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/>
  <xr:revisionPtr revIDLastSave="0" documentId="13_ncr:1_{6AF16F29-0ECA-4F04-95AD-9E59462D6E2A}" xr6:coauthVersionLast="47" xr6:coauthVersionMax="47" xr10:uidLastSave="{00000000-0000-0000-0000-000000000000}"/>
  <bookViews>
    <workbookView xWindow="-120" yWindow="-120" windowWidth="29040" windowHeight="15720" tabRatio="627" activeTab="1" xr2:uid="{00000000-000D-0000-FFFF-FFFF00000000}"/>
  </bookViews>
  <sheets>
    <sheet name="Հ3 Մաս 1" sheetId="24" r:id="rId1"/>
    <sheet name="Հ3 Մաս 2" sheetId="1" r:id="rId2"/>
    <sheet name="Հ3 Մաս 3" sheetId="3" r:id="rId3"/>
    <sheet name="Հ3 Մաս 4" sheetId="5" r:id="rId4"/>
    <sheet name="Հ4  " sheetId="22" r:id="rId5"/>
    <sheet name="Հ5" sheetId="8" r:id="rId6"/>
    <sheet name="Հ6" sheetId="7" r:id="rId7"/>
    <sheet name="Հ7 Ձև1" sheetId="9" r:id="rId8"/>
    <sheet name="Հ7 Ձև2" sheetId="19" r:id="rId9"/>
    <sheet name="Հ7 Ձև3" sheetId="20" r:id="rId10"/>
    <sheet name="Հ8" sheetId="10" r:id="rId11"/>
    <sheet name="Հ9" sheetId="12" r:id="rId12"/>
    <sheet name="Հ10" sheetId="16" r:id="rId13"/>
    <sheet name="Հ11" sheetId="25" r:id="rId14"/>
    <sheet name="Լրացման պահանջներ" sheetId="14" r:id="rId15"/>
  </sheets>
  <definedNames>
    <definedName name="_xlnm._FilterDatabase" localSheetId="13" hidden="1">Հ11!$B$5:$T$6</definedName>
    <definedName name="_ftn1" localSheetId="1">'Հ3 Մաս 2'!#REF!</definedName>
    <definedName name="_ftn10" localSheetId="1">'Հ3 Մաս 2'!#REF!</definedName>
    <definedName name="_ftn11" localSheetId="1">'Հ3 Մաս 2'!#REF!</definedName>
    <definedName name="_ftn12" localSheetId="1">'Հ3 Մաս 2'!#REF!</definedName>
    <definedName name="_ftn13" localSheetId="1">'Հ3 Մաս 2'!#REF!</definedName>
    <definedName name="_ftn14" localSheetId="1">'Հ3 Մաս 2'!#REF!</definedName>
    <definedName name="_ftn15" localSheetId="1">'Հ3 Մաս 2'!#REF!</definedName>
    <definedName name="_ftn16" localSheetId="1">'Հ3 Մաս 2'!#REF!</definedName>
    <definedName name="_ftn17" localSheetId="1">'Հ3 Մաս 2'!#REF!</definedName>
    <definedName name="_ftn18" localSheetId="1">'Հ3 Մաս 2'!#REF!</definedName>
    <definedName name="_ftn19" localSheetId="1">'Հ3 Մաս 2'!#REF!</definedName>
    <definedName name="_ftn2" localSheetId="1">'Հ3 Մաս 2'!#REF!</definedName>
    <definedName name="_ftn20" localSheetId="1">'Հ3 Մաս 2'!#REF!</definedName>
    <definedName name="_ftn3" localSheetId="1">'Հ3 Մաս 2'!#REF!</definedName>
    <definedName name="_ftn4" localSheetId="1">'Հ3 Մաս 2'!#REF!</definedName>
    <definedName name="_ftn5" localSheetId="1">'Հ3 Մաս 2'!#REF!</definedName>
    <definedName name="_ftn6" localSheetId="1">'Հ3 Մաս 2'!#REF!</definedName>
    <definedName name="_ftn7" localSheetId="1">'Հ3 Մաս 2'!#REF!</definedName>
    <definedName name="_ftn8" localSheetId="1">'Հ3 Մաս 2'!#REF!</definedName>
    <definedName name="_ftn9" localSheetId="1">'Հ3 Մաս 2'!#REF!</definedName>
    <definedName name="_ftnref1" localSheetId="1">'Հ3 Մաս 2'!#REF!</definedName>
    <definedName name="_ftnref10" localSheetId="1">'Հ3 Մաս 2'!#REF!</definedName>
    <definedName name="_ftnref11" localSheetId="1">'Հ3 Մաս 2'!#REF!</definedName>
    <definedName name="_ftnref12" localSheetId="1">'Հ3 Մաս 2'!#REF!</definedName>
    <definedName name="_ftnref13" localSheetId="1">'Հ3 Մաս 2'!#REF!</definedName>
    <definedName name="_ftnref14" localSheetId="1">'Հ3 Մաս 2'!#REF!</definedName>
    <definedName name="_ftnref15" localSheetId="1">'Հ3 Մաս 2'!#REF!</definedName>
    <definedName name="_ftnref16" localSheetId="1">'Հ3 Մաս 2'!#REF!</definedName>
    <definedName name="_ftnref17" localSheetId="1">'Հ3 Մաս 2'!$H$21</definedName>
    <definedName name="_ftnref18" localSheetId="1">'Հ3 Մաս 2'!#REF!</definedName>
    <definedName name="_ftnref19" localSheetId="1">'Հ3 Մաս 2'!#REF!</definedName>
    <definedName name="_ftnref2" localSheetId="1">'Հ3 Մաս 1'!$A$3</definedName>
    <definedName name="_ftnref20" localSheetId="1">'Հ3 Մաս 2'!#REF!</definedName>
    <definedName name="_ftnref3" localSheetId="1">'Հ3 Մաս 2'!#REF!</definedName>
    <definedName name="_ftnref4" localSheetId="1">'Հ3 Մաս 2'!$C$3</definedName>
    <definedName name="_ftnref5" localSheetId="1">'Հ3 Մաս 2'!#REF!</definedName>
    <definedName name="_ftnref6" localSheetId="1">'Հ3 Մաս 2'!#REF!</definedName>
    <definedName name="_ftnref7" localSheetId="1">'Հ3 Մաս 2'!#REF!</definedName>
    <definedName name="_ftnref8" localSheetId="1">'Հ3 Մաս 2'!#REF!</definedName>
    <definedName name="_ftnref9" localSheetId="1">'Հ3 Մաս 2'!#REF!</definedName>
    <definedName name="_Toc501014755" localSheetId="1">'Հ3 Մաս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5" l="1"/>
  <c r="L11" i="5"/>
  <c r="M11" i="5"/>
  <c r="N11" i="5"/>
  <c r="J11" i="5"/>
  <c r="K13" i="5"/>
  <c r="J13" i="5"/>
  <c r="G8" i="1"/>
  <c r="J12" i="5"/>
  <c r="K12" i="5"/>
  <c r="M13" i="5"/>
  <c r="M12" i="5" s="1"/>
  <c r="N13" i="5"/>
  <c r="N12" i="5" s="1"/>
  <c r="L13" i="5"/>
  <c r="L12" i="5" s="1"/>
  <c r="I9" i="1"/>
  <c r="I8" i="1" s="1"/>
  <c r="J9" i="1"/>
  <c r="J8" i="1" s="1"/>
  <c r="K9" i="1"/>
  <c r="K8" i="1" s="1"/>
  <c r="H9" i="1"/>
  <c r="H8" i="1" s="1"/>
  <c r="E9" i="10"/>
  <c r="F9" i="10"/>
  <c r="D9" i="10"/>
  <c r="C7" i="10"/>
  <c r="G9" i="1"/>
  <c r="J24" i="22"/>
  <c r="K24" i="22"/>
  <c r="G17" i="19" l="1"/>
  <c r="I17" i="19"/>
  <c r="J17" i="19"/>
  <c r="L17" i="19"/>
  <c r="M17" i="19"/>
  <c r="O17" i="19"/>
  <c r="P17" i="19"/>
  <c r="R17" i="19"/>
  <c r="S17" i="19"/>
  <c r="U17" i="19"/>
  <c r="V17" i="19"/>
  <c r="X17" i="19"/>
  <c r="Y17" i="19"/>
  <c r="AA17" i="19"/>
  <c r="AB17" i="19"/>
  <c r="AD17" i="19"/>
  <c r="AE17" i="19"/>
  <c r="AG17" i="19"/>
  <c r="AH17" i="19"/>
  <c r="AJ17" i="19"/>
  <c r="AK17" i="19"/>
  <c r="AM17" i="19"/>
  <c r="AN17" i="19"/>
  <c r="AP17" i="19"/>
  <c r="AQ17" i="19"/>
  <c r="AS17" i="19"/>
  <c r="AT17" i="19"/>
  <c r="F17" i="19"/>
  <c r="H6" i="22" l="1"/>
  <c r="K6" i="22"/>
  <c r="L6" i="22"/>
  <c r="I6" i="22"/>
  <c r="L24" i="22"/>
  <c r="H24" i="22"/>
  <c r="I24" i="22" l="1"/>
  <c r="J11" i="20" l="1"/>
  <c r="J10" i="20" s="1"/>
  <c r="J9" i="20" s="1"/>
  <c r="AR16" i="19"/>
  <c r="AR15" i="19"/>
  <c r="AR14" i="19"/>
  <c r="AR13" i="19"/>
  <c r="AR12" i="19"/>
  <c r="AR11" i="19"/>
  <c r="AR10" i="19"/>
  <c r="AR9" i="19"/>
  <c r="AR8" i="19"/>
  <c r="Z16" i="19"/>
  <c r="Z15" i="19"/>
  <c r="Z14" i="19"/>
  <c r="Z13" i="19"/>
  <c r="Z12" i="19"/>
  <c r="Z11" i="19"/>
  <c r="Z10" i="19"/>
  <c r="Z9" i="19"/>
  <c r="Z8" i="19"/>
  <c r="W16" i="19"/>
  <c r="W15" i="19"/>
  <c r="W14" i="19"/>
  <c r="W13" i="19"/>
  <c r="W12" i="19"/>
  <c r="W11" i="19"/>
  <c r="W10" i="19"/>
  <c r="W9" i="19"/>
  <c r="W8" i="19"/>
  <c r="W17" i="19" s="1"/>
  <c r="T16" i="19"/>
  <c r="T15" i="19"/>
  <c r="T14" i="19"/>
  <c r="T13" i="19"/>
  <c r="T12" i="19"/>
  <c r="T11" i="19"/>
  <c r="T10" i="19"/>
  <c r="T9" i="19"/>
  <c r="T8" i="19"/>
  <c r="N16" i="19"/>
  <c r="K16" i="19"/>
  <c r="N15" i="19"/>
  <c r="K15" i="19"/>
  <c r="N14" i="19"/>
  <c r="K14" i="19"/>
  <c r="N13" i="19"/>
  <c r="K13" i="19"/>
  <c r="N12" i="19"/>
  <c r="K12" i="19"/>
  <c r="N11" i="19"/>
  <c r="K11" i="19"/>
  <c r="N10" i="19"/>
  <c r="K10" i="19"/>
  <c r="N9" i="19"/>
  <c r="K9" i="19"/>
  <c r="N8" i="19"/>
  <c r="K8" i="19"/>
  <c r="K17" i="19" s="1"/>
  <c r="AO16" i="19"/>
  <c r="AL16" i="19"/>
  <c r="AI16" i="19"/>
  <c r="AF16" i="19"/>
  <c r="AC16" i="19"/>
  <c r="AO15" i="19"/>
  <c r="AL15" i="19"/>
  <c r="AI15" i="19"/>
  <c r="AF15" i="19"/>
  <c r="AC15" i="19"/>
  <c r="AO14" i="19"/>
  <c r="AL14" i="19"/>
  <c r="AI14" i="19"/>
  <c r="AF14" i="19"/>
  <c r="AC14" i="19"/>
  <c r="AO13" i="19"/>
  <c r="AL13" i="19"/>
  <c r="AI13" i="19"/>
  <c r="AF13" i="19"/>
  <c r="AC13" i="19"/>
  <c r="AO12" i="19"/>
  <c r="AL12" i="19"/>
  <c r="AI12" i="19"/>
  <c r="AF12" i="19"/>
  <c r="AC12" i="19"/>
  <c r="AO11" i="19"/>
  <c r="AL11" i="19"/>
  <c r="AI11" i="19"/>
  <c r="AF11" i="19"/>
  <c r="AC11" i="19"/>
  <c r="AO10" i="19"/>
  <c r="AL10" i="19"/>
  <c r="AI10" i="19"/>
  <c r="AF10" i="19"/>
  <c r="AC10" i="19"/>
  <c r="AO9" i="19"/>
  <c r="AL9" i="19"/>
  <c r="AI9" i="19"/>
  <c r="AF9" i="19"/>
  <c r="AC9" i="19"/>
  <c r="AO8" i="19"/>
  <c r="AO17" i="19" s="1"/>
  <c r="AL8" i="19"/>
  <c r="AI8" i="19"/>
  <c r="AF8" i="19"/>
  <c r="AC8" i="19"/>
  <c r="AC17" i="19" s="1"/>
  <c r="H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G20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AV18" i="9"/>
  <c r="AU18" i="9"/>
  <c r="AS18" i="9"/>
  <c r="AR18" i="9"/>
  <c r="AP18" i="9"/>
  <c r="AO18" i="9"/>
  <c r="AM18" i="9"/>
  <c r="AL18" i="9"/>
  <c r="AJ18" i="9"/>
  <c r="AI18" i="9"/>
  <c r="AG18" i="9"/>
  <c r="AF18" i="9"/>
  <c r="AD18" i="9"/>
  <c r="AC18" i="9"/>
  <c r="AA18" i="9"/>
  <c r="Z18" i="9"/>
  <c r="X18" i="9"/>
  <c r="W18" i="9"/>
  <c r="U18" i="9"/>
  <c r="T18" i="9"/>
  <c r="R18" i="9"/>
  <c r="Q18" i="9"/>
  <c r="O18" i="9"/>
  <c r="N18" i="9"/>
  <c r="L18" i="9"/>
  <c r="K18" i="9"/>
  <c r="I18" i="9"/>
  <c r="H18" i="9"/>
  <c r="AT17" i="9"/>
  <c r="AQ17" i="9"/>
  <c r="AN17" i="9"/>
  <c r="AK17" i="9"/>
  <c r="AH17" i="9"/>
  <c r="AE17" i="9"/>
  <c r="AB17" i="9"/>
  <c r="Y17" i="9"/>
  <c r="V17" i="9"/>
  <c r="S17" i="9"/>
  <c r="P17" i="9"/>
  <c r="M17" i="9"/>
  <c r="J17" i="9"/>
  <c r="G17" i="9"/>
  <c r="AT16" i="9"/>
  <c r="AQ16" i="9"/>
  <c r="AN16" i="9"/>
  <c r="AK16" i="9"/>
  <c r="AH16" i="9"/>
  <c r="AE16" i="9"/>
  <c r="AB16" i="9"/>
  <c r="Y16" i="9"/>
  <c r="V16" i="9"/>
  <c r="S16" i="9"/>
  <c r="P16" i="9"/>
  <c r="M16" i="9"/>
  <c r="J16" i="9"/>
  <c r="G16" i="9"/>
  <c r="AT15" i="9"/>
  <c r="AQ15" i="9"/>
  <c r="AN15" i="9"/>
  <c r="AK15" i="9"/>
  <c r="AH15" i="9"/>
  <c r="AE15" i="9"/>
  <c r="AB15" i="9"/>
  <c r="Y15" i="9"/>
  <c r="V15" i="9"/>
  <c r="S15" i="9"/>
  <c r="P15" i="9"/>
  <c r="M15" i="9"/>
  <c r="J15" i="9"/>
  <c r="G15" i="9"/>
  <c r="AT14" i="9"/>
  <c r="AQ14" i="9"/>
  <c r="AN14" i="9"/>
  <c r="AK14" i="9"/>
  <c r="AH14" i="9"/>
  <c r="AE14" i="9"/>
  <c r="AB14" i="9"/>
  <c r="Y14" i="9"/>
  <c r="V14" i="9"/>
  <c r="S14" i="9"/>
  <c r="P14" i="9"/>
  <c r="M14" i="9"/>
  <c r="J14" i="9"/>
  <c r="G14" i="9"/>
  <c r="AT13" i="9"/>
  <c r="AQ13" i="9"/>
  <c r="AN13" i="9"/>
  <c r="AK13" i="9"/>
  <c r="AH13" i="9"/>
  <c r="AE13" i="9"/>
  <c r="AB13" i="9"/>
  <c r="Y13" i="9"/>
  <c r="V13" i="9"/>
  <c r="S13" i="9"/>
  <c r="P13" i="9"/>
  <c r="M13" i="9"/>
  <c r="J13" i="9"/>
  <c r="G13" i="9"/>
  <c r="AT12" i="9"/>
  <c r="AQ12" i="9"/>
  <c r="AN12" i="9"/>
  <c r="AK12" i="9"/>
  <c r="AH12" i="9"/>
  <c r="AE12" i="9"/>
  <c r="AB12" i="9"/>
  <c r="Y12" i="9"/>
  <c r="V12" i="9"/>
  <c r="S12" i="9"/>
  <c r="P12" i="9"/>
  <c r="M12" i="9"/>
  <c r="J12" i="9"/>
  <c r="G12" i="9"/>
  <c r="AT11" i="9"/>
  <c r="AQ11" i="9"/>
  <c r="AN11" i="9"/>
  <c r="AK11" i="9"/>
  <c r="AH11" i="9"/>
  <c r="AE11" i="9"/>
  <c r="AB11" i="9"/>
  <c r="Y11" i="9"/>
  <c r="V11" i="9"/>
  <c r="S11" i="9"/>
  <c r="P11" i="9"/>
  <c r="M11" i="9"/>
  <c r="J11" i="9"/>
  <c r="G11" i="9"/>
  <c r="AT10" i="9"/>
  <c r="AQ10" i="9"/>
  <c r="AN10" i="9"/>
  <c r="AK10" i="9"/>
  <c r="AH10" i="9"/>
  <c r="AE10" i="9"/>
  <c r="AB10" i="9"/>
  <c r="Y10" i="9"/>
  <c r="V10" i="9"/>
  <c r="S10" i="9"/>
  <c r="P10" i="9"/>
  <c r="M10" i="9"/>
  <c r="J10" i="9"/>
  <c r="G10" i="9"/>
  <c r="AT9" i="9"/>
  <c r="AQ9" i="9"/>
  <c r="AN9" i="9"/>
  <c r="AK9" i="9"/>
  <c r="AH9" i="9"/>
  <c r="AE9" i="9"/>
  <c r="AB9" i="9"/>
  <c r="Y9" i="9"/>
  <c r="V9" i="9"/>
  <c r="S9" i="9"/>
  <c r="P9" i="9"/>
  <c r="M9" i="9"/>
  <c r="J9" i="9"/>
  <c r="G9" i="9"/>
  <c r="AF17" i="19" l="1"/>
  <c r="Z17" i="19"/>
  <c r="AI17" i="19"/>
  <c r="N17" i="19"/>
  <c r="AR17" i="19"/>
  <c r="AL17" i="19"/>
  <c r="T17" i="19"/>
  <c r="M18" i="9"/>
  <c r="AK18" i="9"/>
  <c r="S18" i="9"/>
  <c r="AE18" i="9"/>
  <c r="G18" i="9"/>
  <c r="Y18" i="9"/>
  <c r="J18" i="9"/>
  <c r="V18" i="9"/>
  <c r="AH18" i="9"/>
  <c r="AT18" i="9"/>
  <c r="AQ18" i="9"/>
  <c r="AB18" i="9"/>
  <c r="AN18" i="9"/>
  <c r="P18" i="9"/>
  <c r="R12" i="20" l="1"/>
  <c r="R11" i="20" s="1"/>
  <c r="R10" i="20" s="1"/>
  <c r="R9" i="20" s="1"/>
  <c r="I11" i="20"/>
  <c r="I10" i="20" s="1"/>
  <c r="I9" i="20" s="1"/>
  <c r="K11" i="20"/>
  <c r="K10" i="20" s="1"/>
  <c r="K9" i="20" s="1"/>
  <c r="L11" i="20"/>
  <c r="L10" i="20" s="1"/>
  <c r="L9" i="20" s="1"/>
  <c r="M11" i="20"/>
  <c r="M10" i="20" s="1"/>
  <c r="M9" i="20" s="1"/>
  <c r="N11" i="20"/>
  <c r="N10" i="20" s="1"/>
  <c r="N9" i="20" s="1"/>
  <c r="O11" i="20"/>
  <c r="O10" i="20" s="1"/>
  <c r="O9" i="20" s="1"/>
  <c r="P11" i="20"/>
  <c r="P10" i="20" s="1"/>
  <c r="P9" i="20" s="1"/>
  <c r="Q11" i="20"/>
  <c r="Q10" i="20" s="1"/>
  <c r="Q9" i="20" s="1"/>
  <c r="H11" i="20"/>
  <c r="H10" i="20"/>
  <c r="H9" i="20"/>
  <c r="F16" i="12" l="1"/>
  <c r="G16" i="12"/>
  <c r="E16" i="12"/>
  <c r="E17" i="19" l="1"/>
  <c r="Q16" i="19"/>
  <c r="H16" i="19"/>
  <c r="E16" i="19"/>
  <c r="Q15" i="19"/>
  <c r="H15" i="19"/>
  <c r="E15" i="19"/>
  <c r="Q14" i="19"/>
  <c r="H14" i="19"/>
  <c r="E14" i="19"/>
  <c r="Q13" i="19"/>
  <c r="H13" i="19"/>
  <c r="E13" i="19"/>
  <c r="Q12" i="19"/>
  <c r="H12" i="19"/>
  <c r="E12" i="19"/>
  <c r="Q11" i="19"/>
  <c r="H11" i="19"/>
  <c r="E11" i="19"/>
  <c r="Q10" i="19"/>
  <c r="H10" i="19"/>
  <c r="E10" i="19"/>
  <c r="Q9" i="19"/>
  <c r="H9" i="19"/>
  <c r="E9" i="19"/>
  <c r="Q8" i="19"/>
  <c r="H8" i="19"/>
  <c r="E8" i="19"/>
  <c r="H17" i="19" l="1"/>
  <c r="Q17" i="19"/>
  <c r="F8" i="8"/>
  <c r="G8" i="8"/>
  <c r="H8" i="8"/>
  <c r="J8" i="8"/>
  <c r="K8" i="8"/>
  <c r="L8" i="8"/>
  <c r="N8" i="8"/>
  <c r="O8" i="8"/>
  <c r="P8" i="8"/>
  <c r="R8" i="8"/>
  <c r="S8" i="8"/>
  <c r="T8" i="8"/>
  <c r="V8" i="8"/>
  <c r="W8" i="8"/>
  <c r="X8" i="8"/>
  <c r="U7" i="8"/>
  <c r="U6" i="8"/>
  <c r="U5" i="8"/>
  <c r="Q7" i="8"/>
  <c r="Q6" i="8"/>
  <c r="Q5" i="8"/>
  <c r="M7" i="8"/>
  <c r="M6" i="8"/>
  <c r="M5" i="8"/>
  <c r="I7" i="8"/>
  <c r="I6" i="8"/>
  <c r="I5" i="8"/>
  <c r="E6" i="8"/>
  <c r="E7" i="8"/>
  <c r="E5" i="8"/>
  <c r="D6" i="7"/>
  <c r="E6" i="7"/>
  <c r="F6" i="7"/>
  <c r="G6" i="7"/>
  <c r="D9" i="7"/>
  <c r="E9" i="7"/>
  <c r="F9" i="7"/>
  <c r="G9" i="7"/>
  <c r="C9" i="7"/>
  <c r="C6" i="7"/>
  <c r="U8" i="8" l="1"/>
  <c r="I8" i="8"/>
  <c r="Q8" i="8"/>
  <c r="E8" i="8"/>
  <c r="M8" i="8"/>
  <c r="D5" i="7"/>
  <c r="F5" i="7"/>
  <c r="G5" i="7"/>
  <c r="E5" i="7"/>
  <c r="C5" i="7"/>
  <c r="E8" i="10" l="1"/>
  <c r="E13" i="10" s="1"/>
  <c r="F8" i="10"/>
  <c r="F13" i="10" s="1"/>
  <c r="E12" i="10" l="1"/>
  <c r="F12" i="10"/>
  <c r="D8" i="10"/>
  <c r="D13" i="10" l="1"/>
  <c r="D12" i="10"/>
</calcChain>
</file>

<file path=xl/sharedStrings.xml><?xml version="1.0" encoding="utf-8"?>
<sst xmlns="http://schemas.openxmlformats.org/spreadsheetml/2006/main" count="508" uniqueCount="272">
  <si>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</si>
  <si>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</si>
  <si>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</si>
  <si>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</si>
  <si>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</si>
  <si>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</si>
  <si>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</si>
  <si>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</si>
  <si>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</si>
  <si>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</si>
  <si>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</si>
  <si>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</si>
  <si>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</si>
  <si>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</si>
  <si>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</si>
  <si>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</si>
  <si>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</si>
  <si>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</si>
  <si>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</si>
  <si>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2026թ.</t>
  </si>
  <si>
    <t>ԸՆԴԱՄԵՆԸ</t>
  </si>
  <si>
    <t>1. Վճարովի ծառայությունների մատուցումից և աշխատանքների կատարումից</t>
  </si>
  <si>
    <t>&lt;Մարզի անվանումը&gt;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</si>
  <si>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</si>
  <si>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</si>
  <si>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</si>
  <si>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</si>
  <si>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</si>
  <si>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</si>
  <si>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</si>
  <si>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</si>
  <si>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</si>
  <si>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</si>
  <si>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</si>
  <si>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</si>
  <si>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</si>
  <si>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</si>
  <si>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</si>
  <si>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</si>
  <si>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</si>
  <si>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</si>
  <si>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</si>
  <si>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</si>
  <si>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</si>
  <si>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</si>
  <si>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</si>
  <si>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</si>
  <si>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>x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</si>
  <si>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</si>
  <si>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</si>
  <si>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</si>
  <si>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</si>
  <si>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</si>
  <si>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</si>
  <si>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</si>
  <si>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</si>
  <si>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</si>
  <si>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</si>
  <si>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</si>
  <si>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</si>
  <si>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</si>
  <si>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</si>
  <si>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</si>
  <si>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</si>
  <si>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</si>
  <si>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</si>
  <si>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</si>
  <si>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</si>
  <si>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</si>
  <si>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</si>
  <si>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</si>
  <si>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</si>
  <si>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</si>
  <si>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</si>
  <si>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</si>
  <si>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</si>
  <si>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</si>
  <si>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</si>
  <si>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</si>
  <si>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</si>
  <si>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</si>
  <si>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</si>
  <si>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</si>
  <si>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</si>
  <si>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</si>
  <si>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</si>
  <si>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</si>
  <si>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</si>
  <si>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</si>
  <si>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</si>
  <si>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</si>
  <si>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</si>
  <si>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</si>
  <si>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</si>
  <si>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</si>
  <si>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</si>
  <si>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</si>
  <si>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</si>
  <si>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</si>
  <si>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</si>
  <si>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</si>
  <si>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</si>
  <si>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</si>
  <si>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</si>
  <si>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</si>
  <si>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</si>
  <si>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</si>
  <si>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</si>
  <si>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&lt;Հոդվածի  անվանումը և կոդը&gt;</t>
    </r>
    <r>
      <rPr>
        <i/>
        <vertAlign val="superscript"/>
        <sz val="8"/>
        <color theme="1"/>
        <rFont val="GHEA Grapalat"/>
        <family val="3"/>
      </rPr>
      <t>28</t>
    </r>
  </si>
  <si>
    <r>
      <t>&lt;Մարզի անվանումը&gt;</t>
    </r>
    <r>
      <rPr>
        <vertAlign val="superscript"/>
        <sz val="8"/>
        <color theme="1"/>
        <rFont val="GHEA Grapalat"/>
        <family val="3"/>
      </rPr>
      <t>29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</si>
  <si>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</si>
  <si>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</si>
  <si>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</si>
  <si>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</si>
  <si>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</si>
  <si>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</si>
  <si>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</si>
  <si>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</si>
  <si>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</si>
  <si>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</si>
  <si>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</si>
  <si>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</si>
  <si>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2027թ</t>
  </si>
  <si>
    <t>Հայտի և 2025-2027թթ ՄԺԾԾ-ով 2024թ. համար նախատեսված չափաքանակի տարբերության պարզաբանումը</t>
  </si>
  <si>
    <t>ԱՄՆ դոլար/Եվրո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</si>
  <si>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</si>
  <si>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</si>
  <si>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 xml:space="preserve">Տնտեսագիտական դասակարգում 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</si>
  <si>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</si>
  <si>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</si>
  <si>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</si>
  <si>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</si>
  <si>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</si>
  <si>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</si>
  <si>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</si>
  <si>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</si>
  <si>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</si>
  <si>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</si>
  <si>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/Կատարող մարմնի անվանումը/</t>
  </si>
  <si>
    <t>/Միջոցառման անվանումը/</t>
  </si>
  <si>
    <t>/Ծրագրի անվանումը/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</si>
  <si>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</si>
  <si>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</si>
  <si>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</si>
  <si>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</si>
  <si>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</si>
  <si>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</si>
  <si>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</si>
  <si>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</si>
  <si>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2028թ.</t>
  </si>
  <si>
    <t>Փոփոխությունը 2025-27թթ. ՄԺԾԾ փաստաթղթի համեմատ (լրացնել այո կամ ոչ)</t>
  </si>
  <si>
    <t xml:space="preserve">2027թ. բյուջե 
</t>
  </si>
  <si>
    <t xml:space="preserve">2028թ. բյուջե  
</t>
  </si>
  <si>
    <t>Բազային տարի ըստ 2024 թվականի տարեկան  հաշվետվության</t>
  </si>
  <si>
    <t>2025 թվականի սպասողական</t>
  </si>
  <si>
    <t>Կատարողականն առ. 01.01.2024թ. դրությամբ</t>
  </si>
  <si>
    <t>2024թ. բյուջե (փաստ)</t>
  </si>
  <si>
    <t xml:space="preserve">2025թ. բյուջե (սպասողական) </t>
  </si>
  <si>
    <t>2028թ</t>
  </si>
  <si>
    <t>Ծրագրի գծով 2026-2028թթ ՄԺԾԾ-ով 2026թ. համար նախատեսված չափաքանակները (գոյություն ունեցող պարտավորություններ)</t>
  </si>
  <si>
    <t>2026թ. բյուջետային հայտ</t>
  </si>
  <si>
    <t>Հայտի և 2026-2028թթ ՄԺԾԾ-ով 2025թ. համար նախատեսված չափաքանակի տարբերության պարզաբանումը</t>
  </si>
  <si>
    <t>2026թ. Բյուջետային հայտ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</si>
  <si>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</si>
  <si>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</si>
  <si>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</si>
  <si>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rFont val="GHEA Grapalat"/>
        <family val="3"/>
      </rPr>
      <t>19</t>
    </r>
  </si>
  <si>
    <t>Հավելված N 5. Բյուջետային ծրագրերի/միջոցառումների գծով ծախսերը՝ վարչատարածքային բաժանմամբ (ըստ մարզերի)*</t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</si>
  <si>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</si>
  <si>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</si>
  <si>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</si>
  <si>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</si>
  <si>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>Սույն հավելվածը լրացվում է 2026թ. բյուջետային հայտի 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</si>
  <si>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</si>
  <si>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</si>
  <si>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</si>
  <si>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</si>
  <si>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>2025թ. 
(հաստատված բյուջե)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</si>
  <si>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</si>
  <si>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</si>
  <si>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</si>
  <si>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</si>
  <si>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</si>
  <si>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այդ թվում նոր նախաձեռնությունները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</si>
  <si>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</si>
  <si>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</si>
  <si>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</si>
  <si>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</si>
  <si>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</si>
  <si>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ԲԳԿ/Ծրագիր/Միջոցառում</t>
  </si>
  <si>
    <t>Աղբյուրը*</t>
  </si>
  <si>
    <t>Միջոցառման նախատեսվող ավարտի տարեթիվ</t>
  </si>
  <si>
    <t>Արտարժույթ</t>
  </si>
  <si>
    <t>* դրամաշնորհի և վարկի գումարների մեջ հաշվարկված են նաև համաֆինանսավորման դրամական  միջոցները:</t>
  </si>
  <si>
    <t xml:space="preserve">Ծրագրի դասիչը </t>
  </si>
  <si>
    <t>Միջոցառման դասիչը</t>
  </si>
  <si>
    <t>Միջոցառման նկարագրություն</t>
  </si>
  <si>
    <t>Ընդհանուր արժեքը (հազ. եվրո, դոլար,դրամ)</t>
  </si>
  <si>
    <t xml:space="preserve">Նախատեսվող մնացորդը  2026 թվականի տարվա վերջի դրությամբ </t>
  </si>
  <si>
    <t>Հազար դրամ</t>
  </si>
  <si>
    <t>2025թ. Հաստատված/ճշտված բյուջե,</t>
  </si>
  <si>
    <t xml:space="preserve"> 2026թ. </t>
  </si>
  <si>
    <t xml:space="preserve"> 2027թ. </t>
  </si>
  <si>
    <t xml:space="preserve"> 2028թ. 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</si>
  <si>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</si>
  <si>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</si>
  <si>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</si>
  <si>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</si>
  <si>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</si>
  <si>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</si>
  <si>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</si>
  <si>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>2024թ. (փաստացի )</t>
  </si>
  <si>
    <t xml:space="preserve"> ԸՆԴԱՄԵՆԸ </t>
  </si>
  <si>
    <r>
      <t>4. Ֆինանսական ակտիվների կառավարմանն առնչվող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</si>
  <si>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t xml:space="preserve"> Ծրագրի/միջոցառման դասիչը</t>
  </si>
  <si>
    <t>Իրականացնողը/ ակտիվն օգտագործողը/ շահառուի ընտրության չափորոշիչը25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</si>
  <si>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</si>
  <si>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</si>
  <si>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Ծախսային խնայողության գծով առաջարկը (-)</t>
  </si>
  <si>
    <r>
      <t>ԸՆԴԱՄԵՆԸ</t>
    </r>
    <r>
      <rPr>
        <b/>
        <vertAlign val="superscript"/>
        <sz val="10"/>
        <rFont val="GHEA Grapalat"/>
        <family val="3"/>
      </rPr>
      <t>7</t>
    </r>
  </si>
  <si>
    <t xml:space="preserve"> Ծրագիր6</t>
  </si>
  <si>
    <t xml:space="preserve"> Ծրագրի նպատակը/Միջոցառման նկարագրությունը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</si>
  <si>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</si>
  <si>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t>8.Լրացվում է համապատասխան միջոցառման դասիչը՝ Ծրագրային դասակարգչով սահմանված դասիչներին համապատասխան</t>
  </si>
  <si>
    <r>
      <t>Տեսակ</t>
    </r>
    <r>
      <rPr>
        <vertAlign val="superscript"/>
        <sz val="11"/>
        <rFont val="GHEA Grapalat"/>
        <family val="3"/>
      </rPr>
      <t>42</t>
    </r>
  </si>
  <si>
    <r>
      <t>Իրավական հիմք</t>
    </r>
    <r>
      <rPr>
        <vertAlign val="superscript"/>
        <sz val="11"/>
        <rFont val="GHEA Grapalat"/>
        <family val="3"/>
      </rPr>
      <t>43</t>
    </r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</si>
  <si>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</si>
  <si>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</si>
  <si>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r>
      <t>Միջոցառման սկզբի տարեթիվ</t>
    </r>
    <r>
      <rPr>
        <vertAlign val="superscript"/>
        <sz val="11"/>
        <color theme="1"/>
        <rFont val="GHEA Grapalat"/>
        <family val="3"/>
      </rPr>
      <t>44</t>
    </r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</si>
  <si>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</si>
  <si>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</si>
  <si>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</si>
  <si>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</si>
  <si>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</si>
  <si>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</si>
  <si>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</si>
  <si>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r>
      <t>ՄԱՍ 4. ՊԵՏԱԿԱՆ ՄԱՐՄՆԻ ԳԾՈՎ ԱՐԴՅՈՒՆՔԱՅԻՆ (ԿԱՏԱՐՈՂԱԿԱՆ) ՑՈՒՑԱՆԻՇՆԵՐԸ</t>
    </r>
    <r>
      <rPr>
        <vertAlign val="superscript"/>
        <sz val="9"/>
        <color theme="1"/>
        <rFont val="GHEA Grapalat"/>
        <family val="3"/>
      </rPr>
      <t xml:space="preserve"> 21</t>
    </r>
  </si>
  <si>
    <r>
      <t>Ծրագրի միջոցառումները</t>
    </r>
    <r>
      <rPr>
        <b/>
        <vertAlign val="superscript"/>
        <sz val="9"/>
        <color theme="1"/>
        <rFont val="GHEA Grapalat"/>
        <family val="3"/>
      </rPr>
      <t>22</t>
    </r>
  </si>
  <si>
    <r>
      <t xml:space="preserve"> Միջոցառում</t>
    </r>
    <r>
      <rPr>
        <vertAlign val="superscript"/>
        <sz val="9"/>
        <rFont val="GHEA Grapalat"/>
        <family val="3"/>
      </rPr>
      <t>23</t>
    </r>
    <r>
      <rPr>
        <sz val="9"/>
        <rFont val="GHEA Grapalat"/>
        <family val="3"/>
      </rPr>
      <t xml:space="preserve"> </t>
    </r>
  </si>
  <si>
    <r>
      <t xml:space="preserve"> Տեսակը</t>
    </r>
    <r>
      <rPr>
        <vertAlign val="superscript"/>
        <sz val="9"/>
        <rFont val="GHEA Grapalat"/>
        <family val="3"/>
      </rPr>
      <t>24</t>
    </r>
  </si>
  <si>
    <t>Հազար  դրամ</t>
  </si>
  <si>
    <t xml:space="preserve">2026թ.  </t>
  </si>
  <si>
    <t>2025թ. ((հաստատված բյուջե)</t>
  </si>
  <si>
    <t xml:space="preserve">
2024թ․ 
(փաստացի)
</t>
  </si>
  <si>
    <t xml:space="preserve"> 2024թ․ 
(փաստացի)</t>
  </si>
  <si>
    <t>2024թ. (փաստացի)</t>
  </si>
  <si>
    <r>
      <t>Արդյունքային չափորոշիչը</t>
    </r>
    <r>
      <rPr>
        <vertAlign val="superscript"/>
        <sz val="9"/>
        <rFont val="GHEA Grapalat"/>
        <family val="3"/>
      </rPr>
      <t>26</t>
    </r>
  </si>
  <si>
    <t>2025թ.
(հաստատված բյուջե)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</si>
  <si>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</si>
  <si>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Սույն հավելվածը լրացվում է ՄԺԾԾ նոր նախաձեռնությունների ներկայացման և 2026թ. բյուջետային հայտի ներկայացման փուլում:</t>
  </si>
  <si>
    <t>Սույն հավելվածը լրացվում է նոր նախաձեռնությունների ներկայացման փուլում և 2026թ. բյուջետային հայտի ներկայացման փուլում:</t>
  </si>
  <si>
    <t>Սույն հավելվածը լրացվում է 2026թ. բյուջետային հայտի ներկայացման փուլում:</t>
  </si>
  <si>
    <t>*Սույն հավելվածը ներկայացվում է ՀՀ վարչապետի որոշմամբ հաստատված ժամանակացույցի 3-րդ կետի 3-րդ ենթակետի ա) պարբերությամբ սահմանված ժամկետում</t>
  </si>
  <si>
    <t>Սույն հավելվածը ներկայացվում է բազային բյուջեի և 2026թ. Բյուջետային հայտի ներկայացման փուլերում</t>
  </si>
  <si>
    <t>Պետական մարմնի անվանումը  ՀՀ տարածքային կառավարման և ենթակառուցվածքների նախարարություն_______________________________________________________________</t>
  </si>
  <si>
    <t xml:space="preserve"> 1049 </t>
  </si>
  <si>
    <t xml:space="preserve"> Ճանապարհային ցանցի բարելավում </t>
  </si>
  <si>
    <t xml:space="preserve"> 1049 - 11002 </t>
  </si>
  <si>
    <t>Մարզային նշանակության ավտոճանապարհների պահպանման և անվտանգ երթևեկության ծառայություններ</t>
  </si>
  <si>
    <t xml:space="preserve"> Հողային պաստառի, երթևեկելի մասի, արհեստական կառույցների և կահավորման տարրերի նորմատիվ մակարդակում պահպանում և շահագործում </t>
  </si>
  <si>
    <t xml:space="preserve"> Ծառայությունների մատուցում </t>
  </si>
  <si>
    <t xml:space="preserve"> Ծառայությունը մատուցողի անվանումը`  Մարզպետարան, մրցութային կարգով ընտրված կազմակերպություններ </t>
  </si>
  <si>
    <t xml:space="preserve"> Ամառային պահպանման ենթակա ավտոճանապարհների ընդհանուր երկարությունը (ոչ կուտակային ցուցանիշ), կիլոմետր</t>
  </si>
  <si>
    <t xml:space="preserve"> Ձմեռային  պահպանման ենթակա ավտոճանապարհների ընդհանուր երկարությունը (ոչ կուտակային ցուցանիշ), կիլոմետր</t>
  </si>
  <si>
    <t>1049</t>
  </si>
  <si>
    <t>Ճանապարհային ցանցի բարելավում</t>
  </si>
  <si>
    <t>Ճանապարհային ցանցի բարելավում և անվտանգ երթևեկության ապահովում</t>
  </si>
  <si>
    <t>Ճանապարհների ծածկի որակի և փոխադրումների արդյունավետության բարելավում, ճանապարհների վիճակով պայմանավորված պատահարների նվազում</t>
  </si>
  <si>
    <t>1049 - 11002</t>
  </si>
  <si>
    <t>Հողային պաստառի, երթևեկելի մասի, արհեստական կառույցների և կահավորման տարրերի նորմատիվ մակարդակում պահպանում և շահագործում</t>
  </si>
  <si>
    <t>Ծառայությունների մատուցում</t>
  </si>
  <si>
    <t xml:space="preserve"> ՀՀ Կոտայքի մարզպետի աշխատակազմ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</si>
</sst>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##,##0.0;\(##,##0.0\);\-"/>
    <numFmt numFmtId="165" formatCode="#,##0.0_);\(#,##0.0\)"/>
    <numFmt numFmtId="166" formatCode="_(* #,##0.0_);_(* \(#,##0.0\);_(* &quot;-&quot;??_);_(@_)"/>
    <numFmt numFmtId="167" formatCode="0.0"/>
  </numFmts>
  <fonts count="84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i/>
      <vertAlign val="superscript"/>
      <sz val="8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Calibri"/>
      <family val="2"/>
    </font>
    <font>
      <i/>
      <sz val="11"/>
      <color theme="1"/>
      <name val="GHEA Grapalat"/>
      <family val="3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vertAlign val="superscript"/>
      <sz val="11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vertAlign val="superscript"/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rgb="FF002060"/>
      <name val="GHEA Grapalat"/>
      <family val="3"/>
    </font>
    <font>
      <b/>
      <vertAlign val="superscript"/>
      <sz val="9"/>
      <color theme="1"/>
      <name val="GHEA Grapalat"/>
      <family val="3"/>
    </font>
    <font>
      <vertAlign val="superscript"/>
      <sz val="9"/>
      <name val="GHEA Grapalat"/>
      <family val="3"/>
    </font>
    <font>
      <b/>
      <sz val="9"/>
      <name val="GHEA Grapalat"/>
      <family val="3"/>
    </font>
    <font>
      <b/>
      <sz val="11"/>
      <name val="GHEA Grapalat"/>
      <family val="2"/>
    </font>
    <font>
      <sz val="11"/>
      <name val="GHEA Grapalat"/>
      <family val="2"/>
    </font>
    <font>
      <b/>
      <i/>
      <sz val="11"/>
      <color rgb="FF000000"/>
      <name val="GHEA Grapalat"/>
      <family val="3"/>
    </font>
    <font>
      <sz val="12"/>
      <color theme="1"/>
      <name val="GHEA Grapalat"/>
      <family val="3"/>
    </font>
    <font>
      <sz val="12"/>
      <color theme="1"/>
      <name val="Arial Armenian"/>
      <family val="2"/>
    </font>
  </fonts>
  <fills count="4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25" fillId="0" borderId="0"/>
    <xf numFmtId="0" fontId="26" fillId="17" borderId="33" applyNumberFormat="0" applyFont="0" applyAlignment="0" applyProtection="0"/>
    <xf numFmtId="0" fontId="29" fillId="0" borderId="0">
      <alignment horizontal="left" vertical="top" wrapText="1"/>
    </xf>
    <xf numFmtId="0" fontId="30" fillId="0" borderId="0" applyNumberFormat="0" applyFill="0" applyBorder="0" applyAlignment="0" applyProtection="0"/>
    <xf numFmtId="0" fontId="31" fillId="0" borderId="26" applyNumberFormat="0" applyFill="0" applyAlignment="0" applyProtection="0"/>
    <xf numFmtId="0" fontId="32" fillId="0" borderId="27" applyNumberFormat="0" applyFill="0" applyAlignment="0" applyProtection="0"/>
    <xf numFmtId="0" fontId="33" fillId="0" borderId="28" applyNumberFormat="0" applyFill="0" applyAlignment="0" applyProtection="0"/>
    <xf numFmtId="0" fontId="33" fillId="0" borderId="0" applyNumberFormat="0" applyFill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6" fillId="13" borderId="0" applyNumberFormat="0" applyBorder="0" applyAlignment="0" applyProtection="0"/>
    <xf numFmtId="0" fontId="37" fillId="14" borderId="29" applyNumberFormat="0" applyAlignment="0" applyProtection="0"/>
    <xf numFmtId="0" fontId="38" fillId="15" borderId="30" applyNumberFormat="0" applyAlignment="0" applyProtection="0"/>
    <xf numFmtId="0" fontId="39" fillId="15" borderId="29" applyNumberFormat="0" applyAlignment="0" applyProtection="0"/>
    <xf numFmtId="0" fontId="40" fillId="0" borderId="31" applyNumberFormat="0" applyFill="0" applyAlignment="0" applyProtection="0"/>
    <xf numFmtId="0" fontId="41" fillId="16" borderId="32" applyNumberFormat="0" applyAlignment="0" applyProtection="0"/>
    <xf numFmtId="0" fontId="2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34" applyNumberFormat="0" applyFill="0" applyAlignment="0" applyProtection="0"/>
    <xf numFmtId="0" fontId="44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44" fillId="25" borderId="0" applyNumberFormat="0" applyBorder="0" applyAlignment="0" applyProtection="0"/>
    <xf numFmtId="0" fontId="44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44" fillId="29" borderId="0" applyNumberFormat="0" applyBorder="0" applyAlignment="0" applyProtection="0"/>
    <xf numFmtId="0" fontId="44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44" fillId="37" borderId="0" applyNumberFormat="0" applyBorder="0" applyAlignment="0" applyProtection="0"/>
    <xf numFmtId="0" fontId="44" fillId="38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0" fontId="44" fillId="41" borderId="0" applyNumberFormat="0" applyBorder="0" applyAlignment="0" applyProtection="0"/>
    <xf numFmtId="164" fontId="29" fillId="0" borderId="0" applyFill="0" applyBorder="0" applyProtection="0">
      <alignment horizontal="right" vertical="top"/>
    </xf>
    <xf numFmtId="0" fontId="26" fillId="17" borderId="33" applyNumberFormat="0" applyFont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43" fontId="45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56" fillId="0" borderId="0" applyFill="0" applyBorder="0" applyProtection="0">
      <alignment horizontal="right" vertical="top"/>
    </xf>
    <xf numFmtId="43" fontId="60" fillId="0" borderId="0" applyFont="0" applyFill="0" applyBorder="0" applyAlignment="0" applyProtection="0"/>
  </cellStyleXfs>
  <cellXfs count="274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/>
    </xf>
    <xf numFmtId="0" fontId="17" fillId="7" borderId="0" xfId="0" applyFont="1" applyFill="1" applyAlignment="1">
      <alignment vertical="center"/>
    </xf>
    <xf numFmtId="0" fontId="18" fillId="7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0" fillId="6" borderId="1" xfId="0" applyFill="1" applyBorder="1" applyAlignment="1">
      <alignment vertical="top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justify" vertical="center" wrapText="1"/>
    </xf>
    <xf numFmtId="0" fontId="7" fillId="8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2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textRotation="90" wrapText="1"/>
    </xf>
    <xf numFmtId="0" fontId="7" fillId="9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 indent="2"/>
    </xf>
    <xf numFmtId="0" fontId="11" fillId="5" borderId="1" xfId="0" applyFont="1" applyFill="1" applyBorder="1" applyAlignment="1">
      <alignment vertical="center" wrapText="1"/>
    </xf>
    <xf numFmtId="0" fontId="7" fillId="10" borderId="1" xfId="0" applyFont="1" applyFill="1" applyBorder="1" applyAlignment="1">
      <alignment vertical="center" textRotation="90" wrapText="1"/>
    </xf>
    <xf numFmtId="0" fontId="7" fillId="10" borderId="18" xfId="0" applyFont="1" applyFill="1" applyBorder="1" applyAlignment="1">
      <alignment vertical="center" textRotation="90" wrapText="1"/>
    </xf>
    <xf numFmtId="0" fontId="7" fillId="10" borderId="19" xfId="0" applyFont="1" applyFill="1" applyBorder="1" applyAlignment="1">
      <alignment vertical="center" textRotation="90" wrapText="1"/>
    </xf>
    <xf numFmtId="0" fontId="7" fillId="5" borderId="18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vertical="center" wrapText="1"/>
    </xf>
    <xf numFmtId="0" fontId="4" fillId="6" borderId="23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vertical="center" textRotation="90" wrapText="1"/>
    </xf>
    <xf numFmtId="0" fontId="22" fillId="0" borderId="0" xfId="0" applyFont="1"/>
    <xf numFmtId="0" fontId="23" fillId="2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27" fillId="0" borderId="0" xfId="0" applyFont="1"/>
    <xf numFmtId="0" fontId="28" fillId="0" borderId="0" xfId="0" applyFont="1"/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6" fillId="0" borderId="0" xfId="0" applyFont="1" applyAlignment="1">
      <alignment vertical="center"/>
    </xf>
    <xf numFmtId="0" fontId="47" fillId="0" borderId="0" xfId="0" applyFont="1"/>
    <xf numFmtId="0" fontId="48" fillId="0" borderId="0" xfId="0" applyFont="1" applyAlignment="1">
      <alignment vertical="center"/>
    </xf>
    <xf numFmtId="0" fontId="51" fillId="0" borderId="0" xfId="0" applyFont="1"/>
    <xf numFmtId="49" fontId="49" fillId="2" borderId="18" xfId="0" applyNumberFormat="1" applyFont="1" applyFill="1" applyBorder="1" applyAlignment="1">
      <alignment horizontal="center" vertical="center" wrapText="1"/>
    </xf>
    <xf numFmtId="49" fontId="49" fillId="2" borderId="1" xfId="0" applyNumberFormat="1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vertical="center" textRotation="90" wrapText="1"/>
    </xf>
    <xf numFmtId="0" fontId="44" fillId="0" borderId="0" xfId="0" applyFont="1"/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13" fillId="0" borderId="0" xfId="0" applyFont="1" applyAlignment="1">
      <alignment horizontal="left" vertical="center"/>
    </xf>
    <xf numFmtId="0" fontId="13" fillId="5" borderId="6" xfId="0" applyFont="1" applyFill="1" applyBorder="1" applyAlignment="1">
      <alignment horizontal="left" vertical="center" wrapText="1"/>
    </xf>
    <xf numFmtId="0" fontId="11" fillId="0" borderId="0" xfId="0" applyFont="1"/>
    <xf numFmtId="0" fontId="13" fillId="6" borderId="1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13" fillId="0" borderId="0" xfId="0" applyFont="1"/>
    <xf numFmtId="0" fontId="7" fillId="2" borderId="6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16" fontId="0" fillId="0" borderId="0" xfId="0" applyNumberFormat="1"/>
    <xf numFmtId="0" fontId="53" fillId="0" borderId="0" xfId="0" applyFont="1" applyAlignment="1">
      <alignment horizontal="left" vertical="top" wrapText="1"/>
    </xf>
    <xf numFmtId="0" fontId="54" fillId="0" borderId="0" xfId="0" applyFont="1" applyAlignment="1">
      <alignment horizontal="center" vertical="center" wrapText="1"/>
    </xf>
    <xf numFmtId="0" fontId="53" fillId="0" borderId="0" xfId="0" applyFont="1"/>
    <xf numFmtId="1" fontId="53" fillId="0" borderId="0" xfId="0" applyNumberFormat="1" applyFont="1" applyAlignment="1" applyProtection="1">
      <alignment horizontal="center" vertical="center"/>
      <protection locked="0"/>
    </xf>
    <xf numFmtId="166" fontId="11" fillId="0" borderId="0" xfId="59" applyNumberFormat="1" applyFont="1" applyFill="1" applyAlignment="1" applyProtection="1">
      <alignment horizontal="left" vertical="center" wrapText="1"/>
    </xf>
    <xf numFmtId="166" fontId="11" fillId="0" borderId="0" xfId="59" applyNumberFormat="1" applyFont="1" applyFill="1" applyAlignment="1" applyProtection="1">
      <alignment horizontal="center" vertic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166" fontId="11" fillId="0" borderId="0" xfId="59" applyNumberFormat="1" applyFont="1" applyFill="1" applyAlignment="1" applyProtection="1">
      <alignment horizontal="left" vertical="center"/>
    </xf>
    <xf numFmtId="166" fontId="11" fillId="0" borderId="0" xfId="59" applyNumberFormat="1" applyFont="1" applyFill="1" applyAlignment="1" applyProtection="1">
      <alignment horizontal="center"/>
    </xf>
    <xf numFmtId="43" fontId="11" fillId="0" borderId="0" xfId="59" applyFont="1" applyFill="1" applyAlignment="1" applyProtection="1">
      <alignment horizontal="left"/>
    </xf>
    <xf numFmtId="43" fontId="57" fillId="0" borderId="0" xfId="59" applyFont="1" applyFill="1" applyAlignment="1" applyProtection="1">
      <alignment vertical="center"/>
    </xf>
    <xf numFmtId="166" fontId="11" fillId="0" borderId="0" xfId="59" applyNumberFormat="1" applyFont="1" applyFill="1" applyAlignment="1" applyProtection="1">
      <alignment vertical="center" wrapText="1"/>
    </xf>
    <xf numFmtId="43" fontId="53" fillId="0" borderId="0" xfId="59" applyFont="1" applyFill="1" applyAlignment="1" applyProtection="1">
      <alignment vertical="center"/>
    </xf>
    <xf numFmtId="0" fontId="53" fillId="0" borderId="0" xfId="0" applyFont="1" applyAlignment="1">
      <alignment horizontal="left"/>
    </xf>
    <xf numFmtId="0" fontId="54" fillId="0" borderId="0" xfId="0" applyFont="1"/>
    <xf numFmtId="0" fontId="59" fillId="0" borderId="0" xfId="0" applyFont="1" applyAlignment="1">
      <alignment horizontal="left" vertical="center"/>
    </xf>
    <xf numFmtId="166" fontId="59" fillId="0" borderId="0" xfId="59" applyNumberFormat="1" applyFont="1" applyFill="1" applyAlignment="1" applyProtection="1">
      <alignment horizontal="left" vertical="center"/>
    </xf>
    <xf numFmtId="166" fontId="59" fillId="0" borderId="0" xfId="59" applyNumberFormat="1" applyFont="1" applyFill="1" applyAlignment="1" applyProtection="1">
      <alignment horizontal="left"/>
    </xf>
    <xf numFmtId="43" fontId="59" fillId="0" borderId="0" xfId="59" applyFont="1" applyFill="1" applyAlignment="1" applyProtection="1">
      <alignment horizontal="left"/>
    </xf>
    <xf numFmtId="43" fontId="58" fillId="0" borderId="0" xfId="59" applyFont="1" applyFill="1" applyAlignment="1" applyProtection="1">
      <alignment horizontal="left" vertical="center"/>
    </xf>
    <xf numFmtId="0" fontId="54" fillId="0" borderId="0" xfId="0" applyFont="1" applyAlignment="1">
      <alignment horizontal="left"/>
    </xf>
    <xf numFmtId="1" fontId="53" fillId="43" borderId="7" xfId="0" applyNumberFormat="1" applyFont="1" applyFill="1" applyBorder="1" applyAlignment="1" applyProtection="1">
      <alignment horizontal="center" vertical="center" wrapText="1"/>
      <protection locked="0"/>
    </xf>
    <xf numFmtId="0" fontId="53" fillId="43" borderId="7" xfId="0" applyFont="1" applyFill="1" applyBorder="1" applyAlignment="1" applyProtection="1">
      <alignment horizontal="center" vertical="center" wrapText="1"/>
      <protection locked="0"/>
    </xf>
    <xf numFmtId="0" fontId="11" fillId="43" borderId="7" xfId="0" applyFont="1" applyFill="1" applyBorder="1" applyAlignment="1">
      <alignment horizontal="center" vertical="center" wrapText="1"/>
    </xf>
    <xf numFmtId="43" fontId="11" fillId="43" borderId="7" xfId="0" applyNumberFormat="1" applyFont="1" applyFill="1" applyBorder="1" applyAlignment="1">
      <alignment horizontal="center" vertical="center" wrapText="1"/>
    </xf>
    <xf numFmtId="43" fontId="57" fillId="43" borderId="7" xfId="0" applyNumberFormat="1" applyFont="1" applyFill="1" applyBorder="1" applyAlignment="1">
      <alignment horizontal="center" vertical="center" wrapText="1"/>
    </xf>
    <xf numFmtId="43" fontId="11" fillId="43" borderId="1" xfId="0" applyNumberFormat="1" applyFont="1" applyFill="1" applyBorder="1" applyAlignment="1">
      <alignment horizontal="center" vertical="center" wrapText="1"/>
    </xf>
    <xf numFmtId="0" fontId="63" fillId="0" borderId="0" xfId="0" applyFont="1" applyAlignment="1">
      <alignment horizontal="left" wrapText="1"/>
    </xf>
    <xf numFmtId="0" fontId="62" fillId="0" borderId="0" xfId="0" applyFont="1" applyAlignment="1">
      <alignment horizontal="left" wrapText="1"/>
    </xf>
    <xf numFmtId="0" fontId="64" fillId="0" borderId="0" xfId="0" applyFont="1" applyAlignment="1">
      <alignment vertical="top" wrapText="1"/>
    </xf>
    <xf numFmtId="0" fontId="23" fillId="0" borderId="0" xfId="0" applyFont="1"/>
    <xf numFmtId="0" fontId="23" fillId="0" borderId="0" xfId="0" applyFont="1" applyAlignment="1">
      <alignment horizontal="left"/>
    </xf>
    <xf numFmtId="0" fontId="62" fillId="0" borderId="0" xfId="0" applyFont="1" applyAlignment="1">
      <alignment wrapText="1"/>
    </xf>
    <xf numFmtId="0" fontId="22" fillId="0" borderId="0" xfId="0" applyFont="1" applyAlignment="1">
      <alignment horizontal="left"/>
    </xf>
    <xf numFmtId="0" fontId="63" fillId="0" borderId="0" xfId="0" applyFont="1" applyAlignment="1">
      <alignment vertical="center"/>
    </xf>
    <xf numFmtId="0" fontId="65" fillId="0" borderId="0" xfId="0" applyFont="1" applyAlignment="1">
      <alignment vertical="center" wrapText="1"/>
    </xf>
    <xf numFmtId="0" fontId="63" fillId="0" borderId="0" xfId="0" applyFont="1" applyAlignment="1">
      <alignment horizontal="left" vertical="center" wrapText="1"/>
    </xf>
    <xf numFmtId="0" fontId="63" fillId="0" borderId="0" xfId="0" applyFont="1" applyAlignment="1">
      <alignment horizontal="center" vertical="center"/>
    </xf>
    <xf numFmtId="0" fontId="66" fillId="0" borderId="0" xfId="0" applyFont="1" applyAlignment="1">
      <alignment horizontal="left" vertical="center"/>
    </xf>
    <xf numFmtId="0" fontId="47" fillId="0" borderId="0" xfId="0" applyFont="1" applyAlignment="1">
      <alignment horizontal="left"/>
    </xf>
    <xf numFmtId="0" fontId="46" fillId="5" borderId="1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vertical="center" wrapText="1"/>
    </xf>
    <xf numFmtId="0" fontId="10" fillId="5" borderId="35" xfId="0" applyFont="1" applyFill="1" applyBorder="1" applyAlignment="1">
      <alignment vertical="center" wrapText="1"/>
    </xf>
    <xf numFmtId="0" fontId="46" fillId="5" borderId="18" xfId="0" applyFont="1" applyFill="1" applyBorder="1" applyAlignment="1">
      <alignment horizontal="center" vertical="center" wrapText="1"/>
    </xf>
    <xf numFmtId="166" fontId="61" fillId="0" borderId="0" xfId="59" applyNumberFormat="1" applyFont="1" applyFill="1" applyAlignment="1" applyProtection="1">
      <alignment horizontal="left" vertical="center"/>
    </xf>
    <xf numFmtId="0" fontId="74" fillId="0" borderId="0" xfId="0" applyFont="1" applyAlignment="1">
      <alignment vertical="center"/>
    </xf>
    <xf numFmtId="0" fontId="75" fillId="7" borderId="0" xfId="0" applyFont="1" applyFill="1" applyAlignment="1">
      <alignment vertical="center"/>
    </xf>
    <xf numFmtId="0" fontId="13" fillId="7" borderId="0" xfId="0" applyFont="1" applyFill="1"/>
    <xf numFmtId="0" fontId="74" fillId="7" borderId="0" xfId="0" applyFont="1" applyFill="1" applyAlignment="1">
      <alignment vertical="center"/>
    </xf>
    <xf numFmtId="0" fontId="68" fillId="0" borderId="0" xfId="0" applyFont="1" applyAlignment="1">
      <alignment horizontal="left" vertical="top" wrapText="1"/>
    </xf>
    <xf numFmtId="0" fontId="68" fillId="43" borderId="1" xfId="0" applyFont="1" applyFill="1" applyBorder="1" applyAlignment="1">
      <alignment horizontal="center" vertical="center" wrapText="1"/>
    </xf>
    <xf numFmtId="165" fontId="78" fillId="0" borderId="0" xfId="60" applyNumberFormat="1" applyFont="1">
      <alignment horizontal="right" vertical="top"/>
    </xf>
    <xf numFmtId="0" fontId="13" fillId="42" borderId="0" xfId="0" applyFont="1" applyFill="1"/>
    <xf numFmtId="0" fontId="79" fillId="0" borderId="1" xfId="0" applyFont="1" applyBorder="1" applyAlignment="1">
      <alignment horizontal="center" vertical="top" wrapText="1"/>
    </xf>
    <xf numFmtId="0" fontId="80" fillId="0" borderId="1" xfId="0" applyFont="1" applyBorder="1" applyAlignment="1">
      <alignment horizontal="left" vertical="top" wrapText="1"/>
    </xf>
    <xf numFmtId="0" fontId="79" fillId="0" borderId="1" xfId="0" applyFont="1" applyBorder="1" applyAlignment="1">
      <alignment horizontal="left" vertical="top" wrapText="1"/>
    </xf>
    <xf numFmtId="0" fontId="80" fillId="0" borderId="1" xfId="0" applyFont="1" applyBorder="1" applyAlignment="1">
      <alignment horizontal="center" vertical="top" wrapText="1"/>
    </xf>
    <xf numFmtId="164" fontId="54" fillId="0" borderId="1" xfId="44" applyFont="1" applyBorder="1">
      <alignment horizontal="right" vertical="top"/>
    </xf>
    <xf numFmtId="165" fontId="81" fillId="6" borderId="1" xfId="0" applyNumberFormat="1" applyFont="1" applyFill="1" applyBorder="1" applyAlignment="1">
      <alignment vertical="center" wrapText="1"/>
    </xf>
    <xf numFmtId="0" fontId="54" fillId="0" borderId="1" xfId="0" applyFont="1" applyBorder="1" applyAlignment="1">
      <alignment horizontal="left" vertical="top" wrapText="1"/>
    </xf>
    <xf numFmtId="0" fontId="53" fillId="0" borderId="1" xfId="0" applyFont="1" applyBorder="1" applyAlignment="1">
      <alignment horizontal="left" vertical="top" wrapText="1"/>
    </xf>
    <xf numFmtId="164" fontId="54" fillId="0" borderId="1" xfId="60" applyFont="1" applyBorder="1">
      <alignment horizontal="right" vertical="top"/>
    </xf>
    <xf numFmtId="164" fontId="54" fillId="4" borderId="1" xfId="44" applyFont="1" applyFill="1" applyBorder="1">
      <alignment horizontal="right" vertical="top"/>
    </xf>
    <xf numFmtId="2" fontId="53" fillId="0" borderId="1" xfId="0" applyNumberFormat="1" applyFont="1" applyBorder="1" applyAlignment="1">
      <alignment horizontal="right" vertical="top" wrapText="1"/>
    </xf>
    <xf numFmtId="0" fontId="53" fillId="0" borderId="1" xfId="0" applyFont="1" applyBorder="1" applyAlignment="1">
      <alignment horizontal="right" vertical="top" wrapText="1"/>
    </xf>
    <xf numFmtId="167" fontId="53" fillId="0" borderId="1" xfId="0" applyNumberFormat="1" applyFont="1" applyBorder="1" applyAlignment="1">
      <alignment horizontal="right" vertical="top" wrapText="1"/>
    </xf>
    <xf numFmtId="167" fontId="53" fillId="0" borderId="1" xfId="0" applyNumberFormat="1" applyFont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55" fillId="0" borderId="0" xfId="0" applyFont="1"/>
    <xf numFmtId="0" fontId="46" fillId="5" borderId="15" xfId="0" applyFont="1" applyFill="1" applyBorder="1" applyAlignment="1">
      <alignment horizontal="center" vertical="center" wrapText="1"/>
    </xf>
    <xf numFmtId="0" fontId="46" fillId="5" borderId="18" xfId="0" applyFont="1" applyFill="1" applyBorder="1" applyAlignment="1">
      <alignment horizontal="center" vertical="center" wrapText="1"/>
    </xf>
    <xf numFmtId="0" fontId="46" fillId="5" borderId="16" xfId="0" applyFont="1" applyFill="1" applyBorder="1" applyAlignment="1">
      <alignment horizontal="center" vertical="center" wrapText="1"/>
    </xf>
    <xf numFmtId="0" fontId="46" fillId="5" borderId="1" xfId="0" applyFont="1" applyFill="1" applyBorder="1" applyAlignment="1">
      <alignment horizontal="center" vertical="center" wrapText="1"/>
    </xf>
    <xf numFmtId="0" fontId="46" fillId="5" borderId="17" xfId="0" applyFont="1" applyFill="1" applyBorder="1" applyAlignment="1">
      <alignment horizontal="center" vertical="center" wrapText="1"/>
    </xf>
    <xf numFmtId="0" fontId="46" fillId="5" borderId="19" xfId="0" applyFont="1" applyFill="1" applyBorder="1" applyAlignment="1">
      <alignment horizontal="center" vertical="center" wrapText="1"/>
    </xf>
    <xf numFmtId="49" fontId="71" fillId="2" borderId="15" xfId="0" applyNumberFormat="1" applyFont="1" applyFill="1" applyBorder="1" applyAlignment="1">
      <alignment horizontal="center" vertical="center" wrapText="1"/>
    </xf>
    <xf numFmtId="49" fontId="71" fillId="2" borderId="23" xfId="0" applyNumberFormat="1" applyFont="1" applyFill="1" applyBorder="1" applyAlignment="1">
      <alignment horizontal="center" vertical="center" wrapText="1"/>
    </xf>
    <xf numFmtId="0" fontId="10" fillId="5" borderId="37" xfId="0" applyFont="1" applyFill="1" applyBorder="1" applyAlignment="1">
      <alignment horizontal="center" vertical="center" wrapText="1"/>
    </xf>
    <xf numFmtId="0" fontId="10" fillId="5" borderId="39" xfId="0" applyFont="1" applyFill="1" applyBorder="1" applyAlignment="1">
      <alignment horizontal="center" vertical="center" wrapText="1"/>
    </xf>
    <xf numFmtId="0" fontId="72" fillId="6" borderId="2" xfId="0" applyFont="1" applyFill="1" applyBorder="1" applyAlignment="1">
      <alignment horizontal="center" vertical="center" wrapText="1"/>
    </xf>
    <xf numFmtId="0" fontId="72" fillId="6" borderId="8" xfId="0" applyFont="1" applyFill="1" applyBorder="1" applyAlignment="1">
      <alignment horizontal="center" vertical="center" wrapText="1"/>
    </xf>
    <xf numFmtId="49" fontId="71" fillId="2" borderId="16" xfId="0" applyNumberFormat="1" applyFont="1" applyFill="1" applyBorder="1" applyAlignment="1">
      <alignment horizontal="center" vertical="center" wrapText="1"/>
    </xf>
    <xf numFmtId="49" fontId="71" fillId="2" borderId="7" xfId="0" applyNumberFormat="1" applyFont="1" applyFill="1" applyBorder="1" applyAlignment="1">
      <alignment horizontal="center" vertical="center" wrapText="1"/>
    </xf>
    <xf numFmtId="49" fontId="71" fillId="2" borderId="17" xfId="0" applyNumberFormat="1" applyFont="1" applyFill="1" applyBorder="1" applyAlignment="1">
      <alignment horizontal="center" vertical="center" wrapText="1"/>
    </xf>
    <xf numFmtId="49" fontId="71" fillId="2" borderId="38" xfId="0" applyNumberFormat="1" applyFont="1" applyFill="1" applyBorder="1" applyAlignment="1">
      <alignment horizontal="center" vertical="center" wrapText="1"/>
    </xf>
    <xf numFmtId="49" fontId="71" fillId="2" borderId="36" xfId="0" applyNumberFormat="1" applyFont="1" applyFill="1" applyBorder="1" applyAlignment="1">
      <alignment horizontal="center" vertical="center" wrapText="1"/>
    </xf>
    <xf numFmtId="49" fontId="71" fillId="2" borderId="11" xfId="0" applyNumberFormat="1" applyFont="1" applyFill="1" applyBorder="1" applyAlignment="1">
      <alignment horizontal="center" vertical="center" wrapText="1"/>
    </xf>
    <xf numFmtId="0" fontId="10" fillId="5" borderId="36" xfId="0" applyFont="1" applyFill="1" applyBorder="1" applyAlignment="1">
      <alignment horizontal="center" wrapText="1"/>
    </xf>
    <xf numFmtId="0" fontId="10" fillId="5" borderId="40" xfId="0" applyFont="1" applyFill="1" applyBorder="1" applyAlignment="1">
      <alignment horizontal="center" wrapText="1"/>
    </xf>
    <xf numFmtId="0" fontId="10" fillId="5" borderId="4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68" fillId="43" borderId="1" xfId="0" applyFont="1" applyFill="1" applyBorder="1" applyAlignment="1">
      <alignment horizontal="center" vertical="center" wrapText="1"/>
    </xf>
    <xf numFmtId="0" fontId="78" fillId="0" borderId="0" xfId="0" applyFont="1" applyAlignment="1">
      <alignment horizontal="left" vertical="top"/>
    </xf>
    <xf numFmtId="0" fontId="54" fillId="0" borderId="1" xfId="0" applyFont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7" fillId="10" borderId="16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49" fillId="2" borderId="16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9" fillId="2" borderId="15" xfId="0" applyFont="1" applyFill="1" applyBorder="1" applyAlignment="1">
      <alignment horizontal="center" vertical="center" wrapText="1"/>
    </xf>
    <xf numFmtId="0" fontId="49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textRotation="90" wrapText="1"/>
    </xf>
    <xf numFmtId="0" fontId="7" fillId="2" borderId="18" xfId="0" applyFont="1" applyFill="1" applyBorder="1" applyAlignment="1">
      <alignment horizontal="center" vertical="center" textRotation="90" wrapText="1"/>
    </xf>
    <xf numFmtId="0" fontId="7" fillId="2" borderId="16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7" xfId="0" applyFont="1" applyFill="1" applyBorder="1" applyAlignment="1">
      <alignment vertical="center" textRotation="90" wrapText="1"/>
    </xf>
    <xf numFmtId="0" fontId="7" fillId="2" borderId="19" xfId="0" applyFont="1" applyFill="1" applyBorder="1" applyAlignment="1">
      <alignment vertical="center" textRotation="90" wrapText="1"/>
    </xf>
    <xf numFmtId="0" fontId="7" fillId="10" borderId="19" xfId="0" applyFont="1" applyFill="1" applyBorder="1" applyAlignment="1">
      <alignment horizontal="center" vertical="center" wrapText="1"/>
    </xf>
    <xf numFmtId="0" fontId="47" fillId="0" borderId="0" xfId="0" applyFont="1" applyAlignment="1">
      <alignment horizontal="center"/>
    </xf>
    <xf numFmtId="0" fontId="7" fillId="2" borderId="24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textRotation="90" wrapText="1"/>
    </xf>
    <xf numFmtId="0" fontId="7" fillId="2" borderId="8" xfId="0" applyFont="1" applyFill="1" applyBorder="1" applyAlignment="1">
      <alignment horizontal="center" vertical="center" textRotation="90" wrapText="1"/>
    </xf>
    <xf numFmtId="0" fontId="0" fillId="0" borderId="14" xfId="0" applyBorder="1" applyAlignment="1">
      <alignment horizontal="right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0" fontId="69" fillId="0" borderId="0" xfId="0" applyFont="1" applyAlignment="1">
      <alignment horizontal="left" wrapText="1"/>
    </xf>
    <xf numFmtId="0" fontId="68" fillId="0" borderId="12" xfId="0" applyFont="1" applyBorder="1" applyAlignment="1">
      <alignment horizontal="left" vertical="center" wrapText="1"/>
    </xf>
    <xf numFmtId="0" fontId="68" fillId="0" borderId="0" xfId="0" applyFont="1" applyAlignment="1">
      <alignment horizontal="left" vertical="center" wrapText="1"/>
    </xf>
    <xf numFmtId="0" fontId="49" fillId="0" borderId="0" xfId="0" applyFont="1" applyAlignment="1">
      <alignment horizontal="left" wrapText="1"/>
    </xf>
    <xf numFmtId="0" fontId="23" fillId="0" borderId="0" xfId="0" applyFont="1" applyAlignment="1">
      <alignment horizontal="center" wrapText="1"/>
    </xf>
    <xf numFmtId="0" fontId="49" fillId="0" borderId="0" xfId="0" applyFont="1" applyAlignment="1">
      <alignment horizontal="center" wrapText="1"/>
    </xf>
    <xf numFmtId="0" fontId="49" fillId="0" borderId="4" xfId="0" applyFont="1" applyBorder="1" applyAlignment="1">
      <alignment horizontal="left" wrapText="1"/>
    </xf>
    <xf numFmtId="0" fontId="69" fillId="0" borderId="0" xfId="0" applyFont="1" applyAlignment="1">
      <alignment horizontal="center" wrapText="1"/>
    </xf>
    <xf numFmtId="0" fontId="49" fillId="0" borderId="4" xfId="0" applyFont="1" applyBorder="1" applyAlignment="1">
      <alignment horizontal="left"/>
    </xf>
    <xf numFmtId="0" fontId="49" fillId="0" borderId="0" xfId="0" applyFont="1" applyAlignment="1">
      <alignment horizontal="left"/>
    </xf>
    <xf numFmtId="0" fontId="49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69" fillId="4" borderId="0" xfId="0" applyFont="1" applyFill="1" applyAlignment="1">
      <alignment horizontal="left" wrapText="1"/>
    </xf>
    <xf numFmtId="0" fontId="62" fillId="0" borderId="0" xfId="0" applyFont="1" applyAlignment="1">
      <alignment horizontal="left" wrapText="1"/>
    </xf>
    <xf numFmtId="0" fontId="22" fillId="0" borderId="0" xfId="0" applyFont="1" applyAlignment="1">
      <alignment horizontal="center"/>
    </xf>
    <xf numFmtId="0" fontId="64" fillId="0" borderId="0" xfId="0" applyFont="1" applyAlignment="1">
      <alignment horizontal="center" vertical="top" wrapText="1"/>
    </xf>
    <xf numFmtId="0" fontId="64" fillId="0" borderId="0" xfId="0" applyFont="1" applyAlignment="1">
      <alignment horizontal="center" wrapText="1"/>
    </xf>
    <xf numFmtId="0" fontId="24" fillId="0" borderId="0" xfId="0" applyFont="1" applyAlignment="1">
      <alignment horizontal="center" vertical="center"/>
    </xf>
    <xf numFmtId="0" fontId="70" fillId="0" borderId="4" xfId="0" applyFont="1" applyBorder="1" applyAlignment="1">
      <alignment horizontal="left" wrapText="1"/>
    </xf>
    <xf numFmtId="0" fontId="70" fillId="0" borderId="0" xfId="0" applyFont="1" applyAlignment="1">
      <alignment horizontal="left" wrapText="1"/>
    </xf>
    <xf numFmtId="0" fontId="63" fillId="0" borderId="0" xfId="0" applyFont="1" applyAlignment="1">
      <alignment horizontal="center" wrapText="1"/>
    </xf>
    <xf numFmtId="0" fontId="72" fillId="0" borderId="0" xfId="0" applyFont="1" applyAlignment="1">
      <alignment wrapText="1"/>
    </xf>
    <xf numFmtId="0" fontId="72" fillId="0" borderId="0" xfId="0" applyFont="1" applyAlignment="1">
      <alignment horizontal="left" wrapText="1"/>
    </xf>
    <xf numFmtId="0" fontId="24" fillId="0" borderId="0" xfId="0" applyFont="1" applyAlignment="1">
      <alignment horizontal="left" vertical="center"/>
    </xf>
    <xf numFmtId="0" fontId="69" fillId="0" borderId="4" xfId="0" applyFont="1" applyBorder="1" applyAlignment="1">
      <alignment horizontal="left" wrapText="1"/>
    </xf>
    <xf numFmtId="0" fontId="70" fillId="0" borderId="4" xfId="0" applyFont="1" applyBorder="1" applyAlignment="1">
      <alignment horizontal="center" wrapText="1"/>
    </xf>
    <xf numFmtId="0" fontId="70" fillId="0" borderId="0" xfId="0" applyFont="1" applyAlignment="1">
      <alignment horizontal="center" wrapText="1"/>
    </xf>
    <xf numFmtId="0" fontId="72" fillId="0" borderId="0" xfId="0" applyFont="1" applyAlignment="1">
      <alignment vertical="top" wrapText="1"/>
    </xf>
    <xf numFmtId="0" fontId="72" fillId="0" borderId="0" xfId="0" applyFont="1" applyAlignment="1">
      <alignment horizontal="left" vertical="top" wrapText="1"/>
    </xf>
    <xf numFmtId="0" fontId="49" fillId="0" borderId="0" xfId="0" applyFont="1" applyAlignment="1">
      <alignment wrapText="1"/>
    </xf>
    <xf numFmtId="166" fontId="82" fillId="0" borderId="1" xfId="59" applyNumberFormat="1" applyFont="1" applyBorder="1" applyAlignment="1">
      <alignment horizontal="center" vertical="center" wrapText="1"/>
    </xf>
    <xf numFmtId="166" fontId="83" fillId="0" borderId="1" xfId="59" applyNumberFormat="1" applyFont="1" applyBorder="1" applyAlignment="1">
      <alignment horizontal="center" vertical="center" wrapText="1"/>
    </xf>
    <xf numFmtId="0" fontId="54" fillId="0" borderId="2" xfId="0" applyFont="1" applyBorder="1" applyAlignment="1">
      <alignment horizontal="center" vertical="top" wrapText="1"/>
    </xf>
    <xf numFmtId="0" fontId="54" fillId="0" borderId="3" xfId="0" applyFont="1" applyBorder="1" applyAlignment="1">
      <alignment horizontal="center" vertical="top" wrapText="1"/>
    </xf>
    <xf numFmtId="0" fontId="54" fillId="0" borderId="8" xfId="0" applyFont="1" applyBorder="1" applyAlignment="1">
      <alignment horizontal="center" vertical="top" wrapText="1"/>
    </xf>
  </cellXfs>
  <cellStyles count="62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Comma" xfId="59" builtinId="3"/>
    <cellStyle name="Comma 15" xfId="58" xr:uid="{00000000-0005-0000-0000-00001E000000}"/>
    <cellStyle name="Comma 2 6" xfId="61" xr:uid="{00000000-0005-0000-0000-00001F000000}"/>
    <cellStyle name="Normal" xfId="0" builtinId="0"/>
    <cellStyle name="Normal 3" xfId="1" xr:uid="{00000000-0005-0000-0000-000020000000}"/>
    <cellStyle name="Note" xfId="2" builtinId="10" customBuiltin="1"/>
    <cellStyle name="Note 2" xfId="45" xr:uid="{00000000-0005-0000-0000-000021000000}"/>
    <cellStyle name="SN_241" xfId="44" xr:uid="{00000000-0005-0000-0000-000022000000}"/>
    <cellStyle name="SN_b" xfId="60" xr:uid="{00000000-0005-0000-0000-000023000000}"/>
    <cellStyle name="Акцент1 2" xfId="20" xr:uid="{00000000-0005-0000-0000-000024000000}"/>
    <cellStyle name="Акцент2 2" xfId="24" xr:uid="{00000000-0005-0000-0000-000025000000}"/>
    <cellStyle name="Акцент3 2" xfId="28" xr:uid="{00000000-0005-0000-0000-000026000000}"/>
    <cellStyle name="Акцент4 2" xfId="32" xr:uid="{00000000-0005-0000-0000-000027000000}"/>
    <cellStyle name="Акцент5 2" xfId="36" xr:uid="{00000000-0005-0000-0000-000028000000}"/>
    <cellStyle name="Акцент6 2" xfId="40" xr:uid="{00000000-0005-0000-0000-000029000000}"/>
    <cellStyle name="Ввод  2" xfId="12" xr:uid="{00000000-0005-0000-0000-00002A000000}"/>
    <cellStyle name="Вывод 2" xfId="13" xr:uid="{00000000-0005-0000-0000-00002B000000}"/>
    <cellStyle name="Вычисление 2" xfId="14" xr:uid="{00000000-0005-0000-0000-00002C000000}"/>
    <cellStyle name="Заголовок 1 2" xfId="5" xr:uid="{00000000-0005-0000-0000-00002D000000}"/>
    <cellStyle name="Заголовок 2 2" xfId="6" xr:uid="{00000000-0005-0000-0000-00002E000000}"/>
    <cellStyle name="Заголовок 3 2" xfId="7" xr:uid="{00000000-0005-0000-0000-00002F000000}"/>
    <cellStyle name="Заголовок 4 2" xfId="8" xr:uid="{00000000-0005-0000-0000-000030000000}"/>
    <cellStyle name="Итог 2" xfId="19" xr:uid="{00000000-0005-0000-0000-000031000000}"/>
    <cellStyle name="Контрольная ячейка 2" xfId="16" xr:uid="{00000000-0005-0000-0000-000032000000}"/>
    <cellStyle name="Название 2" xfId="4" xr:uid="{00000000-0005-0000-0000-000033000000}"/>
    <cellStyle name="Нейтральный 2" xfId="11" xr:uid="{00000000-0005-0000-0000-000034000000}"/>
    <cellStyle name="Обычный 2" xfId="3" xr:uid="{00000000-0005-0000-0000-000036000000}"/>
    <cellStyle name="Плохой 2" xfId="10" xr:uid="{00000000-0005-0000-0000-000037000000}"/>
    <cellStyle name="Пояснение 2" xfId="18" xr:uid="{00000000-0005-0000-0000-000038000000}"/>
    <cellStyle name="Связанная ячейка 2" xfId="15" xr:uid="{00000000-0005-0000-0000-00003A000000}"/>
    <cellStyle name="Текст предупреждения 2" xfId="17" xr:uid="{00000000-0005-0000-0000-00003B000000}"/>
    <cellStyle name="Хороший 2" xfId="9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2:L22"/>
  <sheetViews>
    <sheetView workbookViewId="0">
      <selection activeCell="D29" sqref="D29"/>
    </sheetView>
  </sheetViews>
  <sheetFormatPr defaultRowHeight="15" x14ac:dyDescent="0.25"/>
  <cols>
    <col min="3" max="3" width="14.7109375" customWidth="1"/>
  </cols>
  <sheetData>
    <row r="2" spans="1:12" x14ac:dyDescent="0.25">
      <c r="A2" s="4" t="s">
        <v>48</v>
      </c>
    </row>
    <row r="4" spans="1:12" x14ac:dyDescent="0.25">
      <c r="B4" s="158" t="s">
        <v>65</v>
      </c>
      <c r="C4" s="159"/>
      <c r="D4" s="160"/>
      <c r="E4" s="161"/>
      <c r="F4" s="161"/>
      <c r="G4" s="161"/>
      <c r="H4" s="161"/>
      <c r="I4" s="162"/>
    </row>
    <row r="6" spans="1:12" x14ac:dyDescent="0.25">
      <c r="A6" s="9" t="s">
        <v>0</v>
      </c>
      <c r="B6" s="10"/>
      <c r="C6" s="10"/>
      <c r="D6" s="11"/>
      <c r="E6" s="11"/>
      <c r="F6" s="11"/>
      <c r="G6" s="11"/>
      <c r="H6" s="11"/>
      <c r="I6" s="11"/>
      <c r="J6" s="8"/>
      <c r="K6" s="8"/>
      <c r="L6" s="8"/>
    </row>
    <row r="8" spans="1:12" x14ac:dyDescent="0.25">
      <c r="A8" s="12" t="s">
        <v>66</v>
      </c>
    </row>
    <row r="9" spans="1:12" ht="31.5" customHeight="1" x14ac:dyDescent="0.25">
      <c r="B9" s="160"/>
      <c r="C9" s="161"/>
      <c r="D9" s="161"/>
      <c r="E9" s="161"/>
      <c r="F9" s="161"/>
      <c r="G9" s="161"/>
      <c r="H9" s="161"/>
      <c r="I9" s="162"/>
    </row>
    <row r="11" spans="1:12" x14ac:dyDescent="0.25">
      <c r="A11" s="12" t="s">
        <v>96</v>
      </c>
    </row>
    <row r="12" spans="1:12" ht="37.5" customHeight="1" x14ac:dyDescent="0.25">
      <c r="B12" s="160"/>
      <c r="C12" s="161"/>
      <c r="D12" s="161"/>
      <c r="E12" s="161"/>
      <c r="F12" s="161"/>
      <c r="G12" s="161"/>
      <c r="H12" s="161"/>
      <c r="I12" s="162"/>
    </row>
    <row r="14" spans="1:12" x14ac:dyDescent="0.25">
      <c r="A14" s="12" t="s">
        <v>97</v>
      </c>
    </row>
    <row r="15" spans="1:12" ht="36.75" customHeight="1" x14ac:dyDescent="0.25">
      <c r="B15" s="160"/>
      <c r="C15" s="161"/>
      <c r="D15" s="161"/>
      <c r="E15" s="161"/>
      <c r="F15" s="161"/>
      <c r="G15" s="161"/>
      <c r="H15" s="161"/>
      <c r="I15" s="162"/>
    </row>
    <row r="17" spans="1:9" x14ac:dyDescent="0.25">
      <c r="A17" s="12" t="s">
        <v>213</v>
      </c>
    </row>
    <row r="18" spans="1:9" ht="30.75" customHeight="1" x14ac:dyDescent="0.25">
      <c r="B18" s="160"/>
      <c r="C18" s="161"/>
      <c r="D18" s="161"/>
      <c r="E18" s="161"/>
      <c r="F18" s="161"/>
      <c r="G18" s="161"/>
      <c r="H18" s="161"/>
      <c r="I18" s="162"/>
    </row>
    <row r="22" spans="1:9" x14ac:dyDescent="0.25">
      <c r="B22" s="86" t="s">
        <v>250</v>
      </c>
    </row>
  </sheetData>
  <mergeCells count="6">
    <mergeCell ref="B4:C4"/>
    <mergeCell ref="B9:I9"/>
    <mergeCell ref="B12:I12"/>
    <mergeCell ref="B15:I15"/>
    <mergeCell ref="B18:I18"/>
    <mergeCell ref="D4:I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 tint="-0.14999847407452621"/>
  </sheetPr>
  <dimension ref="A1:S30"/>
  <sheetViews>
    <sheetView workbookViewId="0">
      <selection activeCell="M24" sqref="M24"/>
    </sheetView>
  </sheetViews>
  <sheetFormatPr defaultRowHeight="15" x14ac:dyDescent="0.2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 x14ac:dyDescent="0.25">
      <c r="A1" s="71" t="s">
        <v>141</v>
      </c>
      <c r="B1" s="72"/>
      <c r="C1" s="72"/>
      <c r="D1" s="72"/>
      <c r="E1" s="72"/>
      <c r="F1" s="72"/>
      <c r="G1" s="72"/>
      <c r="H1" s="72"/>
      <c r="I1" s="72"/>
      <c r="J1" s="72"/>
    </row>
    <row r="2" spans="1:19" x14ac:dyDescent="0.25">
      <c r="A2" s="72"/>
      <c r="B2" s="72"/>
      <c r="C2" s="72"/>
      <c r="D2" s="72"/>
      <c r="E2" s="72"/>
      <c r="F2" s="72"/>
      <c r="G2" s="72"/>
      <c r="H2" s="72"/>
      <c r="I2" s="72"/>
      <c r="J2" s="72"/>
    </row>
    <row r="3" spans="1:19" s="61" customFormat="1" ht="17.25" x14ac:dyDescent="0.25">
      <c r="A3" s="71" t="s">
        <v>133</v>
      </c>
      <c r="B3" s="73"/>
      <c r="C3" s="73"/>
      <c r="D3" s="73"/>
      <c r="E3" s="73"/>
      <c r="F3" s="73"/>
      <c r="G3" s="73"/>
      <c r="H3" s="73"/>
      <c r="I3" s="73"/>
      <c r="J3" s="73"/>
      <c r="K3" s="63"/>
      <c r="L3" s="63"/>
      <c r="M3" s="63"/>
    </row>
    <row r="4" spans="1:19" ht="17.25" x14ac:dyDescent="0.25">
      <c r="A4" s="4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9" x14ac:dyDescent="0.25"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229" t="s">
        <v>129</v>
      </c>
      <c r="R5" s="229"/>
      <c r="S5" s="229"/>
    </row>
    <row r="6" spans="1:19" ht="33" customHeight="1" x14ac:dyDescent="0.25">
      <c r="B6" s="192" t="s">
        <v>8</v>
      </c>
      <c r="C6" s="192"/>
      <c r="D6" s="192" t="s">
        <v>55</v>
      </c>
      <c r="E6" s="186" t="s">
        <v>127</v>
      </c>
      <c r="F6" s="192" t="s">
        <v>130</v>
      </c>
      <c r="G6" s="192" t="s">
        <v>131</v>
      </c>
      <c r="H6" s="192" t="s">
        <v>156</v>
      </c>
      <c r="I6" s="192" t="s">
        <v>157</v>
      </c>
      <c r="J6" s="192" t="s">
        <v>25</v>
      </c>
      <c r="K6" s="192" t="s">
        <v>18</v>
      </c>
      <c r="L6" s="192"/>
      <c r="M6" s="192"/>
      <c r="N6" s="230" t="s">
        <v>162</v>
      </c>
      <c r="O6" s="231"/>
      <c r="P6" s="231"/>
      <c r="Q6" s="231"/>
      <c r="R6" s="232"/>
      <c r="S6" s="227" t="s">
        <v>132</v>
      </c>
    </row>
    <row r="7" spans="1:19" ht="23.25" customHeight="1" x14ac:dyDescent="0.25">
      <c r="B7" s="192"/>
      <c r="C7" s="192"/>
      <c r="D7" s="192"/>
      <c r="E7" s="233"/>
      <c r="F7" s="192"/>
      <c r="G7" s="192"/>
      <c r="H7" s="192"/>
      <c r="I7" s="192"/>
      <c r="J7" s="192"/>
      <c r="K7" s="31" t="s">
        <v>7</v>
      </c>
      <c r="L7" s="31" t="s">
        <v>122</v>
      </c>
      <c r="M7" s="31" t="s">
        <v>158</v>
      </c>
      <c r="N7" s="64" t="s">
        <v>33</v>
      </c>
      <c r="O7" s="64" t="s">
        <v>34</v>
      </c>
      <c r="P7" s="64" t="s">
        <v>35</v>
      </c>
      <c r="Q7" s="64" t="s">
        <v>126</v>
      </c>
      <c r="R7" s="64" t="s">
        <v>37</v>
      </c>
      <c r="S7" s="228"/>
    </row>
    <row r="8" spans="1:19" ht="110.25" customHeight="1" x14ac:dyDescent="0.25">
      <c r="B8" s="6" t="s">
        <v>2</v>
      </c>
      <c r="C8" s="6" t="s">
        <v>28</v>
      </c>
      <c r="D8" s="192"/>
      <c r="E8" s="233"/>
      <c r="F8" s="62"/>
      <c r="G8" s="62"/>
      <c r="H8" s="7" t="s">
        <v>12</v>
      </c>
      <c r="I8" s="7" t="s">
        <v>12</v>
      </c>
      <c r="J8" s="7" t="s">
        <v>12</v>
      </c>
      <c r="K8" s="7" t="s">
        <v>12</v>
      </c>
      <c r="L8" s="7" t="s">
        <v>12</v>
      </c>
      <c r="M8" s="7" t="s">
        <v>12</v>
      </c>
      <c r="N8" s="7" t="s">
        <v>12</v>
      </c>
      <c r="O8" s="7" t="s">
        <v>12</v>
      </c>
      <c r="P8" s="7" t="s">
        <v>12</v>
      </c>
      <c r="Q8" s="7" t="s">
        <v>12</v>
      </c>
      <c r="R8" s="7" t="s">
        <v>12</v>
      </c>
      <c r="S8" s="228"/>
    </row>
    <row r="9" spans="1:19" x14ac:dyDescent="0.25">
      <c r="B9" s="19"/>
      <c r="C9" s="19"/>
      <c r="D9" s="19"/>
      <c r="E9" s="19"/>
      <c r="F9" s="19"/>
      <c r="G9" s="19"/>
      <c r="H9" s="21">
        <f>+H10</f>
        <v>0</v>
      </c>
      <c r="I9" s="21">
        <f t="shared" ref="I9:R11" si="0">+I10</f>
        <v>0</v>
      </c>
      <c r="J9" s="21">
        <f t="shared" si="0"/>
        <v>0</v>
      </c>
      <c r="K9" s="21">
        <f t="shared" si="0"/>
        <v>0</v>
      </c>
      <c r="L9" s="21">
        <f t="shared" si="0"/>
        <v>0</v>
      </c>
      <c r="M9" s="21">
        <f t="shared" si="0"/>
        <v>0</v>
      </c>
      <c r="N9" s="21">
        <f t="shared" si="0"/>
        <v>0</v>
      </c>
      <c r="O9" s="21">
        <f t="shared" si="0"/>
        <v>0</v>
      </c>
      <c r="P9" s="21">
        <f t="shared" si="0"/>
        <v>0</v>
      </c>
      <c r="Q9" s="21">
        <f t="shared" si="0"/>
        <v>0</v>
      </c>
      <c r="R9" s="21">
        <f t="shared" si="0"/>
        <v>0</v>
      </c>
      <c r="S9" s="65"/>
    </row>
    <row r="10" spans="1:19" ht="33.75" customHeight="1" x14ac:dyDescent="0.25">
      <c r="B10" s="19"/>
      <c r="C10" s="19"/>
      <c r="D10" s="19"/>
      <c r="E10" s="19"/>
      <c r="F10" s="19"/>
      <c r="G10" s="19"/>
      <c r="H10" s="21">
        <f>+H11</f>
        <v>0</v>
      </c>
      <c r="I10" s="21">
        <f t="shared" si="0"/>
        <v>0</v>
      </c>
      <c r="J10" s="21">
        <f t="shared" si="0"/>
        <v>0</v>
      </c>
      <c r="K10" s="21">
        <f t="shared" si="0"/>
        <v>0</v>
      </c>
      <c r="L10" s="21">
        <f t="shared" si="0"/>
        <v>0</v>
      </c>
      <c r="M10" s="21">
        <f t="shared" si="0"/>
        <v>0</v>
      </c>
      <c r="N10" s="21">
        <f t="shared" si="0"/>
        <v>0</v>
      </c>
      <c r="O10" s="21">
        <f t="shared" si="0"/>
        <v>0</v>
      </c>
      <c r="P10" s="21">
        <f t="shared" si="0"/>
        <v>0</v>
      </c>
      <c r="Q10" s="21">
        <f t="shared" si="0"/>
        <v>0</v>
      </c>
      <c r="R10" s="21">
        <f t="shared" si="0"/>
        <v>0</v>
      </c>
      <c r="S10" s="65"/>
    </row>
    <row r="11" spans="1:19" x14ac:dyDescent="0.25">
      <c r="B11" s="19"/>
      <c r="C11" s="19"/>
      <c r="D11" s="19"/>
      <c r="E11" s="19"/>
      <c r="F11" s="19"/>
      <c r="G11" s="19"/>
      <c r="H11" s="21">
        <f>+H12</f>
        <v>0</v>
      </c>
      <c r="I11" s="21">
        <f t="shared" si="0"/>
        <v>0</v>
      </c>
      <c r="J11" s="21">
        <f t="shared" si="0"/>
        <v>0</v>
      </c>
      <c r="K11" s="21">
        <f t="shared" si="0"/>
        <v>0</v>
      </c>
      <c r="L11" s="21">
        <f t="shared" si="0"/>
        <v>0</v>
      </c>
      <c r="M11" s="21">
        <f t="shared" si="0"/>
        <v>0</v>
      </c>
      <c r="N11" s="21">
        <f t="shared" si="0"/>
        <v>0</v>
      </c>
      <c r="O11" s="21">
        <f t="shared" si="0"/>
        <v>0</v>
      </c>
      <c r="P11" s="21">
        <f t="shared" si="0"/>
        <v>0</v>
      </c>
      <c r="Q11" s="21">
        <f t="shared" si="0"/>
        <v>0</v>
      </c>
      <c r="R11" s="21">
        <f t="shared" si="0"/>
        <v>0</v>
      </c>
      <c r="S11" s="65"/>
    </row>
    <row r="12" spans="1:19" x14ac:dyDescent="0.25">
      <c r="B12" s="19"/>
      <c r="C12" s="19"/>
      <c r="D12" s="19"/>
      <c r="E12" s="19"/>
      <c r="F12" s="19"/>
      <c r="G12" s="19"/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f>+N12+O12+P12+Q12</f>
        <v>0</v>
      </c>
      <c r="S12" s="65"/>
    </row>
    <row r="13" spans="1:19" x14ac:dyDescent="0.25">
      <c r="B13" s="19"/>
      <c r="C13" s="19"/>
      <c r="D13" s="19"/>
      <c r="E13" s="19"/>
      <c r="F13" s="19"/>
      <c r="G13" s="19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65"/>
    </row>
    <row r="14" spans="1:19" x14ac:dyDescent="0.25">
      <c r="B14" s="19"/>
      <c r="C14" s="19"/>
      <c r="D14" s="19"/>
      <c r="E14" s="19"/>
      <c r="F14" s="19"/>
      <c r="G14" s="19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65"/>
    </row>
    <row r="15" spans="1:19" x14ac:dyDescent="0.25">
      <c r="B15" s="19"/>
      <c r="C15" s="19"/>
      <c r="D15" s="19"/>
      <c r="E15" s="19"/>
      <c r="F15" s="19"/>
      <c r="G15" s="19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65"/>
    </row>
    <row r="16" spans="1:19" x14ac:dyDescent="0.25">
      <c r="B16" s="19"/>
      <c r="C16" s="19"/>
      <c r="D16" s="19"/>
      <c r="E16" s="19"/>
      <c r="F16" s="19"/>
      <c r="G16" s="19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65"/>
    </row>
    <row r="17" spans="1:19" x14ac:dyDescent="0.25">
      <c r="B17" s="35"/>
      <c r="C17" s="35"/>
      <c r="D17" s="35"/>
      <c r="E17" s="35"/>
      <c r="F17" s="35"/>
      <c r="G17" s="35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65"/>
    </row>
    <row r="18" spans="1:19" ht="17.25" customHeight="1" x14ac:dyDescent="0.25">
      <c r="A18" s="33"/>
      <c r="B18" s="195" t="s">
        <v>12</v>
      </c>
      <c r="C18" s="196"/>
      <c r="D18" s="197"/>
      <c r="E18" s="59"/>
      <c r="F18" s="59"/>
      <c r="G18" s="59"/>
      <c r="H18" s="37"/>
      <c r="I18" s="37"/>
      <c r="J18" s="37"/>
      <c r="K18" s="37"/>
      <c r="L18" s="37"/>
      <c r="M18" s="37"/>
      <c r="N18" s="21"/>
      <c r="O18" s="37"/>
      <c r="P18" s="37"/>
      <c r="Q18" s="37"/>
      <c r="R18" s="37"/>
      <c r="S18" s="37" t="s">
        <v>47</v>
      </c>
    </row>
    <row r="24" spans="1:19" ht="57" customHeight="1" x14ac:dyDescent="0.25"/>
    <row r="25" spans="1:19" ht="36.75" customHeight="1" x14ac:dyDescent="0.25"/>
    <row r="29" spans="1:19" ht="15" customHeight="1" x14ac:dyDescent="0.25"/>
    <row r="30" spans="1:19" ht="15" customHeight="1" x14ac:dyDescent="0.25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0000"/>
    <pageSetUpPr fitToPage="1"/>
  </sheetPr>
  <dimension ref="A1:L16"/>
  <sheetViews>
    <sheetView workbookViewId="0">
      <selection activeCell="B21" sqref="B21"/>
    </sheetView>
  </sheetViews>
  <sheetFormatPr defaultRowHeight="16.5" x14ac:dyDescent="0.3"/>
  <cols>
    <col min="1" max="1" width="4.85546875" style="83" customWidth="1"/>
    <col min="2" max="2" width="92.7109375" style="83" customWidth="1"/>
    <col min="3" max="3" width="14.28515625" style="83" customWidth="1"/>
    <col min="4" max="4" width="12.28515625" style="83" customWidth="1"/>
    <col min="5" max="5" width="12.7109375" style="83" customWidth="1"/>
    <col min="6" max="6" width="12.5703125" style="83" customWidth="1"/>
    <col min="7" max="7" width="8.42578125" style="83" customWidth="1"/>
    <col min="8" max="11" width="9.140625" style="83"/>
    <col min="12" max="12" width="21" style="83" customWidth="1"/>
    <col min="13" max="16" width="9.140625" style="83"/>
    <col min="17" max="17" width="0" style="83" hidden="1" customWidth="1"/>
    <col min="18" max="16384" width="9.140625" style="83"/>
  </cols>
  <sheetData>
    <row r="1" spans="1:12" ht="30" customHeight="1" x14ac:dyDescent="0.3">
      <c r="A1" s="4" t="s">
        <v>56</v>
      </c>
      <c r="B1" s="12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5" customFormat="1" ht="15.75" customHeight="1" x14ac:dyDescent="0.25"/>
    <row r="3" spans="1:12" ht="38.25" customHeight="1" x14ac:dyDescent="0.3">
      <c r="A3" s="234" t="s">
        <v>170</v>
      </c>
      <c r="B3" s="234"/>
      <c r="C3" s="234"/>
      <c r="D3" s="234"/>
      <c r="E3" s="234"/>
      <c r="F3" s="234"/>
    </row>
    <row r="4" spans="1:12" x14ac:dyDescent="0.3">
      <c r="C4" s="39"/>
      <c r="D4" s="39"/>
      <c r="E4" s="39"/>
      <c r="F4" s="39" t="s">
        <v>16</v>
      </c>
    </row>
    <row r="5" spans="1:12" ht="40.5" x14ac:dyDescent="0.3">
      <c r="B5" s="45"/>
      <c r="C5" s="42" t="s">
        <v>247</v>
      </c>
      <c r="D5" s="40" t="s">
        <v>19</v>
      </c>
      <c r="E5" s="40" t="s">
        <v>121</v>
      </c>
      <c r="F5" s="40" t="s">
        <v>149</v>
      </c>
    </row>
    <row r="6" spans="1:12" ht="27" x14ac:dyDescent="0.3">
      <c r="B6" s="82" t="s">
        <v>168</v>
      </c>
      <c r="C6" s="40" t="s">
        <v>15</v>
      </c>
      <c r="D6" s="41"/>
      <c r="E6" s="84"/>
      <c r="F6" s="41"/>
    </row>
    <row r="7" spans="1:12" s="85" customFormat="1" ht="27" x14ac:dyDescent="0.3">
      <c r="B7" s="43" t="s">
        <v>163</v>
      </c>
      <c r="C7" s="41">
        <f>'Հ3 Մաս 2'!G10</f>
        <v>327046.40000000002</v>
      </c>
      <c r="D7" s="38" t="s">
        <v>15</v>
      </c>
      <c r="E7" s="38" t="s">
        <v>15</v>
      </c>
      <c r="F7" s="38" t="s">
        <v>15</v>
      </c>
    </row>
    <row r="8" spans="1:12" ht="27" x14ac:dyDescent="0.3">
      <c r="B8" s="43" t="s">
        <v>164</v>
      </c>
      <c r="C8" s="40" t="s">
        <v>15</v>
      </c>
      <c r="D8" s="40">
        <f t="shared" ref="D8:F8" si="0">D9+D10+D11</f>
        <v>450000</v>
      </c>
      <c r="E8" s="40">
        <f t="shared" si="0"/>
        <v>460000</v>
      </c>
      <c r="F8" s="40">
        <f t="shared" si="0"/>
        <v>480000</v>
      </c>
    </row>
    <row r="9" spans="1:12" ht="27" x14ac:dyDescent="0.3">
      <c r="B9" s="44" t="s">
        <v>165</v>
      </c>
      <c r="C9" s="40" t="s">
        <v>15</v>
      </c>
      <c r="D9" s="41">
        <f>'Հ3 Մաս 2'!I10</f>
        <v>450000</v>
      </c>
      <c r="E9" s="41">
        <f>'Հ3 Մաս 2'!J10</f>
        <v>460000</v>
      </c>
      <c r="F9" s="41">
        <f>'Հ3 Մաս 2'!K10</f>
        <v>480000</v>
      </c>
    </row>
    <row r="10" spans="1:12" s="85" customFormat="1" x14ac:dyDescent="0.3">
      <c r="B10" s="44" t="s">
        <v>29</v>
      </c>
      <c r="C10" s="40" t="s">
        <v>15</v>
      </c>
      <c r="D10" s="41"/>
      <c r="E10" s="41"/>
      <c r="F10" s="41"/>
    </row>
    <row r="11" spans="1:12" x14ac:dyDescent="0.3">
      <c r="B11" s="44" t="s">
        <v>30</v>
      </c>
      <c r="C11" s="40" t="s">
        <v>15</v>
      </c>
      <c r="D11" s="41"/>
      <c r="E11" s="41"/>
      <c r="F11" s="41"/>
    </row>
    <row r="12" spans="1:12" x14ac:dyDescent="0.3">
      <c r="B12" s="43" t="s">
        <v>119</v>
      </c>
      <c r="C12" s="40" t="s">
        <v>15</v>
      </c>
      <c r="D12" s="40">
        <f>D8-C7</f>
        <v>122953.59999999998</v>
      </c>
      <c r="E12" s="40">
        <f>E8-C7</f>
        <v>132953.59999999998</v>
      </c>
      <c r="F12" s="40">
        <f>F8-C7</f>
        <v>152953.59999999998</v>
      </c>
    </row>
    <row r="13" spans="1:12" ht="27" x14ac:dyDescent="0.3">
      <c r="B13" s="43" t="s">
        <v>120</v>
      </c>
      <c r="C13" s="40" t="s">
        <v>15</v>
      </c>
      <c r="D13" s="40">
        <f t="shared" ref="D13:F13" si="1">D8-D6</f>
        <v>450000</v>
      </c>
      <c r="E13" s="40">
        <f t="shared" si="1"/>
        <v>460000</v>
      </c>
      <c r="F13" s="40">
        <f t="shared" si="1"/>
        <v>480000</v>
      </c>
    </row>
    <row r="14" spans="1:12" ht="45.75" customHeight="1" x14ac:dyDescent="0.3"/>
    <row r="15" spans="1:12" x14ac:dyDescent="0.3">
      <c r="B15" s="86" t="s">
        <v>169</v>
      </c>
    </row>
    <row r="16" spans="1:12" x14ac:dyDescent="0.3">
      <c r="B16" s="86" t="s">
        <v>171</v>
      </c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18"/>
  <sheetViews>
    <sheetView workbookViewId="0">
      <selection activeCell="B18" sqref="B18"/>
    </sheetView>
  </sheetViews>
  <sheetFormatPr defaultRowHeight="15" x14ac:dyDescent="0.2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 x14ac:dyDescent="0.25">
      <c r="A1" s="234" t="s">
        <v>111</v>
      </c>
      <c r="B1" s="234"/>
      <c r="C1" s="234"/>
      <c r="D1" s="234"/>
      <c r="E1" s="234"/>
      <c r="F1" s="234"/>
      <c r="G1" s="234"/>
      <c r="H1" s="234"/>
      <c r="I1" s="4"/>
      <c r="J1" s="4"/>
      <c r="K1" s="4"/>
      <c r="L1" s="4"/>
      <c r="M1" s="4"/>
      <c r="N1" s="4"/>
      <c r="O1" s="4"/>
    </row>
    <row r="2" spans="1:15" ht="17.25" customHeight="1" x14ac:dyDescent="0.25"/>
    <row r="3" spans="1:15" x14ac:dyDescent="0.25">
      <c r="B3" s="236" t="s">
        <v>112</v>
      </c>
      <c r="C3" s="236"/>
      <c r="D3" s="237"/>
      <c r="E3" s="237"/>
      <c r="F3" s="237"/>
      <c r="G3" s="237"/>
      <c r="H3" s="237"/>
    </row>
    <row r="4" spans="1:15" x14ac:dyDescent="0.25">
      <c r="B4" s="236" t="s">
        <v>113</v>
      </c>
      <c r="C4" s="236"/>
      <c r="D4" s="237"/>
      <c r="E4" s="237"/>
      <c r="F4" s="237"/>
      <c r="G4" s="237"/>
      <c r="H4" s="237"/>
    </row>
    <row r="5" spans="1:15" x14ac:dyDescent="0.25">
      <c r="B5" s="236" t="s">
        <v>114</v>
      </c>
      <c r="C5" s="236"/>
      <c r="D5" s="237"/>
      <c r="E5" s="237"/>
      <c r="F5" s="237"/>
      <c r="G5" s="237"/>
      <c r="H5" s="237"/>
    </row>
    <row r="6" spans="1:15" x14ac:dyDescent="0.25">
      <c r="B6" s="236" t="s">
        <v>115</v>
      </c>
      <c r="C6" s="236"/>
      <c r="D6" s="237"/>
      <c r="E6" s="237"/>
      <c r="F6" s="237"/>
      <c r="G6" s="237"/>
      <c r="H6" s="237"/>
    </row>
    <row r="9" spans="1:15" x14ac:dyDescent="0.25">
      <c r="A9" s="4" t="s">
        <v>38</v>
      </c>
    </row>
    <row r="10" spans="1:15" x14ac:dyDescent="0.25">
      <c r="B10" s="4"/>
    </row>
    <row r="11" spans="1:15" ht="25.5" customHeight="1" x14ac:dyDescent="0.25">
      <c r="B11" s="192" t="s">
        <v>8</v>
      </c>
      <c r="C11" s="192"/>
      <c r="D11" s="192" t="s">
        <v>39</v>
      </c>
      <c r="E11" s="192" t="s">
        <v>116</v>
      </c>
      <c r="F11" s="192"/>
      <c r="G11" s="192"/>
      <c r="H11" s="192" t="s">
        <v>117</v>
      </c>
    </row>
    <row r="12" spans="1:15" ht="28.5" customHeight="1" x14ac:dyDescent="0.25">
      <c r="B12" s="31" t="s">
        <v>2</v>
      </c>
      <c r="C12" s="31" t="s">
        <v>28</v>
      </c>
      <c r="D12" s="192"/>
      <c r="E12" s="31" t="s">
        <v>7</v>
      </c>
      <c r="F12" s="31" t="s">
        <v>122</v>
      </c>
      <c r="G12" s="31" t="s">
        <v>158</v>
      </c>
      <c r="H12" s="192"/>
    </row>
    <row r="13" spans="1:15" x14ac:dyDescent="0.25">
      <c r="B13" s="19"/>
      <c r="C13" s="19"/>
      <c r="D13" s="19"/>
      <c r="E13" s="20"/>
      <c r="F13" s="20"/>
      <c r="G13" s="20"/>
      <c r="H13" s="20"/>
    </row>
    <row r="14" spans="1:15" x14ac:dyDescent="0.25">
      <c r="B14" s="19"/>
      <c r="C14" s="19"/>
      <c r="D14" s="19"/>
      <c r="E14" s="20"/>
      <c r="F14" s="20"/>
      <c r="G14" s="20"/>
      <c r="H14" s="20"/>
    </row>
    <row r="15" spans="1:15" x14ac:dyDescent="0.25">
      <c r="B15" s="19"/>
      <c r="C15" s="19"/>
      <c r="D15" s="19"/>
      <c r="E15" s="20"/>
      <c r="F15" s="20"/>
      <c r="G15" s="20"/>
      <c r="H15" s="20"/>
    </row>
    <row r="16" spans="1:15" x14ac:dyDescent="0.25">
      <c r="B16" s="235" t="s">
        <v>12</v>
      </c>
      <c r="C16" s="235"/>
      <c r="D16" s="235"/>
      <c r="E16" s="31">
        <f>SUM(E13:E15)</f>
        <v>0</v>
      </c>
      <c r="F16" s="31">
        <f t="shared" ref="F16:G16" si="0">SUM(F13:F15)</f>
        <v>0</v>
      </c>
      <c r="G16" s="31">
        <f t="shared" si="0"/>
        <v>0</v>
      </c>
      <c r="H16" s="31" t="s">
        <v>47</v>
      </c>
    </row>
    <row r="18" spans="2:2" x14ac:dyDescent="0.25">
      <c r="B18" s="86" t="s">
        <v>172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7"/>
  <sheetViews>
    <sheetView workbookViewId="0">
      <selection activeCell="B7" sqref="B7"/>
    </sheetView>
  </sheetViews>
  <sheetFormatPr defaultRowHeight="15" x14ac:dyDescent="0.2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 x14ac:dyDescent="0.25">
      <c r="A1" s="4" t="s">
        <v>57</v>
      </c>
      <c r="B1" s="4"/>
      <c r="C1" s="4"/>
      <c r="D1" s="4"/>
    </row>
    <row r="3" spans="1:5" ht="25.5" x14ac:dyDescent="0.25">
      <c r="B3" s="31" t="s">
        <v>41</v>
      </c>
      <c r="C3" s="31" t="s">
        <v>118</v>
      </c>
      <c r="D3" s="31" t="s">
        <v>42</v>
      </c>
      <c r="E3" s="31" t="s">
        <v>43</v>
      </c>
    </row>
    <row r="4" spans="1:5" x14ac:dyDescent="0.25">
      <c r="B4" s="23"/>
      <c r="C4" s="23"/>
      <c r="D4" s="23"/>
      <c r="E4" s="23"/>
    </row>
    <row r="5" spans="1:5" x14ac:dyDescent="0.25">
      <c r="B5" s="23"/>
      <c r="C5" s="23"/>
      <c r="D5" s="23"/>
      <c r="E5" s="23"/>
    </row>
    <row r="7" spans="1:5" x14ac:dyDescent="0.25">
      <c r="B7" s="86" t="s">
        <v>172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15"/>
  <sheetViews>
    <sheetView zoomScale="82" zoomScaleNormal="82" zoomScaleSheetLayoutView="50" workbookViewId="0">
      <selection activeCell="D15" sqref="D15"/>
    </sheetView>
  </sheetViews>
  <sheetFormatPr defaultRowHeight="16.5" x14ac:dyDescent="0.3"/>
  <cols>
    <col min="1" max="1" width="9.140625" style="93"/>
    <col min="2" max="2" width="11.5703125" style="94" customWidth="1"/>
    <col min="3" max="3" width="7.7109375" style="94" bestFit="1" customWidth="1"/>
    <col min="4" max="4" width="31.85546875" style="95" customWidth="1"/>
    <col min="5" max="5" width="27.7109375" style="95" customWidth="1"/>
    <col min="6" max="6" width="19" style="96" customWidth="1"/>
    <col min="7" max="7" width="12.5703125" style="96" bestFit="1" customWidth="1"/>
    <col min="8" max="8" width="36" style="95" customWidth="1"/>
    <col min="9" max="9" width="19" style="99" bestFit="1" customWidth="1"/>
    <col min="10" max="10" width="25.7109375" style="99" customWidth="1"/>
    <col min="11" max="11" width="17" style="99" customWidth="1"/>
    <col min="12" max="12" width="26" style="100" customWidth="1"/>
    <col min="13" max="13" width="19.85546875" style="100" customWidth="1"/>
    <col min="14" max="14" width="15.85546875" style="101" customWidth="1"/>
    <col min="15" max="15" width="22" style="101" customWidth="1"/>
    <col min="16" max="16" width="14" style="103" customWidth="1"/>
    <col min="17" max="17" width="15" style="93" customWidth="1"/>
    <col min="18" max="18" width="15.42578125" style="93" customWidth="1"/>
    <col min="19" max="19" width="21.140625" style="93" customWidth="1"/>
    <col min="20" max="20" width="37.5703125" style="93" customWidth="1"/>
    <col min="21" max="16384" width="9.140625" style="93"/>
  </cols>
  <sheetData>
    <row r="1" spans="1:20" x14ac:dyDescent="0.3">
      <c r="B1" s="106" t="s">
        <v>204</v>
      </c>
      <c r="D1" s="94"/>
      <c r="E1" s="93"/>
      <c r="F1" s="95"/>
      <c r="H1" s="93"/>
      <c r="I1" s="107"/>
      <c r="J1" s="108"/>
      <c r="K1" s="108"/>
      <c r="L1" s="108"/>
      <c r="M1" s="109"/>
      <c r="N1" s="109"/>
      <c r="O1" s="110"/>
      <c r="P1" s="111"/>
    </row>
    <row r="2" spans="1:20" x14ac:dyDescent="0.3">
      <c r="B2" s="93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102"/>
    </row>
    <row r="3" spans="1:20" x14ac:dyDescent="0.3">
      <c r="B3" s="93"/>
      <c r="D3" s="94"/>
      <c r="F3" s="95"/>
      <c r="H3" s="97"/>
      <c r="I3" s="98"/>
      <c r="L3" s="99"/>
      <c r="N3" s="100"/>
      <c r="P3" s="101"/>
      <c r="Q3" s="103"/>
      <c r="R3" s="93" t="s">
        <v>199</v>
      </c>
    </row>
    <row r="4" spans="1:20" s="104" customFormat="1" ht="82.5" x14ac:dyDescent="0.3">
      <c r="B4" s="112" t="s">
        <v>194</v>
      </c>
      <c r="C4" s="112" t="s">
        <v>195</v>
      </c>
      <c r="D4" s="113" t="s">
        <v>189</v>
      </c>
      <c r="E4" s="113" t="s">
        <v>196</v>
      </c>
      <c r="F4" s="113" t="s">
        <v>224</v>
      </c>
      <c r="G4" s="113" t="s">
        <v>190</v>
      </c>
      <c r="H4" s="113" t="s">
        <v>225</v>
      </c>
      <c r="I4" s="114" t="s">
        <v>228</v>
      </c>
      <c r="J4" s="114" t="s">
        <v>191</v>
      </c>
      <c r="K4" s="114" t="s">
        <v>192</v>
      </c>
      <c r="L4" s="115" t="s">
        <v>197</v>
      </c>
      <c r="M4" s="115" t="s">
        <v>198</v>
      </c>
      <c r="N4" s="116" t="s">
        <v>245</v>
      </c>
      <c r="O4" s="116" t="s">
        <v>200</v>
      </c>
      <c r="P4" s="117" t="s">
        <v>201</v>
      </c>
      <c r="Q4" s="117" t="s">
        <v>202</v>
      </c>
      <c r="R4" s="117" t="s">
        <v>203</v>
      </c>
    </row>
    <row r="5" spans="1:20" s="105" customFormat="1" x14ac:dyDescent="0.3"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</row>
    <row r="6" spans="1:20" x14ac:dyDescent="0.3"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</row>
    <row r="7" spans="1:20" s="95" customFormat="1" x14ac:dyDescent="0.3">
      <c r="A7" s="93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93"/>
      <c r="T7" s="93"/>
    </row>
    <row r="8" spans="1:20" s="95" customFormat="1" x14ac:dyDescent="0.3">
      <c r="A8" s="93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93"/>
      <c r="T8" s="93"/>
    </row>
    <row r="9" spans="1:20" x14ac:dyDescent="0.3"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</row>
    <row r="10" spans="1:20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</row>
    <row r="13" spans="1:20" x14ac:dyDescent="0.3">
      <c r="D13" s="135" t="s">
        <v>193</v>
      </c>
    </row>
    <row r="15" spans="1:20" x14ac:dyDescent="0.3">
      <c r="D15" s="86" t="s">
        <v>172</v>
      </c>
    </row>
  </sheetData>
  <mergeCells count="1">
    <mergeCell ref="C2:P2"/>
  </mergeCells>
  <pageMargins left="0.23622047244094491" right="0.23622047244094491" top="0.27559055118110237" bottom="0.19685039370078741" header="0.15748031496062992" footer="0.15748031496062992"/>
  <pageSetup paperSize="9" scale="30" fitToHeight="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89"/>
  <sheetViews>
    <sheetView topLeftCell="A4" workbookViewId="0">
      <selection activeCell="F105" sqref="F105"/>
    </sheetView>
  </sheetViews>
  <sheetFormatPr defaultRowHeight="15" x14ac:dyDescent="0.25"/>
  <cols>
    <col min="1" max="5" width="9.140625" style="61"/>
    <col min="6" max="6" width="16.140625" style="61" customWidth="1"/>
    <col min="7" max="7" width="26.28515625" style="61" customWidth="1"/>
    <col min="8" max="8" width="59.42578125" style="61" customWidth="1"/>
    <col min="9" max="9" width="7.7109375" style="61" customWidth="1"/>
    <col min="10" max="16384" width="9.140625" style="61"/>
  </cols>
  <sheetData>
    <row r="1" spans="1:12" ht="21.75" customHeight="1" x14ac:dyDescent="0.25">
      <c r="A1" s="256" t="s">
        <v>40</v>
      </c>
      <c r="B1" s="256"/>
      <c r="C1" s="256"/>
      <c r="D1" s="256"/>
      <c r="E1" s="256"/>
      <c r="F1" s="256"/>
      <c r="G1" s="256"/>
      <c r="H1" s="256"/>
    </row>
    <row r="2" spans="1:12" ht="21.75" customHeight="1" x14ac:dyDescent="0.25">
      <c r="A2" s="262" t="s">
        <v>58</v>
      </c>
      <c r="B2" s="262"/>
      <c r="C2" s="262"/>
      <c r="D2" s="262"/>
      <c r="E2" s="262"/>
      <c r="F2" s="262"/>
      <c r="G2" s="262"/>
      <c r="H2" s="262"/>
    </row>
    <row r="3" spans="1:12" ht="15" customHeight="1" x14ac:dyDescent="0.25">
      <c r="A3" s="256"/>
      <c r="B3" s="256"/>
      <c r="C3" s="256"/>
      <c r="D3" s="256"/>
      <c r="E3" s="256"/>
      <c r="F3" s="256"/>
      <c r="G3" s="256"/>
      <c r="H3" s="256"/>
    </row>
    <row r="4" spans="1:12" x14ac:dyDescent="0.25">
      <c r="A4" s="239" t="s">
        <v>216</v>
      </c>
      <c r="B4" s="239"/>
      <c r="C4" s="239"/>
      <c r="D4" s="239"/>
      <c r="E4" s="239"/>
      <c r="F4" s="239"/>
      <c r="G4" s="239"/>
      <c r="H4" s="239"/>
    </row>
    <row r="5" spans="1:12" x14ac:dyDescent="0.25">
      <c r="A5" s="221"/>
      <c r="B5" s="221"/>
      <c r="C5" s="221"/>
      <c r="D5" s="221"/>
      <c r="E5" s="221"/>
      <c r="F5" s="221"/>
      <c r="G5" s="221"/>
      <c r="H5" s="221"/>
    </row>
    <row r="6" spans="1:12" x14ac:dyDescent="0.25">
      <c r="A6" s="257" t="s">
        <v>59</v>
      </c>
      <c r="B6" s="258"/>
      <c r="C6" s="258"/>
      <c r="D6" s="258"/>
      <c r="E6" s="258"/>
      <c r="F6" s="258"/>
      <c r="G6" s="258"/>
      <c r="H6" s="258"/>
    </row>
    <row r="7" spans="1:12" x14ac:dyDescent="0.25">
      <c r="A7" s="264"/>
      <c r="B7" s="265"/>
      <c r="C7" s="265"/>
      <c r="D7" s="265"/>
      <c r="E7" s="265"/>
      <c r="F7" s="265"/>
      <c r="G7" s="265"/>
      <c r="H7" s="265"/>
    </row>
    <row r="8" spans="1:12" ht="18" customHeight="1" x14ac:dyDescent="0.25">
      <c r="A8" s="263" t="s">
        <v>0</v>
      </c>
      <c r="B8" s="239"/>
      <c r="C8" s="239"/>
      <c r="D8" s="239"/>
      <c r="E8" s="239"/>
      <c r="F8" s="239"/>
      <c r="G8" s="239"/>
      <c r="H8" s="239"/>
    </row>
    <row r="9" spans="1:12" ht="30.75" customHeight="1" x14ac:dyDescent="0.25">
      <c r="A9" s="257" t="s">
        <v>67</v>
      </c>
      <c r="B9" s="258"/>
      <c r="C9" s="258"/>
      <c r="D9" s="258"/>
      <c r="E9" s="258"/>
      <c r="F9" s="258"/>
      <c r="G9" s="258"/>
      <c r="H9" s="258"/>
    </row>
    <row r="10" spans="1:12" ht="42" customHeight="1" x14ac:dyDescent="0.25">
      <c r="A10" s="257" t="s">
        <v>68</v>
      </c>
      <c r="B10" s="258"/>
      <c r="C10" s="258"/>
      <c r="D10" s="258"/>
      <c r="E10" s="258"/>
      <c r="F10" s="258"/>
      <c r="G10" s="258"/>
      <c r="H10" s="258"/>
    </row>
    <row r="11" spans="1:12" ht="28.5" customHeight="1" x14ac:dyDescent="0.25">
      <c r="A11" s="258" t="s">
        <v>69</v>
      </c>
      <c r="B11" s="258"/>
      <c r="C11" s="258"/>
      <c r="D11" s="258"/>
      <c r="E11" s="258"/>
      <c r="F11" s="258"/>
      <c r="G11" s="258"/>
      <c r="H11" s="258"/>
    </row>
    <row r="12" spans="1:12" ht="33" customHeight="1" x14ac:dyDescent="0.25">
      <c r="A12" s="258" t="s">
        <v>217</v>
      </c>
      <c r="B12" s="258"/>
      <c r="C12" s="258"/>
      <c r="D12" s="258"/>
      <c r="E12" s="258"/>
      <c r="F12" s="258"/>
      <c r="G12" s="258"/>
      <c r="H12" s="258"/>
      <c r="I12" s="118"/>
      <c r="J12" s="118"/>
      <c r="K12" s="118"/>
      <c r="L12" s="118"/>
    </row>
    <row r="13" spans="1:12" ht="19.5" customHeight="1" x14ac:dyDescent="0.25">
      <c r="A13" s="259"/>
      <c r="B13" s="259"/>
      <c r="C13" s="259"/>
      <c r="D13" s="259"/>
      <c r="E13" s="259"/>
      <c r="F13" s="259"/>
      <c r="G13" s="259"/>
      <c r="H13" s="259"/>
      <c r="I13" s="118"/>
      <c r="J13" s="118"/>
      <c r="K13" s="118"/>
      <c r="L13" s="118"/>
    </row>
    <row r="14" spans="1:12" ht="16.5" customHeight="1" x14ac:dyDescent="0.25">
      <c r="A14" s="239" t="s">
        <v>1</v>
      </c>
      <c r="B14" s="239"/>
      <c r="C14" s="239"/>
      <c r="D14" s="239"/>
      <c r="E14" s="239"/>
      <c r="F14" s="239"/>
      <c r="G14" s="239"/>
      <c r="H14" s="239"/>
      <c r="I14" s="118"/>
      <c r="J14" s="118"/>
      <c r="K14" s="118"/>
      <c r="L14" s="118"/>
    </row>
    <row r="15" spans="1:12" ht="15.75" customHeight="1" x14ac:dyDescent="0.25">
      <c r="A15" s="253"/>
      <c r="B15" s="253"/>
      <c r="C15" s="253"/>
      <c r="D15" s="253"/>
      <c r="E15" s="253"/>
      <c r="F15" s="253"/>
      <c r="G15" s="253"/>
      <c r="H15" s="253"/>
    </row>
    <row r="16" spans="1:12" ht="27" customHeight="1" x14ac:dyDescent="0.25">
      <c r="A16" s="260" t="s">
        <v>230</v>
      </c>
      <c r="B16" s="260"/>
      <c r="C16" s="260"/>
      <c r="D16" s="260"/>
      <c r="E16" s="260"/>
      <c r="F16" s="260"/>
      <c r="G16" s="260"/>
      <c r="H16" s="260"/>
    </row>
    <row r="17" spans="1:9" ht="25.5" customHeight="1" x14ac:dyDescent="0.25">
      <c r="A17" s="260" t="s">
        <v>70</v>
      </c>
      <c r="B17" s="260"/>
      <c r="C17" s="260"/>
      <c r="D17" s="260"/>
      <c r="E17" s="260"/>
      <c r="F17" s="260"/>
      <c r="G17" s="260"/>
      <c r="H17" s="260"/>
    </row>
    <row r="18" spans="1:9" ht="17.25" customHeight="1" x14ac:dyDescent="0.25">
      <c r="A18" s="260" t="s">
        <v>223</v>
      </c>
      <c r="B18" s="260"/>
      <c r="C18" s="260"/>
      <c r="D18" s="260"/>
      <c r="E18" s="260"/>
      <c r="F18" s="260"/>
      <c r="G18" s="260"/>
      <c r="H18" s="260"/>
    </row>
    <row r="19" spans="1:9" ht="17.25" customHeight="1" x14ac:dyDescent="0.25">
      <c r="A19" s="261" t="s">
        <v>234</v>
      </c>
      <c r="B19" s="261"/>
      <c r="C19" s="261"/>
      <c r="D19" s="261"/>
      <c r="E19" s="261"/>
      <c r="F19" s="261"/>
      <c r="G19" s="261"/>
      <c r="H19" s="261"/>
    </row>
    <row r="20" spans="1:9" ht="78.75" customHeight="1" x14ac:dyDescent="0.25">
      <c r="A20" s="260" t="s">
        <v>233</v>
      </c>
      <c r="B20" s="260"/>
      <c r="C20" s="260"/>
      <c r="D20" s="260"/>
      <c r="E20" s="260"/>
      <c r="F20" s="260"/>
      <c r="G20" s="260"/>
      <c r="H20" s="260"/>
    </row>
    <row r="21" spans="1:9" ht="10.5" customHeight="1" x14ac:dyDescent="0.25">
      <c r="A21" s="255"/>
      <c r="B21" s="255"/>
      <c r="C21" s="255"/>
      <c r="D21" s="255"/>
      <c r="E21" s="255"/>
      <c r="F21" s="255"/>
      <c r="G21" s="255"/>
      <c r="H21" s="255"/>
    </row>
    <row r="22" spans="1:9" x14ac:dyDescent="0.25">
      <c r="A22" s="239" t="s">
        <v>60</v>
      </c>
      <c r="B22" s="239"/>
      <c r="C22" s="239"/>
      <c r="D22" s="239"/>
      <c r="E22" s="239"/>
      <c r="F22" s="239"/>
      <c r="G22" s="239"/>
      <c r="H22" s="239"/>
      <c r="I22" s="119"/>
    </row>
    <row r="23" spans="1:9" ht="12" customHeight="1" x14ac:dyDescent="0.25">
      <c r="A23" s="221"/>
      <c r="B23" s="221"/>
      <c r="C23" s="221"/>
      <c r="D23" s="221"/>
      <c r="E23" s="221"/>
      <c r="F23" s="221"/>
      <c r="G23" s="221"/>
      <c r="H23" s="221"/>
      <c r="I23" s="120"/>
    </row>
    <row r="24" spans="1:9" ht="12" customHeight="1" x14ac:dyDescent="0.25">
      <c r="A24" s="267" t="s">
        <v>71</v>
      </c>
      <c r="B24" s="267"/>
      <c r="C24" s="267"/>
      <c r="D24" s="267"/>
      <c r="E24" s="267"/>
      <c r="F24" s="267"/>
      <c r="G24" s="267"/>
      <c r="H24" s="267"/>
      <c r="I24" s="120"/>
    </row>
    <row r="25" spans="1:9" ht="12" customHeight="1" x14ac:dyDescent="0.25">
      <c r="A25" s="267" t="s">
        <v>72</v>
      </c>
      <c r="B25" s="267"/>
      <c r="C25" s="267"/>
      <c r="D25" s="267"/>
      <c r="E25" s="267"/>
      <c r="F25" s="267"/>
      <c r="G25" s="267"/>
      <c r="H25" s="267"/>
      <c r="I25" s="120"/>
    </row>
    <row r="26" spans="1:9" ht="12" customHeight="1" x14ac:dyDescent="0.25">
      <c r="A26" s="267" t="s">
        <v>73</v>
      </c>
      <c r="B26" s="267"/>
      <c r="C26" s="267"/>
      <c r="D26" s="267"/>
      <c r="E26" s="267"/>
      <c r="F26" s="267"/>
      <c r="G26" s="267"/>
      <c r="H26" s="267"/>
      <c r="I26" s="120"/>
    </row>
    <row r="27" spans="1:9" ht="15" customHeight="1" x14ac:dyDescent="0.25">
      <c r="A27" s="267" t="s">
        <v>74</v>
      </c>
      <c r="B27" s="267"/>
      <c r="C27" s="267"/>
      <c r="D27" s="267"/>
      <c r="E27" s="267"/>
      <c r="F27" s="267"/>
      <c r="G27" s="267"/>
      <c r="H27" s="267"/>
      <c r="I27" s="120"/>
    </row>
    <row r="28" spans="1:9" ht="30.75" customHeight="1" x14ac:dyDescent="0.25">
      <c r="A28" s="267" t="s">
        <v>75</v>
      </c>
      <c r="B28" s="267"/>
      <c r="C28" s="267"/>
      <c r="D28" s="267"/>
      <c r="E28" s="267"/>
      <c r="F28" s="267"/>
      <c r="G28" s="267"/>
      <c r="H28" s="267"/>
      <c r="I28" s="120"/>
    </row>
    <row r="29" spans="1:9" ht="15" customHeight="1" x14ac:dyDescent="0.25">
      <c r="A29" s="267" t="s">
        <v>76</v>
      </c>
      <c r="B29" s="267"/>
      <c r="C29" s="267"/>
      <c r="D29" s="267"/>
      <c r="E29" s="267"/>
      <c r="F29" s="267"/>
      <c r="G29" s="267"/>
      <c r="H29" s="267"/>
      <c r="I29" s="120"/>
    </row>
    <row r="30" spans="1:9" ht="25.5" customHeight="1" x14ac:dyDescent="0.25">
      <c r="A30" s="267" t="s">
        <v>77</v>
      </c>
      <c r="B30" s="267"/>
      <c r="C30" s="267"/>
      <c r="D30" s="267"/>
      <c r="E30" s="267"/>
      <c r="F30" s="267"/>
      <c r="G30" s="267"/>
      <c r="H30" s="267"/>
      <c r="I30" s="120"/>
    </row>
    <row r="31" spans="1:9" ht="15.75" customHeight="1" x14ac:dyDescent="0.25">
      <c r="A31" s="267" t="s">
        <v>78</v>
      </c>
      <c r="B31" s="267"/>
      <c r="C31" s="267"/>
      <c r="D31" s="267"/>
      <c r="E31" s="267"/>
      <c r="F31" s="267"/>
      <c r="G31" s="267"/>
      <c r="H31" s="267"/>
      <c r="I31" s="120"/>
    </row>
    <row r="32" spans="1:9" ht="42" customHeight="1" x14ac:dyDescent="0.25">
      <c r="A32" s="267" t="s">
        <v>79</v>
      </c>
      <c r="B32" s="267"/>
      <c r="C32" s="267"/>
      <c r="D32" s="267"/>
      <c r="E32" s="267"/>
      <c r="F32" s="267"/>
      <c r="G32" s="267"/>
      <c r="H32" s="267"/>
      <c r="I32" s="120"/>
    </row>
    <row r="33" spans="1:18" ht="57.75" customHeight="1" x14ac:dyDescent="0.25">
      <c r="A33" s="267" t="s">
        <v>80</v>
      </c>
      <c r="B33" s="267"/>
      <c r="C33" s="267"/>
      <c r="D33" s="267"/>
      <c r="E33" s="267"/>
      <c r="F33" s="267"/>
      <c r="G33" s="267"/>
      <c r="H33" s="267"/>
      <c r="I33" s="120"/>
    </row>
    <row r="34" spans="1:18" ht="15.75" customHeight="1" x14ac:dyDescent="0.25">
      <c r="A34" s="254"/>
      <c r="B34" s="254"/>
      <c r="C34" s="254"/>
      <c r="D34" s="254"/>
      <c r="E34" s="254"/>
      <c r="F34" s="254"/>
      <c r="G34" s="254"/>
      <c r="H34" s="254"/>
      <c r="I34" s="120"/>
    </row>
    <row r="35" spans="1:18" x14ac:dyDescent="0.25">
      <c r="A35" s="239" t="s">
        <v>61</v>
      </c>
      <c r="B35" s="239"/>
      <c r="C35" s="239"/>
      <c r="D35" s="239"/>
      <c r="E35" s="239"/>
      <c r="F35" s="239"/>
      <c r="G35" s="239"/>
      <c r="H35" s="239"/>
    </row>
    <row r="36" spans="1:18" x14ac:dyDescent="0.25">
      <c r="A36" s="253"/>
      <c r="B36" s="253"/>
      <c r="C36" s="253"/>
      <c r="D36" s="253"/>
      <c r="E36" s="253"/>
      <c r="F36" s="253"/>
      <c r="G36" s="253"/>
      <c r="H36" s="253"/>
    </row>
    <row r="37" spans="1:18" ht="21" customHeight="1" x14ac:dyDescent="0.25">
      <c r="A37" s="266" t="s">
        <v>81</v>
      </c>
      <c r="B37" s="266"/>
      <c r="C37" s="266"/>
      <c r="D37" s="266"/>
      <c r="E37" s="266"/>
      <c r="F37" s="266"/>
      <c r="G37" s="266"/>
      <c r="H37" s="266"/>
    </row>
    <row r="38" spans="1:18" ht="15.75" customHeight="1" x14ac:dyDescent="0.25">
      <c r="A38" s="239" t="s">
        <v>62</v>
      </c>
      <c r="B38" s="239"/>
      <c r="C38" s="239"/>
      <c r="D38" s="239"/>
      <c r="E38" s="239"/>
      <c r="F38" s="239"/>
      <c r="G38" s="239"/>
      <c r="H38" s="239"/>
    </row>
    <row r="39" spans="1:18" ht="29.25" customHeight="1" x14ac:dyDescent="0.25">
      <c r="A39" s="266" t="s">
        <v>82</v>
      </c>
      <c r="B39" s="266"/>
      <c r="C39" s="266"/>
      <c r="D39" s="266"/>
      <c r="E39" s="266"/>
      <c r="F39" s="266"/>
      <c r="G39" s="266"/>
      <c r="H39" s="266"/>
    </row>
    <row r="40" spans="1:18" ht="27" customHeight="1" x14ac:dyDescent="0.25">
      <c r="A40" s="266" t="s">
        <v>235</v>
      </c>
      <c r="B40" s="266"/>
      <c r="C40" s="266"/>
      <c r="D40" s="266"/>
      <c r="E40" s="266"/>
      <c r="F40" s="266"/>
      <c r="G40" s="266"/>
      <c r="H40" s="266"/>
    </row>
    <row r="41" spans="1:18" ht="38.25" customHeight="1" x14ac:dyDescent="0.25">
      <c r="A41" s="266" t="s">
        <v>83</v>
      </c>
      <c r="B41" s="266"/>
      <c r="C41" s="266"/>
      <c r="D41" s="266"/>
      <c r="E41" s="266"/>
      <c r="F41" s="266"/>
      <c r="G41" s="266"/>
      <c r="H41" s="266"/>
    </row>
    <row r="42" spans="1:18" ht="30.75" customHeight="1" x14ac:dyDescent="0.25">
      <c r="A42" s="266" t="s">
        <v>84</v>
      </c>
      <c r="B42" s="266"/>
      <c r="C42" s="266"/>
      <c r="D42" s="266"/>
      <c r="E42" s="266"/>
      <c r="F42" s="266"/>
      <c r="G42" s="266"/>
      <c r="H42" s="266"/>
    </row>
    <row r="43" spans="1:18" ht="80.25" customHeight="1" x14ac:dyDescent="0.25">
      <c r="A43" s="266" t="s">
        <v>85</v>
      </c>
      <c r="B43" s="266"/>
      <c r="C43" s="266"/>
      <c r="D43" s="266"/>
      <c r="E43" s="266"/>
      <c r="F43" s="266"/>
      <c r="G43" s="266"/>
      <c r="H43" s="266"/>
    </row>
    <row r="44" spans="1:18" ht="15.75" customHeight="1" x14ac:dyDescent="0.25">
      <c r="A44" s="254"/>
      <c r="B44" s="254"/>
      <c r="C44" s="254"/>
      <c r="D44" s="254"/>
      <c r="E44" s="254"/>
      <c r="F44" s="254"/>
      <c r="G44" s="254"/>
      <c r="H44" s="254"/>
    </row>
    <row r="45" spans="1:18" ht="29.25" customHeight="1" x14ac:dyDescent="0.25">
      <c r="A45" s="239" t="s">
        <v>49</v>
      </c>
      <c r="B45" s="239"/>
      <c r="C45" s="239"/>
      <c r="D45" s="239"/>
      <c r="E45" s="239"/>
      <c r="F45" s="239"/>
      <c r="G45" s="239"/>
      <c r="H45" s="239"/>
    </row>
    <row r="46" spans="1:18" x14ac:dyDescent="0.25">
      <c r="A46" s="247" t="s">
        <v>173</v>
      </c>
      <c r="B46" s="248"/>
      <c r="C46" s="248"/>
      <c r="D46" s="248"/>
      <c r="E46" s="248"/>
      <c r="F46" s="248"/>
      <c r="G46" s="248"/>
      <c r="H46" s="248"/>
      <c r="I46" s="121"/>
      <c r="J46" s="121"/>
      <c r="K46" s="121"/>
      <c r="L46" s="121"/>
      <c r="M46" s="121"/>
      <c r="N46" s="121"/>
      <c r="O46" s="121"/>
      <c r="P46" s="121"/>
      <c r="Q46" s="121"/>
      <c r="R46" s="121"/>
    </row>
    <row r="47" spans="1:18" x14ac:dyDescent="0.25">
      <c r="A47" s="247" t="s">
        <v>86</v>
      </c>
      <c r="B47" s="248"/>
      <c r="C47" s="248"/>
      <c r="D47" s="248"/>
      <c r="E47" s="248"/>
      <c r="F47" s="248"/>
      <c r="G47" s="248"/>
      <c r="H47" s="248"/>
      <c r="I47" s="121"/>
      <c r="J47" s="121"/>
      <c r="K47" s="121"/>
      <c r="L47" s="121"/>
      <c r="M47" s="121"/>
      <c r="N47" s="121"/>
      <c r="O47" s="121"/>
      <c r="P47" s="121"/>
      <c r="Q47" s="121"/>
      <c r="R47" s="121"/>
    </row>
    <row r="48" spans="1:18" x14ac:dyDescent="0.25">
      <c r="A48" s="250"/>
      <c r="B48" s="250"/>
      <c r="C48" s="250"/>
      <c r="D48" s="250"/>
      <c r="E48" s="250"/>
      <c r="F48" s="250"/>
      <c r="G48" s="250"/>
      <c r="H48" s="250"/>
      <c r="I48" s="122"/>
      <c r="J48" s="122"/>
      <c r="K48" s="121"/>
      <c r="L48" s="121"/>
      <c r="M48" s="121"/>
      <c r="N48" s="121"/>
      <c r="O48" s="121"/>
      <c r="P48" s="121"/>
      <c r="Q48" s="121"/>
      <c r="R48" s="121"/>
    </row>
    <row r="49" spans="1:18" ht="15" customHeight="1" x14ac:dyDescent="0.25">
      <c r="A49" s="239" t="s">
        <v>52</v>
      </c>
      <c r="B49" s="239"/>
      <c r="C49" s="239"/>
      <c r="D49" s="239"/>
      <c r="E49" s="239"/>
      <c r="F49" s="239"/>
      <c r="G49" s="239"/>
      <c r="H49" s="239"/>
      <c r="I49" s="123"/>
      <c r="J49" s="123"/>
      <c r="K49" s="123"/>
      <c r="L49" s="123"/>
      <c r="M49" s="123"/>
      <c r="N49" s="123"/>
      <c r="O49" s="123"/>
      <c r="P49" s="123"/>
      <c r="Q49" s="252"/>
      <c r="R49" s="252"/>
    </row>
    <row r="50" spans="1:18" x14ac:dyDescent="0.25">
      <c r="A50" s="221"/>
      <c r="B50" s="221"/>
      <c r="C50" s="221"/>
      <c r="D50" s="221"/>
      <c r="E50" s="221"/>
      <c r="F50" s="221"/>
      <c r="G50" s="221"/>
      <c r="H50" s="221"/>
      <c r="I50" s="124"/>
      <c r="J50" s="124"/>
      <c r="K50" s="124"/>
      <c r="L50" s="124"/>
      <c r="M50" s="124"/>
      <c r="N50" s="124"/>
      <c r="O50" s="124"/>
      <c r="P50" s="124"/>
      <c r="Q50" s="124"/>
      <c r="R50" s="124"/>
    </row>
    <row r="51" spans="1:18" x14ac:dyDescent="0.25">
      <c r="A51" s="247" t="s">
        <v>87</v>
      </c>
      <c r="B51" s="248"/>
      <c r="C51" s="248"/>
      <c r="D51" s="248"/>
      <c r="E51" s="248"/>
      <c r="F51" s="248"/>
      <c r="G51" s="248"/>
      <c r="H51" s="248"/>
      <c r="I51" s="124"/>
      <c r="J51" s="124"/>
      <c r="K51" s="124"/>
      <c r="L51" s="124"/>
      <c r="M51" s="124"/>
      <c r="N51" s="124"/>
      <c r="O51" s="124"/>
      <c r="P51" s="124"/>
      <c r="Q51" s="124"/>
      <c r="R51" s="124"/>
    </row>
    <row r="52" spans="1:18" x14ac:dyDescent="0.25">
      <c r="A52" s="250"/>
      <c r="B52" s="250"/>
      <c r="C52" s="250"/>
      <c r="D52" s="250"/>
      <c r="E52" s="250"/>
      <c r="F52" s="250"/>
      <c r="G52" s="250"/>
      <c r="H52" s="250"/>
      <c r="I52" s="124"/>
      <c r="J52" s="124"/>
      <c r="K52" s="124"/>
      <c r="L52" s="124"/>
      <c r="M52" s="124"/>
      <c r="N52" s="124"/>
      <c r="O52" s="124"/>
      <c r="P52" s="124"/>
      <c r="Q52" s="124"/>
      <c r="R52" s="124"/>
    </row>
    <row r="53" spans="1:18" s="72" customFormat="1" x14ac:dyDescent="0.25">
      <c r="A53" s="239" t="s">
        <v>51</v>
      </c>
      <c r="B53" s="239"/>
      <c r="C53" s="239"/>
      <c r="D53" s="239"/>
      <c r="E53" s="239"/>
      <c r="F53" s="239"/>
      <c r="G53" s="239"/>
      <c r="H53" s="239"/>
      <c r="I53" s="130"/>
      <c r="J53" s="130"/>
      <c r="K53" s="130"/>
      <c r="L53" s="130"/>
      <c r="M53" s="130"/>
      <c r="N53" s="130"/>
      <c r="O53" s="130"/>
      <c r="P53" s="130"/>
      <c r="Q53" s="130"/>
      <c r="R53" s="130"/>
    </row>
    <row r="54" spans="1:18" s="72" customFormat="1" x14ac:dyDescent="0.25">
      <c r="A54" s="246"/>
      <c r="B54" s="246"/>
      <c r="C54" s="246"/>
      <c r="D54" s="246"/>
      <c r="E54" s="246"/>
      <c r="F54" s="246"/>
      <c r="G54" s="246"/>
      <c r="H54" s="246"/>
      <c r="I54" s="130"/>
      <c r="J54" s="130"/>
      <c r="K54" s="130"/>
      <c r="L54" s="130"/>
      <c r="M54" s="130"/>
      <c r="N54" s="130"/>
      <c r="O54" s="130"/>
      <c r="P54" s="130"/>
      <c r="Q54" s="130"/>
      <c r="R54" s="130"/>
    </row>
    <row r="55" spans="1:18" s="72" customFormat="1" ht="15" customHeight="1" x14ac:dyDescent="0.25">
      <c r="A55" s="247" t="s">
        <v>88</v>
      </c>
      <c r="B55" s="248"/>
      <c r="C55" s="248"/>
      <c r="D55" s="248"/>
      <c r="E55" s="248"/>
      <c r="F55" s="248"/>
      <c r="G55" s="248"/>
      <c r="H55" s="248"/>
      <c r="I55" s="130"/>
      <c r="J55" s="130"/>
      <c r="K55" s="130"/>
      <c r="L55" s="130"/>
      <c r="M55" s="130"/>
      <c r="N55" s="130"/>
      <c r="O55" s="130"/>
      <c r="P55" s="130"/>
      <c r="Q55" s="130"/>
      <c r="R55" s="130"/>
    </row>
    <row r="56" spans="1:18" s="72" customFormat="1" x14ac:dyDescent="0.25">
      <c r="A56" s="246"/>
      <c r="B56" s="246"/>
      <c r="C56" s="246"/>
      <c r="D56" s="246"/>
      <c r="E56" s="246"/>
      <c r="F56" s="246"/>
      <c r="G56" s="246"/>
      <c r="H56" s="246"/>
      <c r="I56" s="130"/>
      <c r="J56" s="130"/>
      <c r="K56" s="130"/>
      <c r="L56" s="130"/>
      <c r="M56" s="130"/>
      <c r="N56" s="130"/>
      <c r="O56" s="130"/>
      <c r="P56" s="130"/>
      <c r="Q56" s="130"/>
      <c r="R56" s="130"/>
    </row>
    <row r="57" spans="1:18" s="72" customFormat="1" ht="29.25" customHeight="1" x14ac:dyDescent="0.25">
      <c r="A57" s="251" t="s">
        <v>141</v>
      </c>
      <c r="B57" s="251"/>
      <c r="C57" s="251"/>
      <c r="D57" s="251"/>
      <c r="E57" s="251"/>
      <c r="F57" s="251"/>
      <c r="G57" s="251"/>
      <c r="H57" s="251"/>
      <c r="I57" s="130"/>
      <c r="J57" s="130"/>
      <c r="K57" s="130"/>
      <c r="L57" s="130"/>
      <c r="M57" s="130"/>
      <c r="N57" s="130"/>
      <c r="O57" s="130"/>
      <c r="P57" s="130"/>
      <c r="Q57" s="130"/>
      <c r="R57" s="130"/>
    </row>
    <row r="58" spans="1:18" s="72" customFormat="1" x14ac:dyDescent="0.25">
      <c r="A58" s="246"/>
      <c r="B58" s="246"/>
      <c r="C58" s="246"/>
      <c r="D58" s="246"/>
      <c r="E58" s="246"/>
      <c r="F58" s="246"/>
      <c r="G58" s="246"/>
      <c r="H58" s="246"/>
      <c r="I58" s="130"/>
      <c r="J58" s="130"/>
      <c r="K58" s="130"/>
      <c r="L58" s="130"/>
      <c r="M58" s="130"/>
      <c r="N58" s="130"/>
      <c r="O58" s="130"/>
      <c r="P58" s="130"/>
      <c r="Q58" s="130"/>
      <c r="R58" s="130"/>
    </row>
    <row r="59" spans="1:18" s="72" customFormat="1" x14ac:dyDescent="0.25">
      <c r="A59" s="239" t="s">
        <v>142</v>
      </c>
      <c r="B59" s="239"/>
      <c r="C59" s="239"/>
      <c r="D59" s="239"/>
      <c r="E59" s="239"/>
      <c r="F59" s="239"/>
      <c r="G59" s="239"/>
      <c r="H59" s="239"/>
      <c r="I59" s="130"/>
      <c r="J59" s="130"/>
      <c r="K59" s="130"/>
      <c r="L59" s="130"/>
      <c r="M59" s="130"/>
      <c r="N59" s="130"/>
      <c r="O59" s="130"/>
      <c r="P59" s="130"/>
      <c r="Q59" s="130"/>
      <c r="R59" s="130"/>
    </row>
    <row r="60" spans="1:18" s="72" customFormat="1" x14ac:dyDescent="0.25">
      <c r="A60" s="246"/>
      <c r="B60" s="246"/>
      <c r="C60" s="246"/>
      <c r="D60" s="246"/>
      <c r="E60" s="246"/>
      <c r="F60" s="246"/>
      <c r="G60" s="246"/>
      <c r="H60" s="246"/>
      <c r="I60" s="130"/>
      <c r="J60" s="130"/>
      <c r="K60" s="130"/>
      <c r="L60" s="130"/>
      <c r="M60" s="130"/>
      <c r="N60" s="130"/>
      <c r="O60" s="130"/>
      <c r="P60" s="130"/>
      <c r="Q60" s="130"/>
      <c r="R60" s="130"/>
    </row>
    <row r="61" spans="1:18" s="72" customFormat="1" x14ac:dyDescent="0.25">
      <c r="A61" s="247" t="s">
        <v>63</v>
      </c>
      <c r="B61" s="248"/>
      <c r="C61" s="248"/>
      <c r="D61" s="248"/>
      <c r="E61" s="248"/>
      <c r="F61" s="248"/>
      <c r="G61" s="248"/>
      <c r="H61" s="248"/>
      <c r="Q61" s="130"/>
      <c r="R61" s="130"/>
    </row>
    <row r="62" spans="1:18" s="72" customFormat="1" x14ac:dyDescent="0.25">
      <c r="A62" s="247" t="s">
        <v>125</v>
      </c>
      <c r="B62" s="248"/>
      <c r="C62" s="248"/>
      <c r="D62" s="248"/>
      <c r="E62" s="248"/>
      <c r="F62" s="248"/>
      <c r="G62" s="248"/>
      <c r="H62" s="248"/>
      <c r="Q62" s="130"/>
      <c r="R62" s="130"/>
    </row>
    <row r="63" spans="1:18" s="72" customFormat="1" x14ac:dyDescent="0.25">
      <c r="A63" s="246"/>
      <c r="B63" s="246"/>
      <c r="C63" s="246"/>
      <c r="D63" s="246"/>
      <c r="E63" s="246"/>
      <c r="F63" s="246"/>
      <c r="G63" s="246"/>
      <c r="H63" s="246"/>
      <c r="I63" s="130"/>
      <c r="J63" s="130"/>
      <c r="K63" s="130"/>
      <c r="L63" s="130"/>
      <c r="M63" s="130"/>
      <c r="N63" s="130"/>
      <c r="O63" s="130"/>
      <c r="P63" s="130"/>
      <c r="Q63" s="130"/>
      <c r="R63" s="130"/>
    </row>
    <row r="64" spans="1:18" s="72" customFormat="1" ht="30.75" customHeight="1" x14ac:dyDescent="0.25">
      <c r="A64" s="239" t="s">
        <v>145</v>
      </c>
      <c r="B64" s="239"/>
      <c r="C64" s="239"/>
      <c r="D64" s="239"/>
      <c r="E64" s="239"/>
      <c r="F64" s="239"/>
      <c r="G64" s="239"/>
      <c r="H64" s="239"/>
      <c r="I64" s="130"/>
      <c r="J64" s="130"/>
      <c r="K64" s="130"/>
      <c r="L64" s="130"/>
      <c r="M64" s="130"/>
      <c r="N64" s="130"/>
      <c r="O64" s="130"/>
      <c r="P64" s="130"/>
      <c r="Q64" s="130"/>
      <c r="R64" s="130"/>
    </row>
    <row r="65" spans="1:18" s="72" customFormat="1" ht="12" customHeight="1" x14ac:dyDescent="0.25">
      <c r="A65" s="246"/>
      <c r="B65" s="246"/>
      <c r="C65" s="246"/>
      <c r="D65" s="246"/>
      <c r="E65" s="246"/>
      <c r="F65" s="246"/>
      <c r="G65" s="246"/>
      <c r="H65" s="246"/>
      <c r="I65" s="130"/>
      <c r="J65" s="130"/>
      <c r="K65" s="130"/>
      <c r="L65" s="130"/>
      <c r="M65" s="130"/>
      <c r="N65" s="130"/>
      <c r="O65" s="130"/>
      <c r="P65" s="130"/>
      <c r="Q65" s="130"/>
      <c r="R65" s="130"/>
    </row>
    <row r="66" spans="1:18" s="72" customFormat="1" ht="15" customHeight="1" x14ac:dyDescent="0.25">
      <c r="A66" s="247" t="s">
        <v>89</v>
      </c>
      <c r="B66" s="248"/>
      <c r="C66" s="248"/>
      <c r="D66" s="248"/>
      <c r="E66" s="248"/>
      <c r="F66" s="248"/>
      <c r="G66" s="248"/>
      <c r="H66" s="248"/>
      <c r="I66" s="130"/>
      <c r="J66" s="130"/>
      <c r="K66" s="130"/>
      <c r="L66" s="130"/>
      <c r="M66" s="130"/>
      <c r="N66" s="130"/>
      <c r="O66" s="130"/>
      <c r="P66" s="130"/>
      <c r="Q66" s="130"/>
      <c r="R66" s="130"/>
    </row>
    <row r="67" spans="1:18" ht="15" customHeight="1" x14ac:dyDescent="0.25">
      <c r="A67" s="250"/>
      <c r="B67" s="250"/>
      <c r="C67" s="250"/>
      <c r="D67" s="250"/>
      <c r="E67" s="250"/>
      <c r="F67" s="250"/>
      <c r="G67" s="250"/>
      <c r="H67" s="250"/>
      <c r="I67" s="124"/>
      <c r="J67" s="124"/>
      <c r="K67" s="124"/>
      <c r="L67" s="124"/>
      <c r="M67" s="124"/>
      <c r="N67" s="124"/>
      <c r="O67" s="124"/>
      <c r="P67" s="124"/>
      <c r="Q67" s="124"/>
      <c r="R67" s="124"/>
    </row>
    <row r="68" spans="1:18" ht="17.25" customHeight="1" x14ac:dyDescent="0.25">
      <c r="A68" s="239" t="s">
        <v>64</v>
      </c>
      <c r="B68" s="239"/>
      <c r="C68" s="239"/>
      <c r="D68" s="239"/>
      <c r="E68" s="239"/>
      <c r="F68" s="239"/>
      <c r="G68" s="239"/>
      <c r="H68" s="239"/>
      <c r="I68" s="124"/>
      <c r="J68" s="124"/>
      <c r="K68" s="124"/>
      <c r="L68" s="124"/>
      <c r="M68" s="124"/>
      <c r="N68" s="124"/>
      <c r="O68" s="124"/>
      <c r="P68" s="124"/>
      <c r="Q68" s="124"/>
      <c r="R68" s="124"/>
    </row>
    <row r="69" spans="1:18" ht="12" customHeight="1" x14ac:dyDescent="0.25">
      <c r="A69" s="249"/>
      <c r="B69" s="249"/>
      <c r="C69" s="249"/>
      <c r="D69" s="249"/>
      <c r="E69" s="249"/>
      <c r="F69" s="249"/>
      <c r="G69" s="249"/>
      <c r="H69" s="249"/>
      <c r="I69" s="124"/>
      <c r="J69" s="124"/>
      <c r="K69" s="124"/>
      <c r="L69" s="124"/>
      <c r="M69" s="124"/>
      <c r="N69" s="124"/>
      <c r="O69" s="124"/>
      <c r="P69" s="124"/>
      <c r="Q69" s="124"/>
      <c r="R69" s="124"/>
    </row>
    <row r="70" spans="1:18" ht="15.75" customHeight="1" x14ac:dyDescent="0.25">
      <c r="A70" s="245" t="s">
        <v>90</v>
      </c>
      <c r="B70" s="242"/>
      <c r="C70" s="242"/>
      <c r="D70" s="242"/>
      <c r="E70" s="242"/>
      <c r="F70" s="242"/>
      <c r="G70" s="242"/>
      <c r="H70" s="242"/>
      <c r="I70" s="124"/>
      <c r="J70" s="124"/>
      <c r="K70" s="125"/>
      <c r="L70" s="125"/>
      <c r="M70" s="125"/>
      <c r="N70" s="125"/>
      <c r="O70" s="125"/>
      <c r="P70" s="125"/>
      <c r="Q70" s="125"/>
      <c r="R70" s="125"/>
    </row>
    <row r="71" spans="1:18" ht="42.75" customHeight="1" x14ac:dyDescent="0.25">
      <c r="A71" s="242" t="s">
        <v>91</v>
      </c>
      <c r="B71" s="242"/>
      <c r="C71" s="242"/>
      <c r="D71" s="242"/>
      <c r="E71" s="242"/>
      <c r="F71" s="242"/>
      <c r="G71" s="242"/>
      <c r="H71" s="242"/>
      <c r="I71" s="121"/>
      <c r="J71" s="121"/>
      <c r="K71" s="126"/>
      <c r="L71" s="126"/>
      <c r="M71" s="126"/>
      <c r="N71" s="126"/>
      <c r="O71" s="126"/>
      <c r="P71" s="126"/>
      <c r="Q71" s="126"/>
      <c r="R71" s="126"/>
    </row>
    <row r="72" spans="1:18" ht="30.75" customHeight="1" x14ac:dyDescent="0.25">
      <c r="A72" s="242" t="s">
        <v>92</v>
      </c>
      <c r="B72" s="242"/>
      <c r="C72" s="242"/>
      <c r="D72" s="242"/>
      <c r="E72" s="242"/>
      <c r="F72" s="242"/>
      <c r="G72" s="242"/>
      <c r="H72" s="242"/>
      <c r="I72" s="121"/>
      <c r="J72" s="121"/>
      <c r="K72" s="126"/>
      <c r="L72" s="126"/>
      <c r="M72" s="126"/>
      <c r="N72" s="126"/>
      <c r="O72" s="126"/>
      <c r="P72" s="126"/>
      <c r="Q72" s="126"/>
      <c r="R72" s="126"/>
    </row>
    <row r="73" spans="1:18" ht="30" customHeight="1" x14ac:dyDescent="0.25">
      <c r="A73" s="242" t="s">
        <v>93</v>
      </c>
      <c r="B73" s="242"/>
      <c r="C73" s="242"/>
      <c r="D73" s="242"/>
      <c r="E73" s="242"/>
      <c r="F73" s="242"/>
      <c r="G73" s="242"/>
      <c r="H73" s="242"/>
      <c r="I73" s="121"/>
      <c r="J73" s="121"/>
      <c r="K73" s="126"/>
      <c r="L73" s="126"/>
      <c r="M73" s="126"/>
      <c r="N73" s="126"/>
      <c r="O73" s="126"/>
      <c r="P73" s="126"/>
      <c r="Q73" s="126"/>
      <c r="R73" s="126"/>
    </row>
    <row r="74" spans="1:18" ht="27.75" customHeight="1" x14ac:dyDescent="0.25">
      <c r="A74" s="242" t="s">
        <v>174</v>
      </c>
      <c r="B74" s="242"/>
      <c r="C74" s="242"/>
      <c r="D74" s="242"/>
      <c r="E74" s="242"/>
      <c r="F74" s="242"/>
      <c r="G74" s="242"/>
      <c r="H74" s="242"/>
      <c r="I74" s="121"/>
      <c r="J74" s="121"/>
      <c r="K74" s="126"/>
      <c r="L74" s="126"/>
      <c r="M74" s="126"/>
      <c r="N74" s="126"/>
      <c r="O74" s="126"/>
      <c r="P74" s="126"/>
      <c r="Q74" s="126"/>
      <c r="R74" s="126"/>
    </row>
    <row r="75" spans="1:18" ht="13.5" customHeight="1" x14ac:dyDescent="0.25">
      <c r="A75" s="243"/>
      <c r="B75" s="243"/>
      <c r="C75" s="243"/>
      <c r="D75" s="243"/>
      <c r="E75" s="243"/>
      <c r="F75" s="243"/>
      <c r="G75" s="243"/>
      <c r="H75" s="243"/>
      <c r="I75" s="122"/>
      <c r="J75" s="122"/>
      <c r="K75" s="126"/>
      <c r="L75" s="126"/>
      <c r="M75" s="126"/>
      <c r="N75" s="126"/>
      <c r="O75" s="126"/>
      <c r="P75" s="126"/>
      <c r="Q75" s="126"/>
      <c r="R75" s="126"/>
    </row>
    <row r="76" spans="1:18" ht="13.5" customHeight="1" x14ac:dyDescent="0.25">
      <c r="A76" s="239" t="s">
        <v>38</v>
      </c>
      <c r="B76" s="239"/>
      <c r="C76" s="239"/>
      <c r="D76" s="239"/>
      <c r="E76" s="239"/>
      <c r="F76" s="239"/>
      <c r="G76" s="239"/>
      <c r="H76" s="239"/>
      <c r="I76" s="122"/>
      <c r="J76" s="122"/>
      <c r="K76" s="126"/>
      <c r="L76" s="126"/>
      <c r="M76" s="126"/>
      <c r="N76" s="126"/>
      <c r="O76" s="126"/>
      <c r="P76" s="126"/>
      <c r="Q76" s="126"/>
      <c r="R76" s="126"/>
    </row>
    <row r="77" spans="1:18" ht="28.5" customHeight="1" x14ac:dyDescent="0.25">
      <c r="A77" s="242" t="s">
        <v>94</v>
      </c>
      <c r="B77" s="242"/>
      <c r="C77" s="242"/>
      <c r="D77" s="242"/>
      <c r="E77" s="242"/>
      <c r="F77" s="242"/>
      <c r="G77" s="242"/>
      <c r="H77" s="242"/>
      <c r="I77" s="121"/>
      <c r="J77" s="121"/>
      <c r="K77" s="126"/>
      <c r="L77" s="126"/>
      <c r="M77" s="126"/>
      <c r="N77" s="126"/>
      <c r="O77" s="126"/>
      <c r="P77" s="126"/>
      <c r="Q77" s="126"/>
      <c r="R77" s="126"/>
    </row>
    <row r="78" spans="1:18" ht="57.75" customHeight="1" x14ac:dyDescent="0.25">
      <c r="A78" s="242" t="s">
        <v>95</v>
      </c>
      <c r="B78" s="242"/>
      <c r="C78" s="242"/>
      <c r="D78" s="242"/>
      <c r="E78" s="242"/>
      <c r="F78" s="242"/>
      <c r="G78" s="242"/>
      <c r="H78" s="242"/>
      <c r="I78" s="121"/>
      <c r="J78" s="121"/>
      <c r="K78" s="126"/>
      <c r="L78" s="126"/>
      <c r="M78" s="126"/>
      <c r="N78" s="126"/>
      <c r="O78" s="126"/>
      <c r="P78" s="126"/>
      <c r="Q78" s="126"/>
      <c r="R78" s="126"/>
    </row>
    <row r="79" spans="1:18" ht="17.25" customHeight="1" x14ac:dyDescent="0.25">
      <c r="A79" s="244"/>
      <c r="B79" s="244"/>
      <c r="C79" s="244"/>
      <c r="D79" s="244"/>
      <c r="E79" s="244"/>
      <c r="F79" s="244"/>
      <c r="G79" s="244"/>
      <c r="H79" s="244"/>
      <c r="I79" s="122"/>
      <c r="J79" s="122"/>
      <c r="K79" s="126"/>
      <c r="L79" s="126"/>
      <c r="M79" s="126"/>
      <c r="N79" s="126"/>
      <c r="O79" s="126"/>
      <c r="P79" s="126"/>
      <c r="Q79" s="126"/>
      <c r="R79" s="126"/>
    </row>
    <row r="80" spans="1:18" x14ac:dyDescent="0.25">
      <c r="A80" s="239" t="s">
        <v>57</v>
      </c>
      <c r="B80" s="239"/>
      <c r="C80" s="239"/>
      <c r="D80" s="239"/>
      <c r="E80" s="239"/>
      <c r="F80" s="239"/>
      <c r="G80" s="239"/>
      <c r="H80" s="239"/>
      <c r="I80" s="123"/>
      <c r="J80" s="123"/>
    </row>
    <row r="81" spans="1:18" ht="13.5" customHeight="1" x14ac:dyDescent="0.25">
      <c r="A81" s="221"/>
      <c r="B81" s="221"/>
      <c r="C81" s="221"/>
      <c r="D81" s="221"/>
      <c r="E81" s="221"/>
      <c r="F81" s="221"/>
      <c r="G81" s="221"/>
      <c r="H81" s="221"/>
      <c r="I81" s="124"/>
      <c r="J81" s="124"/>
    </row>
    <row r="82" spans="1:18" ht="15.75" customHeight="1" x14ac:dyDescent="0.25">
      <c r="A82" s="240" t="s">
        <v>175</v>
      </c>
      <c r="B82" s="241"/>
      <c r="C82" s="241"/>
      <c r="D82" s="241"/>
      <c r="E82" s="241"/>
      <c r="F82" s="241"/>
      <c r="G82" s="241"/>
      <c r="H82" s="241"/>
      <c r="I82" s="126"/>
      <c r="J82" s="126"/>
      <c r="K82" s="126"/>
      <c r="L82" s="126"/>
      <c r="M82" s="126"/>
      <c r="N82" s="126"/>
      <c r="O82" s="126"/>
      <c r="P82" s="126"/>
      <c r="Q82" s="126"/>
      <c r="R82" s="126"/>
    </row>
    <row r="83" spans="1:18" x14ac:dyDescent="0.25">
      <c r="A83" s="72"/>
      <c r="B83" s="72"/>
      <c r="C83" s="72"/>
      <c r="D83" s="72"/>
      <c r="E83" s="72"/>
      <c r="F83" s="72"/>
      <c r="G83" s="72"/>
      <c r="H83" s="72"/>
    </row>
    <row r="84" spans="1:18" x14ac:dyDescent="0.25">
      <c r="A84" s="239" t="s">
        <v>204</v>
      </c>
      <c r="B84" s="239"/>
      <c r="C84" s="239"/>
      <c r="D84" s="239"/>
      <c r="E84" s="239"/>
      <c r="F84" s="239"/>
      <c r="G84" s="239"/>
      <c r="H84" s="239"/>
    </row>
    <row r="86" spans="1:18" ht="17.25" customHeight="1" x14ac:dyDescent="0.25">
      <c r="A86" s="268" t="s">
        <v>226</v>
      </c>
      <c r="B86" s="268"/>
      <c r="C86" s="268"/>
      <c r="D86" s="268"/>
      <c r="E86" s="268"/>
      <c r="F86" s="268"/>
      <c r="G86" s="268"/>
      <c r="H86" s="268"/>
      <c r="I86" s="127"/>
      <c r="J86" s="127"/>
      <c r="K86" s="127"/>
      <c r="L86" s="127"/>
      <c r="M86" s="127"/>
      <c r="N86" s="127"/>
      <c r="O86" s="127"/>
      <c r="P86" s="127"/>
    </row>
    <row r="87" spans="1:18" ht="15.75" customHeight="1" x14ac:dyDescent="0.25">
      <c r="A87" s="268" t="s">
        <v>227</v>
      </c>
      <c r="B87" s="268"/>
      <c r="C87" s="268"/>
      <c r="D87" s="268"/>
      <c r="E87" s="268"/>
      <c r="F87" s="268"/>
      <c r="G87" s="268"/>
      <c r="H87" s="268"/>
      <c r="I87" s="127"/>
      <c r="J87" s="127"/>
      <c r="K87" s="127"/>
      <c r="L87" s="127"/>
      <c r="M87" s="127"/>
      <c r="N87" s="127"/>
      <c r="O87" s="127"/>
      <c r="P87" s="127"/>
    </row>
    <row r="88" spans="1:18" ht="20.25" customHeight="1" x14ac:dyDescent="0.25">
      <c r="A88" s="268" t="s">
        <v>229</v>
      </c>
      <c r="B88" s="268"/>
      <c r="C88" s="268"/>
      <c r="D88" s="268"/>
      <c r="E88" s="268"/>
      <c r="F88" s="268"/>
      <c r="G88" s="268"/>
      <c r="H88" s="268"/>
      <c r="I88" s="128"/>
      <c r="J88" s="128"/>
      <c r="K88" s="128"/>
      <c r="L88" s="128"/>
      <c r="M88" s="128"/>
      <c r="N88" s="128"/>
      <c r="O88" s="128"/>
      <c r="P88" s="128"/>
    </row>
    <row r="89" spans="1:18" ht="51.75" customHeight="1" x14ac:dyDescent="0.25">
      <c r="I89" s="129"/>
      <c r="J89" s="129"/>
      <c r="K89" s="129"/>
      <c r="L89" s="129"/>
      <c r="M89" s="129"/>
      <c r="N89" s="129"/>
      <c r="O89" s="129"/>
      <c r="P89" s="129"/>
    </row>
  </sheetData>
  <mergeCells count="87"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:H2"/>
    <mergeCell ref="A8:H8"/>
    <mergeCell ref="A5:H5"/>
    <mergeCell ref="A7:H7"/>
    <mergeCell ref="A9:H9"/>
    <mergeCell ref="A6:H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Q49:R49"/>
    <mergeCell ref="A36:H36"/>
    <mergeCell ref="A38:H38"/>
    <mergeCell ref="A45:H45"/>
    <mergeCell ref="A44:H44"/>
    <mergeCell ref="A46:H46"/>
    <mergeCell ref="A52:H52"/>
    <mergeCell ref="A55:H55"/>
    <mergeCell ref="A56:H56"/>
    <mergeCell ref="A54:H54"/>
    <mergeCell ref="A57:H57"/>
    <mergeCell ref="A58:H58"/>
    <mergeCell ref="A61:H61"/>
    <mergeCell ref="A62:H62"/>
    <mergeCell ref="A63:H63"/>
    <mergeCell ref="A59:H59"/>
    <mergeCell ref="A60:H60"/>
    <mergeCell ref="A64:H64"/>
    <mergeCell ref="A65:H65"/>
    <mergeCell ref="A66:H66"/>
    <mergeCell ref="A68:H68"/>
    <mergeCell ref="A69:H69"/>
    <mergeCell ref="A67:H67"/>
    <mergeCell ref="A73:H73"/>
    <mergeCell ref="A74:H74"/>
    <mergeCell ref="A77:H77"/>
    <mergeCell ref="A70:H70"/>
    <mergeCell ref="A71:H71"/>
    <mergeCell ref="A72:H72"/>
    <mergeCell ref="A80:H80"/>
    <mergeCell ref="A81:H81"/>
    <mergeCell ref="A82:H82"/>
    <mergeCell ref="A78:H78"/>
    <mergeCell ref="A75:H75"/>
    <mergeCell ref="A76:H76"/>
    <mergeCell ref="A79:H7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2:R12"/>
  <sheetViews>
    <sheetView tabSelected="1" zoomScaleNormal="100" workbookViewId="0">
      <selection activeCell="G9" sqref="G9"/>
    </sheetView>
  </sheetViews>
  <sheetFormatPr defaultRowHeight="15" x14ac:dyDescent="0.25"/>
  <cols>
    <col min="1" max="1" width="6.140625" customWidth="1"/>
    <col min="2" max="2" width="15.42578125" customWidth="1"/>
    <col min="3" max="3" width="17.28515625" customWidth="1"/>
    <col min="4" max="4" width="33" customWidth="1"/>
    <col min="5" max="5" width="43.7109375" customWidth="1"/>
    <col min="6" max="6" width="34.85546875" customWidth="1"/>
    <col min="7" max="7" width="15.85546875" customWidth="1"/>
    <col min="8" max="8" width="19.5703125" customWidth="1"/>
    <col min="9" max="9" width="15.85546875" customWidth="1"/>
    <col min="10" max="10" width="13.28515625" customWidth="1"/>
    <col min="11" max="11" width="14.28515625" customWidth="1"/>
    <col min="12" max="12" width="12.140625" customWidth="1"/>
    <col min="18" max="18" width="18.5703125" customWidth="1"/>
  </cols>
  <sheetData>
    <row r="2" spans="1:18" x14ac:dyDescent="0.25">
      <c r="A2" s="9" t="s">
        <v>1</v>
      </c>
      <c r="B2" s="10"/>
      <c r="C2" s="10"/>
      <c r="D2" s="11"/>
      <c r="E2" s="11"/>
      <c r="F2" s="11"/>
      <c r="G2" s="11"/>
      <c r="H2" s="11"/>
      <c r="I2" s="11"/>
    </row>
    <row r="3" spans="1:18" x14ac:dyDescent="0.25">
      <c r="E3" t="s">
        <v>254</v>
      </c>
      <c r="I3" s="79"/>
    </row>
    <row r="4" spans="1:18" s="91" customFormat="1" ht="17.25" thickBot="1" x14ac:dyDescent="0.35">
      <c r="A4" s="92"/>
      <c r="B4" s="92"/>
      <c r="C4" s="92"/>
      <c r="D4" s="92"/>
      <c r="E4" s="92"/>
      <c r="M4" s="163" t="s">
        <v>199</v>
      </c>
      <c r="N4" s="163"/>
    </row>
    <row r="5" spans="1:18" s="91" customFormat="1" ht="36" customHeight="1" x14ac:dyDescent="0.25">
      <c r="A5" s="164" t="s">
        <v>184</v>
      </c>
      <c r="B5" s="166" t="s">
        <v>214</v>
      </c>
      <c r="C5" s="166"/>
      <c r="D5" s="166" t="s">
        <v>232</v>
      </c>
      <c r="E5" s="166" t="s">
        <v>221</v>
      </c>
      <c r="F5" s="168" t="s">
        <v>231</v>
      </c>
      <c r="G5" s="170" t="s">
        <v>178</v>
      </c>
      <c r="H5" s="176" t="s">
        <v>179</v>
      </c>
      <c r="I5" s="176" t="s">
        <v>185</v>
      </c>
      <c r="J5" s="176" t="s">
        <v>186</v>
      </c>
      <c r="K5" s="178" t="s">
        <v>187</v>
      </c>
      <c r="L5" s="170" t="s">
        <v>176</v>
      </c>
      <c r="M5" s="176" t="s">
        <v>181</v>
      </c>
      <c r="N5" s="180" t="s">
        <v>182</v>
      </c>
      <c r="O5" s="182" t="s">
        <v>218</v>
      </c>
      <c r="P5" s="183"/>
      <c r="Q5" s="184"/>
      <c r="R5" s="172" t="s">
        <v>188</v>
      </c>
    </row>
    <row r="6" spans="1:18" s="91" customFormat="1" ht="66.75" customHeight="1" x14ac:dyDescent="0.25">
      <c r="A6" s="165"/>
      <c r="B6" s="131" t="s">
        <v>220</v>
      </c>
      <c r="C6" s="131" t="s">
        <v>222</v>
      </c>
      <c r="D6" s="167"/>
      <c r="E6" s="167"/>
      <c r="F6" s="169"/>
      <c r="G6" s="171"/>
      <c r="H6" s="177"/>
      <c r="I6" s="177"/>
      <c r="J6" s="177"/>
      <c r="K6" s="179"/>
      <c r="L6" s="171"/>
      <c r="M6" s="177"/>
      <c r="N6" s="181"/>
      <c r="O6" s="132" t="s">
        <v>180</v>
      </c>
      <c r="P6" s="132" t="s">
        <v>181</v>
      </c>
      <c r="Q6" s="133" t="s">
        <v>182</v>
      </c>
      <c r="R6" s="173"/>
    </row>
    <row r="7" spans="1:18" s="91" customFormat="1" ht="24.75" customHeight="1" x14ac:dyDescent="0.25">
      <c r="A7" s="134">
        <v>1</v>
      </c>
      <c r="B7" s="131">
        <v>2</v>
      </c>
      <c r="C7" s="134">
        <v>3</v>
      </c>
      <c r="D7" s="131">
        <v>4</v>
      </c>
      <c r="E7" s="134">
        <v>5</v>
      </c>
      <c r="F7" s="131">
        <v>6</v>
      </c>
      <c r="G7" s="134">
        <v>7</v>
      </c>
      <c r="H7" s="131">
        <v>8</v>
      </c>
      <c r="I7" s="134">
        <v>9</v>
      </c>
      <c r="J7" s="131">
        <v>10</v>
      </c>
      <c r="K7" s="134">
        <v>11</v>
      </c>
      <c r="L7" s="131">
        <v>12</v>
      </c>
      <c r="M7" s="134">
        <v>13</v>
      </c>
      <c r="N7" s="131">
        <v>14</v>
      </c>
      <c r="O7" s="134">
        <v>15</v>
      </c>
      <c r="P7" s="131">
        <v>16</v>
      </c>
      <c r="Q7" s="134">
        <v>17</v>
      </c>
      <c r="R7" s="131">
        <v>18</v>
      </c>
    </row>
    <row r="8" spans="1:18" s="91" customFormat="1" ht="24.95" customHeight="1" x14ac:dyDescent="0.25">
      <c r="A8" s="174" t="s">
        <v>219</v>
      </c>
      <c r="B8" s="175"/>
      <c r="C8" s="13"/>
      <c r="D8" s="13"/>
      <c r="E8" s="13"/>
      <c r="F8" s="13"/>
      <c r="G8" s="149">
        <f>G9</f>
        <v>327046.40000000002</v>
      </c>
      <c r="H8" s="149">
        <f>H9</f>
        <v>280000</v>
      </c>
      <c r="I8" s="149">
        <f t="shared" ref="I8:K8" si="0">I9</f>
        <v>450000</v>
      </c>
      <c r="J8" s="149">
        <f t="shared" si="0"/>
        <v>460000</v>
      </c>
      <c r="K8" s="149">
        <f t="shared" si="0"/>
        <v>480000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/>
    </row>
    <row r="9" spans="1:18" s="91" customFormat="1" ht="101.25" customHeight="1" x14ac:dyDescent="0.25">
      <c r="A9" s="13"/>
      <c r="B9" s="144" t="s">
        <v>264</v>
      </c>
      <c r="C9" s="145"/>
      <c r="D9" s="146" t="s">
        <v>265</v>
      </c>
      <c r="E9" s="146" t="s">
        <v>266</v>
      </c>
      <c r="F9" s="146" t="s">
        <v>267</v>
      </c>
      <c r="G9" s="153">
        <f>G10</f>
        <v>327046.40000000002</v>
      </c>
      <c r="H9" s="148">
        <f>H10</f>
        <v>280000</v>
      </c>
      <c r="I9" s="148">
        <f t="shared" ref="I9:K9" si="1">I10</f>
        <v>450000</v>
      </c>
      <c r="J9" s="148">
        <f t="shared" si="1"/>
        <v>460000</v>
      </c>
      <c r="K9" s="148">
        <f t="shared" si="1"/>
        <v>480000</v>
      </c>
      <c r="L9" s="13"/>
      <c r="M9" s="13"/>
      <c r="N9" s="13"/>
      <c r="O9" s="13"/>
      <c r="P9" s="13"/>
      <c r="Q9" s="13"/>
      <c r="R9" s="13"/>
    </row>
    <row r="10" spans="1:18" s="91" customFormat="1" ht="101.25" customHeight="1" x14ac:dyDescent="0.25">
      <c r="A10" s="13"/>
      <c r="B10" s="145"/>
      <c r="C10" s="147" t="s">
        <v>268</v>
      </c>
      <c r="D10" s="145" t="s">
        <v>258</v>
      </c>
      <c r="E10" s="145" t="s">
        <v>269</v>
      </c>
      <c r="F10" s="145" t="s">
        <v>270</v>
      </c>
      <c r="G10" s="269">
        <v>327046.40000000002</v>
      </c>
      <c r="H10" s="270">
        <v>280000</v>
      </c>
      <c r="I10" s="270">
        <v>450000</v>
      </c>
      <c r="J10" s="270">
        <v>460000</v>
      </c>
      <c r="K10" s="270">
        <v>480000</v>
      </c>
      <c r="L10" s="13"/>
      <c r="M10" s="13"/>
      <c r="N10" s="13"/>
      <c r="O10" s="13"/>
      <c r="P10" s="13"/>
      <c r="Q10" s="13"/>
      <c r="R10" s="13"/>
    </row>
    <row r="12" spans="1:18" x14ac:dyDescent="0.25">
      <c r="B12" s="86" t="s">
        <v>248</v>
      </c>
    </row>
  </sheetData>
  <mergeCells count="17">
    <mergeCell ref="R5:R6"/>
    <mergeCell ref="A8:B8"/>
    <mergeCell ref="J5:J6"/>
    <mergeCell ref="K5:K6"/>
    <mergeCell ref="L5:L6"/>
    <mergeCell ref="M5:M6"/>
    <mergeCell ref="N5:N6"/>
    <mergeCell ref="H5:H6"/>
    <mergeCell ref="I5:I6"/>
    <mergeCell ref="O5:Q5"/>
    <mergeCell ref="M4:N4"/>
    <mergeCell ref="A5:A6"/>
    <mergeCell ref="B5:C5"/>
    <mergeCell ref="D5:D6"/>
    <mergeCell ref="E5:E6"/>
    <mergeCell ref="F5:F6"/>
    <mergeCell ref="G5:G6"/>
  </mergeCells>
  <pageMargins left="0.16" right="0.22" top="0.49" bottom="0.22" header="0.3" footer="0.16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L12"/>
  <sheetViews>
    <sheetView zoomScaleNormal="100" workbookViewId="0">
      <selection activeCell="J13" sqref="J13"/>
    </sheetView>
  </sheetViews>
  <sheetFormatPr defaultRowHeight="15" x14ac:dyDescent="0.25"/>
  <cols>
    <col min="1" max="1" width="4.140625" customWidth="1"/>
    <col min="2" max="2" width="15.28515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 x14ac:dyDescent="0.25">
      <c r="A1" s="4" t="s">
        <v>48</v>
      </c>
    </row>
    <row r="3" spans="1:12" x14ac:dyDescent="0.25">
      <c r="A3" s="9" t="s">
        <v>3</v>
      </c>
      <c r="B3" s="10"/>
      <c r="C3" s="10"/>
      <c r="D3" s="10"/>
      <c r="E3" s="11"/>
      <c r="F3" s="11"/>
      <c r="G3" s="11"/>
      <c r="H3" s="9"/>
      <c r="I3" s="9"/>
      <c r="J3" s="9"/>
      <c r="K3" s="9"/>
      <c r="L3" s="9"/>
    </row>
    <row r="5" spans="1:12" x14ac:dyDescent="0.25">
      <c r="B5" s="185" t="s">
        <v>98</v>
      </c>
      <c r="C5" s="185" t="s">
        <v>99</v>
      </c>
      <c r="D5" s="185" t="s">
        <v>100</v>
      </c>
      <c r="E5" s="185" t="s">
        <v>4</v>
      </c>
      <c r="F5" s="185"/>
      <c r="G5" s="185"/>
      <c r="H5" s="185"/>
      <c r="I5" s="185"/>
      <c r="J5" s="186" t="s">
        <v>166</v>
      </c>
      <c r="K5" s="185" t="s">
        <v>106</v>
      </c>
      <c r="L5" s="185" t="s">
        <v>150</v>
      </c>
    </row>
    <row r="6" spans="1:12" x14ac:dyDescent="0.25">
      <c r="B6" s="185"/>
      <c r="C6" s="185"/>
      <c r="D6" s="185"/>
      <c r="E6" s="187" t="s">
        <v>101</v>
      </c>
      <c r="F6" s="188" t="s">
        <v>5</v>
      </c>
      <c r="G6" s="188"/>
      <c r="H6" s="188" t="s">
        <v>6</v>
      </c>
      <c r="I6" s="188"/>
      <c r="J6" s="186"/>
      <c r="K6" s="185"/>
      <c r="L6" s="185"/>
    </row>
    <row r="7" spans="1:12" ht="24.75" customHeight="1" x14ac:dyDescent="0.25">
      <c r="B7" s="185"/>
      <c r="C7" s="185"/>
      <c r="D7" s="185"/>
      <c r="E7" s="187"/>
      <c r="F7" s="17" t="s">
        <v>102</v>
      </c>
      <c r="G7" s="17" t="s">
        <v>103</v>
      </c>
      <c r="H7" s="17" t="s">
        <v>104</v>
      </c>
      <c r="I7" s="17" t="s">
        <v>105</v>
      </c>
      <c r="J7" s="186"/>
      <c r="K7" s="185"/>
      <c r="L7" s="185"/>
    </row>
    <row r="8" spans="1:12" ht="25.5" customHeight="1" x14ac:dyDescent="0.25">
      <c r="B8" s="13"/>
      <c r="C8" s="13"/>
      <c r="D8" s="13"/>
      <c r="E8" s="14"/>
      <c r="F8" s="14"/>
      <c r="G8" s="14"/>
      <c r="H8" s="15"/>
      <c r="I8" s="15"/>
      <c r="J8" s="14"/>
      <c r="K8" s="15"/>
      <c r="L8" s="15"/>
    </row>
    <row r="9" spans="1:12" ht="28.5" customHeight="1" x14ac:dyDescent="0.25">
      <c r="B9" s="13"/>
      <c r="C9" s="13"/>
      <c r="D9" s="13"/>
      <c r="E9" s="16"/>
      <c r="F9" s="16"/>
      <c r="G9" s="16"/>
      <c r="H9" s="16"/>
      <c r="I9" s="16"/>
      <c r="J9" s="16"/>
      <c r="K9" s="16"/>
      <c r="L9" s="16"/>
    </row>
    <row r="10" spans="1:12" ht="30" customHeight="1" x14ac:dyDescent="0.25">
      <c r="B10" s="13"/>
      <c r="C10" s="13"/>
      <c r="D10" s="13"/>
      <c r="E10" s="16"/>
      <c r="F10" s="16"/>
      <c r="G10" s="16"/>
      <c r="H10" s="16"/>
      <c r="I10" s="16"/>
      <c r="J10" s="16"/>
      <c r="K10" s="16"/>
      <c r="L10" s="16"/>
    </row>
    <row r="11" spans="1:12" ht="20.25" customHeight="1" x14ac:dyDescent="0.25"/>
    <row r="12" spans="1:12" x14ac:dyDescent="0.25">
      <c r="C12" s="86" t="s">
        <v>249</v>
      </c>
    </row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16" right="0.16" top="0.75" bottom="0.75" header="0.3" footer="0.3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N22"/>
  <sheetViews>
    <sheetView workbookViewId="0">
      <selection activeCell="E15" sqref="E15"/>
    </sheetView>
  </sheetViews>
  <sheetFormatPr defaultRowHeight="13.5" x14ac:dyDescent="0.25"/>
  <cols>
    <col min="1" max="1" width="9.140625" style="86"/>
    <col min="2" max="2" width="7.85546875" style="86" customWidth="1"/>
    <col min="3" max="3" width="14.28515625" style="86" customWidth="1"/>
    <col min="4" max="4" width="12.7109375" style="86" customWidth="1"/>
    <col min="5" max="5" width="12" style="86" customWidth="1"/>
    <col min="6" max="6" width="9.140625" style="86"/>
    <col min="7" max="7" width="10.42578125" style="86" customWidth="1"/>
    <col min="8" max="8" width="15.5703125" style="86" customWidth="1"/>
    <col min="9" max="9" width="26.85546875" style="86" customWidth="1"/>
    <col min="10" max="10" width="11.5703125" style="86" bestFit="1" customWidth="1"/>
    <col min="11" max="11" width="12" style="86" customWidth="1"/>
    <col min="12" max="12" width="13.5703125" style="86" customWidth="1"/>
    <col min="13" max="13" width="12.85546875" style="86" customWidth="1"/>
    <col min="14" max="14" width="13.85546875" style="86" customWidth="1"/>
    <col min="15" max="16384" width="9.140625" style="86"/>
  </cols>
  <sheetData>
    <row r="1" spans="1:14" x14ac:dyDescent="0.25">
      <c r="A1" s="136" t="s">
        <v>147</v>
      </c>
    </row>
    <row r="3" spans="1:14" ht="15" x14ac:dyDescent="0.25">
      <c r="A3" s="137" t="s">
        <v>236</v>
      </c>
      <c r="B3" s="138"/>
      <c r="C3" s="137"/>
      <c r="D3" s="137"/>
      <c r="E3" s="137"/>
      <c r="F3" s="139"/>
      <c r="G3" s="139"/>
      <c r="H3" s="139"/>
      <c r="I3" s="137"/>
    </row>
    <row r="6" spans="1:14" ht="15" x14ac:dyDescent="0.25">
      <c r="A6" s="136" t="s">
        <v>237</v>
      </c>
      <c r="C6" s="39"/>
      <c r="D6" s="39"/>
      <c r="E6" s="39"/>
      <c r="F6" s="39"/>
      <c r="G6" s="39"/>
      <c r="H6" s="39"/>
      <c r="I6" s="39"/>
    </row>
    <row r="8" spans="1:14" s="140" customFormat="1" ht="13.5" customHeight="1" x14ac:dyDescent="0.25">
      <c r="A8" s="189" t="s">
        <v>205</v>
      </c>
      <c r="B8" s="189" t="s">
        <v>206</v>
      </c>
      <c r="C8" s="189"/>
      <c r="D8" s="189" t="s">
        <v>238</v>
      </c>
      <c r="E8" s="189"/>
      <c r="F8" s="189"/>
      <c r="G8" s="189"/>
      <c r="H8" s="189" t="s">
        <v>215</v>
      </c>
      <c r="I8" s="189" t="s">
        <v>246</v>
      </c>
      <c r="J8" s="189" t="s">
        <v>45</v>
      </c>
      <c r="K8" s="189"/>
      <c r="L8" s="189"/>
      <c r="M8" s="189"/>
      <c r="N8" s="189"/>
    </row>
    <row r="9" spans="1:14" s="140" customFormat="1" ht="93.75" customHeight="1" x14ac:dyDescent="0.25">
      <c r="A9" s="189"/>
      <c r="B9" s="141" t="s">
        <v>207</v>
      </c>
      <c r="C9" s="141" t="s">
        <v>208</v>
      </c>
      <c r="D9" s="141" t="s">
        <v>209</v>
      </c>
      <c r="E9" s="141" t="s">
        <v>208</v>
      </c>
      <c r="F9" s="141" t="s">
        <v>210</v>
      </c>
      <c r="G9" s="141" t="s">
        <v>239</v>
      </c>
      <c r="H9" s="189"/>
      <c r="I9" s="189"/>
      <c r="J9" s="141" t="s">
        <v>211</v>
      </c>
      <c r="K9" s="141" t="s">
        <v>242</v>
      </c>
      <c r="L9" s="141" t="s">
        <v>19</v>
      </c>
      <c r="M9" s="141" t="s">
        <v>121</v>
      </c>
      <c r="N9" s="141" t="s">
        <v>149</v>
      </c>
    </row>
    <row r="10" spans="1:14" s="140" customFormat="1" ht="0.75" customHeight="1" x14ac:dyDescent="0.25">
      <c r="A10" s="190" t="s">
        <v>212</v>
      </c>
      <c r="B10" s="190"/>
      <c r="C10" s="190"/>
      <c r="D10" s="190"/>
      <c r="E10" s="190"/>
      <c r="F10" s="190"/>
      <c r="G10" s="190"/>
      <c r="H10" s="190"/>
      <c r="I10" s="190"/>
      <c r="J10" s="142">
        <v>0</v>
      </c>
      <c r="K10" s="142">
        <v>0</v>
      </c>
      <c r="L10" s="142">
        <v>0</v>
      </c>
      <c r="M10" s="142">
        <v>0</v>
      </c>
    </row>
    <row r="11" spans="1:14" s="140" customFormat="1" ht="30.75" customHeight="1" x14ac:dyDescent="0.25">
      <c r="A11" s="271" t="s">
        <v>271</v>
      </c>
      <c r="B11" s="272"/>
      <c r="C11" s="272"/>
      <c r="D11" s="272"/>
      <c r="E11" s="272"/>
      <c r="F11" s="272"/>
      <c r="G11" s="272"/>
      <c r="H11" s="272"/>
      <c r="I11" s="273"/>
      <c r="J11" s="152">
        <f>J12</f>
        <v>327046.40000000002</v>
      </c>
      <c r="K11" s="152">
        <f t="shared" ref="K11:N11" si="0">K12</f>
        <v>280000</v>
      </c>
      <c r="L11" s="152">
        <f t="shared" si="0"/>
        <v>450000</v>
      </c>
      <c r="M11" s="152">
        <f t="shared" si="0"/>
        <v>460000</v>
      </c>
      <c r="N11" s="152">
        <f t="shared" si="0"/>
        <v>480000</v>
      </c>
    </row>
    <row r="12" spans="1:14" s="91" customFormat="1" ht="30" customHeight="1" x14ac:dyDescent="0.25">
      <c r="A12" s="151"/>
      <c r="B12" s="150" t="s">
        <v>255</v>
      </c>
      <c r="C12" s="191" t="s">
        <v>256</v>
      </c>
      <c r="D12" s="191"/>
      <c r="E12" s="191"/>
      <c r="F12" s="191"/>
      <c r="G12" s="191"/>
      <c r="H12" s="191"/>
      <c r="I12" s="191"/>
      <c r="J12" s="152">
        <f>J13</f>
        <v>327046.40000000002</v>
      </c>
      <c r="K12" s="152">
        <f>K13</f>
        <v>280000</v>
      </c>
      <c r="L12" s="152">
        <f t="shared" ref="L12:N12" si="1">L13</f>
        <v>450000</v>
      </c>
      <c r="M12" s="152">
        <f t="shared" si="1"/>
        <v>460000</v>
      </c>
      <c r="N12" s="152">
        <f t="shared" si="1"/>
        <v>480000</v>
      </c>
    </row>
    <row r="13" spans="1:14" s="91" customFormat="1" ht="43.5" customHeight="1" x14ac:dyDescent="0.25">
      <c r="A13" s="151"/>
      <c r="B13" s="151"/>
      <c r="C13" s="151"/>
      <c r="D13" s="150" t="s">
        <v>257</v>
      </c>
      <c r="E13" s="191" t="s">
        <v>258</v>
      </c>
      <c r="F13" s="191"/>
      <c r="G13" s="191"/>
      <c r="H13" s="191"/>
      <c r="I13" s="191"/>
      <c r="J13" s="152">
        <f>'Հ3 Մաս 2'!G10</f>
        <v>327046.40000000002</v>
      </c>
      <c r="K13" s="152">
        <f>'Հ3 Մաս 2'!H10</f>
        <v>280000</v>
      </c>
      <c r="L13" s="152">
        <f>'Հ3 Մաս 2'!I10</f>
        <v>450000</v>
      </c>
      <c r="M13" s="152">
        <f>'Հ3 Մաս 2'!J10</f>
        <v>460000</v>
      </c>
      <c r="N13" s="152">
        <f>'Հ3 Մաս 2'!K10</f>
        <v>480000</v>
      </c>
    </row>
    <row r="14" spans="1:14" s="91" customFormat="1" ht="48.75" customHeight="1" x14ac:dyDescent="0.25">
      <c r="A14" s="151"/>
      <c r="B14" s="151"/>
      <c r="C14" s="151"/>
      <c r="D14" s="151"/>
      <c r="E14" s="151"/>
      <c r="F14" s="191" t="s">
        <v>259</v>
      </c>
      <c r="G14" s="191"/>
      <c r="H14" s="191"/>
      <c r="I14" s="191"/>
      <c r="J14" s="191"/>
      <c r="K14" s="191"/>
      <c r="L14" s="191"/>
      <c r="M14" s="191"/>
      <c r="N14" s="151"/>
    </row>
    <row r="15" spans="1:14" s="91" customFormat="1" ht="30" customHeight="1" x14ac:dyDescent="0.25">
      <c r="A15" s="151"/>
      <c r="B15" s="151"/>
      <c r="C15" s="151"/>
      <c r="D15" s="151"/>
      <c r="E15" s="151"/>
      <c r="F15" s="151"/>
      <c r="G15" s="191" t="s">
        <v>260</v>
      </c>
      <c r="H15" s="191"/>
      <c r="I15" s="191"/>
      <c r="J15" s="191"/>
      <c r="K15" s="191"/>
      <c r="L15" s="191"/>
      <c r="M15" s="191"/>
      <c r="N15" s="151"/>
    </row>
    <row r="16" spans="1:14" s="91" customFormat="1" ht="48.75" customHeight="1" x14ac:dyDescent="0.25">
      <c r="A16" s="151"/>
      <c r="B16" s="151"/>
      <c r="C16" s="151"/>
      <c r="D16" s="151"/>
      <c r="E16" s="151"/>
      <c r="F16" s="151"/>
      <c r="G16" s="151"/>
      <c r="H16" s="191" t="s">
        <v>261</v>
      </c>
      <c r="I16" s="191"/>
      <c r="J16" s="191"/>
      <c r="K16" s="191"/>
      <c r="L16" s="191"/>
      <c r="M16" s="191"/>
      <c r="N16" s="151"/>
    </row>
    <row r="17" spans="1:14" s="91" customFormat="1" ht="111" customHeight="1" x14ac:dyDescent="0.25">
      <c r="A17" s="151"/>
      <c r="B17" s="151"/>
      <c r="C17" s="151"/>
      <c r="D17" s="151"/>
      <c r="E17" s="151"/>
      <c r="F17" s="151"/>
      <c r="G17" s="151"/>
      <c r="H17" s="151"/>
      <c r="I17" s="151" t="s">
        <v>262</v>
      </c>
      <c r="J17" s="154"/>
      <c r="K17" s="155"/>
      <c r="L17" s="155">
        <v>187.1</v>
      </c>
      <c r="M17" s="156">
        <v>203.2</v>
      </c>
      <c r="N17" s="157">
        <v>218.2</v>
      </c>
    </row>
    <row r="18" spans="1:14" s="91" customFormat="1" ht="115.5" x14ac:dyDescent="0.25">
      <c r="A18" s="151"/>
      <c r="B18" s="151"/>
      <c r="C18" s="151"/>
      <c r="D18" s="151"/>
      <c r="E18" s="151"/>
      <c r="F18" s="151"/>
      <c r="G18" s="151"/>
      <c r="H18" s="151"/>
      <c r="I18" s="151" t="s">
        <v>263</v>
      </c>
      <c r="J18" s="155"/>
      <c r="K18" s="155"/>
      <c r="L18" s="156">
        <v>215.2</v>
      </c>
      <c r="M18" s="156">
        <v>215.2</v>
      </c>
      <c r="N18" s="157">
        <v>215.2</v>
      </c>
    </row>
    <row r="19" spans="1:14" ht="16.5" customHeight="1" x14ac:dyDescent="0.25"/>
    <row r="20" spans="1:14" x14ac:dyDescent="0.25">
      <c r="A20" s="143" t="s">
        <v>148</v>
      </c>
      <c r="B20" s="143"/>
      <c r="C20" s="143"/>
    </row>
    <row r="21" spans="1:14" x14ac:dyDescent="0.25">
      <c r="J21" s="86">
        <v>151.80000000000001</v>
      </c>
    </row>
    <row r="22" spans="1:14" x14ac:dyDescent="0.25">
      <c r="B22" s="86" t="s">
        <v>250</v>
      </c>
    </row>
  </sheetData>
  <mergeCells count="13">
    <mergeCell ref="A11:I11"/>
    <mergeCell ref="C12:I12"/>
    <mergeCell ref="E13:I13"/>
    <mergeCell ref="F14:M14"/>
    <mergeCell ref="G15:M15"/>
    <mergeCell ref="H16:M16"/>
    <mergeCell ref="J8:N8"/>
    <mergeCell ref="A10:I10"/>
    <mergeCell ref="A8:A9"/>
    <mergeCell ref="B8:C8"/>
    <mergeCell ref="D8:G8"/>
    <mergeCell ref="H8:H9"/>
    <mergeCell ref="I8:I9"/>
  </mergeCells>
  <pageMargins left="0.2" right="0.2" top="0.25" bottom="0.2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14999847407452621"/>
    <pageSetUpPr fitToPage="1"/>
  </sheetPr>
  <dimension ref="A1:L27"/>
  <sheetViews>
    <sheetView topLeftCell="A4" workbookViewId="0">
      <selection activeCell="D27" sqref="D27"/>
    </sheetView>
  </sheetViews>
  <sheetFormatPr defaultRowHeight="15" x14ac:dyDescent="0.25"/>
  <cols>
    <col min="1" max="1" width="6" customWidth="1"/>
    <col min="2" max="2" width="4.5703125" customWidth="1"/>
    <col min="3" max="3" width="4.85546875" customWidth="1"/>
    <col min="4" max="4" width="7.28515625" customWidth="1"/>
    <col min="5" max="5" width="3.140625" customWidth="1"/>
    <col min="6" max="6" width="8.8554687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  <col min="13" max="13" width="30.28515625" customWidth="1"/>
  </cols>
  <sheetData>
    <row r="1" spans="1:12" x14ac:dyDescent="0.25">
      <c r="A1" s="4" t="s">
        <v>49</v>
      </c>
    </row>
    <row r="2" spans="1:12" x14ac:dyDescent="0.25">
      <c r="L2" s="80" t="s">
        <v>240</v>
      </c>
    </row>
    <row r="3" spans="1:12" ht="29.25" customHeight="1" x14ac:dyDescent="0.25">
      <c r="B3" s="192" t="s">
        <v>107</v>
      </c>
      <c r="C3" s="192"/>
      <c r="D3" s="192"/>
      <c r="E3" s="192" t="s">
        <v>8</v>
      </c>
      <c r="F3" s="192"/>
      <c r="G3" s="193" t="s">
        <v>136</v>
      </c>
      <c r="H3" s="193" t="s">
        <v>243</v>
      </c>
      <c r="I3" s="193" t="s">
        <v>177</v>
      </c>
      <c r="J3" s="68"/>
      <c r="K3" s="193" t="s">
        <v>151</v>
      </c>
      <c r="L3" s="193" t="s">
        <v>152</v>
      </c>
    </row>
    <row r="4" spans="1:12" ht="126" customHeight="1" x14ac:dyDescent="0.25">
      <c r="B4" s="68" t="s">
        <v>9</v>
      </c>
      <c r="C4" s="68" t="s">
        <v>10</v>
      </c>
      <c r="D4" s="68" t="s">
        <v>11</v>
      </c>
      <c r="E4" s="6" t="s">
        <v>2</v>
      </c>
      <c r="F4" s="6" t="s">
        <v>28</v>
      </c>
      <c r="G4" s="194"/>
      <c r="H4" s="194"/>
      <c r="I4" s="194"/>
      <c r="J4" s="87" t="s">
        <v>176</v>
      </c>
      <c r="K4" s="194"/>
      <c r="L4" s="194"/>
    </row>
    <row r="5" spans="1:12" ht="25.5" customHeight="1" x14ac:dyDescent="0.25">
      <c r="B5" s="68">
        <v>1</v>
      </c>
      <c r="C5" s="68">
        <v>2</v>
      </c>
      <c r="D5" s="68">
        <v>3</v>
      </c>
      <c r="E5" s="68">
        <v>4</v>
      </c>
      <c r="F5" s="68">
        <v>5</v>
      </c>
      <c r="G5" s="68">
        <v>6</v>
      </c>
      <c r="H5" s="68">
        <v>7</v>
      </c>
      <c r="I5" s="68">
        <v>8</v>
      </c>
      <c r="J5" s="68">
        <v>11</v>
      </c>
      <c r="K5" s="68">
        <v>12</v>
      </c>
      <c r="L5" s="68">
        <v>13</v>
      </c>
    </row>
    <row r="6" spans="1:12" x14ac:dyDescent="0.25">
      <c r="B6" s="28"/>
      <c r="C6" s="28"/>
      <c r="D6" s="28"/>
      <c r="E6" s="6"/>
      <c r="F6" s="6"/>
      <c r="G6" s="68" t="s">
        <v>20</v>
      </c>
      <c r="H6" s="70">
        <f>+H7+H16</f>
        <v>0</v>
      </c>
      <c r="I6" s="70">
        <f>+I7+I16</f>
        <v>0</v>
      </c>
      <c r="J6" s="70"/>
      <c r="K6" s="70">
        <f t="shared" ref="K6:L6" si="0">+K7+K16</f>
        <v>0</v>
      </c>
      <c r="L6" s="70">
        <f t="shared" si="0"/>
        <v>0</v>
      </c>
    </row>
    <row r="7" spans="1:12" x14ac:dyDescent="0.25">
      <c r="B7" s="20"/>
      <c r="C7" s="20"/>
      <c r="D7" s="20"/>
      <c r="E7" s="19"/>
      <c r="F7" s="19"/>
      <c r="G7" s="36" t="s">
        <v>140</v>
      </c>
      <c r="H7" s="19"/>
      <c r="I7" s="19"/>
      <c r="J7" s="19"/>
      <c r="K7" s="19"/>
      <c r="L7" s="19"/>
    </row>
    <row r="8" spans="1:12" x14ac:dyDescent="0.25">
      <c r="B8" s="20"/>
      <c r="C8" s="20"/>
      <c r="D8" s="20"/>
      <c r="E8" s="19"/>
      <c r="F8" s="19"/>
      <c r="G8" s="35" t="s">
        <v>134</v>
      </c>
      <c r="H8" s="19"/>
      <c r="I8" s="19"/>
      <c r="J8" s="19"/>
      <c r="K8" s="19"/>
      <c r="L8" s="19"/>
    </row>
    <row r="9" spans="1:12" x14ac:dyDescent="0.25">
      <c r="B9" s="20"/>
      <c r="C9" s="20"/>
      <c r="D9" s="20"/>
      <c r="E9" s="19"/>
      <c r="F9" s="19"/>
      <c r="G9" s="36" t="s">
        <v>139</v>
      </c>
      <c r="H9" s="19"/>
      <c r="I9" s="19"/>
      <c r="J9" s="19"/>
      <c r="K9" s="19"/>
      <c r="L9" s="19"/>
    </row>
    <row r="10" spans="1:12" x14ac:dyDescent="0.25">
      <c r="B10" s="20"/>
      <c r="C10" s="20"/>
      <c r="D10" s="20"/>
      <c r="E10" s="19"/>
      <c r="F10" s="19"/>
      <c r="G10" s="35" t="s">
        <v>137</v>
      </c>
      <c r="H10" s="19"/>
      <c r="I10" s="19"/>
      <c r="J10" s="19"/>
      <c r="K10" s="19"/>
      <c r="L10" s="19"/>
    </row>
    <row r="11" spans="1:12" x14ac:dyDescent="0.25">
      <c r="B11" s="20"/>
      <c r="C11" s="20"/>
      <c r="D11" s="20"/>
      <c r="E11" s="19"/>
      <c r="F11" s="19"/>
      <c r="G11" s="36" t="s">
        <v>138</v>
      </c>
      <c r="H11" s="19"/>
      <c r="I11" s="19"/>
      <c r="J11" s="19"/>
      <c r="K11" s="19"/>
      <c r="L11" s="19"/>
    </row>
    <row r="12" spans="1:12" ht="30" customHeight="1" x14ac:dyDescent="0.25">
      <c r="B12" s="20"/>
      <c r="C12" s="20"/>
      <c r="D12" s="20"/>
      <c r="E12" s="19"/>
      <c r="F12" s="19"/>
      <c r="G12" s="35" t="s">
        <v>135</v>
      </c>
      <c r="H12" s="19"/>
      <c r="I12" s="19"/>
      <c r="J12" s="19"/>
      <c r="K12" s="19"/>
      <c r="L12" s="19"/>
    </row>
    <row r="13" spans="1:12" x14ac:dyDescent="0.25">
      <c r="B13" s="20"/>
      <c r="C13" s="20"/>
      <c r="D13" s="20"/>
      <c r="E13" s="19"/>
      <c r="F13" s="19"/>
      <c r="G13" s="35" t="s">
        <v>108</v>
      </c>
      <c r="H13" s="19"/>
      <c r="I13" s="19"/>
      <c r="J13" s="19"/>
      <c r="K13" s="19"/>
      <c r="L13" s="19"/>
    </row>
    <row r="14" spans="1:12" x14ac:dyDescent="0.25">
      <c r="B14" s="20"/>
      <c r="C14" s="20"/>
      <c r="D14" s="20"/>
      <c r="E14" s="19"/>
      <c r="F14" s="19"/>
      <c r="G14" s="35" t="s">
        <v>13</v>
      </c>
      <c r="H14" s="19"/>
      <c r="I14" s="19"/>
      <c r="J14" s="19"/>
      <c r="K14" s="19"/>
      <c r="L14" s="19"/>
    </row>
    <row r="15" spans="1:12" x14ac:dyDescent="0.25">
      <c r="B15" s="20"/>
      <c r="C15" s="20"/>
      <c r="D15" s="20"/>
      <c r="E15" s="19"/>
      <c r="F15" s="19"/>
      <c r="G15" s="19" t="s">
        <v>14</v>
      </c>
      <c r="H15" s="19"/>
      <c r="I15" s="19"/>
      <c r="J15" s="19"/>
      <c r="K15" s="19"/>
      <c r="L15" s="19"/>
    </row>
    <row r="16" spans="1:12" x14ac:dyDescent="0.25">
      <c r="B16" s="20"/>
      <c r="C16" s="20"/>
      <c r="D16" s="20"/>
      <c r="E16" s="19"/>
      <c r="F16" s="19"/>
      <c r="G16" s="36" t="s">
        <v>140</v>
      </c>
      <c r="H16" s="19"/>
      <c r="I16" s="19"/>
      <c r="J16" s="19"/>
      <c r="K16" s="19"/>
      <c r="L16" s="19"/>
    </row>
    <row r="17" spans="1:12" x14ac:dyDescent="0.25">
      <c r="B17" s="20"/>
      <c r="C17" s="20"/>
      <c r="D17" s="20"/>
      <c r="E17" s="19"/>
      <c r="F17" s="19"/>
      <c r="G17" s="35" t="s">
        <v>134</v>
      </c>
      <c r="H17" s="19"/>
      <c r="I17" s="19"/>
      <c r="J17" s="19"/>
      <c r="K17" s="19"/>
      <c r="L17" s="19"/>
    </row>
    <row r="18" spans="1:12" x14ac:dyDescent="0.25">
      <c r="B18" s="20"/>
      <c r="C18" s="20"/>
      <c r="D18" s="20"/>
      <c r="E18" s="19"/>
      <c r="F18" s="19"/>
      <c r="G18" s="36" t="s">
        <v>139</v>
      </c>
      <c r="H18" s="19"/>
      <c r="I18" s="19"/>
      <c r="J18" s="19"/>
      <c r="K18" s="19"/>
      <c r="L18" s="19"/>
    </row>
    <row r="19" spans="1:12" x14ac:dyDescent="0.25">
      <c r="B19" s="20"/>
      <c r="C19" s="20"/>
      <c r="D19" s="20"/>
      <c r="E19" s="19"/>
      <c r="F19" s="19"/>
      <c r="G19" s="35" t="s">
        <v>137</v>
      </c>
      <c r="H19" s="19"/>
      <c r="I19" s="19"/>
      <c r="J19" s="19"/>
      <c r="K19" s="19"/>
      <c r="L19" s="19"/>
    </row>
    <row r="20" spans="1:12" x14ac:dyDescent="0.25">
      <c r="B20" s="20"/>
      <c r="C20" s="20"/>
      <c r="D20" s="20"/>
      <c r="E20" s="19"/>
      <c r="F20" s="19"/>
      <c r="G20" s="36" t="s">
        <v>138</v>
      </c>
      <c r="H20" s="19"/>
      <c r="I20" s="19"/>
      <c r="J20" s="19"/>
      <c r="K20" s="19"/>
      <c r="L20" s="19"/>
    </row>
    <row r="21" spans="1:12" ht="27" customHeight="1" x14ac:dyDescent="0.25">
      <c r="B21" s="20"/>
      <c r="C21" s="20"/>
      <c r="D21" s="20"/>
      <c r="E21" s="19"/>
      <c r="F21" s="19"/>
      <c r="G21" s="35" t="s">
        <v>135</v>
      </c>
      <c r="H21" s="19"/>
      <c r="I21" s="19"/>
      <c r="J21" s="19"/>
      <c r="K21" s="19"/>
      <c r="L21" s="19"/>
    </row>
    <row r="22" spans="1:12" x14ac:dyDescent="0.25">
      <c r="B22" s="20"/>
      <c r="C22" s="20"/>
      <c r="D22" s="20"/>
      <c r="E22" s="19"/>
      <c r="F22" s="19"/>
      <c r="G22" s="35" t="s">
        <v>108</v>
      </c>
      <c r="H22" s="19"/>
      <c r="I22" s="19"/>
      <c r="J22" s="19"/>
      <c r="K22" s="19"/>
      <c r="L22" s="19"/>
    </row>
    <row r="23" spans="1:12" x14ac:dyDescent="0.25">
      <c r="B23" s="20"/>
      <c r="C23" s="20"/>
      <c r="D23" s="20"/>
      <c r="E23" s="19"/>
      <c r="F23" s="19"/>
      <c r="G23" s="35" t="s">
        <v>13</v>
      </c>
      <c r="H23" s="19"/>
      <c r="I23" s="19"/>
      <c r="J23" s="19"/>
      <c r="K23" s="19"/>
      <c r="L23" s="19"/>
    </row>
    <row r="24" spans="1:12" x14ac:dyDescent="0.25">
      <c r="B24" s="31" t="s">
        <v>47</v>
      </c>
      <c r="C24" s="31" t="s">
        <v>47</v>
      </c>
      <c r="D24" s="31" t="s">
        <v>47</v>
      </c>
      <c r="E24" s="31" t="s">
        <v>47</v>
      </c>
      <c r="F24" s="31" t="s">
        <v>47</v>
      </c>
      <c r="G24" s="69" t="s">
        <v>54</v>
      </c>
      <c r="H24" s="18">
        <f>SUM(H13:H15)</f>
        <v>0</v>
      </c>
      <c r="I24" s="18">
        <f>SUM(I13:I15)</f>
        <v>0</v>
      </c>
      <c r="J24" s="18">
        <f t="shared" ref="J24:K24" si="1">SUM(J13:J15)</f>
        <v>0</v>
      </c>
      <c r="K24" s="18">
        <f t="shared" si="1"/>
        <v>0</v>
      </c>
      <c r="L24" s="18">
        <f>SUM(L13:L15)</f>
        <v>0</v>
      </c>
    </row>
    <row r="25" spans="1:12" x14ac:dyDescent="0.25">
      <c r="A25" s="1"/>
      <c r="B25" s="31" t="s">
        <v>47</v>
      </c>
      <c r="C25" s="31" t="s">
        <v>47</v>
      </c>
      <c r="D25" s="31" t="s">
        <v>47</v>
      </c>
      <c r="E25" s="31" t="s">
        <v>47</v>
      </c>
      <c r="F25" s="31" t="s">
        <v>47</v>
      </c>
      <c r="G25" s="19" t="s">
        <v>183</v>
      </c>
      <c r="H25" s="89" t="s">
        <v>47</v>
      </c>
      <c r="I25" s="89" t="s">
        <v>47</v>
      </c>
      <c r="J25" s="88">
        <v>0</v>
      </c>
      <c r="K25" s="88">
        <v>0</v>
      </c>
      <c r="L25" s="88">
        <v>0</v>
      </c>
    </row>
    <row r="27" spans="1:12" x14ac:dyDescent="0.25">
      <c r="D27" s="86" t="s">
        <v>251</v>
      </c>
      <c r="E27" s="78"/>
      <c r="G27" s="90"/>
    </row>
  </sheetData>
  <mergeCells count="7">
    <mergeCell ref="B3:D3"/>
    <mergeCell ref="H3:H4"/>
    <mergeCell ref="I3:I4"/>
    <mergeCell ref="L3:L4"/>
    <mergeCell ref="K3:K4"/>
    <mergeCell ref="E3:F3"/>
    <mergeCell ref="G3:G4"/>
  </mergeCells>
  <pageMargins left="0.28999999999999998" right="0.22" top="0.51" bottom="0.16" header="0.22" footer="0.16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12"/>
  <sheetViews>
    <sheetView workbookViewId="0">
      <selection activeCell="A15" sqref="A15"/>
    </sheetView>
  </sheetViews>
  <sheetFormatPr defaultRowHeight="15" x14ac:dyDescent="0.2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5.42578125" customWidth="1"/>
    <col min="6" max="6" width="6.5703125" customWidth="1"/>
    <col min="7" max="7" width="7.28515625" customWidth="1"/>
    <col min="8" max="8" width="8.28515625" customWidth="1"/>
    <col min="9" max="9" width="7.140625" customWidth="1"/>
    <col min="10" max="10" width="5.5703125" customWidth="1"/>
    <col min="11" max="11" width="4.85546875" customWidth="1"/>
    <col min="12" max="12" width="4.7109375" customWidth="1"/>
    <col min="13" max="13" width="7" customWidth="1"/>
    <col min="14" max="14" width="5.5703125" customWidth="1"/>
    <col min="15" max="15" width="5.85546875" customWidth="1"/>
    <col min="16" max="16" width="5.28515625" customWidth="1"/>
    <col min="17" max="17" width="6.7109375" customWidth="1"/>
    <col min="18" max="19" width="5.42578125" customWidth="1"/>
    <col min="20" max="20" width="5" customWidth="1"/>
    <col min="22" max="22" width="4.7109375" customWidth="1"/>
    <col min="23" max="24" width="5.5703125" customWidth="1"/>
  </cols>
  <sheetData>
    <row r="1" spans="1:24" x14ac:dyDescent="0.25">
      <c r="A1" s="4" t="s">
        <v>167</v>
      </c>
    </row>
    <row r="2" spans="1:24" ht="14.25" customHeight="1" x14ac:dyDescent="0.25">
      <c r="V2" t="s">
        <v>199</v>
      </c>
    </row>
    <row r="3" spans="1:24" ht="25.5" customHeight="1" x14ac:dyDescent="0.25">
      <c r="B3" s="192" t="s">
        <v>8</v>
      </c>
      <c r="C3" s="192"/>
      <c r="D3" s="192" t="s">
        <v>55</v>
      </c>
      <c r="E3" s="192" t="s">
        <v>244</v>
      </c>
      <c r="F3" s="192"/>
      <c r="G3" s="192"/>
      <c r="H3" s="192"/>
      <c r="I3" s="192" t="s">
        <v>242</v>
      </c>
      <c r="J3" s="192"/>
      <c r="K3" s="192"/>
      <c r="L3" s="192"/>
      <c r="M3" s="192" t="s">
        <v>241</v>
      </c>
      <c r="N3" s="192"/>
      <c r="O3" s="192"/>
      <c r="P3" s="192"/>
      <c r="Q3" s="192" t="s">
        <v>121</v>
      </c>
      <c r="R3" s="192"/>
      <c r="S3" s="192"/>
      <c r="T3" s="192"/>
      <c r="U3" s="192" t="s">
        <v>149</v>
      </c>
      <c r="V3" s="192"/>
      <c r="W3" s="192"/>
      <c r="X3" s="192"/>
    </row>
    <row r="4" spans="1:24" ht="126" customHeight="1" x14ac:dyDescent="0.25">
      <c r="B4" s="6" t="s">
        <v>2</v>
      </c>
      <c r="C4" s="6" t="s">
        <v>28</v>
      </c>
      <c r="D4" s="192"/>
      <c r="E4" s="7" t="s">
        <v>12</v>
      </c>
      <c r="F4" s="29" t="s">
        <v>109</v>
      </c>
      <c r="G4" s="29" t="s">
        <v>22</v>
      </c>
      <c r="H4" s="29" t="s">
        <v>14</v>
      </c>
      <c r="I4" s="7" t="s">
        <v>12</v>
      </c>
      <c r="J4" s="29" t="s">
        <v>22</v>
      </c>
      <c r="K4" s="29" t="s">
        <v>22</v>
      </c>
      <c r="L4" s="29" t="s">
        <v>14</v>
      </c>
      <c r="M4" s="7" t="s">
        <v>12</v>
      </c>
      <c r="N4" s="29" t="s">
        <v>22</v>
      </c>
      <c r="O4" s="29" t="s">
        <v>22</v>
      </c>
      <c r="P4" s="29" t="s">
        <v>14</v>
      </c>
      <c r="Q4" s="7" t="s">
        <v>12</v>
      </c>
      <c r="R4" s="29" t="s">
        <v>22</v>
      </c>
      <c r="S4" s="29" t="s">
        <v>22</v>
      </c>
      <c r="T4" s="29" t="s">
        <v>14</v>
      </c>
      <c r="U4" s="7" t="s">
        <v>12</v>
      </c>
      <c r="V4" s="29" t="s">
        <v>22</v>
      </c>
      <c r="W4" s="29" t="s">
        <v>22</v>
      </c>
      <c r="X4" s="29" t="s">
        <v>14</v>
      </c>
    </row>
    <row r="5" spans="1:24" x14ac:dyDescent="0.25">
      <c r="B5" s="19"/>
      <c r="C5" s="19"/>
      <c r="D5" s="19"/>
      <c r="E5" s="30">
        <f>F5+G5+H5</f>
        <v>0</v>
      </c>
      <c r="F5" s="20"/>
      <c r="G5" s="20"/>
      <c r="H5" s="20"/>
      <c r="I5" s="30">
        <f>J5+K5+L5</f>
        <v>0</v>
      </c>
      <c r="J5" s="20"/>
      <c r="K5" s="20"/>
      <c r="L5" s="20"/>
      <c r="M5" s="30">
        <f>N5+O5+P5</f>
        <v>0</v>
      </c>
      <c r="N5" s="20"/>
      <c r="O5" s="20"/>
      <c r="P5" s="20"/>
      <c r="Q5" s="30">
        <f>R5+S5+T5</f>
        <v>0</v>
      </c>
      <c r="R5" s="20"/>
      <c r="S5" s="20"/>
      <c r="T5" s="20"/>
      <c r="U5" s="30">
        <f>V5+W5+X5</f>
        <v>0</v>
      </c>
      <c r="V5" s="20"/>
      <c r="W5" s="20"/>
      <c r="X5" s="20"/>
    </row>
    <row r="6" spans="1:24" x14ac:dyDescent="0.25">
      <c r="B6" s="19"/>
      <c r="C6" s="19"/>
      <c r="D6" s="19"/>
      <c r="E6" s="30">
        <f t="shared" ref="E6:E7" si="0">F6+G6+H6</f>
        <v>0</v>
      </c>
      <c r="F6" s="20"/>
      <c r="G6" s="20"/>
      <c r="H6" s="20"/>
      <c r="I6" s="30">
        <f t="shared" ref="I6:I7" si="1">J6+K6+L6</f>
        <v>0</v>
      </c>
      <c r="J6" s="20"/>
      <c r="K6" s="20"/>
      <c r="L6" s="20"/>
      <c r="M6" s="30">
        <f t="shared" ref="M6:M7" si="2">N6+O6+P6</f>
        <v>0</v>
      </c>
      <c r="N6" s="20"/>
      <c r="O6" s="20"/>
      <c r="P6" s="20"/>
      <c r="Q6" s="30">
        <f t="shared" ref="Q6:Q7" si="3">R6+S6+T6</f>
        <v>0</v>
      </c>
      <c r="R6" s="20"/>
      <c r="S6" s="20"/>
      <c r="T6" s="20"/>
      <c r="U6" s="30">
        <f t="shared" ref="U6:U7" si="4">V6+W6+X6</f>
        <v>0</v>
      </c>
      <c r="V6" s="20"/>
      <c r="W6" s="20"/>
      <c r="X6" s="20"/>
    </row>
    <row r="7" spans="1:24" x14ac:dyDescent="0.25">
      <c r="B7" s="19"/>
      <c r="C7" s="19"/>
      <c r="D7" s="19"/>
      <c r="E7" s="30">
        <f t="shared" si="0"/>
        <v>0</v>
      </c>
      <c r="F7" s="20"/>
      <c r="G7" s="20"/>
      <c r="H7" s="20"/>
      <c r="I7" s="30">
        <f t="shared" si="1"/>
        <v>0</v>
      </c>
      <c r="J7" s="20"/>
      <c r="K7" s="20"/>
      <c r="L7" s="20"/>
      <c r="M7" s="30">
        <f t="shared" si="2"/>
        <v>0</v>
      </c>
      <c r="N7" s="20"/>
      <c r="O7" s="20"/>
      <c r="P7" s="20"/>
      <c r="Q7" s="30">
        <f t="shared" si="3"/>
        <v>0</v>
      </c>
      <c r="R7" s="20"/>
      <c r="S7" s="20"/>
      <c r="T7" s="20"/>
      <c r="U7" s="30">
        <f t="shared" si="4"/>
        <v>0</v>
      </c>
      <c r="V7" s="20"/>
      <c r="W7" s="20"/>
      <c r="X7" s="20"/>
    </row>
    <row r="8" spans="1:24" ht="15" customHeight="1" x14ac:dyDescent="0.25">
      <c r="B8" s="195" t="s">
        <v>53</v>
      </c>
      <c r="C8" s="196"/>
      <c r="D8" s="197"/>
      <c r="E8" s="18">
        <f>SUM(E5:E7)</f>
        <v>0</v>
      </c>
      <c r="F8" s="18">
        <f t="shared" ref="F8:X8" si="5">SUM(F5:F7)</f>
        <v>0</v>
      </c>
      <c r="G8" s="18">
        <f t="shared" si="5"/>
        <v>0</v>
      </c>
      <c r="H8" s="18">
        <f t="shared" si="5"/>
        <v>0</v>
      </c>
      <c r="I8" s="18">
        <f t="shared" si="5"/>
        <v>0</v>
      </c>
      <c r="J8" s="18">
        <f t="shared" si="5"/>
        <v>0</v>
      </c>
      <c r="K8" s="18">
        <f t="shared" si="5"/>
        <v>0</v>
      </c>
      <c r="L8" s="18">
        <f t="shared" si="5"/>
        <v>0</v>
      </c>
      <c r="M8" s="18">
        <f t="shared" si="5"/>
        <v>0</v>
      </c>
      <c r="N8" s="18">
        <f t="shared" si="5"/>
        <v>0</v>
      </c>
      <c r="O8" s="18">
        <f t="shared" si="5"/>
        <v>0</v>
      </c>
      <c r="P8" s="18">
        <f t="shared" si="5"/>
        <v>0</v>
      </c>
      <c r="Q8" s="18">
        <f t="shared" si="5"/>
        <v>0</v>
      </c>
      <c r="R8" s="18">
        <f t="shared" si="5"/>
        <v>0</v>
      </c>
      <c r="S8" s="18">
        <f t="shared" si="5"/>
        <v>0</v>
      </c>
      <c r="T8" s="18">
        <f t="shared" si="5"/>
        <v>0</v>
      </c>
      <c r="U8" s="18">
        <f t="shared" si="5"/>
        <v>0</v>
      </c>
      <c r="V8" s="18">
        <f t="shared" si="5"/>
        <v>0</v>
      </c>
      <c r="W8" s="18">
        <f t="shared" si="5"/>
        <v>0</v>
      </c>
      <c r="X8" s="18">
        <f t="shared" si="5"/>
        <v>0</v>
      </c>
    </row>
    <row r="10" spans="1:24" x14ac:dyDescent="0.25">
      <c r="B10" s="3"/>
    </row>
    <row r="11" spans="1:24" s="2" customFormat="1" x14ac:dyDescent="0.25">
      <c r="B11" s="81" t="s">
        <v>252</v>
      </c>
    </row>
    <row r="12" spans="1:24" ht="27.75" customHeight="1" x14ac:dyDescent="0.25">
      <c r="B12" s="3"/>
      <c r="C12" s="3"/>
      <c r="D12" s="3"/>
      <c r="E12" s="3"/>
      <c r="F12" s="3"/>
      <c r="G12" s="3"/>
      <c r="H12" s="3"/>
      <c r="I12" s="3"/>
      <c r="J12" s="3"/>
      <c r="K12" s="3"/>
    </row>
  </sheetData>
  <mergeCells count="8"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3"/>
  <sheetViews>
    <sheetView workbookViewId="0">
      <selection activeCell="B15" sqref="B15"/>
    </sheetView>
  </sheetViews>
  <sheetFormatPr defaultRowHeight="15" x14ac:dyDescent="0.2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8" ht="62.25" customHeight="1" x14ac:dyDescent="0.25">
      <c r="A1" s="199" t="s">
        <v>51</v>
      </c>
      <c r="B1" s="199"/>
      <c r="C1" s="199"/>
      <c r="D1" s="199"/>
      <c r="E1" s="199"/>
      <c r="F1" s="199"/>
      <c r="G1" s="199"/>
      <c r="H1" s="199"/>
    </row>
    <row r="3" spans="1:8" x14ac:dyDescent="0.25">
      <c r="B3" s="200" t="s">
        <v>17</v>
      </c>
      <c r="C3" s="200" t="s">
        <v>153</v>
      </c>
      <c r="D3" s="200" t="s">
        <v>154</v>
      </c>
      <c r="E3" s="200" t="s">
        <v>50</v>
      </c>
      <c r="F3" s="200"/>
      <c r="G3" s="200"/>
    </row>
    <row r="4" spans="1:8" ht="47.25" customHeight="1" x14ac:dyDescent="0.25">
      <c r="B4" s="200"/>
      <c r="C4" s="200"/>
      <c r="D4" s="200"/>
      <c r="E4" s="21" t="s">
        <v>19</v>
      </c>
      <c r="F4" s="21" t="s">
        <v>121</v>
      </c>
      <c r="G4" s="21" t="s">
        <v>149</v>
      </c>
    </row>
    <row r="5" spans="1:8" x14ac:dyDescent="0.25">
      <c r="B5" s="26" t="s">
        <v>20</v>
      </c>
      <c r="C5" s="22">
        <f>C6+C9</f>
        <v>0</v>
      </c>
      <c r="D5" s="22">
        <f t="shared" ref="D5:G5" si="0">D6+D9</f>
        <v>0</v>
      </c>
      <c r="E5" s="22">
        <f t="shared" si="0"/>
        <v>0</v>
      </c>
      <c r="F5" s="22">
        <f t="shared" si="0"/>
        <v>0</v>
      </c>
      <c r="G5" s="22">
        <f t="shared" si="0"/>
        <v>0</v>
      </c>
    </row>
    <row r="6" spans="1:8" ht="25.5" x14ac:dyDescent="0.25">
      <c r="B6" s="24" t="s">
        <v>21</v>
      </c>
      <c r="C6" s="22">
        <f>SUM(C7:C8)</f>
        <v>0</v>
      </c>
      <c r="D6" s="22">
        <f t="shared" ref="D6:G6" si="1">SUM(D7:D8)</f>
        <v>0</v>
      </c>
      <c r="E6" s="22">
        <f t="shared" si="1"/>
        <v>0</v>
      </c>
      <c r="F6" s="22">
        <f t="shared" si="1"/>
        <v>0</v>
      </c>
      <c r="G6" s="22">
        <f t="shared" si="1"/>
        <v>0</v>
      </c>
    </row>
    <row r="7" spans="1:8" x14ac:dyDescent="0.25">
      <c r="B7" s="20"/>
      <c r="C7" s="23"/>
      <c r="D7" s="23"/>
      <c r="E7" s="23"/>
      <c r="F7" s="23"/>
      <c r="G7" s="23"/>
    </row>
    <row r="8" spans="1:8" x14ac:dyDescent="0.25">
      <c r="B8" s="20"/>
      <c r="C8" s="23"/>
      <c r="D8" s="23"/>
      <c r="E8" s="23"/>
      <c r="F8" s="23"/>
      <c r="G8" s="23"/>
    </row>
    <row r="9" spans="1:8" x14ac:dyDescent="0.25">
      <c r="B9" s="24" t="s">
        <v>110</v>
      </c>
      <c r="C9" s="22">
        <f>SUM(C10:C11)</f>
        <v>0</v>
      </c>
      <c r="D9" s="22">
        <f t="shared" ref="D9:G9" si="2">SUM(D10:D11)</f>
        <v>0</v>
      </c>
      <c r="E9" s="22">
        <f t="shared" si="2"/>
        <v>0</v>
      </c>
      <c r="F9" s="22">
        <f t="shared" si="2"/>
        <v>0</v>
      </c>
      <c r="G9" s="22">
        <f t="shared" si="2"/>
        <v>0</v>
      </c>
    </row>
    <row r="10" spans="1:8" x14ac:dyDescent="0.25">
      <c r="B10" s="25"/>
      <c r="C10" s="23"/>
      <c r="D10" s="23"/>
      <c r="E10" s="23"/>
      <c r="F10" s="23"/>
      <c r="G10" s="23"/>
    </row>
    <row r="11" spans="1:8" x14ac:dyDescent="0.25">
      <c r="B11" s="23"/>
      <c r="C11" s="23"/>
      <c r="D11" s="23"/>
      <c r="E11" s="23"/>
      <c r="F11" s="23"/>
      <c r="G11" s="23"/>
    </row>
    <row r="12" spans="1:8" x14ac:dyDescent="0.25">
      <c r="B12" s="198"/>
      <c r="C12" s="198"/>
      <c r="D12" s="198"/>
      <c r="E12" s="198"/>
      <c r="F12" s="198"/>
      <c r="G12" s="198"/>
    </row>
    <row r="13" spans="1:8" x14ac:dyDescent="0.25">
      <c r="A13" s="27"/>
      <c r="C13" s="12"/>
      <c r="D13" s="12"/>
      <c r="E13" s="12"/>
      <c r="F13" s="12"/>
      <c r="G13" s="12"/>
    </row>
  </sheetData>
  <mergeCells count="6">
    <mergeCell ref="B12:G12"/>
    <mergeCell ref="A1:H1"/>
    <mergeCell ref="B3:B4"/>
    <mergeCell ref="C3:C4"/>
    <mergeCell ref="D3:D4"/>
    <mergeCell ref="E3:G3"/>
  </mergeCells>
  <pageMargins left="0.16" right="0.25" top="0.75" bottom="0.75" header="0.3" footer="0.3"/>
  <pageSetup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14999847407452621"/>
  </sheetPr>
  <dimension ref="A1:AY23"/>
  <sheetViews>
    <sheetView topLeftCell="A7" workbookViewId="0">
      <selection activeCell="I24" sqref="I24"/>
    </sheetView>
  </sheetViews>
  <sheetFormatPr defaultRowHeight="15" x14ac:dyDescent="0.2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</cols>
  <sheetData>
    <row r="1" spans="1:51" s="61" customFormat="1" ht="22.5" customHeight="1" x14ac:dyDescent="0.25">
      <c r="A1" s="71" t="s">
        <v>141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</row>
    <row r="2" spans="1:51" ht="17.25" x14ac:dyDescent="0.25">
      <c r="A2" s="71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</row>
    <row r="3" spans="1:51" s="61" customFormat="1" ht="30.75" customHeight="1" x14ac:dyDescent="0.25">
      <c r="A3" s="71" t="s">
        <v>143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</row>
    <row r="4" spans="1:51" x14ac:dyDescent="0.25">
      <c r="A4" s="72"/>
      <c r="B4" s="74"/>
      <c r="C4" s="74"/>
      <c r="D4" s="74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AE4" s="61"/>
      <c r="AF4" s="61"/>
      <c r="AG4" s="61"/>
    </row>
    <row r="5" spans="1:51" ht="15.75" thickBot="1" x14ac:dyDescent="0.3">
      <c r="A5" s="72"/>
      <c r="B5" s="72"/>
      <c r="C5" s="72"/>
      <c r="D5" s="74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AE5" s="61"/>
      <c r="AF5" s="61"/>
      <c r="AG5" s="61"/>
      <c r="AW5" s="74" t="s">
        <v>124</v>
      </c>
      <c r="AX5" s="66"/>
    </row>
    <row r="6" spans="1:51" ht="40.5" customHeight="1" x14ac:dyDescent="0.25">
      <c r="A6" s="72"/>
      <c r="B6" s="210" t="s">
        <v>8</v>
      </c>
      <c r="C6" s="205"/>
      <c r="D6" s="205" t="s">
        <v>55</v>
      </c>
      <c r="E6" s="205" t="s">
        <v>46</v>
      </c>
      <c r="F6" s="205" t="s">
        <v>144</v>
      </c>
      <c r="G6" s="205" t="s">
        <v>128</v>
      </c>
      <c r="H6" s="205"/>
      <c r="I6" s="205"/>
      <c r="J6" s="205" t="s">
        <v>155</v>
      </c>
      <c r="K6" s="205"/>
      <c r="L6" s="205"/>
      <c r="M6" s="205" t="s">
        <v>156</v>
      </c>
      <c r="N6" s="205"/>
      <c r="O6" s="205"/>
      <c r="P6" s="208" t="s">
        <v>157</v>
      </c>
      <c r="Q6" s="208"/>
      <c r="R6" s="208"/>
      <c r="S6" s="208" t="s">
        <v>25</v>
      </c>
      <c r="T6" s="208"/>
      <c r="U6" s="208"/>
      <c r="V6" s="208" t="s">
        <v>18</v>
      </c>
      <c r="W6" s="208"/>
      <c r="X6" s="208"/>
      <c r="Y6" s="208"/>
      <c r="Z6" s="208"/>
      <c r="AA6" s="208"/>
      <c r="AB6" s="208"/>
      <c r="AC6" s="208"/>
      <c r="AD6" s="209"/>
      <c r="AE6" s="201" t="s">
        <v>159</v>
      </c>
      <c r="AF6" s="202"/>
      <c r="AG6" s="202"/>
      <c r="AH6" s="202" t="s">
        <v>160</v>
      </c>
      <c r="AI6" s="202"/>
      <c r="AJ6" s="202"/>
      <c r="AK6" s="202"/>
      <c r="AL6" s="202"/>
      <c r="AM6" s="202"/>
      <c r="AN6" s="202"/>
      <c r="AO6" s="202"/>
      <c r="AP6" s="202"/>
      <c r="AQ6" s="202"/>
      <c r="AR6" s="202"/>
      <c r="AS6" s="202"/>
      <c r="AT6" s="202"/>
      <c r="AU6" s="202"/>
      <c r="AV6" s="213"/>
      <c r="AW6" s="214" t="s">
        <v>31</v>
      </c>
      <c r="AX6" s="216" t="s">
        <v>32</v>
      </c>
      <c r="AY6" s="218" t="s">
        <v>161</v>
      </c>
    </row>
    <row r="7" spans="1:51" ht="25.5" customHeight="1" x14ac:dyDescent="0.25">
      <c r="A7" s="72"/>
      <c r="B7" s="211"/>
      <c r="C7" s="186"/>
      <c r="D7" s="186"/>
      <c r="E7" s="186"/>
      <c r="F7" s="186"/>
      <c r="G7" s="186"/>
      <c r="H7" s="186"/>
      <c r="I7" s="186"/>
      <c r="J7" s="186"/>
      <c r="K7" s="186"/>
      <c r="L7" s="186"/>
      <c r="M7" s="186"/>
      <c r="N7" s="186"/>
      <c r="O7" s="186"/>
      <c r="P7" s="192"/>
      <c r="Q7" s="192"/>
      <c r="R7" s="192"/>
      <c r="S7" s="192"/>
      <c r="T7" s="192"/>
      <c r="U7" s="192"/>
      <c r="V7" s="192" t="s">
        <v>19</v>
      </c>
      <c r="W7" s="192"/>
      <c r="X7" s="192"/>
      <c r="Y7" s="192" t="s">
        <v>121</v>
      </c>
      <c r="Z7" s="192"/>
      <c r="AA7" s="192"/>
      <c r="AB7" s="192" t="s">
        <v>149</v>
      </c>
      <c r="AC7" s="192"/>
      <c r="AD7" s="212"/>
      <c r="AE7" s="203"/>
      <c r="AF7" s="204"/>
      <c r="AG7" s="204"/>
      <c r="AH7" s="204" t="s">
        <v>33</v>
      </c>
      <c r="AI7" s="204"/>
      <c r="AJ7" s="204"/>
      <c r="AK7" s="204" t="s">
        <v>34</v>
      </c>
      <c r="AL7" s="204"/>
      <c r="AM7" s="204"/>
      <c r="AN7" s="204" t="s">
        <v>35</v>
      </c>
      <c r="AO7" s="204"/>
      <c r="AP7" s="204"/>
      <c r="AQ7" s="204" t="s">
        <v>36</v>
      </c>
      <c r="AR7" s="204"/>
      <c r="AS7" s="204"/>
      <c r="AT7" s="204" t="s">
        <v>37</v>
      </c>
      <c r="AU7" s="204"/>
      <c r="AV7" s="220"/>
      <c r="AW7" s="215"/>
      <c r="AX7" s="217"/>
      <c r="AY7" s="219"/>
    </row>
    <row r="8" spans="1:51" ht="126" customHeight="1" x14ac:dyDescent="0.25">
      <c r="A8" s="72"/>
      <c r="B8" s="75" t="s">
        <v>2</v>
      </c>
      <c r="C8" s="76" t="s">
        <v>28</v>
      </c>
      <c r="D8" s="186"/>
      <c r="E8" s="186"/>
      <c r="F8" s="186"/>
      <c r="G8" s="77" t="s">
        <v>12</v>
      </c>
      <c r="H8" s="77" t="s">
        <v>23</v>
      </c>
      <c r="I8" s="77" t="s">
        <v>24</v>
      </c>
      <c r="J8" s="77" t="s">
        <v>12</v>
      </c>
      <c r="K8" s="77" t="s">
        <v>23</v>
      </c>
      <c r="L8" s="77" t="s">
        <v>24</v>
      </c>
      <c r="M8" s="77" t="s">
        <v>12</v>
      </c>
      <c r="N8" s="77" t="s">
        <v>23</v>
      </c>
      <c r="O8" s="77" t="s">
        <v>24</v>
      </c>
      <c r="P8" s="34" t="s">
        <v>12</v>
      </c>
      <c r="Q8" s="34" t="s">
        <v>23</v>
      </c>
      <c r="R8" s="34" t="s">
        <v>24</v>
      </c>
      <c r="S8" s="34" t="s">
        <v>12</v>
      </c>
      <c r="T8" s="34" t="s">
        <v>23</v>
      </c>
      <c r="U8" s="34" t="s">
        <v>24</v>
      </c>
      <c r="V8" s="34" t="s">
        <v>12</v>
      </c>
      <c r="W8" s="34" t="s">
        <v>23</v>
      </c>
      <c r="X8" s="34" t="s">
        <v>24</v>
      </c>
      <c r="Y8" s="34" t="s">
        <v>12</v>
      </c>
      <c r="Z8" s="34" t="s">
        <v>23</v>
      </c>
      <c r="AA8" s="34" t="s">
        <v>24</v>
      </c>
      <c r="AB8" s="34" t="s">
        <v>12</v>
      </c>
      <c r="AC8" s="34" t="s">
        <v>23</v>
      </c>
      <c r="AD8" s="60" t="s">
        <v>24</v>
      </c>
      <c r="AE8" s="47" t="s">
        <v>12</v>
      </c>
      <c r="AF8" s="46" t="s">
        <v>23</v>
      </c>
      <c r="AG8" s="46" t="s">
        <v>24</v>
      </c>
      <c r="AH8" s="46" t="s">
        <v>12</v>
      </c>
      <c r="AI8" s="46" t="s">
        <v>23</v>
      </c>
      <c r="AJ8" s="46" t="s">
        <v>24</v>
      </c>
      <c r="AK8" s="46" t="s">
        <v>12</v>
      </c>
      <c r="AL8" s="46" t="s">
        <v>23</v>
      </c>
      <c r="AM8" s="46" t="s">
        <v>24</v>
      </c>
      <c r="AN8" s="46" t="s">
        <v>12</v>
      </c>
      <c r="AO8" s="46" t="s">
        <v>23</v>
      </c>
      <c r="AP8" s="46" t="s">
        <v>24</v>
      </c>
      <c r="AQ8" s="46" t="s">
        <v>12</v>
      </c>
      <c r="AR8" s="46" t="s">
        <v>23</v>
      </c>
      <c r="AS8" s="46" t="s">
        <v>24</v>
      </c>
      <c r="AT8" s="46" t="s">
        <v>12</v>
      </c>
      <c r="AU8" s="46" t="s">
        <v>23</v>
      </c>
      <c r="AV8" s="48" t="s">
        <v>24</v>
      </c>
      <c r="AW8" s="215"/>
      <c r="AX8" s="217"/>
      <c r="AY8" s="219"/>
    </row>
    <row r="9" spans="1:51" x14ac:dyDescent="0.25">
      <c r="B9" s="57"/>
      <c r="C9" s="19"/>
      <c r="D9" s="19"/>
      <c r="E9" s="36"/>
      <c r="F9" s="19"/>
      <c r="G9" s="21">
        <f>H9+I9</f>
        <v>0</v>
      </c>
      <c r="H9" s="25"/>
      <c r="I9" s="25"/>
      <c r="J9" s="21">
        <f>K9+L9</f>
        <v>0</v>
      </c>
      <c r="K9" s="25"/>
      <c r="L9" s="25"/>
      <c r="M9" s="21">
        <f>N9+O9</f>
        <v>0</v>
      </c>
      <c r="N9" s="25"/>
      <c r="O9" s="25"/>
      <c r="P9" s="21">
        <f>Q9+R9</f>
        <v>0</v>
      </c>
      <c r="Q9" s="25"/>
      <c r="R9" s="25"/>
      <c r="S9" s="21">
        <f>T9+U9</f>
        <v>0</v>
      </c>
      <c r="T9" s="25"/>
      <c r="U9" s="25"/>
      <c r="V9" s="21">
        <f>W9+X9</f>
        <v>0</v>
      </c>
      <c r="W9" s="25"/>
      <c r="X9" s="25"/>
      <c r="Y9" s="21">
        <f>Z9+AA9</f>
        <v>0</v>
      </c>
      <c r="Z9" s="25"/>
      <c r="AA9" s="25"/>
      <c r="AB9" s="21">
        <f>AC9+AD9</f>
        <v>0</v>
      </c>
      <c r="AC9" s="25"/>
      <c r="AD9" s="50"/>
      <c r="AE9" s="49">
        <f>AF9+AG9</f>
        <v>0</v>
      </c>
      <c r="AF9" s="25"/>
      <c r="AG9" s="25"/>
      <c r="AH9" s="21">
        <f>AI9+AJ9</f>
        <v>0</v>
      </c>
      <c r="AI9" s="25"/>
      <c r="AJ9" s="25"/>
      <c r="AK9" s="21">
        <f>AL9+AM9</f>
        <v>0</v>
      </c>
      <c r="AL9" s="25"/>
      <c r="AM9" s="25"/>
      <c r="AN9" s="21">
        <f>AO9+AP9</f>
        <v>0</v>
      </c>
      <c r="AO9" s="25"/>
      <c r="AP9" s="25"/>
      <c r="AQ9" s="21">
        <f>AR9+AS9</f>
        <v>0</v>
      </c>
      <c r="AR9" s="25"/>
      <c r="AS9" s="25"/>
      <c r="AT9" s="21">
        <f>AU9+AV9</f>
        <v>0</v>
      </c>
      <c r="AU9" s="25"/>
      <c r="AV9" s="50"/>
      <c r="AW9" s="55"/>
      <c r="AX9" s="25"/>
      <c r="AY9" s="50"/>
    </row>
    <row r="10" spans="1:51" x14ac:dyDescent="0.25">
      <c r="B10" s="57"/>
      <c r="C10" s="19"/>
      <c r="D10" s="19"/>
      <c r="E10" s="36"/>
      <c r="F10" s="19"/>
      <c r="G10" s="21">
        <f t="shared" ref="G10:G17" si="0">H10+I10</f>
        <v>0</v>
      </c>
      <c r="H10" s="25"/>
      <c r="I10" s="25"/>
      <c r="J10" s="21">
        <f t="shared" ref="J10:J17" si="1">K10+L10</f>
        <v>0</v>
      </c>
      <c r="K10" s="25"/>
      <c r="L10" s="25"/>
      <c r="M10" s="21">
        <f t="shared" ref="M10:M17" si="2">N10+O10</f>
        <v>0</v>
      </c>
      <c r="N10" s="25"/>
      <c r="O10" s="25"/>
      <c r="P10" s="21">
        <f t="shared" ref="P10:P17" si="3">Q10+R10</f>
        <v>0</v>
      </c>
      <c r="Q10" s="25"/>
      <c r="R10" s="25"/>
      <c r="S10" s="21">
        <f t="shared" ref="S10:S17" si="4">T10+U10</f>
        <v>0</v>
      </c>
      <c r="T10" s="25"/>
      <c r="U10" s="25"/>
      <c r="V10" s="21">
        <f t="shared" ref="V10:V17" si="5">W10+X10</f>
        <v>0</v>
      </c>
      <c r="W10" s="25"/>
      <c r="X10" s="25"/>
      <c r="Y10" s="21">
        <f t="shared" ref="Y10:Y17" si="6">Z10+AA10</f>
        <v>0</v>
      </c>
      <c r="Z10" s="25"/>
      <c r="AA10" s="25"/>
      <c r="AB10" s="21">
        <f t="shared" ref="AB10:AB17" si="7">AC10+AD10</f>
        <v>0</v>
      </c>
      <c r="AC10" s="25"/>
      <c r="AD10" s="50"/>
      <c r="AE10" s="49">
        <f t="shared" ref="AE10:AE17" si="8">AF10+AG10</f>
        <v>0</v>
      </c>
      <c r="AF10" s="25"/>
      <c r="AG10" s="25"/>
      <c r="AH10" s="21">
        <f t="shared" ref="AH10:AH17" si="9">AI10+AJ10</f>
        <v>0</v>
      </c>
      <c r="AI10" s="25"/>
      <c r="AJ10" s="25"/>
      <c r="AK10" s="21">
        <f t="shared" ref="AK10:AK17" si="10">AL10+AM10</f>
        <v>0</v>
      </c>
      <c r="AL10" s="25"/>
      <c r="AM10" s="25"/>
      <c r="AN10" s="21">
        <f t="shared" ref="AN10:AN17" si="11">AO10+AP10</f>
        <v>0</v>
      </c>
      <c r="AO10" s="25"/>
      <c r="AP10" s="25"/>
      <c r="AQ10" s="21">
        <f t="shared" ref="AQ10:AQ17" si="12">AR10+AS10</f>
        <v>0</v>
      </c>
      <c r="AR10" s="25"/>
      <c r="AS10" s="25"/>
      <c r="AT10" s="21">
        <f t="shared" ref="AT10:AT17" si="13">AU10+AV10</f>
        <v>0</v>
      </c>
      <c r="AU10" s="25"/>
      <c r="AV10" s="50"/>
      <c r="AW10" s="55"/>
      <c r="AX10" s="25"/>
      <c r="AY10" s="50"/>
    </row>
    <row r="11" spans="1:51" x14ac:dyDescent="0.25">
      <c r="B11" s="57"/>
      <c r="C11" s="19"/>
      <c r="D11" s="19"/>
      <c r="E11" s="20"/>
      <c r="F11" s="19"/>
      <c r="G11" s="21">
        <f t="shared" si="0"/>
        <v>0</v>
      </c>
      <c r="H11" s="25"/>
      <c r="I11" s="25"/>
      <c r="J11" s="21">
        <f t="shared" si="1"/>
        <v>0</v>
      </c>
      <c r="K11" s="25"/>
      <c r="L11" s="25"/>
      <c r="M11" s="21">
        <f t="shared" si="2"/>
        <v>0</v>
      </c>
      <c r="N11" s="25"/>
      <c r="O11" s="25"/>
      <c r="P11" s="21">
        <f t="shared" si="3"/>
        <v>0</v>
      </c>
      <c r="Q11" s="25"/>
      <c r="R11" s="25"/>
      <c r="S11" s="21">
        <f t="shared" si="4"/>
        <v>0</v>
      </c>
      <c r="T11" s="25"/>
      <c r="U11" s="25"/>
      <c r="V11" s="21">
        <f t="shared" si="5"/>
        <v>0</v>
      </c>
      <c r="W11" s="25"/>
      <c r="X11" s="25"/>
      <c r="Y11" s="21">
        <f t="shared" si="6"/>
        <v>0</v>
      </c>
      <c r="Z11" s="25"/>
      <c r="AA11" s="25"/>
      <c r="AB11" s="21">
        <f t="shared" si="7"/>
        <v>0</v>
      </c>
      <c r="AC11" s="25"/>
      <c r="AD11" s="50"/>
      <c r="AE11" s="49">
        <f t="shared" si="8"/>
        <v>0</v>
      </c>
      <c r="AF11" s="25"/>
      <c r="AG11" s="25"/>
      <c r="AH11" s="21">
        <f t="shared" si="9"/>
        <v>0</v>
      </c>
      <c r="AI11" s="25"/>
      <c r="AJ11" s="25"/>
      <c r="AK11" s="21">
        <f t="shared" si="10"/>
        <v>0</v>
      </c>
      <c r="AL11" s="25"/>
      <c r="AM11" s="25"/>
      <c r="AN11" s="21">
        <f t="shared" si="11"/>
        <v>0</v>
      </c>
      <c r="AO11" s="25"/>
      <c r="AP11" s="25"/>
      <c r="AQ11" s="21">
        <f t="shared" si="12"/>
        <v>0</v>
      </c>
      <c r="AR11" s="25"/>
      <c r="AS11" s="25"/>
      <c r="AT11" s="21">
        <f t="shared" si="13"/>
        <v>0</v>
      </c>
      <c r="AU11" s="25"/>
      <c r="AV11" s="50"/>
      <c r="AW11" s="55"/>
      <c r="AX11" s="25"/>
      <c r="AY11" s="50"/>
    </row>
    <row r="12" spans="1:51" x14ac:dyDescent="0.25">
      <c r="B12" s="57"/>
      <c r="C12" s="19"/>
      <c r="D12" s="19"/>
      <c r="E12" s="20"/>
      <c r="F12" s="19"/>
      <c r="G12" s="21">
        <f t="shared" si="0"/>
        <v>0</v>
      </c>
      <c r="H12" s="25"/>
      <c r="I12" s="25"/>
      <c r="J12" s="21">
        <f t="shared" si="1"/>
        <v>0</v>
      </c>
      <c r="K12" s="25"/>
      <c r="L12" s="25"/>
      <c r="M12" s="21">
        <f t="shared" si="2"/>
        <v>0</v>
      </c>
      <c r="N12" s="25"/>
      <c r="O12" s="25"/>
      <c r="P12" s="21">
        <f t="shared" si="3"/>
        <v>0</v>
      </c>
      <c r="Q12" s="25"/>
      <c r="R12" s="25"/>
      <c r="S12" s="21">
        <f t="shared" si="4"/>
        <v>0</v>
      </c>
      <c r="T12" s="25"/>
      <c r="U12" s="25"/>
      <c r="V12" s="21">
        <f t="shared" si="5"/>
        <v>0</v>
      </c>
      <c r="W12" s="25"/>
      <c r="X12" s="25"/>
      <c r="Y12" s="21">
        <f t="shared" si="6"/>
        <v>0</v>
      </c>
      <c r="Z12" s="25"/>
      <c r="AA12" s="25"/>
      <c r="AB12" s="21">
        <f t="shared" si="7"/>
        <v>0</v>
      </c>
      <c r="AC12" s="25"/>
      <c r="AD12" s="50"/>
      <c r="AE12" s="49">
        <f t="shared" si="8"/>
        <v>0</v>
      </c>
      <c r="AF12" s="25"/>
      <c r="AG12" s="25"/>
      <c r="AH12" s="21">
        <f t="shared" si="9"/>
        <v>0</v>
      </c>
      <c r="AI12" s="25"/>
      <c r="AJ12" s="25"/>
      <c r="AK12" s="21">
        <f t="shared" si="10"/>
        <v>0</v>
      </c>
      <c r="AL12" s="25"/>
      <c r="AM12" s="25"/>
      <c r="AN12" s="21">
        <f t="shared" si="11"/>
        <v>0</v>
      </c>
      <c r="AO12" s="25"/>
      <c r="AP12" s="25"/>
      <c r="AQ12" s="21">
        <f t="shared" si="12"/>
        <v>0</v>
      </c>
      <c r="AR12" s="25"/>
      <c r="AS12" s="25"/>
      <c r="AT12" s="21">
        <f t="shared" si="13"/>
        <v>0</v>
      </c>
      <c r="AU12" s="25"/>
      <c r="AV12" s="50"/>
      <c r="AW12" s="55"/>
      <c r="AX12" s="25"/>
      <c r="AY12" s="50"/>
    </row>
    <row r="13" spans="1:51" x14ac:dyDescent="0.25">
      <c r="B13" s="57"/>
      <c r="C13" s="19"/>
      <c r="D13" s="19"/>
      <c r="E13" s="20"/>
      <c r="F13" s="19"/>
      <c r="G13" s="21">
        <f t="shared" si="0"/>
        <v>0</v>
      </c>
      <c r="H13" s="25"/>
      <c r="I13" s="25"/>
      <c r="J13" s="21">
        <f t="shared" si="1"/>
        <v>0</v>
      </c>
      <c r="K13" s="25"/>
      <c r="L13" s="25"/>
      <c r="M13" s="21">
        <f t="shared" si="2"/>
        <v>0</v>
      </c>
      <c r="N13" s="25"/>
      <c r="O13" s="25"/>
      <c r="P13" s="21">
        <f t="shared" si="3"/>
        <v>0</v>
      </c>
      <c r="Q13" s="25"/>
      <c r="R13" s="25"/>
      <c r="S13" s="21">
        <f t="shared" si="4"/>
        <v>0</v>
      </c>
      <c r="T13" s="25"/>
      <c r="U13" s="25"/>
      <c r="V13" s="21">
        <f t="shared" si="5"/>
        <v>0</v>
      </c>
      <c r="W13" s="25"/>
      <c r="X13" s="25"/>
      <c r="Y13" s="21">
        <f t="shared" si="6"/>
        <v>0</v>
      </c>
      <c r="Z13" s="25"/>
      <c r="AA13" s="25"/>
      <c r="AB13" s="21">
        <f t="shared" si="7"/>
        <v>0</v>
      </c>
      <c r="AC13" s="25"/>
      <c r="AD13" s="50"/>
      <c r="AE13" s="49">
        <f t="shared" si="8"/>
        <v>0</v>
      </c>
      <c r="AF13" s="25"/>
      <c r="AG13" s="25"/>
      <c r="AH13" s="21">
        <f t="shared" si="9"/>
        <v>0</v>
      </c>
      <c r="AI13" s="25"/>
      <c r="AJ13" s="25"/>
      <c r="AK13" s="21">
        <f t="shared" si="10"/>
        <v>0</v>
      </c>
      <c r="AL13" s="25"/>
      <c r="AM13" s="25"/>
      <c r="AN13" s="21">
        <f t="shared" si="11"/>
        <v>0</v>
      </c>
      <c r="AO13" s="25"/>
      <c r="AP13" s="25"/>
      <c r="AQ13" s="21">
        <f t="shared" si="12"/>
        <v>0</v>
      </c>
      <c r="AR13" s="25"/>
      <c r="AS13" s="25"/>
      <c r="AT13" s="21">
        <f t="shared" si="13"/>
        <v>0</v>
      </c>
      <c r="AU13" s="25"/>
      <c r="AV13" s="50"/>
      <c r="AW13" s="55"/>
      <c r="AX13" s="25"/>
      <c r="AY13" s="50"/>
    </row>
    <row r="14" spans="1:51" x14ac:dyDescent="0.25">
      <c r="B14" s="57"/>
      <c r="C14" s="19"/>
      <c r="D14" s="19"/>
      <c r="E14" s="20"/>
      <c r="F14" s="19"/>
      <c r="G14" s="21">
        <f t="shared" si="0"/>
        <v>0</v>
      </c>
      <c r="H14" s="25"/>
      <c r="I14" s="25"/>
      <c r="J14" s="21">
        <f t="shared" si="1"/>
        <v>0</v>
      </c>
      <c r="K14" s="25"/>
      <c r="L14" s="25"/>
      <c r="M14" s="21">
        <f t="shared" si="2"/>
        <v>0</v>
      </c>
      <c r="N14" s="25"/>
      <c r="O14" s="25"/>
      <c r="P14" s="21">
        <f t="shared" si="3"/>
        <v>0</v>
      </c>
      <c r="Q14" s="25"/>
      <c r="R14" s="25"/>
      <c r="S14" s="21">
        <f t="shared" si="4"/>
        <v>0</v>
      </c>
      <c r="T14" s="25"/>
      <c r="U14" s="25"/>
      <c r="V14" s="21">
        <f t="shared" si="5"/>
        <v>0</v>
      </c>
      <c r="W14" s="25"/>
      <c r="X14" s="25"/>
      <c r="Y14" s="21">
        <f t="shared" si="6"/>
        <v>0</v>
      </c>
      <c r="Z14" s="25"/>
      <c r="AA14" s="25"/>
      <c r="AB14" s="21">
        <f t="shared" si="7"/>
        <v>0</v>
      </c>
      <c r="AC14" s="25"/>
      <c r="AD14" s="50"/>
      <c r="AE14" s="49">
        <f t="shared" si="8"/>
        <v>0</v>
      </c>
      <c r="AF14" s="25"/>
      <c r="AG14" s="25"/>
      <c r="AH14" s="21">
        <f t="shared" si="9"/>
        <v>0</v>
      </c>
      <c r="AI14" s="25"/>
      <c r="AJ14" s="25"/>
      <c r="AK14" s="21">
        <f t="shared" si="10"/>
        <v>0</v>
      </c>
      <c r="AL14" s="25"/>
      <c r="AM14" s="25"/>
      <c r="AN14" s="21">
        <f t="shared" si="11"/>
        <v>0</v>
      </c>
      <c r="AO14" s="25"/>
      <c r="AP14" s="25"/>
      <c r="AQ14" s="21">
        <f t="shared" si="12"/>
        <v>0</v>
      </c>
      <c r="AR14" s="25"/>
      <c r="AS14" s="25"/>
      <c r="AT14" s="21">
        <f t="shared" si="13"/>
        <v>0</v>
      </c>
      <c r="AU14" s="25"/>
      <c r="AV14" s="50"/>
      <c r="AW14" s="55"/>
      <c r="AX14" s="25"/>
      <c r="AY14" s="50"/>
    </row>
    <row r="15" spans="1:51" x14ac:dyDescent="0.25">
      <c r="B15" s="57"/>
      <c r="C15" s="19"/>
      <c r="D15" s="19"/>
      <c r="E15" s="20"/>
      <c r="F15" s="19"/>
      <c r="G15" s="21">
        <f t="shared" si="0"/>
        <v>0</v>
      </c>
      <c r="H15" s="25"/>
      <c r="I15" s="25"/>
      <c r="J15" s="21">
        <f t="shared" si="1"/>
        <v>0</v>
      </c>
      <c r="K15" s="25"/>
      <c r="L15" s="25"/>
      <c r="M15" s="21">
        <f t="shared" si="2"/>
        <v>0</v>
      </c>
      <c r="N15" s="25"/>
      <c r="O15" s="25"/>
      <c r="P15" s="21">
        <f t="shared" si="3"/>
        <v>0</v>
      </c>
      <c r="Q15" s="25"/>
      <c r="R15" s="25"/>
      <c r="S15" s="21">
        <f t="shared" si="4"/>
        <v>0</v>
      </c>
      <c r="T15" s="25"/>
      <c r="U15" s="25"/>
      <c r="V15" s="21">
        <f t="shared" si="5"/>
        <v>0</v>
      </c>
      <c r="W15" s="25"/>
      <c r="X15" s="25"/>
      <c r="Y15" s="21">
        <f t="shared" si="6"/>
        <v>0</v>
      </c>
      <c r="Z15" s="25"/>
      <c r="AA15" s="25"/>
      <c r="AB15" s="21">
        <f t="shared" si="7"/>
        <v>0</v>
      </c>
      <c r="AC15" s="25"/>
      <c r="AD15" s="50"/>
      <c r="AE15" s="49">
        <f t="shared" si="8"/>
        <v>0</v>
      </c>
      <c r="AF15" s="25"/>
      <c r="AG15" s="25"/>
      <c r="AH15" s="21">
        <f t="shared" si="9"/>
        <v>0</v>
      </c>
      <c r="AI15" s="25"/>
      <c r="AJ15" s="25"/>
      <c r="AK15" s="21">
        <f t="shared" si="10"/>
        <v>0</v>
      </c>
      <c r="AL15" s="25"/>
      <c r="AM15" s="25"/>
      <c r="AN15" s="21">
        <f t="shared" si="11"/>
        <v>0</v>
      </c>
      <c r="AO15" s="25"/>
      <c r="AP15" s="25"/>
      <c r="AQ15" s="21">
        <f t="shared" si="12"/>
        <v>0</v>
      </c>
      <c r="AR15" s="25"/>
      <c r="AS15" s="25"/>
      <c r="AT15" s="21">
        <f t="shared" si="13"/>
        <v>0</v>
      </c>
      <c r="AU15" s="25"/>
      <c r="AV15" s="50"/>
      <c r="AW15" s="55"/>
      <c r="AX15" s="25"/>
      <c r="AY15" s="50"/>
    </row>
    <row r="16" spans="1:51" x14ac:dyDescent="0.25">
      <c r="B16" s="57"/>
      <c r="C16" s="19"/>
      <c r="D16" s="19"/>
      <c r="E16" s="20"/>
      <c r="F16" s="19"/>
      <c r="G16" s="21">
        <f t="shared" si="0"/>
        <v>0</v>
      </c>
      <c r="H16" s="25"/>
      <c r="I16" s="25"/>
      <c r="J16" s="21">
        <f t="shared" si="1"/>
        <v>0</v>
      </c>
      <c r="K16" s="25"/>
      <c r="L16" s="25"/>
      <c r="M16" s="21">
        <f t="shared" si="2"/>
        <v>0</v>
      </c>
      <c r="N16" s="25"/>
      <c r="O16" s="25"/>
      <c r="P16" s="21">
        <f t="shared" si="3"/>
        <v>0</v>
      </c>
      <c r="Q16" s="25"/>
      <c r="R16" s="25"/>
      <c r="S16" s="21">
        <f t="shared" si="4"/>
        <v>0</v>
      </c>
      <c r="T16" s="25"/>
      <c r="U16" s="25"/>
      <c r="V16" s="21">
        <f t="shared" si="5"/>
        <v>0</v>
      </c>
      <c r="W16" s="25"/>
      <c r="X16" s="25"/>
      <c r="Y16" s="21">
        <f t="shared" si="6"/>
        <v>0</v>
      </c>
      <c r="Z16" s="25"/>
      <c r="AA16" s="25"/>
      <c r="AB16" s="21">
        <f t="shared" si="7"/>
        <v>0</v>
      </c>
      <c r="AC16" s="25"/>
      <c r="AD16" s="50"/>
      <c r="AE16" s="49">
        <f t="shared" si="8"/>
        <v>0</v>
      </c>
      <c r="AF16" s="25"/>
      <c r="AG16" s="25"/>
      <c r="AH16" s="21">
        <f t="shared" si="9"/>
        <v>0</v>
      </c>
      <c r="AI16" s="25"/>
      <c r="AJ16" s="25"/>
      <c r="AK16" s="21">
        <f t="shared" si="10"/>
        <v>0</v>
      </c>
      <c r="AL16" s="25"/>
      <c r="AM16" s="25"/>
      <c r="AN16" s="21">
        <f t="shared" si="11"/>
        <v>0</v>
      </c>
      <c r="AO16" s="25"/>
      <c r="AP16" s="25"/>
      <c r="AQ16" s="21">
        <f t="shared" si="12"/>
        <v>0</v>
      </c>
      <c r="AR16" s="25"/>
      <c r="AS16" s="25"/>
      <c r="AT16" s="21">
        <f t="shared" si="13"/>
        <v>0</v>
      </c>
      <c r="AU16" s="25"/>
      <c r="AV16" s="50"/>
      <c r="AW16" s="55"/>
      <c r="AX16" s="25"/>
      <c r="AY16" s="50"/>
    </row>
    <row r="17" spans="1:51" x14ac:dyDescent="0.25">
      <c r="B17" s="58"/>
      <c r="C17" s="35"/>
      <c r="D17" s="35"/>
      <c r="E17" s="36"/>
      <c r="F17" s="35"/>
      <c r="G17" s="21">
        <f t="shared" si="0"/>
        <v>0</v>
      </c>
      <c r="H17" s="25"/>
      <c r="I17" s="25"/>
      <c r="J17" s="21">
        <f t="shared" si="1"/>
        <v>0</v>
      </c>
      <c r="K17" s="25"/>
      <c r="L17" s="25"/>
      <c r="M17" s="21">
        <f t="shared" si="2"/>
        <v>0</v>
      </c>
      <c r="N17" s="25"/>
      <c r="O17" s="25"/>
      <c r="P17" s="21">
        <f t="shared" si="3"/>
        <v>0</v>
      </c>
      <c r="Q17" s="25"/>
      <c r="R17" s="25"/>
      <c r="S17" s="21">
        <f t="shared" si="4"/>
        <v>0</v>
      </c>
      <c r="T17" s="25"/>
      <c r="U17" s="25"/>
      <c r="V17" s="21">
        <f t="shared" si="5"/>
        <v>0</v>
      </c>
      <c r="W17" s="25"/>
      <c r="X17" s="25"/>
      <c r="Y17" s="21">
        <f t="shared" si="6"/>
        <v>0</v>
      </c>
      <c r="Z17" s="25"/>
      <c r="AA17" s="25"/>
      <c r="AB17" s="21">
        <f t="shared" si="7"/>
        <v>0</v>
      </c>
      <c r="AC17" s="25"/>
      <c r="AD17" s="50"/>
      <c r="AE17" s="49">
        <f t="shared" si="8"/>
        <v>0</v>
      </c>
      <c r="AF17" s="25"/>
      <c r="AG17" s="25"/>
      <c r="AH17" s="21">
        <f t="shared" si="9"/>
        <v>0</v>
      </c>
      <c r="AI17" s="25"/>
      <c r="AJ17" s="25"/>
      <c r="AK17" s="21">
        <f t="shared" si="10"/>
        <v>0</v>
      </c>
      <c r="AL17" s="25"/>
      <c r="AM17" s="25"/>
      <c r="AN17" s="21">
        <f t="shared" si="11"/>
        <v>0</v>
      </c>
      <c r="AO17" s="25"/>
      <c r="AP17" s="25"/>
      <c r="AQ17" s="21">
        <f t="shared" si="12"/>
        <v>0</v>
      </c>
      <c r="AR17" s="25"/>
      <c r="AS17" s="25"/>
      <c r="AT17" s="21">
        <f t="shared" si="13"/>
        <v>0</v>
      </c>
      <c r="AU17" s="25"/>
      <c r="AV17" s="50"/>
      <c r="AW17" s="55"/>
      <c r="AX17" s="25"/>
      <c r="AY17" s="50"/>
    </row>
    <row r="18" spans="1:51" ht="17.25" x14ac:dyDescent="0.25">
      <c r="A18" s="33"/>
      <c r="B18" s="206" t="s">
        <v>44</v>
      </c>
      <c r="C18" s="207"/>
      <c r="D18" s="207"/>
      <c r="E18" s="207"/>
      <c r="F18" s="207"/>
      <c r="G18" s="37">
        <f t="shared" ref="G18:AV18" si="14">SUM(G9:G17)</f>
        <v>0</v>
      </c>
      <c r="H18" s="37">
        <f t="shared" si="14"/>
        <v>0</v>
      </c>
      <c r="I18" s="37">
        <f t="shared" si="14"/>
        <v>0</v>
      </c>
      <c r="J18" s="37">
        <f t="shared" si="14"/>
        <v>0</v>
      </c>
      <c r="K18" s="37">
        <f t="shared" si="14"/>
        <v>0</v>
      </c>
      <c r="L18" s="37">
        <f t="shared" si="14"/>
        <v>0</v>
      </c>
      <c r="M18" s="37">
        <f t="shared" si="14"/>
        <v>0</v>
      </c>
      <c r="N18" s="37">
        <f t="shared" si="14"/>
        <v>0</v>
      </c>
      <c r="O18" s="37">
        <f t="shared" si="14"/>
        <v>0</v>
      </c>
      <c r="P18" s="37">
        <f t="shared" si="14"/>
        <v>0</v>
      </c>
      <c r="Q18" s="37">
        <f t="shared" si="14"/>
        <v>0</v>
      </c>
      <c r="R18" s="37">
        <f t="shared" si="14"/>
        <v>0</v>
      </c>
      <c r="S18" s="37">
        <f t="shared" si="14"/>
        <v>0</v>
      </c>
      <c r="T18" s="37">
        <f t="shared" si="14"/>
        <v>0</v>
      </c>
      <c r="U18" s="37">
        <f t="shared" si="14"/>
        <v>0</v>
      </c>
      <c r="V18" s="37">
        <f t="shared" si="14"/>
        <v>0</v>
      </c>
      <c r="W18" s="37">
        <f t="shared" si="14"/>
        <v>0</v>
      </c>
      <c r="X18" s="37">
        <f t="shared" si="14"/>
        <v>0</v>
      </c>
      <c r="Y18" s="37">
        <f t="shared" si="14"/>
        <v>0</v>
      </c>
      <c r="Z18" s="37">
        <f t="shared" si="14"/>
        <v>0</v>
      </c>
      <c r="AA18" s="37">
        <f t="shared" si="14"/>
        <v>0</v>
      </c>
      <c r="AB18" s="37">
        <f t="shared" si="14"/>
        <v>0</v>
      </c>
      <c r="AC18" s="37">
        <f t="shared" si="14"/>
        <v>0</v>
      </c>
      <c r="AD18" s="51">
        <f t="shared" si="14"/>
        <v>0</v>
      </c>
      <c r="AE18" s="49">
        <f t="shared" si="14"/>
        <v>0</v>
      </c>
      <c r="AF18" s="37">
        <f t="shared" si="14"/>
        <v>0</v>
      </c>
      <c r="AG18" s="37">
        <f t="shared" si="14"/>
        <v>0</v>
      </c>
      <c r="AH18" s="37">
        <f t="shared" si="14"/>
        <v>0</v>
      </c>
      <c r="AI18" s="37">
        <f t="shared" si="14"/>
        <v>0</v>
      </c>
      <c r="AJ18" s="37">
        <f t="shared" si="14"/>
        <v>0</v>
      </c>
      <c r="AK18" s="37">
        <f t="shared" si="14"/>
        <v>0</v>
      </c>
      <c r="AL18" s="37">
        <f t="shared" si="14"/>
        <v>0</v>
      </c>
      <c r="AM18" s="37">
        <f t="shared" si="14"/>
        <v>0</v>
      </c>
      <c r="AN18" s="37">
        <f t="shared" si="14"/>
        <v>0</v>
      </c>
      <c r="AO18" s="37">
        <f t="shared" si="14"/>
        <v>0</v>
      </c>
      <c r="AP18" s="37">
        <f t="shared" si="14"/>
        <v>0</v>
      </c>
      <c r="AQ18" s="37">
        <f t="shared" si="14"/>
        <v>0</v>
      </c>
      <c r="AR18" s="37">
        <f t="shared" si="14"/>
        <v>0</v>
      </c>
      <c r="AS18" s="37">
        <f t="shared" si="14"/>
        <v>0</v>
      </c>
      <c r="AT18" s="37">
        <f t="shared" si="14"/>
        <v>0</v>
      </c>
      <c r="AU18" s="37">
        <f t="shared" si="14"/>
        <v>0</v>
      </c>
      <c r="AV18" s="51">
        <f t="shared" si="14"/>
        <v>0</v>
      </c>
      <c r="AW18" s="49" t="s">
        <v>47</v>
      </c>
      <c r="AX18" s="37" t="s">
        <v>47</v>
      </c>
      <c r="AY18" s="51" t="s">
        <v>47</v>
      </c>
    </row>
    <row r="19" spans="1:51" x14ac:dyDescent="0.25">
      <c r="B19" s="206" t="s">
        <v>26</v>
      </c>
      <c r="C19" s="207"/>
      <c r="D19" s="207"/>
      <c r="E19" s="207"/>
      <c r="F19" s="207"/>
      <c r="G19" s="37">
        <f t="shared" ref="G19:AV19" si="15">SUMIF($E9:$E17,"Վարկային ծրագիր",G9:G17)</f>
        <v>0</v>
      </c>
      <c r="H19" s="37">
        <f t="shared" si="15"/>
        <v>0</v>
      </c>
      <c r="I19" s="37">
        <f t="shared" si="15"/>
        <v>0</v>
      </c>
      <c r="J19" s="37">
        <f t="shared" si="15"/>
        <v>0</v>
      </c>
      <c r="K19" s="37">
        <f t="shared" si="15"/>
        <v>0</v>
      </c>
      <c r="L19" s="37">
        <f t="shared" si="15"/>
        <v>0</v>
      </c>
      <c r="M19" s="37">
        <f t="shared" si="15"/>
        <v>0</v>
      </c>
      <c r="N19" s="37">
        <f t="shared" si="15"/>
        <v>0</v>
      </c>
      <c r="O19" s="37">
        <f t="shared" si="15"/>
        <v>0</v>
      </c>
      <c r="P19" s="37">
        <f t="shared" si="15"/>
        <v>0</v>
      </c>
      <c r="Q19" s="37">
        <f t="shared" si="15"/>
        <v>0</v>
      </c>
      <c r="R19" s="37">
        <f t="shared" si="15"/>
        <v>0</v>
      </c>
      <c r="S19" s="37">
        <f t="shared" si="15"/>
        <v>0</v>
      </c>
      <c r="T19" s="37">
        <f t="shared" si="15"/>
        <v>0</v>
      </c>
      <c r="U19" s="37">
        <f t="shared" si="15"/>
        <v>0</v>
      </c>
      <c r="V19" s="37">
        <f t="shared" si="15"/>
        <v>0</v>
      </c>
      <c r="W19" s="37">
        <f t="shared" si="15"/>
        <v>0</v>
      </c>
      <c r="X19" s="37">
        <f t="shared" si="15"/>
        <v>0</v>
      </c>
      <c r="Y19" s="37">
        <f t="shared" si="15"/>
        <v>0</v>
      </c>
      <c r="Z19" s="37">
        <f t="shared" si="15"/>
        <v>0</v>
      </c>
      <c r="AA19" s="37">
        <f t="shared" si="15"/>
        <v>0</v>
      </c>
      <c r="AB19" s="37">
        <f t="shared" si="15"/>
        <v>0</v>
      </c>
      <c r="AC19" s="37">
        <f t="shared" si="15"/>
        <v>0</v>
      </c>
      <c r="AD19" s="51">
        <f t="shared" si="15"/>
        <v>0</v>
      </c>
      <c r="AE19" s="49">
        <f t="shared" si="15"/>
        <v>0</v>
      </c>
      <c r="AF19" s="37">
        <f t="shared" si="15"/>
        <v>0</v>
      </c>
      <c r="AG19" s="37">
        <f t="shared" si="15"/>
        <v>0</v>
      </c>
      <c r="AH19" s="37">
        <f t="shared" si="15"/>
        <v>0</v>
      </c>
      <c r="AI19" s="37">
        <f t="shared" si="15"/>
        <v>0</v>
      </c>
      <c r="AJ19" s="37">
        <f t="shared" si="15"/>
        <v>0</v>
      </c>
      <c r="AK19" s="37">
        <f t="shared" si="15"/>
        <v>0</v>
      </c>
      <c r="AL19" s="37">
        <f t="shared" si="15"/>
        <v>0</v>
      </c>
      <c r="AM19" s="37">
        <f t="shared" si="15"/>
        <v>0</v>
      </c>
      <c r="AN19" s="37">
        <f t="shared" si="15"/>
        <v>0</v>
      </c>
      <c r="AO19" s="37">
        <f t="shared" si="15"/>
        <v>0</v>
      </c>
      <c r="AP19" s="37">
        <f t="shared" si="15"/>
        <v>0</v>
      </c>
      <c r="AQ19" s="37">
        <f t="shared" si="15"/>
        <v>0</v>
      </c>
      <c r="AR19" s="37">
        <f t="shared" si="15"/>
        <v>0</v>
      </c>
      <c r="AS19" s="37">
        <f t="shared" si="15"/>
        <v>0</v>
      </c>
      <c r="AT19" s="37">
        <f t="shared" si="15"/>
        <v>0</v>
      </c>
      <c r="AU19" s="37">
        <f t="shared" si="15"/>
        <v>0</v>
      </c>
      <c r="AV19" s="51">
        <f t="shared" si="15"/>
        <v>0</v>
      </c>
      <c r="AW19" s="49" t="s">
        <v>47</v>
      </c>
      <c r="AX19" s="37" t="s">
        <v>47</v>
      </c>
      <c r="AY19" s="51" t="s">
        <v>47</v>
      </c>
    </row>
    <row r="20" spans="1:51" x14ac:dyDescent="0.25">
      <c r="B20" s="206" t="s">
        <v>27</v>
      </c>
      <c r="C20" s="207"/>
      <c r="D20" s="207"/>
      <c r="E20" s="207"/>
      <c r="F20" s="207"/>
      <c r="G20" s="37">
        <f t="shared" ref="G20:AV20" si="16">SUMIF($E9:$E17,"Դրամաշնորհային ծրագիր",G9:G17)</f>
        <v>0</v>
      </c>
      <c r="H20" s="37">
        <f>SUMIF($E9:$E17,"Դրամաշնորհային ծրագիր",H9:H17)</f>
        <v>0</v>
      </c>
      <c r="I20" s="37">
        <f t="shared" si="16"/>
        <v>0</v>
      </c>
      <c r="J20" s="37">
        <f t="shared" si="16"/>
        <v>0</v>
      </c>
      <c r="K20" s="37">
        <f t="shared" si="16"/>
        <v>0</v>
      </c>
      <c r="L20" s="37">
        <f t="shared" si="16"/>
        <v>0</v>
      </c>
      <c r="M20" s="37">
        <f t="shared" si="16"/>
        <v>0</v>
      </c>
      <c r="N20" s="37">
        <f t="shared" si="16"/>
        <v>0</v>
      </c>
      <c r="O20" s="37">
        <f t="shared" si="16"/>
        <v>0</v>
      </c>
      <c r="P20" s="37">
        <f t="shared" si="16"/>
        <v>0</v>
      </c>
      <c r="Q20" s="37">
        <f t="shared" si="16"/>
        <v>0</v>
      </c>
      <c r="R20" s="37">
        <f t="shared" si="16"/>
        <v>0</v>
      </c>
      <c r="S20" s="37">
        <f t="shared" si="16"/>
        <v>0</v>
      </c>
      <c r="T20" s="37">
        <f t="shared" si="16"/>
        <v>0</v>
      </c>
      <c r="U20" s="37">
        <f t="shared" si="16"/>
        <v>0</v>
      </c>
      <c r="V20" s="37">
        <f t="shared" si="16"/>
        <v>0</v>
      </c>
      <c r="W20" s="37">
        <f t="shared" si="16"/>
        <v>0</v>
      </c>
      <c r="X20" s="37">
        <f t="shared" si="16"/>
        <v>0</v>
      </c>
      <c r="Y20" s="37">
        <f t="shared" si="16"/>
        <v>0</v>
      </c>
      <c r="Z20" s="37">
        <f t="shared" si="16"/>
        <v>0</v>
      </c>
      <c r="AA20" s="37">
        <f t="shared" si="16"/>
        <v>0</v>
      </c>
      <c r="AB20" s="37">
        <f t="shared" si="16"/>
        <v>0</v>
      </c>
      <c r="AC20" s="37">
        <f t="shared" si="16"/>
        <v>0</v>
      </c>
      <c r="AD20" s="51">
        <f t="shared" si="16"/>
        <v>0</v>
      </c>
      <c r="AE20" s="49">
        <f t="shared" si="16"/>
        <v>0</v>
      </c>
      <c r="AF20" s="37">
        <f t="shared" si="16"/>
        <v>0</v>
      </c>
      <c r="AG20" s="37">
        <f t="shared" si="16"/>
        <v>0</v>
      </c>
      <c r="AH20" s="37">
        <f t="shared" si="16"/>
        <v>0</v>
      </c>
      <c r="AI20" s="37">
        <f t="shared" si="16"/>
        <v>0</v>
      </c>
      <c r="AJ20" s="37">
        <f t="shared" si="16"/>
        <v>0</v>
      </c>
      <c r="AK20" s="37">
        <f t="shared" si="16"/>
        <v>0</v>
      </c>
      <c r="AL20" s="37">
        <f t="shared" si="16"/>
        <v>0</v>
      </c>
      <c r="AM20" s="37">
        <f t="shared" si="16"/>
        <v>0</v>
      </c>
      <c r="AN20" s="37">
        <f t="shared" si="16"/>
        <v>0</v>
      </c>
      <c r="AO20" s="37">
        <f t="shared" si="16"/>
        <v>0</v>
      </c>
      <c r="AP20" s="37">
        <f t="shared" si="16"/>
        <v>0</v>
      </c>
      <c r="AQ20" s="37">
        <f t="shared" si="16"/>
        <v>0</v>
      </c>
      <c r="AR20" s="37">
        <f t="shared" si="16"/>
        <v>0</v>
      </c>
      <c r="AS20" s="37">
        <f t="shared" si="16"/>
        <v>0</v>
      </c>
      <c r="AT20" s="37">
        <f t="shared" si="16"/>
        <v>0</v>
      </c>
      <c r="AU20" s="37">
        <f t="shared" si="16"/>
        <v>0</v>
      </c>
      <c r="AV20" s="51">
        <f t="shared" si="16"/>
        <v>0</v>
      </c>
      <c r="AW20" s="49" t="s">
        <v>47</v>
      </c>
      <c r="AX20" s="37" t="s">
        <v>47</v>
      </c>
      <c r="AY20" s="51" t="s">
        <v>47</v>
      </c>
    </row>
    <row r="21" spans="1:51" ht="17.25" customHeight="1" x14ac:dyDescent="0.25"/>
    <row r="23" spans="1:51" x14ac:dyDescent="0.25">
      <c r="B23" s="86" t="s">
        <v>253</v>
      </c>
      <c r="C23" s="66"/>
      <c r="D23" s="67"/>
    </row>
  </sheetData>
  <mergeCells count="26"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E6:AG7"/>
    <mergeCell ref="Y7:AA7"/>
    <mergeCell ref="E6:E8"/>
    <mergeCell ref="B18:F18"/>
    <mergeCell ref="B19:F19"/>
  </mergeCells>
  <dataValidations count="1">
    <dataValidation type="list" allowBlank="1" showInputMessage="1" showErrorMessage="1" sqref="E9:E17" xr:uid="{00000000-0002-0000-0700-000000000000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14999847407452621"/>
  </sheetPr>
  <dimension ref="A1:AW17"/>
  <sheetViews>
    <sheetView workbookViewId="0">
      <selection activeCell="F22" sqref="F22"/>
    </sheetView>
  </sheetViews>
  <sheetFormatPr defaultRowHeight="15" x14ac:dyDescent="0.2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 x14ac:dyDescent="0.25">
      <c r="A1" s="71" t="s">
        <v>141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</row>
    <row r="2" spans="1:49" ht="17.25" x14ac:dyDescent="0.25">
      <c r="A2" s="71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</row>
    <row r="3" spans="1:49" s="61" customFormat="1" ht="17.25" x14ac:dyDescent="0.25">
      <c r="A3" s="71" t="s">
        <v>146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</row>
    <row r="4" spans="1:49" ht="15.75" thickBot="1" x14ac:dyDescent="0.3">
      <c r="A4" s="221"/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</row>
    <row r="5" spans="1:49" ht="15" customHeight="1" x14ac:dyDescent="0.25">
      <c r="B5" s="225" t="s">
        <v>8</v>
      </c>
      <c r="C5" s="208"/>
      <c r="D5" s="208" t="s">
        <v>55</v>
      </c>
      <c r="E5" s="208" t="s">
        <v>128</v>
      </c>
      <c r="F5" s="208"/>
      <c r="G5" s="208"/>
      <c r="H5" s="208" t="s">
        <v>155</v>
      </c>
      <c r="I5" s="208"/>
      <c r="J5" s="208"/>
      <c r="K5" s="208" t="s">
        <v>156</v>
      </c>
      <c r="L5" s="208"/>
      <c r="M5" s="208"/>
      <c r="N5" s="208" t="s">
        <v>157</v>
      </c>
      <c r="O5" s="208"/>
      <c r="P5" s="208"/>
      <c r="Q5" s="208" t="s">
        <v>25</v>
      </c>
      <c r="R5" s="208"/>
      <c r="S5" s="208"/>
      <c r="T5" s="208" t="s">
        <v>18</v>
      </c>
      <c r="U5" s="208"/>
      <c r="V5" s="208"/>
      <c r="W5" s="208"/>
      <c r="X5" s="208"/>
      <c r="Y5" s="208"/>
      <c r="Z5" s="208"/>
      <c r="AA5" s="208"/>
      <c r="AB5" s="209"/>
      <c r="AC5" s="201" t="s">
        <v>159</v>
      </c>
      <c r="AD5" s="202"/>
      <c r="AE5" s="202"/>
      <c r="AF5" s="202" t="s">
        <v>160</v>
      </c>
      <c r="AG5" s="202"/>
      <c r="AH5" s="202"/>
      <c r="AI5" s="202"/>
      <c r="AJ5" s="202"/>
      <c r="AK5" s="202"/>
      <c r="AL5" s="202"/>
      <c r="AM5" s="202"/>
      <c r="AN5" s="202"/>
      <c r="AO5" s="202"/>
      <c r="AP5" s="202"/>
      <c r="AQ5" s="202"/>
      <c r="AR5" s="202"/>
      <c r="AS5" s="202"/>
      <c r="AT5" s="213"/>
      <c r="AU5" s="214" t="s">
        <v>31</v>
      </c>
      <c r="AV5" s="216" t="s">
        <v>32</v>
      </c>
      <c r="AW5" s="218" t="s">
        <v>123</v>
      </c>
    </row>
    <row r="6" spans="1:49" ht="23.25" customHeight="1" x14ac:dyDescent="0.25">
      <c r="B6" s="226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 t="s">
        <v>7</v>
      </c>
      <c r="U6" s="192"/>
      <c r="V6" s="192"/>
      <c r="W6" s="192" t="s">
        <v>122</v>
      </c>
      <c r="X6" s="192"/>
      <c r="Y6" s="192"/>
      <c r="Z6" s="192" t="s">
        <v>158</v>
      </c>
      <c r="AA6" s="192"/>
      <c r="AB6" s="212"/>
      <c r="AC6" s="203"/>
      <c r="AD6" s="204"/>
      <c r="AE6" s="204"/>
      <c r="AF6" s="204" t="s">
        <v>33</v>
      </c>
      <c r="AG6" s="204"/>
      <c r="AH6" s="204"/>
      <c r="AI6" s="204" t="s">
        <v>34</v>
      </c>
      <c r="AJ6" s="204"/>
      <c r="AK6" s="204"/>
      <c r="AL6" s="204" t="s">
        <v>35</v>
      </c>
      <c r="AM6" s="204"/>
      <c r="AN6" s="204"/>
      <c r="AO6" s="204" t="s">
        <v>36</v>
      </c>
      <c r="AP6" s="204"/>
      <c r="AQ6" s="204"/>
      <c r="AR6" s="204" t="s">
        <v>37</v>
      </c>
      <c r="AS6" s="204"/>
      <c r="AT6" s="220"/>
      <c r="AU6" s="215"/>
      <c r="AV6" s="217"/>
      <c r="AW6" s="219"/>
    </row>
    <row r="7" spans="1:49" ht="126" customHeight="1" x14ac:dyDescent="0.25">
      <c r="B7" s="56" t="s">
        <v>2</v>
      </c>
      <c r="C7" s="6" t="s">
        <v>28</v>
      </c>
      <c r="D7" s="192"/>
      <c r="E7" s="7" t="s">
        <v>12</v>
      </c>
      <c r="F7" s="7" t="s">
        <v>23</v>
      </c>
      <c r="G7" s="7" t="s">
        <v>24</v>
      </c>
      <c r="H7" s="7" t="s">
        <v>12</v>
      </c>
      <c r="I7" s="7" t="s">
        <v>23</v>
      </c>
      <c r="J7" s="7" t="s">
        <v>24</v>
      </c>
      <c r="K7" s="7" t="s">
        <v>12</v>
      </c>
      <c r="L7" s="7" t="s">
        <v>23</v>
      </c>
      <c r="M7" s="7" t="s">
        <v>24</v>
      </c>
      <c r="N7" s="7" t="s">
        <v>12</v>
      </c>
      <c r="O7" s="7" t="s">
        <v>23</v>
      </c>
      <c r="P7" s="7" t="s">
        <v>24</v>
      </c>
      <c r="Q7" s="7" t="s">
        <v>12</v>
      </c>
      <c r="R7" s="7" t="s">
        <v>23</v>
      </c>
      <c r="S7" s="7" t="s">
        <v>24</v>
      </c>
      <c r="T7" s="34" t="s">
        <v>12</v>
      </c>
      <c r="U7" s="34" t="s">
        <v>23</v>
      </c>
      <c r="V7" s="34" t="s">
        <v>24</v>
      </c>
      <c r="W7" s="34" t="s">
        <v>12</v>
      </c>
      <c r="X7" s="34" t="s">
        <v>23</v>
      </c>
      <c r="Y7" s="34" t="s">
        <v>24</v>
      </c>
      <c r="Z7" s="34" t="s">
        <v>12</v>
      </c>
      <c r="AA7" s="34" t="s">
        <v>23</v>
      </c>
      <c r="AB7" s="60" t="s">
        <v>24</v>
      </c>
      <c r="AC7" s="47" t="s">
        <v>12</v>
      </c>
      <c r="AD7" s="46" t="s">
        <v>23</v>
      </c>
      <c r="AE7" s="46" t="s">
        <v>24</v>
      </c>
      <c r="AF7" s="46" t="s">
        <v>12</v>
      </c>
      <c r="AG7" s="46" t="s">
        <v>23</v>
      </c>
      <c r="AH7" s="46" t="s">
        <v>24</v>
      </c>
      <c r="AI7" s="46" t="s">
        <v>12</v>
      </c>
      <c r="AJ7" s="46" t="s">
        <v>23</v>
      </c>
      <c r="AK7" s="46" t="s">
        <v>24</v>
      </c>
      <c r="AL7" s="46" t="s">
        <v>12</v>
      </c>
      <c r="AM7" s="46" t="s">
        <v>23</v>
      </c>
      <c r="AN7" s="46" t="s">
        <v>24</v>
      </c>
      <c r="AO7" s="46" t="s">
        <v>12</v>
      </c>
      <c r="AP7" s="46" t="s">
        <v>23</v>
      </c>
      <c r="AQ7" s="46" t="s">
        <v>24</v>
      </c>
      <c r="AR7" s="46" t="s">
        <v>12</v>
      </c>
      <c r="AS7" s="46" t="s">
        <v>23</v>
      </c>
      <c r="AT7" s="48" t="s">
        <v>24</v>
      </c>
      <c r="AU7" s="215"/>
      <c r="AV7" s="217"/>
      <c r="AW7" s="219"/>
    </row>
    <row r="8" spans="1:49" x14ac:dyDescent="0.25">
      <c r="B8" s="57"/>
      <c r="C8" s="19"/>
      <c r="D8" s="19"/>
      <c r="E8" s="21">
        <f>F8+G8</f>
        <v>0</v>
      </c>
      <c r="F8" s="25"/>
      <c r="G8" s="25"/>
      <c r="H8" s="21">
        <f>I8+J8</f>
        <v>0</v>
      </c>
      <c r="I8" s="25"/>
      <c r="J8" s="25"/>
      <c r="K8" s="21">
        <f>L8+M8</f>
        <v>0</v>
      </c>
      <c r="L8" s="25"/>
      <c r="M8" s="25"/>
      <c r="N8" s="21">
        <f>O8+P8</f>
        <v>0</v>
      </c>
      <c r="O8" s="25"/>
      <c r="P8" s="25"/>
      <c r="Q8" s="21">
        <f>R8+S8</f>
        <v>0</v>
      </c>
      <c r="R8" s="25"/>
      <c r="S8" s="25"/>
      <c r="T8" s="21">
        <f>U8+V8</f>
        <v>0</v>
      </c>
      <c r="U8" s="25"/>
      <c r="V8" s="25"/>
      <c r="W8" s="21">
        <f>X8+Y8</f>
        <v>0</v>
      </c>
      <c r="X8" s="25"/>
      <c r="Y8" s="25"/>
      <c r="Z8" s="21">
        <f>AA8+AB8</f>
        <v>0</v>
      </c>
      <c r="AA8" s="25"/>
      <c r="AB8" s="25"/>
      <c r="AC8" s="21">
        <f>AD8+AE8</f>
        <v>0</v>
      </c>
      <c r="AD8" s="25"/>
      <c r="AE8" s="25"/>
      <c r="AF8" s="21">
        <f>AG8+AH8</f>
        <v>0</v>
      </c>
      <c r="AG8" s="25"/>
      <c r="AH8" s="25"/>
      <c r="AI8" s="21">
        <f>AJ8+AK8</f>
        <v>0</v>
      </c>
      <c r="AJ8" s="25"/>
      <c r="AK8" s="25"/>
      <c r="AL8" s="21">
        <f>AM8+AN8</f>
        <v>0</v>
      </c>
      <c r="AM8" s="25"/>
      <c r="AN8" s="25"/>
      <c r="AO8" s="21">
        <f>AP8+AQ8</f>
        <v>0</v>
      </c>
      <c r="AP8" s="25"/>
      <c r="AQ8" s="25"/>
      <c r="AR8" s="21">
        <f>AS8+AT8</f>
        <v>0</v>
      </c>
      <c r="AS8" s="25"/>
      <c r="AT8" s="25"/>
      <c r="AU8" s="55"/>
      <c r="AV8" s="25"/>
      <c r="AW8" s="50"/>
    </row>
    <row r="9" spans="1:49" x14ac:dyDescent="0.25">
      <c r="B9" s="57"/>
      <c r="C9" s="19"/>
      <c r="D9" s="19"/>
      <c r="E9" s="21">
        <f t="shared" ref="E9:E16" si="0">F9+G9</f>
        <v>0</v>
      </c>
      <c r="F9" s="25"/>
      <c r="G9" s="25"/>
      <c r="H9" s="21">
        <f t="shared" ref="H9:H16" si="1">I9+J9</f>
        <v>0</v>
      </c>
      <c r="I9" s="25"/>
      <c r="J9" s="25"/>
      <c r="K9" s="21">
        <f t="shared" ref="K9:K16" si="2">L9+M9</f>
        <v>0</v>
      </c>
      <c r="L9" s="25"/>
      <c r="M9" s="25"/>
      <c r="N9" s="21">
        <f t="shared" ref="N9:N16" si="3">O9+P9</f>
        <v>0</v>
      </c>
      <c r="O9" s="25"/>
      <c r="P9" s="25"/>
      <c r="Q9" s="21">
        <f t="shared" ref="Q9:Q16" si="4">R9+S9</f>
        <v>0</v>
      </c>
      <c r="R9" s="25"/>
      <c r="S9" s="25"/>
      <c r="T9" s="21">
        <f t="shared" ref="T9:T16" si="5">U9+V9</f>
        <v>0</v>
      </c>
      <c r="U9" s="25"/>
      <c r="V9" s="25"/>
      <c r="W9" s="21">
        <f t="shared" ref="W9:W16" si="6">X9+Y9</f>
        <v>0</v>
      </c>
      <c r="X9" s="25"/>
      <c r="Y9" s="25"/>
      <c r="Z9" s="21">
        <f t="shared" ref="Z9:Z16" si="7">AA9+AB9</f>
        <v>0</v>
      </c>
      <c r="AA9" s="25"/>
      <c r="AB9" s="25"/>
      <c r="AC9" s="21">
        <f t="shared" ref="AC9:AC16" si="8">AD9+AE9</f>
        <v>0</v>
      </c>
      <c r="AD9" s="25"/>
      <c r="AE9" s="25"/>
      <c r="AF9" s="21">
        <f t="shared" ref="AF9:AF16" si="9">AG9+AH9</f>
        <v>0</v>
      </c>
      <c r="AG9" s="25"/>
      <c r="AH9" s="25"/>
      <c r="AI9" s="21">
        <f t="shared" ref="AI9:AI16" si="10">AJ9+AK9</f>
        <v>0</v>
      </c>
      <c r="AJ9" s="25"/>
      <c r="AK9" s="25"/>
      <c r="AL9" s="21">
        <f t="shared" ref="AL9:AL16" si="11">AM9+AN9</f>
        <v>0</v>
      </c>
      <c r="AM9" s="25"/>
      <c r="AN9" s="25"/>
      <c r="AO9" s="21">
        <f t="shared" ref="AO9:AO16" si="12">AP9+AQ9</f>
        <v>0</v>
      </c>
      <c r="AP9" s="25"/>
      <c r="AQ9" s="25"/>
      <c r="AR9" s="21">
        <f t="shared" ref="AR9:AR16" si="13">AS9+AT9</f>
        <v>0</v>
      </c>
      <c r="AS9" s="25"/>
      <c r="AT9" s="25"/>
      <c r="AU9" s="55"/>
      <c r="AV9" s="25"/>
      <c r="AW9" s="50"/>
    </row>
    <row r="10" spans="1:49" x14ac:dyDescent="0.25">
      <c r="B10" s="57"/>
      <c r="C10" s="19"/>
      <c r="D10" s="19"/>
      <c r="E10" s="21">
        <f t="shared" si="0"/>
        <v>0</v>
      </c>
      <c r="F10" s="25"/>
      <c r="G10" s="25"/>
      <c r="H10" s="21">
        <f t="shared" si="1"/>
        <v>0</v>
      </c>
      <c r="I10" s="25"/>
      <c r="J10" s="25"/>
      <c r="K10" s="21">
        <f t="shared" si="2"/>
        <v>0</v>
      </c>
      <c r="L10" s="25"/>
      <c r="M10" s="25"/>
      <c r="N10" s="21">
        <f t="shared" si="3"/>
        <v>0</v>
      </c>
      <c r="O10" s="25"/>
      <c r="P10" s="25"/>
      <c r="Q10" s="21">
        <f t="shared" si="4"/>
        <v>0</v>
      </c>
      <c r="R10" s="25"/>
      <c r="S10" s="25"/>
      <c r="T10" s="21">
        <f t="shared" si="5"/>
        <v>0</v>
      </c>
      <c r="U10" s="25"/>
      <c r="V10" s="25"/>
      <c r="W10" s="21">
        <f t="shared" si="6"/>
        <v>0</v>
      </c>
      <c r="X10" s="25"/>
      <c r="Y10" s="25"/>
      <c r="Z10" s="21">
        <f t="shared" si="7"/>
        <v>0</v>
      </c>
      <c r="AA10" s="25"/>
      <c r="AB10" s="25"/>
      <c r="AC10" s="21">
        <f t="shared" si="8"/>
        <v>0</v>
      </c>
      <c r="AD10" s="25"/>
      <c r="AE10" s="25"/>
      <c r="AF10" s="21">
        <f t="shared" si="9"/>
        <v>0</v>
      </c>
      <c r="AG10" s="25"/>
      <c r="AH10" s="25"/>
      <c r="AI10" s="21">
        <f t="shared" si="10"/>
        <v>0</v>
      </c>
      <c r="AJ10" s="25"/>
      <c r="AK10" s="25"/>
      <c r="AL10" s="21">
        <f t="shared" si="11"/>
        <v>0</v>
      </c>
      <c r="AM10" s="25"/>
      <c r="AN10" s="25"/>
      <c r="AO10" s="21">
        <f t="shared" si="12"/>
        <v>0</v>
      </c>
      <c r="AP10" s="25"/>
      <c r="AQ10" s="25"/>
      <c r="AR10" s="21">
        <f t="shared" si="13"/>
        <v>0</v>
      </c>
      <c r="AS10" s="25"/>
      <c r="AT10" s="25"/>
      <c r="AU10" s="55"/>
      <c r="AV10" s="25"/>
      <c r="AW10" s="50"/>
    </row>
    <row r="11" spans="1:49" x14ac:dyDescent="0.25">
      <c r="B11" s="57"/>
      <c r="C11" s="19"/>
      <c r="D11" s="19"/>
      <c r="E11" s="21">
        <f t="shared" si="0"/>
        <v>0</v>
      </c>
      <c r="F11" s="25"/>
      <c r="G11" s="25"/>
      <c r="H11" s="21">
        <f t="shared" si="1"/>
        <v>0</v>
      </c>
      <c r="I11" s="25"/>
      <c r="J11" s="25"/>
      <c r="K11" s="21">
        <f t="shared" si="2"/>
        <v>0</v>
      </c>
      <c r="L11" s="25"/>
      <c r="M11" s="25"/>
      <c r="N11" s="21">
        <f t="shared" si="3"/>
        <v>0</v>
      </c>
      <c r="O11" s="25"/>
      <c r="P11" s="25"/>
      <c r="Q11" s="21">
        <f t="shared" si="4"/>
        <v>0</v>
      </c>
      <c r="R11" s="25"/>
      <c r="S11" s="25"/>
      <c r="T11" s="21">
        <f t="shared" si="5"/>
        <v>0</v>
      </c>
      <c r="U11" s="25"/>
      <c r="V11" s="25"/>
      <c r="W11" s="21">
        <f t="shared" si="6"/>
        <v>0</v>
      </c>
      <c r="X11" s="25"/>
      <c r="Y11" s="25"/>
      <c r="Z11" s="21">
        <f t="shared" si="7"/>
        <v>0</v>
      </c>
      <c r="AA11" s="25"/>
      <c r="AB11" s="25"/>
      <c r="AC11" s="21">
        <f t="shared" si="8"/>
        <v>0</v>
      </c>
      <c r="AD11" s="25"/>
      <c r="AE11" s="25"/>
      <c r="AF11" s="21">
        <f t="shared" si="9"/>
        <v>0</v>
      </c>
      <c r="AG11" s="25"/>
      <c r="AH11" s="25"/>
      <c r="AI11" s="21">
        <f t="shared" si="10"/>
        <v>0</v>
      </c>
      <c r="AJ11" s="25"/>
      <c r="AK11" s="25"/>
      <c r="AL11" s="21">
        <f t="shared" si="11"/>
        <v>0</v>
      </c>
      <c r="AM11" s="25"/>
      <c r="AN11" s="25"/>
      <c r="AO11" s="21">
        <f t="shared" si="12"/>
        <v>0</v>
      </c>
      <c r="AP11" s="25"/>
      <c r="AQ11" s="25"/>
      <c r="AR11" s="21">
        <f t="shared" si="13"/>
        <v>0</v>
      </c>
      <c r="AS11" s="25"/>
      <c r="AT11" s="25"/>
      <c r="AU11" s="55"/>
      <c r="AV11" s="25"/>
      <c r="AW11" s="50"/>
    </row>
    <row r="12" spans="1:49" x14ac:dyDescent="0.25">
      <c r="B12" s="57"/>
      <c r="C12" s="19"/>
      <c r="D12" s="19"/>
      <c r="E12" s="21">
        <f t="shared" si="0"/>
        <v>0</v>
      </c>
      <c r="F12" s="25"/>
      <c r="G12" s="25"/>
      <c r="H12" s="21">
        <f t="shared" si="1"/>
        <v>0</v>
      </c>
      <c r="I12" s="25"/>
      <c r="J12" s="25"/>
      <c r="K12" s="21">
        <f t="shared" si="2"/>
        <v>0</v>
      </c>
      <c r="L12" s="25"/>
      <c r="M12" s="25"/>
      <c r="N12" s="21">
        <f t="shared" si="3"/>
        <v>0</v>
      </c>
      <c r="O12" s="25"/>
      <c r="P12" s="25"/>
      <c r="Q12" s="21">
        <f t="shared" si="4"/>
        <v>0</v>
      </c>
      <c r="R12" s="25"/>
      <c r="S12" s="25"/>
      <c r="T12" s="21">
        <f t="shared" si="5"/>
        <v>0</v>
      </c>
      <c r="U12" s="25"/>
      <c r="V12" s="25"/>
      <c r="W12" s="21">
        <f t="shared" si="6"/>
        <v>0</v>
      </c>
      <c r="X12" s="25"/>
      <c r="Y12" s="25"/>
      <c r="Z12" s="21">
        <f t="shared" si="7"/>
        <v>0</v>
      </c>
      <c r="AA12" s="25"/>
      <c r="AB12" s="25"/>
      <c r="AC12" s="21">
        <f t="shared" si="8"/>
        <v>0</v>
      </c>
      <c r="AD12" s="25"/>
      <c r="AE12" s="25"/>
      <c r="AF12" s="21">
        <f t="shared" si="9"/>
        <v>0</v>
      </c>
      <c r="AG12" s="25"/>
      <c r="AH12" s="25"/>
      <c r="AI12" s="21">
        <f t="shared" si="10"/>
        <v>0</v>
      </c>
      <c r="AJ12" s="25"/>
      <c r="AK12" s="25"/>
      <c r="AL12" s="21">
        <f t="shared" si="11"/>
        <v>0</v>
      </c>
      <c r="AM12" s="25"/>
      <c r="AN12" s="25"/>
      <c r="AO12" s="21">
        <f t="shared" si="12"/>
        <v>0</v>
      </c>
      <c r="AP12" s="25"/>
      <c r="AQ12" s="25"/>
      <c r="AR12" s="21">
        <f t="shared" si="13"/>
        <v>0</v>
      </c>
      <c r="AS12" s="25"/>
      <c r="AT12" s="25"/>
      <c r="AU12" s="55"/>
      <c r="AV12" s="25"/>
      <c r="AW12" s="50"/>
    </row>
    <row r="13" spans="1:49" x14ac:dyDescent="0.25">
      <c r="B13" s="57"/>
      <c r="C13" s="19"/>
      <c r="D13" s="19"/>
      <c r="E13" s="21">
        <f t="shared" si="0"/>
        <v>0</v>
      </c>
      <c r="F13" s="25"/>
      <c r="G13" s="25"/>
      <c r="H13" s="21">
        <f t="shared" si="1"/>
        <v>0</v>
      </c>
      <c r="I13" s="25"/>
      <c r="J13" s="25"/>
      <c r="K13" s="21">
        <f t="shared" si="2"/>
        <v>0</v>
      </c>
      <c r="L13" s="25"/>
      <c r="M13" s="25"/>
      <c r="N13" s="21">
        <f t="shared" si="3"/>
        <v>0</v>
      </c>
      <c r="O13" s="25"/>
      <c r="P13" s="25"/>
      <c r="Q13" s="21">
        <f t="shared" si="4"/>
        <v>0</v>
      </c>
      <c r="R13" s="25"/>
      <c r="S13" s="25"/>
      <c r="T13" s="21">
        <f t="shared" si="5"/>
        <v>0</v>
      </c>
      <c r="U13" s="25"/>
      <c r="V13" s="25"/>
      <c r="W13" s="21">
        <f t="shared" si="6"/>
        <v>0</v>
      </c>
      <c r="X13" s="25"/>
      <c r="Y13" s="25"/>
      <c r="Z13" s="21">
        <f t="shared" si="7"/>
        <v>0</v>
      </c>
      <c r="AA13" s="25"/>
      <c r="AB13" s="25"/>
      <c r="AC13" s="21">
        <f t="shared" si="8"/>
        <v>0</v>
      </c>
      <c r="AD13" s="25"/>
      <c r="AE13" s="25"/>
      <c r="AF13" s="21">
        <f t="shared" si="9"/>
        <v>0</v>
      </c>
      <c r="AG13" s="25"/>
      <c r="AH13" s="25"/>
      <c r="AI13" s="21">
        <f t="shared" si="10"/>
        <v>0</v>
      </c>
      <c r="AJ13" s="25"/>
      <c r="AK13" s="25"/>
      <c r="AL13" s="21">
        <f t="shared" si="11"/>
        <v>0</v>
      </c>
      <c r="AM13" s="25"/>
      <c r="AN13" s="25"/>
      <c r="AO13" s="21">
        <f t="shared" si="12"/>
        <v>0</v>
      </c>
      <c r="AP13" s="25"/>
      <c r="AQ13" s="25"/>
      <c r="AR13" s="21">
        <f t="shared" si="13"/>
        <v>0</v>
      </c>
      <c r="AS13" s="25"/>
      <c r="AT13" s="25"/>
      <c r="AU13" s="55"/>
      <c r="AV13" s="25"/>
      <c r="AW13" s="50"/>
    </row>
    <row r="14" spans="1:49" x14ac:dyDescent="0.25">
      <c r="B14" s="57"/>
      <c r="C14" s="19"/>
      <c r="D14" s="19"/>
      <c r="E14" s="21">
        <f t="shared" si="0"/>
        <v>0</v>
      </c>
      <c r="F14" s="25"/>
      <c r="G14" s="25"/>
      <c r="H14" s="21">
        <f t="shared" si="1"/>
        <v>0</v>
      </c>
      <c r="I14" s="25"/>
      <c r="J14" s="25"/>
      <c r="K14" s="21">
        <f t="shared" si="2"/>
        <v>0</v>
      </c>
      <c r="L14" s="25"/>
      <c r="M14" s="25"/>
      <c r="N14" s="21">
        <f t="shared" si="3"/>
        <v>0</v>
      </c>
      <c r="O14" s="25"/>
      <c r="P14" s="25"/>
      <c r="Q14" s="21">
        <f t="shared" si="4"/>
        <v>0</v>
      </c>
      <c r="R14" s="25"/>
      <c r="S14" s="25"/>
      <c r="T14" s="21">
        <f t="shared" si="5"/>
        <v>0</v>
      </c>
      <c r="U14" s="25"/>
      <c r="V14" s="25"/>
      <c r="W14" s="21">
        <f t="shared" si="6"/>
        <v>0</v>
      </c>
      <c r="X14" s="25"/>
      <c r="Y14" s="25"/>
      <c r="Z14" s="21">
        <f t="shared" si="7"/>
        <v>0</v>
      </c>
      <c r="AA14" s="25"/>
      <c r="AB14" s="25"/>
      <c r="AC14" s="21">
        <f t="shared" si="8"/>
        <v>0</v>
      </c>
      <c r="AD14" s="25"/>
      <c r="AE14" s="25"/>
      <c r="AF14" s="21">
        <f t="shared" si="9"/>
        <v>0</v>
      </c>
      <c r="AG14" s="25"/>
      <c r="AH14" s="25"/>
      <c r="AI14" s="21">
        <f t="shared" si="10"/>
        <v>0</v>
      </c>
      <c r="AJ14" s="25"/>
      <c r="AK14" s="25"/>
      <c r="AL14" s="21">
        <f t="shared" si="11"/>
        <v>0</v>
      </c>
      <c r="AM14" s="25"/>
      <c r="AN14" s="25"/>
      <c r="AO14" s="21">
        <f t="shared" si="12"/>
        <v>0</v>
      </c>
      <c r="AP14" s="25"/>
      <c r="AQ14" s="25"/>
      <c r="AR14" s="21">
        <f t="shared" si="13"/>
        <v>0</v>
      </c>
      <c r="AS14" s="25"/>
      <c r="AT14" s="25"/>
      <c r="AU14" s="55"/>
      <c r="AV14" s="25"/>
      <c r="AW14" s="50"/>
    </row>
    <row r="15" spans="1:49" x14ac:dyDescent="0.25">
      <c r="B15" s="57"/>
      <c r="C15" s="19"/>
      <c r="D15" s="19"/>
      <c r="E15" s="21">
        <f t="shared" si="0"/>
        <v>0</v>
      </c>
      <c r="F15" s="25"/>
      <c r="G15" s="25"/>
      <c r="H15" s="21">
        <f t="shared" si="1"/>
        <v>0</v>
      </c>
      <c r="I15" s="25"/>
      <c r="J15" s="25"/>
      <c r="K15" s="21">
        <f t="shared" si="2"/>
        <v>0</v>
      </c>
      <c r="L15" s="25"/>
      <c r="M15" s="25"/>
      <c r="N15" s="21">
        <f t="shared" si="3"/>
        <v>0</v>
      </c>
      <c r="O15" s="25"/>
      <c r="P15" s="25"/>
      <c r="Q15" s="21">
        <f t="shared" si="4"/>
        <v>0</v>
      </c>
      <c r="R15" s="25"/>
      <c r="S15" s="25"/>
      <c r="T15" s="21">
        <f t="shared" si="5"/>
        <v>0</v>
      </c>
      <c r="U15" s="25"/>
      <c r="V15" s="25"/>
      <c r="W15" s="21">
        <f t="shared" si="6"/>
        <v>0</v>
      </c>
      <c r="X15" s="25"/>
      <c r="Y15" s="25"/>
      <c r="Z15" s="21">
        <f t="shared" si="7"/>
        <v>0</v>
      </c>
      <c r="AA15" s="25"/>
      <c r="AB15" s="25"/>
      <c r="AC15" s="21">
        <f t="shared" si="8"/>
        <v>0</v>
      </c>
      <c r="AD15" s="25"/>
      <c r="AE15" s="25"/>
      <c r="AF15" s="21">
        <f t="shared" si="9"/>
        <v>0</v>
      </c>
      <c r="AG15" s="25"/>
      <c r="AH15" s="25"/>
      <c r="AI15" s="21">
        <f t="shared" si="10"/>
        <v>0</v>
      </c>
      <c r="AJ15" s="25"/>
      <c r="AK15" s="25"/>
      <c r="AL15" s="21">
        <f t="shared" si="11"/>
        <v>0</v>
      </c>
      <c r="AM15" s="25"/>
      <c r="AN15" s="25"/>
      <c r="AO15" s="21">
        <f t="shared" si="12"/>
        <v>0</v>
      </c>
      <c r="AP15" s="25"/>
      <c r="AQ15" s="25"/>
      <c r="AR15" s="21">
        <f t="shared" si="13"/>
        <v>0</v>
      </c>
      <c r="AS15" s="25"/>
      <c r="AT15" s="25"/>
      <c r="AU15" s="55"/>
      <c r="AV15" s="25"/>
      <c r="AW15" s="50"/>
    </row>
    <row r="16" spans="1:49" x14ac:dyDescent="0.25">
      <c r="B16" s="58"/>
      <c r="C16" s="35"/>
      <c r="D16" s="35"/>
      <c r="E16" s="21">
        <f t="shared" si="0"/>
        <v>0</v>
      </c>
      <c r="F16" s="25"/>
      <c r="G16" s="25"/>
      <c r="H16" s="21">
        <f t="shared" si="1"/>
        <v>0</v>
      </c>
      <c r="I16" s="25"/>
      <c r="J16" s="25"/>
      <c r="K16" s="21">
        <f t="shared" si="2"/>
        <v>0</v>
      </c>
      <c r="L16" s="25"/>
      <c r="M16" s="25"/>
      <c r="N16" s="21">
        <f t="shared" si="3"/>
        <v>0</v>
      </c>
      <c r="O16" s="25"/>
      <c r="P16" s="25"/>
      <c r="Q16" s="21">
        <f t="shared" si="4"/>
        <v>0</v>
      </c>
      <c r="R16" s="25"/>
      <c r="S16" s="25"/>
      <c r="T16" s="21">
        <f t="shared" si="5"/>
        <v>0</v>
      </c>
      <c r="U16" s="25"/>
      <c r="V16" s="25"/>
      <c r="W16" s="21">
        <f t="shared" si="6"/>
        <v>0</v>
      </c>
      <c r="X16" s="25"/>
      <c r="Y16" s="25"/>
      <c r="Z16" s="21">
        <f t="shared" si="7"/>
        <v>0</v>
      </c>
      <c r="AA16" s="25"/>
      <c r="AB16" s="25"/>
      <c r="AC16" s="21">
        <f t="shared" si="8"/>
        <v>0</v>
      </c>
      <c r="AD16" s="25"/>
      <c r="AE16" s="25"/>
      <c r="AF16" s="21">
        <f t="shared" si="9"/>
        <v>0</v>
      </c>
      <c r="AG16" s="25"/>
      <c r="AH16" s="25"/>
      <c r="AI16" s="21">
        <f t="shared" si="10"/>
        <v>0</v>
      </c>
      <c r="AJ16" s="25"/>
      <c r="AK16" s="25"/>
      <c r="AL16" s="21">
        <f t="shared" si="11"/>
        <v>0</v>
      </c>
      <c r="AM16" s="25"/>
      <c r="AN16" s="25"/>
      <c r="AO16" s="21">
        <f t="shared" si="12"/>
        <v>0</v>
      </c>
      <c r="AP16" s="25"/>
      <c r="AQ16" s="25"/>
      <c r="AR16" s="21">
        <f t="shared" si="13"/>
        <v>0</v>
      </c>
      <c r="AS16" s="25"/>
      <c r="AT16" s="25"/>
      <c r="AU16" s="55"/>
      <c r="AV16" s="25"/>
      <c r="AW16" s="50"/>
    </row>
    <row r="17" spans="1:49" ht="17.25" customHeight="1" thickBot="1" x14ac:dyDescent="0.3">
      <c r="A17" s="33"/>
      <c r="B17" s="222" t="s">
        <v>12</v>
      </c>
      <c r="C17" s="223"/>
      <c r="D17" s="224"/>
      <c r="E17" s="53">
        <f t="shared" ref="E17" si="14">SUM(A8:A16)</f>
        <v>0</v>
      </c>
      <c r="F17" s="53">
        <f>SUM(F8:F16)</f>
        <v>0</v>
      </c>
      <c r="G17" s="53">
        <f t="shared" ref="G17:AT17" si="15">SUM(G8:G16)</f>
        <v>0</v>
      </c>
      <c r="H17" s="53">
        <f t="shared" si="15"/>
        <v>0</v>
      </c>
      <c r="I17" s="53">
        <f t="shared" si="15"/>
        <v>0</v>
      </c>
      <c r="J17" s="53">
        <f t="shared" si="15"/>
        <v>0</v>
      </c>
      <c r="K17" s="53">
        <f t="shared" si="15"/>
        <v>0</v>
      </c>
      <c r="L17" s="53">
        <f t="shared" si="15"/>
        <v>0</v>
      </c>
      <c r="M17" s="53">
        <f t="shared" si="15"/>
        <v>0</v>
      </c>
      <c r="N17" s="53">
        <f t="shared" si="15"/>
        <v>0</v>
      </c>
      <c r="O17" s="53">
        <f t="shared" si="15"/>
        <v>0</v>
      </c>
      <c r="P17" s="53">
        <f t="shared" si="15"/>
        <v>0</v>
      </c>
      <c r="Q17" s="53">
        <f t="shared" si="15"/>
        <v>0</v>
      </c>
      <c r="R17" s="53">
        <f t="shared" si="15"/>
        <v>0</v>
      </c>
      <c r="S17" s="53">
        <f t="shared" si="15"/>
        <v>0</v>
      </c>
      <c r="T17" s="53">
        <f t="shared" si="15"/>
        <v>0</v>
      </c>
      <c r="U17" s="53">
        <f t="shared" si="15"/>
        <v>0</v>
      </c>
      <c r="V17" s="53">
        <f t="shared" si="15"/>
        <v>0</v>
      </c>
      <c r="W17" s="53">
        <f t="shared" si="15"/>
        <v>0</v>
      </c>
      <c r="X17" s="53">
        <f t="shared" si="15"/>
        <v>0</v>
      </c>
      <c r="Y17" s="53">
        <f t="shared" si="15"/>
        <v>0</v>
      </c>
      <c r="Z17" s="53">
        <f t="shared" si="15"/>
        <v>0</v>
      </c>
      <c r="AA17" s="53">
        <f t="shared" si="15"/>
        <v>0</v>
      </c>
      <c r="AB17" s="53">
        <f t="shared" si="15"/>
        <v>0</v>
      </c>
      <c r="AC17" s="53">
        <f t="shared" si="15"/>
        <v>0</v>
      </c>
      <c r="AD17" s="53">
        <f t="shared" si="15"/>
        <v>0</v>
      </c>
      <c r="AE17" s="53">
        <f t="shared" si="15"/>
        <v>0</v>
      </c>
      <c r="AF17" s="53">
        <f t="shared" si="15"/>
        <v>0</v>
      </c>
      <c r="AG17" s="53">
        <f t="shared" si="15"/>
        <v>0</v>
      </c>
      <c r="AH17" s="53">
        <f t="shared" si="15"/>
        <v>0</v>
      </c>
      <c r="AI17" s="53">
        <f t="shared" si="15"/>
        <v>0</v>
      </c>
      <c r="AJ17" s="53">
        <f t="shared" si="15"/>
        <v>0</v>
      </c>
      <c r="AK17" s="53">
        <f t="shared" si="15"/>
        <v>0</v>
      </c>
      <c r="AL17" s="53">
        <f t="shared" si="15"/>
        <v>0</v>
      </c>
      <c r="AM17" s="53">
        <f t="shared" si="15"/>
        <v>0</v>
      </c>
      <c r="AN17" s="53">
        <f t="shared" si="15"/>
        <v>0</v>
      </c>
      <c r="AO17" s="53">
        <f t="shared" si="15"/>
        <v>0</v>
      </c>
      <c r="AP17" s="53">
        <f t="shared" si="15"/>
        <v>0</v>
      </c>
      <c r="AQ17" s="53">
        <f t="shared" si="15"/>
        <v>0</v>
      </c>
      <c r="AR17" s="53">
        <f t="shared" si="15"/>
        <v>0</v>
      </c>
      <c r="AS17" s="53">
        <f t="shared" si="15"/>
        <v>0</v>
      </c>
      <c r="AT17" s="53">
        <f t="shared" si="15"/>
        <v>0</v>
      </c>
      <c r="AU17" s="52" t="s">
        <v>47</v>
      </c>
      <c r="AV17" s="53" t="s">
        <v>47</v>
      </c>
      <c r="AW17" s="54" t="s">
        <v>47</v>
      </c>
    </row>
  </sheetData>
  <mergeCells count="23"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  <mergeCell ref="A4:S4"/>
    <mergeCell ref="B17:D17"/>
    <mergeCell ref="E5:G6"/>
    <mergeCell ref="H5:J6"/>
    <mergeCell ref="B5:C6"/>
    <mergeCell ref="D5:D7"/>
    <mergeCell ref="K5:M6"/>
    <mergeCell ref="N5:P6"/>
    <mergeCell ref="Q5:S6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3</vt:i4>
      </vt:variant>
    </vt:vector>
  </HeadingPairs>
  <TitlesOfParts>
    <vt:vector size="18" baseType="lpstr">
      <vt:lpstr>Հ3 Մաս 1</vt:lpstr>
      <vt:lpstr>Հ3 Մաս 2</vt:lpstr>
      <vt:lpstr>Հ3 Մաս 3</vt:lpstr>
      <vt:lpstr>Հ3 Մաս 4</vt:lpstr>
      <vt:lpstr>Հ4 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2'!_ftnref17</vt:lpstr>
      <vt:lpstr>'Հ3 Մաս 2'!_ftnref2</vt:lpstr>
      <vt:lpstr>'Հ3 Մաս 2'!_ftnref4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2025-02-20T11:47:14Z</dcterms:modified>
</cp:coreProperties>
</file>