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D:\Desktop\2025\MGCC-2026-2028\"/>
    </mc:Choice>
  </mc:AlternateContent>
  <bookViews>
    <workbookView xWindow="0" yWindow="0" windowWidth="28800" windowHeight="10515" activeTab="2"/>
  </bookViews>
  <sheets>
    <sheet name="Հավելված 3 Մաս 2" sheetId="23" r:id="rId1"/>
    <sheet name="Հավելված 3 Մաս 3" sheetId="24" r:id="rId2"/>
    <sheet name="Հավելված3 Մաս 4" sheetId="27" r:id="rId3"/>
  </sheets>
  <definedNames>
    <definedName name="_ftn1" localSheetId="0">'Հավելված 3 Մաս 2'!#REF!</definedName>
    <definedName name="_ftn1" localSheetId="1">'Հավելված 3 Մաս 3'!#REF!</definedName>
    <definedName name="_ftn10" localSheetId="0">'Հավելված 3 Մաս 2'!#REF!</definedName>
    <definedName name="_ftn10" localSheetId="1">'Հավելված 3 Մաս 3'!#REF!</definedName>
    <definedName name="_ftn11" localSheetId="0">'Հավելված 3 Մաս 2'!#REF!</definedName>
    <definedName name="_ftn11" localSheetId="1">'Հավելված 3 Մաս 3'!#REF!</definedName>
    <definedName name="_ftn12" localSheetId="0">'Հավելված 3 Մաս 2'!#REF!</definedName>
    <definedName name="_ftn12" localSheetId="1">'Հավելված 3 Մաս 3'!#REF!</definedName>
    <definedName name="_ftn13" localSheetId="0">'Հավելված 3 Մաս 2'!#REF!</definedName>
    <definedName name="_ftn13" localSheetId="1">'Հավելված 3 Մաս 3'!#REF!</definedName>
    <definedName name="_ftn14" localSheetId="0">'Հավելված 3 Մաս 2'!#REF!</definedName>
    <definedName name="_ftn14" localSheetId="1">'Հավելված 3 Մաս 3'!#REF!</definedName>
    <definedName name="_ftn15" localSheetId="0">'Հավելված 3 Մաս 2'!#REF!</definedName>
    <definedName name="_ftn15" localSheetId="1">'Հավելված 3 Մաս 3'!#REF!</definedName>
    <definedName name="_ftn16" localSheetId="0">'Հավելված 3 Մաս 2'!#REF!</definedName>
    <definedName name="_ftn16" localSheetId="1">'Հավելված 3 Մաս 3'!#REF!</definedName>
    <definedName name="_ftn17" localSheetId="0">'Հավելված 3 Մաս 2'!#REF!</definedName>
    <definedName name="_ftn17" localSheetId="1">'Հավելված 3 Մաս 3'!#REF!</definedName>
    <definedName name="_ftn18" localSheetId="0">'Հավելված 3 Մաս 2'!#REF!</definedName>
    <definedName name="_ftn18" localSheetId="1">'Հավելված 3 Մաս 3'!#REF!</definedName>
    <definedName name="_ftn19" localSheetId="0">'Հավելված 3 Մաս 2'!#REF!</definedName>
    <definedName name="_ftn19" localSheetId="1">'Հավելված 3 Մաս 3'!#REF!</definedName>
    <definedName name="_ftn2" localSheetId="0">'Հավելված 3 Մաս 2'!#REF!</definedName>
    <definedName name="_ftn2" localSheetId="1">'Հավելված 3 Մաս 3'!#REF!</definedName>
    <definedName name="_ftn20" localSheetId="0">'Հավելված 3 Մաս 2'!#REF!</definedName>
    <definedName name="_ftn20" localSheetId="1">'Հավելված 3 Մաս 3'!$B$11</definedName>
    <definedName name="_ftn21" localSheetId="0">'Հավելված 3 Մաս 2'!#REF!</definedName>
    <definedName name="_ftn21" localSheetId="1">'Հավելված 3 Մաս 3'!$B$12</definedName>
    <definedName name="_ftn22" localSheetId="0">'Հավելված 3 Մաս 2'!#REF!</definedName>
    <definedName name="_ftn22" localSheetId="1">'Հավելված 3 Մաս 3'!$B$13</definedName>
    <definedName name="_ftn3" localSheetId="0">'Հավելված 3 Մաս 2'!#REF!</definedName>
    <definedName name="_ftn3" localSheetId="1">'Հավելված 3 Մաս 3'!#REF!</definedName>
    <definedName name="_ftn4" localSheetId="0">'Հավելված 3 Մաս 2'!#REF!</definedName>
    <definedName name="_ftn4" localSheetId="1">'Հավելված 3 Մաս 3'!#REF!</definedName>
    <definedName name="_ftn5" localSheetId="0">'Հավելված 3 Մաս 2'!#REF!</definedName>
    <definedName name="_ftn5" localSheetId="1">'Հավելված 3 Մաս 3'!#REF!</definedName>
    <definedName name="_ftn6" localSheetId="0">'Հավելված 3 Մաս 2'!#REF!</definedName>
    <definedName name="_ftn6" localSheetId="1">'Հավելված 3 Մաս 3'!#REF!</definedName>
    <definedName name="_ftn7" localSheetId="0">'Հավելված 3 Մաս 2'!#REF!</definedName>
    <definedName name="_ftn7" localSheetId="1">'Հավելված 3 Մաս 3'!#REF!</definedName>
    <definedName name="_ftn8" localSheetId="0">'Հավելված 3 Մաս 2'!#REF!</definedName>
    <definedName name="_ftn8" localSheetId="1">'Հավելված 3 Մաս 3'!#REF!</definedName>
    <definedName name="_ftn9" localSheetId="0">'Հավելված 3 Մաս 2'!#REF!</definedName>
    <definedName name="_ftn9" localSheetId="1">'Հավելված 3 Մաս 3'!#REF!</definedName>
    <definedName name="_ftnref1" localSheetId="0">'Հավելված 3 Մաս 2'!$B$2</definedName>
    <definedName name="_ftnref1" localSheetId="1">'Հավելված 3 Մաս 3'!#REF!</definedName>
    <definedName name="_ftnref10" localSheetId="0">'Հավելված 3 Մաս 2'!#REF!</definedName>
    <definedName name="_ftnref10" localSheetId="1">'Հավելված 3 Մաս 3'!#REF!</definedName>
    <definedName name="_ftnref11" localSheetId="0">'Հավելված 3 Մաս 2'!#REF!</definedName>
    <definedName name="_ftnref11" localSheetId="1">'Հավելված 3 Մաս 3'!#REF!</definedName>
    <definedName name="_ftnref12" localSheetId="0">'Հավելված 3 Մաս 2'!#REF!</definedName>
    <definedName name="_ftnref12" localSheetId="1">'Հավելված 3 Մաս 3'!$B$6</definedName>
    <definedName name="_ftnref13" localSheetId="0">'Հավելված 3 Մաս 2'!#REF!</definedName>
    <definedName name="_ftnref13" localSheetId="1">'Հավելված 3 Մաս 3'!#REF!</definedName>
    <definedName name="_ftnref14" localSheetId="0">'Հավելված 3 Մաս 2'!#REF!</definedName>
    <definedName name="_ftnref14" localSheetId="1">'Հավելված 3 Մաս 3'!#REF!</definedName>
    <definedName name="_ftnref15" localSheetId="0">'Հավելված 3 Մաս 2'!#REF!</definedName>
    <definedName name="_ftnref15" localSheetId="1">'Հավելված 3 Մաս 3'!#REF!</definedName>
    <definedName name="_ftnref16" localSheetId="0">'Հավելված 3 Մաս 2'!#REF!</definedName>
    <definedName name="_ftnref16" localSheetId="1">'Հավելված 3 Մաս 3'!#REF!</definedName>
    <definedName name="_ftnref17" localSheetId="0">'Հավելված 3 Մաս 2'!#REF!</definedName>
    <definedName name="_ftnref17" localSheetId="1">'Հավելված 3 Մաս 3'!#REF!</definedName>
    <definedName name="_ftnref18" localSheetId="0">'Հավելված 3 Մաս 2'!#REF!</definedName>
    <definedName name="_ftnref18" localSheetId="1">'Հավելված 3 Մաս 3'!#REF!</definedName>
    <definedName name="_ftnref19" localSheetId="0">'Հավելված 3 Մաս 2'!#REF!</definedName>
    <definedName name="_ftnref19" localSheetId="1">'Հավելված 3 Մաս 3'!#REF!</definedName>
    <definedName name="_ftnref2" localSheetId="0">'Հավելված 3 Մաս 2'!$B$10</definedName>
    <definedName name="_ftnref2" localSheetId="1">'Հավելված 3 Մաս 3'!#REF!</definedName>
    <definedName name="_ftnref20" localSheetId="0">'Հավելված 3 Մաս 2'!#REF!</definedName>
    <definedName name="_ftnref20" localSheetId="1">'Հավելված 3 Մաս 3'!#REF!</definedName>
    <definedName name="_ftnref21" localSheetId="0">'Հավելված 3 Մաս 2'!#REF!</definedName>
    <definedName name="_ftnref21" localSheetId="1">'Հավելված 3 Մաս 3'!#REF!</definedName>
    <definedName name="_ftnref22" localSheetId="0">'Հավելված 3 Մաս 2'!#REF!</definedName>
    <definedName name="_ftnref22" localSheetId="1">'Հավելված 3 Մաս 3'!#REF!</definedName>
    <definedName name="_ftnref3" localSheetId="0">'Հավելված 3 Մաս 2'!$E$10</definedName>
    <definedName name="_ftnref3" localSheetId="1">'Հավելված 3 Մաս 3'!#REF!</definedName>
    <definedName name="_ftnref4" localSheetId="0">'Հավելված 3 Մաս 2'!#REF!</definedName>
    <definedName name="_ftnref4" localSheetId="1">'Հավելված 3 Մաս 3'!#REF!</definedName>
    <definedName name="_ftnref5" localSheetId="0">'Հավելված 3 Մաս 2'!#REF!</definedName>
    <definedName name="_ftnref5" localSheetId="1">'Հավելված 3 Մաս 3'!#REF!</definedName>
    <definedName name="_ftnref6" localSheetId="0">'Հավելված 3 Մաս 2'!#REF!</definedName>
    <definedName name="_ftnref6" localSheetId="1">'Հավելված 3 Մաս 3'!#REF!</definedName>
    <definedName name="_ftnref7" localSheetId="0">'Հավելված 3 Մաս 2'!#REF!</definedName>
    <definedName name="_ftnref7" localSheetId="1">'Հավելված 3 Մաս 3'!#REF!</definedName>
    <definedName name="_ftnref8" localSheetId="0">'Հավելված 3 Մաս 2'!#REF!</definedName>
    <definedName name="_ftnref8" localSheetId="1">'Հավելված 3 Մաս 3'!#REF!</definedName>
    <definedName name="_ftnref9" localSheetId="0">'Հավելված 3 Մաս 2'!#REF!</definedName>
    <definedName name="_ftnref9" localSheetId="1">'Հավելված 3 Մաս 3'!#REF!</definedName>
    <definedName name="_Toc462743052" localSheetId="0">'Հավելված 3 Մաս 2'!#REF!</definedName>
    <definedName name="_Toc462743052" localSheetId="1">'Հավելված 3 Մաս 3'!#REF!</definedName>
    <definedName name="_Toc501014755" localSheetId="0">'Հավելված 3 Մաս 2'!$B$2</definedName>
    <definedName name="_Toc501014755" localSheetId="1">'Հավելված 3 Մաս 3'!#REF!</definedName>
    <definedName name="_Toc501014756" localSheetId="0">'Հավելված 3 Մաս 2'!#REF!</definedName>
    <definedName name="_Toc501014756" localSheetId="1">'Հավելված 3 Մաս 3'!#REF!</definedName>
    <definedName name="_Toc501014757" localSheetId="0">'Հավելված 3 Մաս 2'!#REF!</definedName>
    <definedName name="_Toc501014757" localSheetId="1">'Հավելված 3 Մաս 3'!#REF!</definedName>
    <definedName name="AgencyCode" localSheetId="0">#REF!</definedName>
    <definedName name="AgencyCode" localSheetId="1">#REF!</definedName>
    <definedName name="AgencyCode">#REF!</definedName>
    <definedName name="AgencyName" localSheetId="0">#REF!</definedName>
    <definedName name="AgencyName" localSheetId="1">#REF!</definedName>
    <definedName name="AgencyName">#REF!</definedName>
    <definedName name="Functional1" localSheetId="0">#REF!</definedName>
    <definedName name="Functional1" localSheetId="1">#REF!</definedName>
    <definedName name="Functional1">#REF!</definedName>
    <definedName name="PANature" localSheetId="0">#REF!</definedName>
    <definedName name="PANature" localSheetId="1">#REF!</definedName>
    <definedName name="PANature">#REF!</definedName>
    <definedName name="PAType" localSheetId="0">#REF!</definedName>
    <definedName name="PAType" localSheetId="1">#REF!</definedName>
    <definedName name="PAType">#REF!</definedName>
    <definedName name="Performance2" localSheetId="0">#REF!</definedName>
    <definedName name="Performance2" localSheetId="1">#REF!</definedName>
    <definedName name="Performance2">#REF!</definedName>
    <definedName name="PerformanceType" localSheetId="0">#REF!</definedName>
    <definedName name="PerformanceType" localSheetId="1">#REF!</definedName>
    <definedName name="PerformanceType">#REF!</definedName>
  </definedNames>
  <calcPr calcId="152511"/>
</workbook>
</file>

<file path=xl/calcChain.xml><?xml version="1.0" encoding="utf-8"?>
<calcChain xmlns="http://schemas.openxmlformats.org/spreadsheetml/2006/main">
  <c r="H25" i="27" l="1"/>
  <c r="I20" i="23" s="1"/>
  <c r="G25" i="27"/>
  <c r="H20" i="23" s="1"/>
  <c r="F25" i="27"/>
  <c r="G20" i="23" s="1"/>
  <c r="K12" i="23" l="1"/>
  <c r="L12" i="23"/>
  <c r="J12" i="23" l="1"/>
  <c r="F12" i="23"/>
  <c r="I12" i="23" l="1"/>
  <c r="G12" i="23"/>
  <c r="H12" i="23"/>
</calcChain>
</file>

<file path=xl/sharedStrings.xml><?xml version="1.0" encoding="utf-8"?>
<sst xmlns="http://schemas.openxmlformats.org/spreadsheetml/2006/main" count="106" uniqueCount="64">
  <si>
    <t>Ð³í»Éí³Í N 3. ´Ûáõç»ï³ÛÇÝ Íñ³·ñ»ñÇ ¨ ³ÏÝÏ³ÉíáÕ ³ñ¹ÛáõÝùÝ»ñÇ Ý»ñÏ³Û³óÙ³Ý Ó¨³ã³÷</t>
  </si>
  <si>
    <t>(Ñ³½. ¹ñ³Ù)</t>
  </si>
  <si>
    <t>ä»ï³Ï³Ý Ù³ñÙÝÇ ³Ýí³ÝáõÙÁ՝</t>
  </si>
  <si>
    <t>Ø²ê 2. äºî²Î²Ü Ø²ðØÜÆ ÎàÔØÆò Æð²Î²Ü²òìàÔ ´Úàôæºî²ÚÆÜ Ìð²¶ðºðÀ ºì ØÆæàò²èàôØÜºðÀ</t>
  </si>
  <si>
    <t>¸³ëÇã</t>
  </si>
  <si>
    <t>Ìñ³·Çñ/ØÇçáó³éáõÙ</t>
  </si>
  <si>
    <t>ØÇçáó³éÙ³Ý ³Ýí³ÝáõÙÁ՝</t>
  </si>
  <si>
    <t>ØÇçáó³éÙ³Ý ï»ë³ÏÁ՝</t>
  </si>
  <si>
    <t>Ìñ³·Çñ</t>
  </si>
  <si>
    <t>ÀÝÃ³óÇÏ ÙÇçáó³éáõÙÝ»ñ</t>
  </si>
  <si>
    <t>Ìñ³·ñÇ ÙÇçáó³éáõÙÝ»ñ</t>
  </si>
  <si>
    <t>ä»ï³Ï³Ý Ù³ñÙÝÇ ·»ñ³ï»ëã³Ï³Ý ¹³ëÇãÁ՝</t>
  </si>
  <si>
    <t>Ø²ê 3 äºî²Î²Ü Ø²ðØÜÆ Ìð²¶ðºðÆ ¶Ìàì ìºðæÜ²Î²Ü ²ð¸ÚàôÜøÆ òàôò²ÜÆÞÜºðÀ</t>
  </si>
  <si>
    <t>â³÷áñáßÇãÁ</t>
  </si>
  <si>
    <t>ºÉ³Ï»ï³ÛÇÝ óáõó³ÝÇßÁ</t>
  </si>
  <si>
    <t>ÂÇñ³Ë³ÛÇÝ óáõó³ÝÇßÁ</t>
  </si>
  <si>
    <t>ÂÇñ³Ë³ÛÇÝ Å³ÙÏ»ïÁ</t>
  </si>
  <si>
    <t>Ìñ³·ñÇ í»ñçÝ³Ï³Ý ³ñ¹ÛáõÝùÝ»ñÁ</t>
  </si>
  <si>
    <t>Ìñ³·ÇñÁ</t>
  </si>
  <si>
    <t>¸³ëÇãÁ</t>
  </si>
  <si>
    <t>²Ù÷á÷/µ³óí³Í</t>
  </si>
  <si>
    <t>ä»ï³Ï³Ý Ù³ñÙÝÇ (´êÎ) ·»ñ³ï»ëã³Ï³Ý ¹³ëÇãÁ՝</t>
  </si>
  <si>
    <t>ä»ï³Ï³Ý Ù³ñÙÝÇ (´êÎ) ³Ýí³ÝáõÙÁ՝</t>
  </si>
  <si>
    <t>Ìñ³·ñÇ ¹³ëÇãÁ՝</t>
  </si>
  <si>
    <t>ØÇçáó³éÙ³Ý ¹³ëÇãÁ՝</t>
  </si>
  <si>
    <t>ÜÏ³ñ³·ñáõÃÛáõÝÁ՝</t>
  </si>
  <si>
    <t>ØÇçáó³éÙ³Ý íñ³ Ï³ï³ñíáÕ Í³ËëÁ (Ñ³½³ñ ¹ñ³Ù)</t>
  </si>
  <si>
    <t>²ñ¹ÛáõÝùÇ ã³÷áñáßÇãÝ»ñ</t>
  </si>
  <si>
    <t>ä»ï³Ï³Ý Ù³ñÙÝÇ (´¶Î) ·»ñ³ï»ëã³Ï³Ý ¹³ëÇãÁ՝</t>
  </si>
  <si>
    <t>ä»ï³Ï³Ý Ù³ñÙÝÇ (´¶Î) ³Ýí³ÝáõÙÁ՝</t>
  </si>
  <si>
    <t>Ø²ê 4. äºî²Î²Ü Ø²ðØÜÆ ¶Ìàì ²ð¸ÚàôÜø²ÚÆÜ (Î²î²ðàÔ²Î²Ü) òàôò²ÜÆÞÜºðÀ</t>
  </si>
  <si>
    <t>Ìñ³·ñÇ ¹³ëÇãÁ</t>
  </si>
  <si>
    <t>Ìñ³·ñÇ ³Ýí³ÝáõÙÁ</t>
  </si>
  <si>
    <t>Ìñ³·ñÇ ÙÇçáó³éáõÙÝ»ñÁ</t>
  </si>
  <si>
    <t>&lt;Èñ³óÝ»É ÙÇçáó³éÙ³Ý ³í³ñïÇ ï³ñ»ÃÇíÁ&gt;</t>
  </si>
  <si>
    <t>òáõó³ÝÇßÝ»ñ</t>
  </si>
  <si>
    <t>ø³Ý³Ï³Ï³Ý</t>
  </si>
  <si>
    <t>ÐÐ ï³ñ³Íù³ÛÇÝ Ï³é³í³ñÙ³Ý ¨ ½³ñ·³óÙ³Ý Ý³Ë³ñ³ñáõÃÛáõÝ</t>
  </si>
  <si>
    <t>´³óí³Í</t>
  </si>
  <si>
    <t>îñ³Ýëý»ñïÝ»ñÇ ïñ³Ù³¹ñáõÙ</t>
  </si>
  <si>
    <t>Ìñ³·ñÇ ³Ýí³ÝáõÙÁª</t>
  </si>
  <si>
    <t>Ìñ³·ñÇ Ýå³ï³ÏÁª</t>
  </si>
  <si>
    <t>ì»ñçÝ³Ï³Ý ³ñ¹ÛáõÝùÇ ÝÏ³ñ³·ñáõÃÛáõÝÁª</t>
  </si>
  <si>
    <t>ØÇçáó³éÙ³Ý ï»ë³ÏÁª</t>
  </si>
  <si>
    <t>ØÇçáó³éÙ³Ý ÝÏ³ñ³·ñáõÃÛáõÝÁ`</t>
  </si>
  <si>
    <t>Þ³Ñ³éáõÝ»ñÇ ÁÝïñáõÃÛ³Ý ã³÷³ÝÇßÝ»ñÁ՝</t>
  </si>
  <si>
    <t>²ÛÉ ÁÝïñ³Ýù³ÛÇÝ ³ßË³ï³Ýù³ÛÇÝ Í³é³ÛáõÃÛáõÝ</t>
  </si>
  <si>
    <t xml:space="preserve">ø³Õ³ù³óÇ³Ï³Ý å³ñïùÇ Ï³ï³ñÙ³Ý ³ÛÉÁÝïñ³Ýù³ÛÇÝ ï³ñµ»ñ³ÏÝ»ñÇ ³å³ÑáíáõÙ_x000D_
</t>
  </si>
  <si>
    <t>²ÛÉÁÝïñ³Ýù³ÛÇÝ ³ßË³ï³Ýù³ÛÇÝ Í³é³ÛáõÃÛ³Ý ³ñ¹ÛáõÝ³í»ïáõÃÛ³Ý ³å³ÑáíáõÙ</t>
  </si>
  <si>
    <t>²ÛÉÁÝïñ³Ýù³ÛÇÝ ³ßË³ï³Ýù³ÛÇÝ Í³é³ÛáÕÝ»ñÇÝ ¹ñ³Ù³Ï³Ý µ³í³ñ³ñÙ³Ý ¨ ¹ñ³Ù³Ï³Ý ÷áËÑ³ïáõóÙ³Ý ïñ³Ù³¹ñáõÙ</t>
  </si>
  <si>
    <t xml:space="preserve"> ²ÛÉÁÝïñ³Ýù³ÛÇÝ Í³é³ÛáõÃÛáõÃÛ³Ý Ù³ëÇÝ ÐÐ ûñ»ÝùÇ å³Ñ³ÝçÝ»ñÇÝ Ñ³Ù³å³ï³ëË³Ý ³ÛÉÁÝïñ³Ýù³ÛÇÝ ³ßË³ï³Ýù³ÛÇÝ Í³é³ÛáõÃÛ³Ý ³ÝóÝáÕ ÐÐ ù³Õ³ù³óÇÝ»ñ </t>
  </si>
  <si>
    <t>²ÛÉÁÝïñ³Ýù³ÛÇÝ ³ßË³ï³Ýù³ÛÇÝ Í³é³ÛáõÃÛáõÝ ³ÝóÝáÕÝ»ñÇ ÃÇí, ³ÝÓ</t>
  </si>
  <si>
    <t>âÇ ë³ÑÙ³ÝíáõÙ</t>
  </si>
  <si>
    <t>2024Ã. ÷³ëï³óÇ</t>
  </si>
  <si>
    <t>2025Ã ëå³ëíáÕ</t>
  </si>
  <si>
    <t>2026Ã »é³ÙëÛ³Ï</t>
  </si>
  <si>
    <t>2026Ã ÏÇë³ÙÛ³Ï</t>
  </si>
  <si>
    <t>2026Ã ÇÝÝ ³ÙÇë</t>
  </si>
  <si>
    <t>2026Ã ï³ñÇ</t>
  </si>
  <si>
    <t>2027Ã</t>
  </si>
  <si>
    <t>2028Ã</t>
  </si>
  <si>
    <t>1</t>
  </si>
  <si>
    <t>2</t>
  </si>
  <si>
    <t>ÐÐ Սյունիքի մարզպետի աշխատակազմ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</si>
</sst>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#,##0.0;\(##,##0.0\);\-"/>
  </numFmts>
  <fonts count="46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204"/>
      <scheme val="minor"/>
    </font>
    <font>
      <sz val="8"/>
      <name val="GHEA Grapalat"/>
      <family val="3"/>
    </font>
    <font>
      <sz val="8"/>
      <name val="GHEA Grapalat"/>
      <family val="3"/>
    </font>
    <font>
      <sz val="10"/>
      <name val="Arial"/>
      <family val="2"/>
    </font>
    <font>
      <u/>
      <sz val="11"/>
      <color theme="10"/>
      <name val="Calibri"/>
      <family val="2"/>
      <charset val="1"/>
    </font>
    <font>
      <sz val="10"/>
      <color indexed="8"/>
      <name val="MS Sans Serif"/>
      <family val="2"/>
      <charset val="204"/>
    </font>
    <font>
      <sz val="10"/>
      <name val="Arial Armenian"/>
      <family val="2"/>
    </font>
    <font>
      <b/>
      <sz val="10"/>
      <name val="Arial LatArm"/>
      <family val="2"/>
    </font>
    <font>
      <i/>
      <sz val="10"/>
      <name val="Arial LatArm"/>
      <family val="2"/>
    </font>
    <font>
      <sz val="10"/>
      <name val="Arial LatArm"/>
      <family val="2"/>
    </font>
    <font>
      <sz val="11"/>
      <name val="Arial LatArm"/>
      <family val="2"/>
    </font>
    <font>
      <sz val="10"/>
      <color theme="1"/>
      <name val="Arial LatArm"/>
      <family val="2"/>
    </font>
    <font>
      <i/>
      <sz val="10"/>
      <color theme="1"/>
      <name val="Arial LatArm"/>
      <family val="2"/>
    </font>
    <font>
      <i/>
      <sz val="10"/>
      <color theme="7" tint="-0.499984740745262"/>
      <name val="Arial LatArm"/>
      <family val="2"/>
    </font>
    <font>
      <i/>
      <sz val="11"/>
      <name val="Arial LatArm"/>
      <family val="2"/>
    </font>
    <font>
      <sz val="11"/>
      <color theme="7" tint="-0.499984740745262"/>
      <name val="Arial LatArm"/>
      <family val="2"/>
    </font>
    <font>
      <sz val="10"/>
      <color theme="7" tint="-0.499984740745262"/>
      <name val="Arial LatArm"/>
      <family val="2"/>
    </font>
    <font>
      <sz val="11"/>
      <color theme="1"/>
      <name val="Arial LatArm"/>
      <family val="2"/>
    </font>
    <font>
      <b/>
      <sz val="10"/>
      <color rgb="FFC00000"/>
      <name val="Arial LatArm"/>
      <family val="2"/>
    </font>
    <font>
      <u/>
      <sz val="11"/>
      <color theme="10"/>
      <name val="Arial LatArm"/>
      <family val="2"/>
    </font>
    <font>
      <sz val="10"/>
      <name val="Times Armenian"/>
      <family val="1"/>
    </font>
    <font>
      <sz val="10"/>
      <color indexed="8"/>
      <name val="MS Sans Serif"/>
      <family val="2"/>
    </font>
    <font>
      <sz val="11"/>
      <color indexed="8"/>
      <name val="Times Armenian"/>
      <family val="2"/>
    </font>
    <font>
      <sz val="11"/>
      <color indexed="9"/>
      <name val="Times Armenian"/>
      <family val="2"/>
    </font>
    <font>
      <sz val="11"/>
      <color indexed="20"/>
      <name val="Times Armenian"/>
      <family val="2"/>
    </font>
    <font>
      <b/>
      <sz val="11"/>
      <color indexed="52"/>
      <name val="Times Armenian"/>
      <family val="2"/>
    </font>
    <font>
      <b/>
      <sz val="11"/>
      <color indexed="9"/>
      <name val="Times Armenian"/>
      <family val="2"/>
    </font>
    <font>
      <i/>
      <sz val="11"/>
      <color indexed="23"/>
      <name val="Times Armenian"/>
      <family val="2"/>
    </font>
    <font>
      <sz val="11"/>
      <color indexed="17"/>
      <name val="Times Armenian"/>
      <family val="2"/>
    </font>
    <font>
      <b/>
      <sz val="15"/>
      <color indexed="56"/>
      <name val="Times Armenian"/>
      <family val="2"/>
    </font>
    <font>
      <b/>
      <sz val="13"/>
      <color indexed="56"/>
      <name val="Times Armenian"/>
      <family val="2"/>
    </font>
    <font>
      <b/>
      <sz val="11"/>
      <color indexed="56"/>
      <name val="Times Armenian"/>
      <family val="2"/>
    </font>
    <font>
      <sz val="11"/>
      <color indexed="62"/>
      <name val="Times Armenian"/>
      <family val="2"/>
    </font>
    <font>
      <sz val="11"/>
      <color indexed="52"/>
      <name val="Times Armenian"/>
      <family val="2"/>
    </font>
    <font>
      <sz val="11"/>
      <color indexed="60"/>
      <name val="Times Armenian"/>
      <family val="2"/>
    </font>
    <font>
      <sz val="10"/>
      <name val="Arial"/>
      <family val="2"/>
      <charset val="204"/>
    </font>
    <font>
      <b/>
      <sz val="11"/>
      <color indexed="63"/>
      <name val="Times Armenian"/>
      <family val="2"/>
    </font>
    <font>
      <b/>
      <sz val="18"/>
      <color indexed="56"/>
      <name val="Cambria"/>
      <family val="2"/>
    </font>
    <font>
      <b/>
      <sz val="11"/>
      <color indexed="8"/>
      <name val="Times Armenian"/>
      <family val="2"/>
    </font>
    <font>
      <sz val="11"/>
      <color indexed="10"/>
      <name val="Times Armenian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name val="GHEA Grapalat"/>
      <family val="2"/>
    </font>
    <font>
      <b/>
      <i/>
      <sz val="12"/>
      <name val="Arial LatArm"/>
      <family val="2"/>
    </font>
    <font>
      <sz val="10"/>
      <color rgb="FFC00000"/>
      <name val="Arial LatArm"/>
      <family val="2"/>
    </font>
  </fonts>
  <fills count="2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3"/>
      </patternFill>
    </fill>
    <fill>
      <patternFill patternType="solid">
        <fgColor indexed="10"/>
      </patternFill>
    </fill>
    <fill>
      <patternFill patternType="solid">
        <fgColor indexed="55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71">
    <xf numFmtId="0" fontId="0" fillId="0" borderId="0"/>
    <xf numFmtId="0" fontId="2" fillId="0" borderId="0"/>
    <xf numFmtId="9" fontId="3" fillId="0" borderId="0" applyFont="0" applyFill="0" applyBorder="0" applyAlignment="0" applyProtection="0"/>
    <xf numFmtId="0" fontId="4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21" fillId="0" borderId="0"/>
    <xf numFmtId="0" fontId="4" fillId="0" borderId="0"/>
    <xf numFmtId="0" fontId="23" fillId="7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2" borderId="0" applyNumberFormat="0" applyBorder="0" applyAlignment="0" applyProtection="0"/>
    <xf numFmtId="0" fontId="23" fillId="6" borderId="0" applyNumberFormat="0" applyBorder="0" applyAlignment="0" applyProtection="0"/>
    <xf numFmtId="0" fontId="23" fillId="8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6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14" borderId="0" applyNumberFormat="0" applyBorder="0" applyAlignment="0" applyProtection="0"/>
    <xf numFmtId="0" fontId="24" fillId="16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6" borderId="0" applyNumberFormat="0" applyBorder="0" applyAlignment="0" applyProtection="0"/>
    <xf numFmtId="0" fontId="24" fillId="22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5" borderId="0" applyNumberFormat="0" applyBorder="0" applyAlignment="0" applyProtection="0"/>
    <xf numFmtId="0" fontId="25" fillId="9" borderId="0" applyNumberFormat="0" applyBorder="0" applyAlignment="0" applyProtection="0"/>
    <xf numFmtId="0" fontId="26" fillId="15" borderId="15" applyNumberFormat="0" applyAlignment="0" applyProtection="0"/>
    <xf numFmtId="0" fontId="27" fillId="27" borderId="16" applyNumberFormat="0" applyAlignment="0" applyProtection="0"/>
    <xf numFmtId="164" fontId="21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2" fillId="0" borderId="0" applyFont="0" applyFill="0" applyBorder="0" applyAlignment="0" applyProtection="0"/>
    <xf numFmtId="165" fontId="42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10" borderId="0" applyNumberFormat="0" applyBorder="0" applyAlignment="0" applyProtection="0"/>
    <xf numFmtId="0" fontId="30" fillId="0" borderId="17" applyNumberFormat="0" applyFill="0" applyAlignment="0" applyProtection="0"/>
    <xf numFmtId="0" fontId="31" fillId="0" borderId="18" applyNumberFormat="0" applyFill="0" applyAlignment="0" applyProtection="0"/>
    <xf numFmtId="0" fontId="32" fillId="0" borderId="19" applyNumberFormat="0" applyFill="0" applyAlignment="0" applyProtection="0"/>
    <xf numFmtId="0" fontId="32" fillId="0" borderId="0" applyNumberFormat="0" applyFill="0" applyBorder="0" applyAlignment="0" applyProtection="0"/>
    <xf numFmtId="0" fontId="33" fillId="8" borderId="15" applyNumberFormat="0" applyAlignment="0" applyProtection="0"/>
    <xf numFmtId="0" fontId="34" fillId="0" borderId="20" applyNumberFormat="0" applyFill="0" applyAlignment="0" applyProtection="0"/>
    <xf numFmtId="0" fontId="35" fillId="17" borderId="0" applyNumberFormat="0" applyBorder="0" applyAlignment="0" applyProtection="0"/>
    <xf numFmtId="0" fontId="7" fillId="0" borderId="0"/>
    <xf numFmtId="0" fontId="4" fillId="0" borderId="0"/>
    <xf numFmtId="0" fontId="36" fillId="0" borderId="0"/>
    <xf numFmtId="0" fontId="4" fillId="0" borderId="0"/>
    <xf numFmtId="0" fontId="7" fillId="0" borderId="0"/>
    <xf numFmtId="0" fontId="42" fillId="0" borderId="0"/>
    <xf numFmtId="0" fontId="41" fillId="0" borderId="0"/>
    <xf numFmtId="0" fontId="1" fillId="0" borderId="0"/>
    <xf numFmtId="0" fontId="23" fillId="11" borderId="21" applyNumberFormat="0" applyFont="0" applyAlignment="0" applyProtection="0"/>
    <xf numFmtId="0" fontId="37" fillId="15" borderId="22" applyNumberFormat="0" applyAlignment="0" applyProtection="0"/>
    <xf numFmtId="9" fontId="7" fillId="0" borderId="0" applyFont="0" applyFill="0" applyBorder="0" applyAlignment="0" applyProtection="0"/>
    <xf numFmtId="0" fontId="22" fillId="0" borderId="0"/>
    <xf numFmtId="0" fontId="38" fillId="0" borderId="0" applyNumberFormat="0" applyFill="0" applyBorder="0" applyAlignment="0" applyProtection="0"/>
    <xf numFmtId="0" fontId="39" fillId="0" borderId="23" applyNumberFormat="0" applyFill="0" applyAlignment="0" applyProtection="0"/>
    <xf numFmtId="0" fontId="40" fillId="0" borderId="0" applyNumberFormat="0" applyFill="0" applyBorder="0" applyAlignment="0" applyProtection="0"/>
    <xf numFmtId="0" fontId="41" fillId="0" borderId="0"/>
    <xf numFmtId="166" fontId="43" fillId="0" borderId="0" applyFill="0" applyBorder="0" applyProtection="0">
      <alignment horizontal="right" vertical="top"/>
    </xf>
  </cellStyleXfs>
  <cellXfs count="102">
    <xf numFmtId="0" fontId="0" fillId="0" borderId="0" xfId="0"/>
    <xf numFmtId="0" fontId="8" fillId="0" borderId="0" xfId="0" applyFont="1"/>
    <xf numFmtId="0" fontId="9" fillId="5" borderId="0" xfId="0" applyFont="1" applyFill="1"/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center"/>
    </xf>
    <xf numFmtId="0" fontId="10" fillId="2" borderId="1" xfId="0" applyFont="1" applyFill="1" applyBorder="1" applyAlignment="1">
      <alignment vertical="top" wrapText="1"/>
    </xf>
    <xf numFmtId="0" fontId="9" fillId="5" borderId="1" xfId="0" applyFont="1" applyFill="1" applyBorder="1" applyAlignment="1">
      <alignment vertical="top" wrapText="1"/>
    </xf>
    <xf numFmtId="0" fontId="9" fillId="5" borderId="1" xfId="0" applyFont="1" applyFill="1" applyBorder="1" applyAlignment="1">
      <alignment wrapText="1"/>
    </xf>
    <xf numFmtId="0" fontId="10" fillId="4" borderId="1" xfId="0" applyFont="1" applyFill="1" applyBorder="1" applyAlignment="1">
      <alignment vertical="top" wrapText="1"/>
    </xf>
    <xf numFmtId="0" fontId="10" fillId="0" borderId="0" xfId="0" applyFont="1" applyAlignment="1">
      <alignment horizontal="justify"/>
    </xf>
    <xf numFmtId="0" fontId="8" fillId="0" borderId="0" xfId="0" applyFont="1" applyFill="1" applyBorder="1" applyAlignment="1">
      <alignment vertical="top" wrapText="1"/>
    </xf>
    <xf numFmtId="0" fontId="10" fillId="2" borderId="1" xfId="0" applyFont="1" applyFill="1" applyBorder="1" applyAlignment="1">
      <alignment wrapText="1"/>
    </xf>
    <xf numFmtId="0" fontId="10" fillId="2" borderId="5" xfId="0" applyFont="1" applyFill="1" applyBorder="1" applyAlignment="1">
      <alignment horizontal="left" vertical="top"/>
    </xf>
    <xf numFmtId="0" fontId="9" fillId="5" borderId="7" xfId="0" applyFont="1" applyFill="1" applyBorder="1" applyAlignment="1">
      <alignment horizontal="left" vertical="top"/>
    </xf>
    <xf numFmtId="0" fontId="9" fillId="0" borderId="1" xfId="0" applyFont="1" applyBorder="1" applyAlignment="1">
      <alignment horizontal="justify" wrapText="1"/>
    </xf>
    <xf numFmtId="0" fontId="9" fillId="5" borderId="1" xfId="0" applyFont="1" applyFill="1" applyBorder="1" applyAlignment="1">
      <alignment horizontal="right" vertical="top" wrapText="1"/>
    </xf>
    <xf numFmtId="0" fontId="10" fillId="2" borderId="1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10" fillId="2" borderId="5" xfId="0" applyFont="1" applyFill="1" applyBorder="1" applyAlignment="1">
      <alignment vertical="top" wrapText="1"/>
    </xf>
    <xf numFmtId="0" fontId="10" fillId="2" borderId="4" xfId="0" applyFont="1" applyFill="1" applyBorder="1" applyAlignment="1">
      <alignment horizontal="center" vertical="top" wrapText="1"/>
    </xf>
    <xf numFmtId="0" fontId="10" fillId="4" borderId="4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wrapText="1"/>
    </xf>
    <xf numFmtId="0" fontId="9" fillId="5" borderId="7" xfId="0" applyFont="1" applyFill="1" applyBorder="1" applyAlignment="1">
      <alignment vertical="top" wrapText="1"/>
    </xf>
    <xf numFmtId="0" fontId="10" fillId="0" borderId="1" xfId="0" applyFont="1" applyBorder="1" applyAlignment="1">
      <alignment horizontal="left" vertical="top" wrapText="1"/>
    </xf>
    <xf numFmtId="4" fontId="9" fillId="5" borderId="0" xfId="0" applyNumberFormat="1" applyFont="1" applyFill="1" applyBorder="1" applyAlignment="1">
      <alignment vertical="center" wrapText="1"/>
    </xf>
    <xf numFmtId="0" fontId="9" fillId="5" borderId="0" xfId="0" applyFont="1" applyFill="1" applyBorder="1" applyAlignment="1">
      <alignment horizontal="center" wrapText="1"/>
    </xf>
    <xf numFmtId="0" fontId="11" fillId="5" borderId="0" xfId="0" applyFont="1" applyFill="1"/>
    <xf numFmtId="0" fontId="9" fillId="5" borderId="4" xfId="0" applyFont="1" applyFill="1" applyBorder="1" applyAlignment="1">
      <alignment vertical="top" wrapText="1"/>
    </xf>
    <xf numFmtId="4" fontId="9" fillId="3" borderId="1" xfId="0" applyNumberFormat="1" applyFont="1" applyFill="1" applyBorder="1" applyAlignment="1">
      <alignment horizontal="center" vertical="center" wrapText="1"/>
    </xf>
    <xf numFmtId="0" fontId="10" fillId="5" borderId="0" xfId="0" applyFont="1" applyFill="1"/>
    <xf numFmtId="0" fontId="13" fillId="5" borderId="0" xfId="0" applyFont="1" applyFill="1"/>
    <xf numFmtId="0" fontId="13" fillId="5" borderId="1" xfId="0" applyFont="1" applyFill="1" applyBorder="1" applyAlignment="1">
      <alignment vertical="top" wrapText="1"/>
    </xf>
    <xf numFmtId="0" fontId="10" fillId="5" borderId="4" xfId="0" applyFont="1" applyFill="1" applyBorder="1" applyAlignment="1">
      <alignment vertical="top" wrapText="1"/>
    </xf>
    <xf numFmtId="0" fontId="15" fillId="5" borderId="0" xfId="0" applyFont="1" applyFill="1"/>
    <xf numFmtId="0" fontId="16" fillId="0" borderId="0" xfId="0" applyFont="1"/>
    <xf numFmtId="0" fontId="17" fillId="0" borderId="0" xfId="0" applyFont="1"/>
    <xf numFmtId="0" fontId="17" fillId="2" borderId="1" xfId="0" applyFont="1" applyFill="1" applyBorder="1" applyAlignment="1">
      <alignment horizontal="center" wrapText="1"/>
    </xf>
    <xf numFmtId="0" fontId="17" fillId="2" borderId="2" xfId="0" applyFont="1" applyFill="1" applyBorder="1" applyAlignment="1">
      <alignment horizontal="center" vertical="top" wrapText="1"/>
    </xf>
    <xf numFmtId="0" fontId="17" fillId="4" borderId="2" xfId="0" applyFont="1" applyFill="1" applyBorder="1" applyAlignment="1">
      <alignment horizontal="center" vertical="top" wrapText="1"/>
    </xf>
    <xf numFmtId="0" fontId="17" fillId="2" borderId="3" xfId="0" applyFont="1" applyFill="1" applyBorder="1" applyAlignment="1">
      <alignment horizontal="center" vertical="top" wrapText="1"/>
    </xf>
    <xf numFmtId="0" fontId="17" fillId="4" borderId="3" xfId="0" applyFont="1" applyFill="1" applyBorder="1" applyAlignment="1">
      <alignment horizontal="center" vertical="top" wrapText="1"/>
    </xf>
    <xf numFmtId="0" fontId="17" fillId="2" borderId="4" xfId="0" applyFont="1" applyFill="1" applyBorder="1" applyAlignment="1">
      <alignment horizontal="center" vertical="top" wrapText="1"/>
    </xf>
    <xf numFmtId="0" fontId="17" fillId="4" borderId="4" xfId="0" applyFont="1" applyFill="1" applyBorder="1" applyAlignment="1">
      <alignment horizontal="center" vertical="top" wrapText="1"/>
    </xf>
    <xf numFmtId="49" fontId="14" fillId="0" borderId="1" xfId="0" applyNumberFormat="1" applyFont="1" applyBorder="1" applyAlignment="1">
      <alignment horizontal="center" wrapText="1"/>
    </xf>
    <xf numFmtId="4" fontId="14" fillId="3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wrapText="1"/>
    </xf>
    <xf numFmtId="0" fontId="18" fillId="0" borderId="0" xfId="0" applyFont="1"/>
    <xf numFmtId="0" fontId="12" fillId="2" borderId="1" xfId="0" applyFont="1" applyFill="1" applyBorder="1" applyAlignment="1">
      <alignment vertical="top" wrapText="1"/>
    </xf>
    <xf numFmtId="0" fontId="19" fillId="0" borderId="0" xfId="0" applyFont="1"/>
    <xf numFmtId="0" fontId="12" fillId="0" borderId="1" xfId="0" applyFont="1" applyBorder="1" applyAlignment="1">
      <alignment horizontal="right" vertical="top" wrapText="1"/>
    </xf>
    <xf numFmtId="0" fontId="12" fillId="2" borderId="1" xfId="0" applyFont="1" applyFill="1" applyBorder="1" applyAlignment="1">
      <alignment horizontal="center" vertical="top" wrapText="1"/>
    </xf>
    <xf numFmtId="0" fontId="10" fillId="0" borderId="1" xfId="5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0" fontId="20" fillId="0" borderId="0" xfId="4" applyFont="1" applyAlignment="1" applyProtection="1"/>
    <xf numFmtId="0" fontId="10" fillId="2" borderId="4" xfId="0" applyFont="1" applyFill="1" applyBorder="1" applyAlignment="1">
      <alignment horizontal="center" vertical="top" wrapText="1"/>
    </xf>
    <xf numFmtId="0" fontId="44" fillId="0" borderId="1" xfId="0" applyFont="1" applyBorder="1" applyAlignment="1">
      <alignment vertical="top" wrapText="1"/>
    </xf>
    <xf numFmtId="0" fontId="45" fillId="0" borderId="0" xfId="0" applyFont="1"/>
    <xf numFmtId="0" fontId="9" fillId="0" borderId="8" xfId="0" applyFont="1" applyBorder="1" applyAlignment="1">
      <alignment vertical="center"/>
    </xf>
    <xf numFmtId="0" fontId="10" fillId="0" borderId="0" xfId="0" applyFont="1" applyBorder="1" applyAlignment="1"/>
    <xf numFmtId="0" fontId="10" fillId="0" borderId="9" xfId="0" applyFont="1" applyBorder="1" applyAlignment="1"/>
    <xf numFmtId="0" fontId="9" fillId="0" borderId="1" xfId="0" applyFont="1" applyBorder="1" applyAlignment="1">
      <alignment horizontal="center" vertical="center" wrapText="1"/>
    </xf>
    <xf numFmtId="0" fontId="10" fillId="2" borderId="12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/>
    </xf>
    <xf numFmtId="0" fontId="10" fillId="2" borderId="7" xfId="0" applyFont="1" applyFill="1" applyBorder="1" applyAlignment="1">
      <alignment vertical="top" wrapText="1"/>
    </xf>
    <xf numFmtId="0" fontId="10" fillId="2" borderId="6" xfId="0" applyFont="1" applyFill="1" applyBorder="1" applyAlignment="1">
      <alignment vertical="top" wrapText="1"/>
    </xf>
    <xf numFmtId="0" fontId="10" fillId="2" borderId="2" xfId="0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10" fillId="5" borderId="2" xfId="0" applyFont="1" applyFill="1" applyBorder="1" applyAlignment="1">
      <alignment horizontal="center" vertical="top" wrapText="1"/>
    </xf>
    <xf numFmtId="0" fontId="10" fillId="5" borderId="3" xfId="0" applyFont="1" applyFill="1" applyBorder="1" applyAlignment="1">
      <alignment horizontal="center" vertical="top" wrapText="1"/>
    </xf>
    <xf numFmtId="0" fontId="10" fillId="5" borderId="4" xfId="0" applyFont="1" applyFill="1" applyBorder="1" applyAlignment="1">
      <alignment horizontal="center" vertical="top" wrapText="1"/>
    </xf>
    <xf numFmtId="0" fontId="10" fillId="5" borderId="2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4" fontId="8" fillId="5" borderId="2" xfId="0" applyNumberFormat="1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top" wrapText="1"/>
    </xf>
    <xf numFmtId="0" fontId="10" fillId="2" borderId="7" xfId="0" applyFont="1" applyFill="1" applyBorder="1" applyAlignment="1">
      <alignment horizontal="center" vertical="top" wrapText="1"/>
    </xf>
    <xf numFmtId="0" fontId="10" fillId="2" borderId="11" xfId="0" applyFont="1" applyFill="1" applyBorder="1" applyAlignment="1">
      <alignment horizontal="center" vertical="top" wrapText="1"/>
    </xf>
    <xf numFmtId="0" fontId="10" fillId="2" borderId="12" xfId="0" applyFont="1" applyFill="1" applyBorder="1" applyAlignment="1">
      <alignment horizontal="center" vertical="top" wrapText="1"/>
    </xf>
    <xf numFmtId="0" fontId="10" fillId="2" borderId="10" xfId="0" applyFont="1" applyFill="1" applyBorder="1" applyAlignment="1">
      <alignment horizontal="center" vertical="top" wrapText="1"/>
    </xf>
    <xf numFmtId="0" fontId="10" fillId="2" borderId="13" xfId="0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10" fillId="4" borderId="5" xfId="0" applyFont="1" applyFill="1" applyBorder="1" applyAlignment="1">
      <alignment wrapText="1"/>
    </xf>
    <xf numFmtId="0" fontId="10" fillId="4" borderId="6" xfId="0" applyFont="1" applyFill="1" applyBorder="1" applyAlignment="1">
      <alignment wrapText="1"/>
    </xf>
    <xf numFmtId="0" fontId="10" fillId="4" borderId="14" xfId="0" applyFont="1" applyFill="1" applyBorder="1" applyAlignment="1">
      <alignment wrapText="1"/>
    </xf>
    <xf numFmtId="0" fontId="10" fillId="4" borderId="7" xfId="0" applyFont="1" applyFill="1" applyBorder="1" applyAlignment="1">
      <alignment wrapText="1"/>
    </xf>
    <xf numFmtId="0" fontId="10" fillId="2" borderId="5" xfId="0" applyFont="1" applyFill="1" applyBorder="1" applyAlignment="1">
      <alignment vertical="top" wrapText="1"/>
    </xf>
    <xf numFmtId="0" fontId="10" fillId="2" borderId="6" xfId="0" applyFont="1" applyFill="1" applyBorder="1" applyAlignment="1">
      <alignment vertical="top" wrapText="1"/>
    </xf>
    <xf numFmtId="0" fontId="10" fillId="2" borderId="7" xfId="0" applyFont="1" applyFill="1" applyBorder="1" applyAlignment="1">
      <alignment vertical="top" wrapText="1"/>
    </xf>
    <xf numFmtId="4" fontId="9" fillId="5" borderId="2" xfId="0" applyNumberFormat="1" applyFont="1" applyFill="1" applyBorder="1" applyAlignment="1">
      <alignment horizontal="center" vertical="center" wrapText="1"/>
    </xf>
    <xf numFmtId="4" fontId="9" fillId="5" borderId="3" xfId="0" applyNumberFormat="1" applyFont="1" applyFill="1" applyBorder="1" applyAlignment="1">
      <alignment horizontal="center" vertical="center" wrapText="1"/>
    </xf>
    <xf numFmtId="4" fontId="9" fillId="5" borderId="4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</cellXfs>
  <cellStyles count="71">
    <cellStyle name="_artabyuje" xfId="7"/>
    <cellStyle name="20% - Accent1 2" xfId="8"/>
    <cellStyle name="20% - Accent2 2" xfId="9"/>
    <cellStyle name="20% - Accent3 2" xfId="10"/>
    <cellStyle name="20% - Accent4 2" xfId="11"/>
    <cellStyle name="20% - Accent5 2" xfId="12"/>
    <cellStyle name="20% - Accent6 2" xfId="13"/>
    <cellStyle name="40% - Accent1 2" xfId="14"/>
    <cellStyle name="40% - Accent2 2" xfId="15"/>
    <cellStyle name="40% - Accent3 2" xfId="16"/>
    <cellStyle name="40% - Accent4 2" xfId="17"/>
    <cellStyle name="40% - Accent5 2" xfId="18"/>
    <cellStyle name="40% - Accent6 2" xfId="19"/>
    <cellStyle name="60% - Accent1 2" xfId="20"/>
    <cellStyle name="60% - Accent2 2" xfId="21"/>
    <cellStyle name="60% - Accent3 2" xfId="22"/>
    <cellStyle name="60% - Accent4 2" xfId="23"/>
    <cellStyle name="60% - Accent5 2" xfId="24"/>
    <cellStyle name="60% - Accent6 2" xfId="25"/>
    <cellStyle name="Accent1 2" xfId="26"/>
    <cellStyle name="Accent2 2" xfId="27"/>
    <cellStyle name="Accent3 2" xfId="28"/>
    <cellStyle name="Accent4 2" xfId="29"/>
    <cellStyle name="Accent5 2" xfId="30"/>
    <cellStyle name="Accent6 2" xfId="31"/>
    <cellStyle name="Bad 2" xfId="32"/>
    <cellStyle name="Calculation 2" xfId="33"/>
    <cellStyle name="Check Cell 2" xfId="34"/>
    <cellStyle name="Comma 2" xfId="36"/>
    <cellStyle name="Comma 2 2" xfId="37"/>
    <cellStyle name="Comma 2 3" xfId="38"/>
    <cellStyle name="Comma 3" xfId="39"/>
    <cellStyle name="Comma 4" xfId="40"/>
    <cellStyle name="Comma 5" xfId="41"/>
    <cellStyle name="Comma 6" xfId="42"/>
    <cellStyle name="Comma 7" xfId="43"/>
    <cellStyle name="Comma 8" xfId="44"/>
    <cellStyle name="Comma 9" xfId="35"/>
    <cellStyle name="Explanatory Text 2" xfId="45"/>
    <cellStyle name="Good 2" xfId="46"/>
    <cellStyle name="Heading 1 2" xfId="47"/>
    <cellStyle name="Heading 2 2" xfId="48"/>
    <cellStyle name="Heading 3 2" xfId="49"/>
    <cellStyle name="Heading 4 2" xfId="50"/>
    <cellStyle name="Input 2" xfId="51"/>
    <cellStyle name="Linked Cell 2" xfId="52"/>
    <cellStyle name="Neutral 2" xfId="53"/>
    <cellStyle name="Normal 2" xfId="1"/>
    <cellStyle name="Normal 2 2" xfId="54"/>
    <cellStyle name="Normal 2 3" xfId="55"/>
    <cellStyle name="Normal 3" xfId="3"/>
    <cellStyle name="Normal 3 2" xfId="56"/>
    <cellStyle name="Normal 4" xfId="57"/>
    <cellStyle name="Normal 4 2" xfId="58"/>
    <cellStyle name="Normal 5" xfId="59"/>
    <cellStyle name="Normal 6" xfId="60"/>
    <cellStyle name="Normal 7" xfId="61"/>
    <cellStyle name="Normal 8" xfId="6"/>
    <cellStyle name="Note 2" xfId="62"/>
    <cellStyle name="Output 2" xfId="63"/>
    <cellStyle name="Percent 2" xfId="2"/>
    <cellStyle name="Percent 2 2" xfId="64"/>
    <cellStyle name="SN_241" xfId="70"/>
    <cellStyle name="Style 1" xfId="65"/>
    <cellStyle name="Title 2" xfId="66"/>
    <cellStyle name="Total 2" xfId="67"/>
    <cellStyle name="Warning Text 2" xfId="68"/>
    <cellStyle name="Гиперссылка" xfId="4" builtinId="8"/>
    <cellStyle name="Обычный" xfId="0" builtinId="0"/>
    <cellStyle name="Обычный 2" xfId="69"/>
    <cellStyle name="Стиль 1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5"/>
  <sheetViews>
    <sheetView topLeftCell="A4" zoomScale="93" zoomScaleNormal="93" workbookViewId="0">
      <pane xSplit="4" ySplit="6" topLeftCell="E10" activePane="bottomRight" state="frozen"/>
      <selection activeCell="A4" sqref="A4"/>
      <selection pane="topRight" activeCell="E4" sqref="E4"/>
      <selection pane="bottomLeft" activeCell="A10" sqref="A10"/>
      <selection pane="bottomRight" activeCell="M20" sqref="M20"/>
    </sheetView>
  </sheetViews>
  <sheetFormatPr defaultColWidth="9.140625" defaultRowHeight="14.25"/>
  <cols>
    <col min="1" max="1" width="1.5703125" style="4" customWidth="1"/>
    <col min="2" max="2" width="9.85546875" style="4" customWidth="1"/>
    <col min="3" max="3" width="9" style="4" customWidth="1"/>
    <col min="4" max="4" width="60.28515625" style="3" customWidth="1"/>
    <col min="5" max="5" width="18.140625" style="4" customWidth="1"/>
    <col min="6" max="6" width="17" style="4" customWidth="1"/>
    <col min="7" max="7" width="19" style="4" customWidth="1"/>
    <col min="8" max="8" width="19.5703125" style="4" customWidth="1"/>
    <col min="9" max="9" width="18.85546875" style="4" customWidth="1"/>
    <col min="10" max="10" width="17.140625" style="4" customWidth="1"/>
    <col min="11" max="11" width="16.140625" style="4" customWidth="1"/>
    <col min="12" max="12" width="16.42578125" style="4" customWidth="1"/>
    <col min="13" max="13" width="9.140625" style="4" customWidth="1"/>
    <col min="14" max="16384" width="9.140625" style="4"/>
  </cols>
  <sheetData>
    <row r="1" spans="2:12" ht="12.75" customHeight="1"/>
    <row r="2" spans="2:12" ht="15" customHeight="1">
      <c r="B2" s="1" t="s">
        <v>0</v>
      </c>
      <c r="C2" s="3"/>
      <c r="E2" s="3"/>
      <c r="F2" s="3"/>
      <c r="G2" s="3"/>
      <c r="H2" s="3"/>
      <c r="I2" s="3"/>
      <c r="J2" s="3"/>
      <c r="K2" s="3"/>
      <c r="L2" s="3"/>
    </row>
    <row r="3" spans="2:12" ht="10.5" customHeight="1">
      <c r="B3" s="1"/>
      <c r="C3" s="3"/>
      <c r="E3" s="3"/>
      <c r="F3" s="3"/>
      <c r="G3" s="3"/>
      <c r="H3" s="3"/>
      <c r="I3" s="3"/>
      <c r="J3" s="3"/>
      <c r="K3" s="3"/>
      <c r="L3" s="3"/>
    </row>
    <row r="4" spans="2:12" ht="34.5" customHeight="1">
      <c r="B4" s="80" t="s">
        <v>2</v>
      </c>
      <c r="C4" s="81"/>
      <c r="D4" s="58" t="s">
        <v>37</v>
      </c>
      <c r="F4" s="3"/>
      <c r="G4" s="3"/>
      <c r="H4" s="3"/>
      <c r="I4" s="3"/>
      <c r="J4" s="3"/>
      <c r="K4" s="3"/>
      <c r="L4" s="3"/>
    </row>
    <row r="5" spans="2:12" ht="9.75" customHeight="1">
      <c r="B5" s="3"/>
      <c r="C5" s="3"/>
      <c r="E5" s="3"/>
      <c r="F5" s="3"/>
      <c r="G5" s="3"/>
      <c r="H5" s="3"/>
      <c r="I5" s="3"/>
      <c r="J5" s="3"/>
      <c r="K5" s="3"/>
      <c r="L5" s="3"/>
    </row>
    <row r="6" spans="2:12">
      <c r="B6" s="50" t="s">
        <v>3</v>
      </c>
      <c r="C6" s="59"/>
      <c r="D6" s="59"/>
      <c r="E6" s="59"/>
      <c r="F6" s="59"/>
      <c r="G6" s="3"/>
      <c r="H6" s="3"/>
      <c r="I6" s="3"/>
      <c r="J6" s="3"/>
      <c r="K6" s="3"/>
      <c r="L6" s="3"/>
    </row>
    <row r="7" spans="2:12">
      <c r="B7" s="1"/>
      <c r="C7" s="3"/>
      <c r="E7" s="3"/>
      <c r="F7" s="3"/>
      <c r="G7" s="3"/>
      <c r="H7" s="3"/>
      <c r="I7" s="3"/>
      <c r="J7" s="3"/>
      <c r="K7" s="3"/>
      <c r="L7" s="3"/>
    </row>
    <row r="8" spans="2:12" ht="15" customHeight="1">
      <c r="B8" s="82" t="s">
        <v>4</v>
      </c>
      <c r="C8" s="83"/>
      <c r="D8" s="86" t="s">
        <v>5</v>
      </c>
      <c r="E8" s="39" t="s">
        <v>53</v>
      </c>
      <c r="F8" s="39" t="s">
        <v>54</v>
      </c>
      <c r="G8" s="40" t="s">
        <v>55</v>
      </c>
      <c r="H8" s="40" t="s">
        <v>56</v>
      </c>
      <c r="I8" s="40" t="s">
        <v>57</v>
      </c>
      <c r="J8" s="39" t="s">
        <v>58</v>
      </c>
      <c r="K8" s="68" t="s">
        <v>59</v>
      </c>
      <c r="L8" s="68" t="s">
        <v>60</v>
      </c>
    </row>
    <row r="9" spans="2:12">
      <c r="B9" s="84"/>
      <c r="C9" s="85"/>
      <c r="D9" s="87"/>
      <c r="E9" s="57" t="s">
        <v>1</v>
      </c>
      <c r="F9" s="57" t="s">
        <v>1</v>
      </c>
      <c r="G9" s="22" t="s">
        <v>1</v>
      </c>
      <c r="H9" s="22" t="s">
        <v>1</v>
      </c>
      <c r="I9" s="22" t="s">
        <v>1</v>
      </c>
      <c r="J9" s="57" t="s">
        <v>1</v>
      </c>
      <c r="K9" s="57" t="s">
        <v>1</v>
      </c>
      <c r="L9" s="57" t="s">
        <v>1</v>
      </c>
    </row>
    <row r="10" spans="2:12">
      <c r="B10" s="60" t="s">
        <v>37</v>
      </c>
      <c r="C10" s="61"/>
      <c r="D10" s="62"/>
      <c r="E10" s="63"/>
      <c r="F10" s="63"/>
      <c r="G10" s="63"/>
      <c r="H10" s="63"/>
      <c r="I10" s="63"/>
      <c r="J10" s="63"/>
      <c r="K10" s="63"/>
      <c r="L10" s="63"/>
    </row>
    <row r="11" spans="2:12">
      <c r="B11" s="88" t="s">
        <v>8</v>
      </c>
      <c r="C11" s="89"/>
      <c r="D11" s="90"/>
      <c r="E11" s="89"/>
      <c r="F11" s="89"/>
      <c r="G11" s="89"/>
      <c r="H11" s="89"/>
      <c r="I11" s="89"/>
      <c r="J11" s="89"/>
      <c r="K11" s="89"/>
      <c r="L11" s="91"/>
    </row>
    <row r="12" spans="2:12" s="28" customFormat="1">
      <c r="B12" s="71">
        <v>1110</v>
      </c>
      <c r="C12" s="74"/>
      <c r="D12" s="64" t="s">
        <v>40</v>
      </c>
      <c r="E12" s="77">
        <v>150</v>
      </c>
      <c r="F12" s="77">
        <f t="shared" ref="F12:L12" si="0">F20</f>
        <v>720</v>
      </c>
      <c r="G12" s="77">
        <f t="shared" si="0"/>
        <v>180</v>
      </c>
      <c r="H12" s="77">
        <f t="shared" si="0"/>
        <v>360</v>
      </c>
      <c r="I12" s="77">
        <f t="shared" si="0"/>
        <v>540</v>
      </c>
      <c r="J12" s="77">
        <f t="shared" si="0"/>
        <v>720</v>
      </c>
      <c r="K12" s="77">
        <f t="shared" si="0"/>
        <v>720</v>
      </c>
      <c r="L12" s="77">
        <f t="shared" si="0"/>
        <v>720</v>
      </c>
    </row>
    <row r="13" spans="2:12" s="28" customFormat="1">
      <c r="B13" s="72"/>
      <c r="C13" s="75"/>
      <c r="D13" s="34" t="s">
        <v>46</v>
      </c>
      <c r="E13" s="78"/>
      <c r="F13" s="78"/>
      <c r="G13" s="78"/>
      <c r="H13" s="78"/>
      <c r="I13" s="78"/>
      <c r="J13" s="78"/>
      <c r="K13" s="78"/>
      <c r="L13" s="78"/>
    </row>
    <row r="14" spans="2:12" s="28" customFormat="1">
      <c r="B14" s="72"/>
      <c r="C14" s="75"/>
      <c r="D14" s="64" t="s">
        <v>41</v>
      </c>
      <c r="E14" s="78"/>
      <c r="F14" s="78"/>
      <c r="G14" s="78"/>
      <c r="H14" s="78"/>
      <c r="I14" s="78"/>
      <c r="J14" s="78"/>
      <c r="K14" s="78"/>
      <c r="L14" s="78"/>
    </row>
    <row r="15" spans="2:12" s="28" customFormat="1" ht="32.25" customHeight="1">
      <c r="B15" s="72"/>
      <c r="C15" s="75"/>
      <c r="D15" s="34" t="s">
        <v>47</v>
      </c>
      <c r="E15" s="78"/>
      <c r="F15" s="78"/>
      <c r="G15" s="78"/>
      <c r="H15" s="78"/>
      <c r="I15" s="78"/>
      <c r="J15" s="78"/>
      <c r="K15" s="78"/>
      <c r="L15" s="78"/>
    </row>
    <row r="16" spans="2:12" s="28" customFormat="1">
      <c r="B16" s="72"/>
      <c r="C16" s="75"/>
      <c r="D16" s="64" t="s">
        <v>42</v>
      </c>
      <c r="E16" s="78"/>
      <c r="F16" s="78"/>
      <c r="G16" s="78"/>
      <c r="H16" s="78"/>
      <c r="I16" s="78"/>
      <c r="J16" s="78"/>
      <c r="K16" s="78"/>
      <c r="L16" s="78"/>
    </row>
    <row r="17" spans="2:12" s="28" customFormat="1" ht="25.5">
      <c r="B17" s="73"/>
      <c r="C17" s="76"/>
      <c r="D17" s="34" t="s">
        <v>48</v>
      </c>
      <c r="E17" s="79"/>
      <c r="F17" s="79"/>
      <c r="G17" s="79"/>
      <c r="H17" s="79"/>
      <c r="I17" s="79"/>
      <c r="J17" s="79"/>
      <c r="K17" s="79"/>
      <c r="L17" s="79"/>
    </row>
    <row r="18" spans="2:12" ht="14.25" customHeight="1">
      <c r="B18" s="65" t="s">
        <v>10</v>
      </c>
      <c r="C18" s="66"/>
      <c r="D18" s="20"/>
      <c r="E18" s="66"/>
      <c r="F18" s="92"/>
      <c r="G18" s="93"/>
      <c r="H18" s="92"/>
      <c r="I18" s="93"/>
      <c r="J18" s="92"/>
      <c r="K18" s="93"/>
      <c r="L18" s="6"/>
    </row>
    <row r="19" spans="2:12">
      <c r="B19" s="20"/>
      <c r="C19" s="67"/>
      <c r="D19" s="93" t="s">
        <v>9</v>
      </c>
      <c r="E19" s="93"/>
      <c r="F19" s="93"/>
      <c r="G19" s="93"/>
      <c r="H19" s="93"/>
      <c r="I19" s="93"/>
      <c r="J19" s="93"/>
      <c r="K19" s="93"/>
      <c r="L19" s="94"/>
    </row>
    <row r="20" spans="2:12" s="28" customFormat="1">
      <c r="B20" s="71"/>
      <c r="C20" s="71">
        <v>12001</v>
      </c>
      <c r="D20" s="64" t="s">
        <v>6</v>
      </c>
      <c r="E20" s="95">
        <v>150</v>
      </c>
      <c r="F20" s="95">
        <v>720</v>
      </c>
      <c r="G20" s="95">
        <f>'Հավելված3 Մաս 4'!F25</f>
        <v>180</v>
      </c>
      <c r="H20" s="95">
        <f>'Հավելված3 Մաս 4'!G25</f>
        <v>360</v>
      </c>
      <c r="I20" s="95">
        <f>'Հավելված3 Մաս 4'!H25</f>
        <v>540</v>
      </c>
      <c r="J20" s="95">
        <v>720</v>
      </c>
      <c r="K20" s="95">
        <v>720</v>
      </c>
      <c r="L20" s="95">
        <v>720</v>
      </c>
    </row>
    <row r="21" spans="2:12" s="28" customFormat="1" ht="29.25" customHeight="1">
      <c r="B21" s="72"/>
      <c r="C21" s="72"/>
      <c r="D21" s="34" t="s">
        <v>49</v>
      </c>
      <c r="E21" s="96"/>
      <c r="F21" s="96"/>
      <c r="G21" s="96"/>
      <c r="H21" s="96"/>
      <c r="I21" s="96"/>
      <c r="J21" s="96"/>
      <c r="K21" s="96"/>
      <c r="L21" s="96"/>
    </row>
    <row r="22" spans="2:12" s="28" customFormat="1">
      <c r="B22" s="72"/>
      <c r="C22" s="72"/>
      <c r="D22" s="64" t="s">
        <v>44</v>
      </c>
      <c r="E22" s="96"/>
      <c r="F22" s="96"/>
      <c r="G22" s="96"/>
      <c r="H22" s="96"/>
      <c r="I22" s="96"/>
      <c r="J22" s="96"/>
      <c r="K22" s="96"/>
      <c r="L22" s="96"/>
    </row>
    <row r="23" spans="2:12" s="28" customFormat="1" ht="25.5">
      <c r="B23" s="72"/>
      <c r="C23" s="72"/>
      <c r="D23" s="34" t="s">
        <v>49</v>
      </c>
      <c r="E23" s="96"/>
      <c r="F23" s="96"/>
      <c r="G23" s="96"/>
      <c r="H23" s="96"/>
      <c r="I23" s="96"/>
      <c r="J23" s="96"/>
      <c r="K23" s="96"/>
      <c r="L23" s="96"/>
    </row>
    <row r="24" spans="2:12" s="28" customFormat="1">
      <c r="B24" s="72"/>
      <c r="C24" s="72"/>
      <c r="D24" s="64" t="s">
        <v>43</v>
      </c>
      <c r="E24" s="96"/>
      <c r="F24" s="96"/>
      <c r="G24" s="96"/>
      <c r="H24" s="96"/>
      <c r="I24" s="96"/>
      <c r="J24" s="96"/>
      <c r="K24" s="96"/>
      <c r="L24" s="96"/>
    </row>
    <row r="25" spans="2:12" s="28" customFormat="1">
      <c r="B25" s="73"/>
      <c r="C25" s="73"/>
      <c r="D25" s="34" t="s">
        <v>39</v>
      </c>
      <c r="E25" s="97"/>
      <c r="F25" s="97"/>
      <c r="G25" s="97"/>
      <c r="H25" s="97"/>
      <c r="I25" s="97"/>
      <c r="J25" s="97"/>
      <c r="K25" s="97"/>
      <c r="L25" s="97"/>
    </row>
  </sheetData>
  <mergeCells count="29">
    <mergeCell ref="D19:L19"/>
    <mergeCell ref="B20:B25"/>
    <mergeCell ref="C20:C25"/>
    <mergeCell ref="E20:E25"/>
    <mergeCell ref="F20:F25"/>
    <mergeCell ref="G20:G25"/>
    <mergeCell ref="H20:H25"/>
    <mergeCell ref="I20:I25"/>
    <mergeCell ref="J20:J25"/>
    <mergeCell ref="K20:K25"/>
    <mergeCell ref="L20:L25"/>
    <mergeCell ref="F18:G18"/>
    <mergeCell ref="H18:I18"/>
    <mergeCell ref="J18:K18"/>
    <mergeCell ref="I12:I17"/>
    <mergeCell ref="J12:J17"/>
    <mergeCell ref="K12:K17"/>
    <mergeCell ref="F12:F17"/>
    <mergeCell ref="G12:G17"/>
    <mergeCell ref="H12:H17"/>
    <mergeCell ref="B12:B17"/>
    <mergeCell ref="C12:C17"/>
    <mergeCell ref="E12:E17"/>
    <mergeCell ref="B4:C4"/>
    <mergeCell ref="B8:C9"/>
    <mergeCell ref="D8:D9"/>
    <mergeCell ref="B11:C11"/>
    <mergeCell ref="D11:L11"/>
    <mergeCell ref="L12:L17"/>
  </mergeCells>
  <pageMargins left="0.2" right="0.19" top="0.23" bottom="0.17" header="0.2" footer="0.16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3"/>
  <sheetViews>
    <sheetView topLeftCell="C1" workbookViewId="0">
      <selection activeCell="E10" sqref="E10"/>
    </sheetView>
  </sheetViews>
  <sheetFormatPr defaultColWidth="9.140625" defaultRowHeight="14.25"/>
  <cols>
    <col min="1" max="1" width="4" style="48" customWidth="1"/>
    <col min="2" max="2" width="25.85546875" style="48" customWidth="1"/>
    <col min="3" max="3" width="51.85546875" style="48" customWidth="1"/>
    <col min="4" max="4" width="41.7109375" style="48" customWidth="1"/>
    <col min="5" max="5" width="22.140625" style="48" bestFit="1" customWidth="1"/>
    <col min="6" max="6" width="21.85546875" style="48" bestFit="1" customWidth="1"/>
    <col min="7" max="7" width="11.7109375" style="48" bestFit="1" customWidth="1"/>
    <col min="8" max="16384" width="9.140625" style="48"/>
  </cols>
  <sheetData>
    <row r="1" spans="2:7">
      <c r="B1" s="50" t="s">
        <v>0</v>
      </c>
    </row>
    <row r="3" spans="2:7" ht="32.25" customHeight="1">
      <c r="B3" s="49" t="s">
        <v>11</v>
      </c>
      <c r="C3" s="51">
        <v>104001</v>
      </c>
    </row>
    <row r="4" spans="2:7" ht="25.5">
      <c r="B4" s="49" t="s">
        <v>2</v>
      </c>
      <c r="C4" s="51" t="s">
        <v>37</v>
      </c>
    </row>
    <row r="6" spans="2:7">
      <c r="B6" s="50" t="s">
        <v>12</v>
      </c>
    </row>
    <row r="7" spans="2:7">
      <c r="B7" s="50"/>
    </row>
    <row r="8" spans="2:7">
      <c r="B8" s="98" t="s">
        <v>19</v>
      </c>
      <c r="C8" s="98" t="s">
        <v>18</v>
      </c>
      <c r="D8" s="98" t="s">
        <v>17</v>
      </c>
      <c r="E8" s="98"/>
      <c r="F8" s="98"/>
      <c r="G8" s="98"/>
    </row>
    <row r="9" spans="2:7" ht="25.5">
      <c r="B9" s="98"/>
      <c r="C9" s="98"/>
      <c r="D9" s="52" t="s">
        <v>13</v>
      </c>
      <c r="E9" s="52" t="s">
        <v>14</v>
      </c>
      <c r="F9" s="52" t="s">
        <v>15</v>
      </c>
      <c r="G9" s="52" t="s">
        <v>16</v>
      </c>
    </row>
    <row r="10" spans="2:7">
      <c r="B10" s="55">
        <v>1110</v>
      </c>
      <c r="C10" s="54" t="s">
        <v>46</v>
      </c>
      <c r="D10" s="53" t="s">
        <v>52</v>
      </c>
      <c r="E10" s="53"/>
      <c r="F10" s="53"/>
      <c r="G10" s="54"/>
    </row>
    <row r="11" spans="2:7">
      <c r="B11" s="56"/>
    </row>
    <row r="12" spans="2:7">
      <c r="B12" s="56"/>
    </row>
    <row r="13" spans="2:7">
      <c r="B13" s="56"/>
    </row>
  </sheetData>
  <mergeCells count="3">
    <mergeCell ref="B8:B9"/>
    <mergeCell ref="C8:C9"/>
    <mergeCell ref="D8:G8"/>
  </mergeCells>
  <pageMargins left="0.7" right="0.7" top="0.75" bottom="0.75" header="0.3" footer="0.3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26"/>
  <sheetViews>
    <sheetView tabSelected="1" topLeftCell="A7" zoomScale="96" zoomScaleNormal="96" workbookViewId="0">
      <selection activeCell="I12" sqref="I12"/>
    </sheetView>
  </sheetViews>
  <sheetFormatPr defaultColWidth="9.140625" defaultRowHeight="14.25"/>
  <cols>
    <col min="1" max="1" width="4.85546875" style="4" customWidth="1"/>
    <col min="2" max="2" width="51.28515625" style="4" customWidth="1"/>
    <col min="3" max="3" width="62.140625" style="35" customWidth="1"/>
    <col min="4" max="12" width="16.28515625" style="4" customWidth="1"/>
    <col min="13" max="16384" width="9.140625" style="4"/>
  </cols>
  <sheetData>
    <row r="2" spans="2:12">
      <c r="B2" s="1" t="s">
        <v>0</v>
      </c>
      <c r="C2" s="2"/>
      <c r="D2" s="3"/>
      <c r="E2" s="3"/>
      <c r="F2" s="3"/>
      <c r="G2" s="3"/>
      <c r="H2" s="3"/>
      <c r="I2" s="3"/>
      <c r="J2" s="3"/>
      <c r="K2" s="3"/>
      <c r="L2" s="3"/>
    </row>
    <row r="3" spans="2:12">
      <c r="B3" s="5"/>
      <c r="C3" s="2"/>
      <c r="D3" s="3"/>
      <c r="E3" s="3"/>
      <c r="F3" s="3"/>
      <c r="G3" s="3"/>
      <c r="H3" s="3"/>
      <c r="I3" s="3"/>
      <c r="J3" s="3"/>
      <c r="K3" s="3"/>
      <c r="L3" s="3"/>
    </row>
    <row r="4" spans="2:12">
      <c r="B4" s="6" t="s">
        <v>28</v>
      </c>
      <c r="C4" s="7">
        <v>104001</v>
      </c>
      <c r="D4" s="3"/>
      <c r="E4" s="3"/>
      <c r="F4" s="3"/>
      <c r="G4" s="3"/>
      <c r="H4" s="3"/>
      <c r="I4" s="3"/>
      <c r="J4" s="3"/>
      <c r="K4" s="3"/>
      <c r="L4" s="3"/>
    </row>
    <row r="5" spans="2:12">
      <c r="B5" s="6" t="s">
        <v>29</v>
      </c>
      <c r="C5" s="8" t="s">
        <v>37</v>
      </c>
      <c r="D5" s="3"/>
      <c r="E5" s="3"/>
      <c r="F5" s="3"/>
      <c r="G5" s="3"/>
      <c r="H5" s="3"/>
      <c r="I5" s="3"/>
      <c r="J5" s="3"/>
      <c r="K5" s="3"/>
      <c r="L5" s="3"/>
    </row>
    <row r="6" spans="2:12">
      <c r="B6" s="3"/>
      <c r="C6" s="2"/>
      <c r="D6" s="3"/>
      <c r="E6" s="3"/>
      <c r="F6" s="3"/>
      <c r="G6" s="3"/>
      <c r="H6" s="3"/>
      <c r="I6" s="3"/>
      <c r="J6" s="3"/>
      <c r="K6" s="3"/>
      <c r="L6" s="3"/>
    </row>
    <row r="7" spans="2:12">
      <c r="B7" s="1" t="s">
        <v>30</v>
      </c>
      <c r="C7" s="2"/>
      <c r="D7" s="3"/>
      <c r="E7" s="3"/>
      <c r="F7" s="3"/>
      <c r="G7" s="3"/>
      <c r="H7" s="3"/>
      <c r="I7" s="3"/>
      <c r="J7" s="3"/>
      <c r="K7" s="3"/>
      <c r="L7" s="3"/>
    </row>
    <row r="8" spans="2:12">
      <c r="B8" s="3"/>
      <c r="C8" s="2"/>
      <c r="D8" s="3"/>
      <c r="E8" s="3"/>
      <c r="F8" s="3"/>
      <c r="G8" s="3"/>
      <c r="H8" s="3"/>
      <c r="I8" s="3"/>
      <c r="J8" s="3"/>
      <c r="K8" s="3"/>
      <c r="L8" s="3"/>
    </row>
    <row r="9" spans="2:12" s="28" customFormat="1">
      <c r="B9" s="9" t="s">
        <v>31</v>
      </c>
      <c r="C9" s="7" t="s">
        <v>32</v>
      </c>
      <c r="D9" s="26"/>
      <c r="E9" s="26"/>
      <c r="F9" s="26"/>
      <c r="G9" s="26"/>
      <c r="H9" s="26"/>
      <c r="I9" s="26"/>
      <c r="J9" s="26"/>
      <c r="K9" s="26"/>
      <c r="L9" s="27"/>
    </row>
    <row r="10" spans="2:12" s="28" customFormat="1">
      <c r="B10" s="29">
        <v>1110</v>
      </c>
      <c r="C10" s="29" t="s">
        <v>46</v>
      </c>
      <c r="D10" s="31"/>
      <c r="E10" s="31"/>
      <c r="F10" s="31"/>
      <c r="G10" s="31"/>
      <c r="H10" s="31"/>
      <c r="I10" s="31"/>
      <c r="J10" s="31"/>
      <c r="K10" s="31"/>
      <c r="L10" s="31"/>
    </row>
    <row r="12" spans="2:12">
      <c r="B12" s="11" t="s">
        <v>33</v>
      </c>
      <c r="C12" s="2"/>
      <c r="D12" s="3"/>
      <c r="E12" s="3"/>
      <c r="F12" s="3"/>
      <c r="G12" s="3"/>
      <c r="H12" s="3"/>
      <c r="I12" s="3"/>
      <c r="J12" s="3"/>
      <c r="K12" s="3"/>
      <c r="L12" s="3"/>
    </row>
    <row r="13" spans="2:12">
      <c r="B13" s="10"/>
      <c r="C13" s="32"/>
      <c r="D13" s="3"/>
      <c r="E13" s="3"/>
      <c r="F13" s="3"/>
      <c r="G13" s="3"/>
      <c r="H13" s="3"/>
      <c r="I13" s="3"/>
      <c r="J13" s="3"/>
      <c r="K13" s="3"/>
      <c r="L13" s="3"/>
    </row>
    <row r="14" spans="2:12">
      <c r="B14" s="6" t="s">
        <v>20</v>
      </c>
      <c r="C14" s="7" t="s">
        <v>38</v>
      </c>
      <c r="D14" s="36"/>
      <c r="E14" s="36"/>
      <c r="F14" s="37"/>
      <c r="G14" s="37"/>
      <c r="H14" s="37"/>
      <c r="I14" s="37"/>
      <c r="J14" s="3"/>
      <c r="K14" s="3"/>
      <c r="L14" s="3"/>
    </row>
    <row r="15" spans="2:12">
      <c r="B15" s="6" t="s">
        <v>21</v>
      </c>
      <c r="C15" s="7">
        <v>106002</v>
      </c>
      <c r="D15" s="37"/>
      <c r="E15" s="37"/>
      <c r="F15" s="37"/>
      <c r="G15" s="37"/>
      <c r="H15" s="37"/>
      <c r="I15" s="37"/>
      <c r="J15" s="3"/>
      <c r="K15" s="3"/>
      <c r="L15" s="3"/>
    </row>
    <row r="16" spans="2:12">
      <c r="B16" s="6" t="s">
        <v>22</v>
      </c>
      <c r="C16" s="33" t="s">
        <v>63</v>
      </c>
      <c r="D16" s="37"/>
      <c r="E16" s="37"/>
      <c r="F16" s="37"/>
      <c r="G16" s="37"/>
      <c r="H16" s="37"/>
      <c r="I16" s="37"/>
      <c r="J16" s="3"/>
      <c r="K16" s="3"/>
      <c r="L16" s="3"/>
    </row>
    <row r="17" spans="2:12">
      <c r="B17" s="6" t="s">
        <v>23</v>
      </c>
      <c r="C17" s="7">
        <v>1110</v>
      </c>
      <c r="D17" s="38" t="s">
        <v>35</v>
      </c>
      <c r="E17" s="38"/>
      <c r="F17" s="38"/>
      <c r="G17" s="38"/>
      <c r="H17" s="38"/>
      <c r="I17" s="38"/>
      <c r="J17" s="17"/>
      <c r="K17" s="17"/>
      <c r="L17" s="17"/>
    </row>
    <row r="18" spans="2:12" ht="25.5">
      <c r="B18" s="6" t="s">
        <v>24</v>
      </c>
      <c r="C18" s="16">
        <v>12001</v>
      </c>
      <c r="D18" s="39" t="s">
        <v>53</v>
      </c>
      <c r="E18" s="39" t="s">
        <v>54</v>
      </c>
      <c r="F18" s="40" t="s">
        <v>55</v>
      </c>
      <c r="G18" s="40" t="s">
        <v>56</v>
      </c>
      <c r="H18" s="40" t="s">
        <v>57</v>
      </c>
      <c r="I18" s="39" t="s">
        <v>58</v>
      </c>
      <c r="J18" s="69" t="s">
        <v>59</v>
      </c>
      <c r="K18" s="69" t="s">
        <v>60</v>
      </c>
      <c r="L18" s="99" t="s">
        <v>34</v>
      </c>
    </row>
    <row r="19" spans="2:12" ht="25.5">
      <c r="B19" s="12" t="s">
        <v>6</v>
      </c>
      <c r="C19" s="34" t="s">
        <v>49</v>
      </c>
      <c r="D19" s="70" t="s">
        <v>1</v>
      </c>
      <c r="E19" s="70" t="s">
        <v>1</v>
      </c>
      <c r="F19" s="22" t="s">
        <v>1</v>
      </c>
      <c r="G19" s="22" t="s">
        <v>1</v>
      </c>
      <c r="H19" s="22" t="s">
        <v>1</v>
      </c>
      <c r="I19" s="70" t="s">
        <v>1</v>
      </c>
      <c r="J19" s="70" t="s">
        <v>1</v>
      </c>
      <c r="K19" s="70" t="s">
        <v>1</v>
      </c>
      <c r="L19" s="100"/>
    </row>
    <row r="20" spans="2:12" ht="25.5">
      <c r="B20" s="12" t="s">
        <v>25</v>
      </c>
      <c r="C20" s="34" t="s">
        <v>49</v>
      </c>
      <c r="D20" s="41"/>
      <c r="E20" s="41"/>
      <c r="F20" s="42"/>
      <c r="G20" s="42"/>
      <c r="H20" s="42"/>
      <c r="I20" s="41"/>
      <c r="J20" s="18"/>
      <c r="K20" s="18"/>
      <c r="L20" s="100"/>
    </row>
    <row r="21" spans="2:12">
      <c r="B21" s="12" t="s">
        <v>7</v>
      </c>
      <c r="C21" s="34" t="s">
        <v>39</v>
      </c>
      <c r="D21" s="41"/>
      <c r="E21" s="41"/>
      <c r="F21" s="42"/>
      <c r="G21" s="42"/>
      <c r="H21" s="42"/>
      <c r="I21" s="41"/>
      <c r="J21" s="18"/>
      <c r="K21" s="18"/>
      <c r="L21" s="100"/>
    </row>
    <row r="22" spans="2:12" ht="38.25">
      <c r="B22" s="19" t="s">
        <v>45</v>
      </c>
      <c r="C22" s="7" t="s">
        <v>50</v>
      </c>
      <c r="D22" s="41"/>
      <c r="E22" s="41"/>
      <c r="F22" s="42"/>
      <c r="G22" s="42"/>
      <c r="H22" s="42"/>
      <c r="I22" s="41"/>
      <c r="J22" s="18"/>
      <c r="K22" s="18"/>
      <c r="L22" s="100"/>
    </row>
    <row r="23" spans="2:12">
      <c r="B23" s="20"/>
      <c r="C23" s="24" t="s">
        <v>27</v>
      </c>
      <c r="D23" s="43"/>
      <c r="E23" s="43"/>
      <c r="F23" s="44"/>
      <c r="G23" s="44"/>
      <c r="H23" s="44"/>
      <c r="I23" s="43"/>
      <c r="J23" s="21"/>
      <c r="K23" s="21"/>
      <c r="L23" s="101"/>
    </row>
    <row r="24" spans="2:12" ht="25.5">
      <c r="B24" s="25" t="s">
        <v>36</v>
      </c>
      <c r="C24" s="7" t="s">
        <v>51</v>
      </c>
      <c r="D24" s="45" t="s">
        <v>61</v>
      </c>
      <c r="E24" s="45" t="s">
        <v>62</v>
      </c>
      <c r="F24" s="45" t="s">
        <v>62</v>
      </c>
      <c r="G24" s="45" t="s">
        <v>62</v>
      </c>
      <c r="H24" s="45" t="s">
        <v>62</v>
      </c>
      <c r="I24" s="45" t="s">
        <v>62</v>
      </c>
      <c r="J24" s="45" t="s">
        <v>62</v>
      </c>
      <c r="K24" s="45" t="s">
        <v>62</v>
      </c>
      <c r="L24" s="15"/>
    </row>
    <row r="25" spans="2:12">
      <c r="B25" s="13" t="s">
        <v>26</v>
      </c>
      <c r="C25" s="14"/>
      <c r="D25" s="46">
        <v>1020</v>
      </c>
      <c r="E25" s="46">
        <v>720</v>
      </c>
      <c r="F25" s="47">
        <f>I25/4*1</f>
        <v>180</v>
      </c>
      <c r="G25" s="47">
        <f>I25/4*2</f>
        <v>360</v>
      </c>
      <c r="H25" s="47">
        <f>I25/4*3</f>
        <v>540</v>
      </c>
      <c r="I25" s="46">
        <v>720</v>
      </c>
      <c r="J25" s="30">
        <v>720</v>
      </c>
      <c r="K25" s="30">
        <v>720</v>
      </c>
      <c r="L25" s="23"/>
    </row>
    <row r="26" spans="2:12">
      <c r="D26" s="36"/>
      <c r="E26" s="36"/>
      <c r="F26" s="36"/>
      <c r="G26" s="36"/>
      <c r="H26" s="36"/>
      <c r="I26" s="36"/>
    </row>
  </sheetData>
  <mergeCells count="1">
    <mergeCell ref="L18:L23"/>
  </mergeCells>
  <pageMargins left="0.28999999999999998" right="0.3" top="0.75" bottom="0.75" header="0.3" footer="0.3"/>
  <pageSetup paperSize="9" scale="50" orientation="landscape" r:id="rId1"/>
  <ignoredErrors>
    <ignoredError sqref="C24 C2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Հավելված 3 Մաս 2</vt:lpstr>
      <vt:lpstr>Հավելված 3 Մաս 3</vt:lpstr>
      <vt:lpstr>Հավելված3 Մաս 4</vt:lpstr>
      <vt:lpstr>'Հավելված 3 Մաս 3'!_ftn20</vt:lpstr>
      <vt:lpstr>'Հավելված 3 Մաս 3'!_ftn21</vt:lpstr>
      <vt:lpstr>'Հավելված 3 Մաս 3'!_ftn22</vt:lpstr>
      <vt:lpstr>'Հավելված 3 Մաս 2'!_ftnref1</vt:lpstr>
      <vt:lpstr>'Հավելված 3 Մաս 3'!_ftnref12</vt:lpstr>
      <vt:lpstr>'Հավելված 3 Մաս 2'!_ftnref2</vt:lpstr>
      <vt:lpstr>'Հավելված 3 Մաս 2'!_ftnref3</vt:lpstr>
      <vt:lpstr>'Հավելված 3 Մաս 2'!_Toc501014755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Vahan</dc:creator>
  <cp:lastModifiedBy>Marine Abgaryan</cp:lastModifiedBy>
  <cp:lastPrinted>2020-02-12T06:37:00Z</cp:lastPrinted>
  <dcterms:created xsi:type="dcterms:W3CDTF">2017-12-06T07:28:20Z</dcterms:created>
  <dcterms:modified xsi:type="dcterms:W3CDTF">2025-02-19T13:17:16Z</dcterms:modified>
  <cp:keywords>https://mul2-mta.gov.am/tasks/1760331/oneclick?token=53f3452ea5542ed52e1a2d3ae69ebd35</cp:keywords>
</cp:coreProperties>
</file>