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AC2D2331-CDB0-46F8-9952-9B143A3C9AC4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5" l="1"/>
  <c r="M13" i="5"/>
  <c r="M12" i="5" s="1"/>
  <c r="N13" i="5"/>
  <c r="N12" i="5" s="1"/>
  <c r="L13" i="5"/>
  <c r="L12" i="5" s="1"/>
  <c r="I8" i="1"/>
  <c r="I9" i="1"/>
  <c r="J9" i="1"/>
  <c r="J8" i="1" s="1"/>
  <c r="K9" i="1"/>
  <c r="K8" i="1" s="1"/>
  <c r="H9" i="1"/>
  <c r="H8" i="1" s="1"/>
  <c r="E9" i="10"/>
  <c r="F9" i="10"/>
  <c r="D9" i="10"/>
  <c r="C7" i="10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<sst xmlns="http://schemas.openxmlformats.org/spreadsheetml/2006/main" count="508" uniqueCount="272">
  <si>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</si>
  <si>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</si>
  <si>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</si>
  <si>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</si>
  <si>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</si>
  <si>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</si>
  <si>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</si>
  <si>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</si>
  <si>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</si>
  <si>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</si>
  <si>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</si>
  <si>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</si>
  <si>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</si>
  <si>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</si>
  <si>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</si>
  <si>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</si>
  <si>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</si>
  <si>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</si>
  <si>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</si>
  <si>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</si>
  <si>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</si>
  <si>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</si>
  <si>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</si>
  <si>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</si>
  <si>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</si>
  <si>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</si>
  <si>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</si>
  <si>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</si>
  <si>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</si>
  <si>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</si>
  <si>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</si>
  <si>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</si>
  <si>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</si>
  <si>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</si>
  <si>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</si>
  <si>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</si>
  <si>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</si>
  <si>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</si>
  <si>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</si>
  <si>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</si>
  <si>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</si>
  <si>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</si>
  <si>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</si>
  <si>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</si>
  <si>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</si>
  <si>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</si>
  <si>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</si>
  <si>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</si>
  <si>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</si>
  <si>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</si>
  <si>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</si>
  <si>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</si>
  <si>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</si>
  <si>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</si>
  <si>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</si>
  <si>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</si>
  <si>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</si>
  <si>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</si>
  <si>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</si>
  <si>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</si>
  <si>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</si>
  <si>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</si>
  <si>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</si>
  <si>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</si>
  <si>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</si>
  <si>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</si>
  <si>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</si>
  <si>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</si>
  <si>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</si>
  <si>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</si>
  <si>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</si>
  <si>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</si>
  <si>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</si>
  <si>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</si>
  <si>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</si>
  <si>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</si>
  <si>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</si>
  <si>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</si>
  <si>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</si>
  <si>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</si>
  <si>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</si>
  <si>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</si>
  <si>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</si>
  <si>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</si>
  <si>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</si>
  <si>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</si>
  <si>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</si>
  <si>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</si>
  <si>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</si>
  <si>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</si>
  <si>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</si>
  <si>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</si>
  <si>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</si>
  <si>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</si>
  <si>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</si>
  <si>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</si>
  <si>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</si>
  <si>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</si>
  <si>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</si>
  <si>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</si>
  <si>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</si>
  <si>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</si>
  <si>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</si>
  <si>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</si>
  <si>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</si>
  <si>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</si>
  <si>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</si>
  <si>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</si>
  <si>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</si>
  <si>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</si>
  <si>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</si>
  <si>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</si>
  <si>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</si>
  <si>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</si>
  <si>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</si>
  <si>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</si>
  <si>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</si>
  <si>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</si>
  <si>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</si>
  <si>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</si>
  <si>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</si>
  <si>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</si>
  <si>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</si>
  <si>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</si>
  <si>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</si>
  <si>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</si>
  <si>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</si>
  <si>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</si>
  <si>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</si>
  <si>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</si>
  <si>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</si>
  <si>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</si>
  <si>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</si>
  <si>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</si>
  <si>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</si>
  <si>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</si>
  <si>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</si>
  <si>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</si>
  <si>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</si>
  <si>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</si>
  <si>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</si>
  <si>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</si>
  <si>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</si>
  <si>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</si>
  <si>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</si>
  <si>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</si>
  <si>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</si>
  <si>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</si>
  <si>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</si>
  <si>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</si>
  <si>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</si>
  <si>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</si>
  <si>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</si>
  <si>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</si>
  <si>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</si>
  <si>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</si>
  <si>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</si>
  <si>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</si>
  <si>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</si>
  <si>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</si>
  <si>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</si>
  <si>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</si>
  <si>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</si>
  <si>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</si>
  <si>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</si>
  <si>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</si>
  <si>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</si>
  <si>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</si>
  <si>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</si>
  <si>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</si>
  <si>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</si>
  <si>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</si>
  <si>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</si>
  <si>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</si>
  <si>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</si>
  <si>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</si>
  <si>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</si>
  <si>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</si>
  <si>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</si>
  <si>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</si>
  <si>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</si>
  <si>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</si>
  <si>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</si>
  <si>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</si>
  <si>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</si>
  <si>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</si>
  <si>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</si>
  <si>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</si>
  <si>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</si>
  <si>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</si>
  <si>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</si>
  <si>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</si>
  <si>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</si>
  <si>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</si>
  <si>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</si>
  <si>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</si>
  <si>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</si>
  <si>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</si>
  <si>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</si>
  <si>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</si>
  <si>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</si>
  <si>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</si>
  <si>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</si>
  <si>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</si>
  <si>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</si>
  <si>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</si>
  <si>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</si>
  <si>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</si>
  <si>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</si>
  <si>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</si>
  <si>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</si>
  <si>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</si>
  <si>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</si>
  <si>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</si>
  <si>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</si>
  <si>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</si>
  <si>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</si>
  <si>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</si>
  <si>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</si>
  <si>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</si>
  <si>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</si>
  <si>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</si>
  <si>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</si>
  <si>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</si>
  <si>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</si>
  <si>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</si>
  <si>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</si>
  <si>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</si>
  <si>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</si>
  <si>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</si>
  <si>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</si>
  <si>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</si>
  <si>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</si>
  <si>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</si>
  <si>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</si>
  <si>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</si>
  <si>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</si>
  <si>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</si>
  <si>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</si>
  <si>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</si>
  <si>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</si>
  <si>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</si>
  <si>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</si>
  <si>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</si>
  <si>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</si>
  <si>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</si>
  <si>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</si>
  <si>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</si>
  <si>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</si>
  <si>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</si>
  <si>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</si>
  <si>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</si>
  <si>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</si>
  <si>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</si>
  <si>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</si>
  <si>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</si>
  <si>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</si>
  <si>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</si>
  <si>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</si>
  <si>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</si>
  <si>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</si>
  <si>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</si>
  <si>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</si>
  <si>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</si>
  <si>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</si>
  <si>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</si>
  <si>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</si>
  <si>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</si>
  <si>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</si>
  <si>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</si>
  <si>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</si>
  <si>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>ՀՀ Գեղարքունիքի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</si>
</sst>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6" borderId="2" xfId="0" applyFont="1" applyFill="1" applyBorder="1" applyAlignment="1">
      <alignment horizontal="left"/>
    </xf>
    <xf numFmtId="0" fontId="13" fillId="6" borderId="3" xfId="0" applyFont="1" applyFill="1" applyBorder="1" applyAlignment="1">
      <alignment horizontal="center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center" vertical="top" wrapText="1"/>
    </xf>
    <xf numFmtId="164" fontId="54" fillId="4" borderId="1" xfId="44" applyFont="1" applyFill="1" applyBorder="1">
      <alignment horizontal="right" vertical="top"/>
    </xf>
    <xf numFmtId="164" fontId="80" fillId="4" borderId="1" xfId="44" applyFont="1" applyFill="1" applyBorder="1">
      <alignment horizontal="right" vertical="top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1" t="s">
        <v>65</v>
      </c>
      <c r="C4" s="162"/>
      <c r="D4" s="163"/>
      <c r="E4" s="164"/>
      <c r="F4" s="164"/>
      <c r="G4" s="164"/>
      <c r="H4" s="164"/>
      <c r="I4" s="165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3"/>
      <c r="C9" s="164"/>
      <c r="D9" s="164"/>
      <c r="E9" s="164"/>
      <c r="F9" s="164"/>
      <c r="G9" s="164"/>
      <c r="H9" s="164"/>
      <c r="I9" s="165"/>
    </row>
    <row r="11" spans="1:12" x14ac:dyDescent="0.25">
      <c r="A11" s="12" t="s">
        <v>96</v>
      </c>
    </row>
    <row r="12" spans="1:12" ht="37.5" customHeight="1" x14ac:dyDescent="0.25">
      <c r="B12" s="163"/>
      <c r="C12" s="164"/>
      <c r="D12" s="164"/>
      <c r="E12" s="164"/>
      <c r="F12" s="164"/>
      <c r="G12" s="164"/>
      <c r="H12" s="164"/>
      <c r="I12" s="165"/>
    </row>
    <row r="14" spans="1:12" x14ac:dyDescent="0.25">
      <c r="A14" s="12" t="s">
        <v>97</v>
      </c>
    </row>
    <row r="15" spans="1:12" ht="36.75" customHeight="1" x14ac:dyDescent="0.25">
      <c r="B15" s="163"/>
      <c r="C15" s="164"/>
      <c r="D15" s="164"/>
      <c r="E15" s="164"/>
      <c r="F15" s="164"/>
      <c r="G15" s="164"/>
      <c r="H15" s="164"/>
      <c r="I15" s="165"/>
    </row>
    <row r="17" spans="1:9" x14ac:dyDescent="0.25">
      <c r="A17" s="12" t="s">
        <v>213</v>
      </c>
    </row>
    <row r="18" spans="1:9" ht="30.75" customHeight="1" x14ac:dyDescent="0.25">
      <c r="B18" s="163"/>
      <c r="C18" s="164"/>
      <c r="D18" s="164"/>
      <c r="E18" s="164"/>
      <c r="F18" s="164"/>
      <c r="G18" s="164"/>
      <c r="H18" s="164"/>
      <c r="I18" s="165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32" t="s">
        <v>129</v>
      </c>
      <c r="R5" s="232"/>
      <c r="S5" s="232"/>
    </row>
    <row r="6" spans="1:19" ht="33" customHeight="1" x14ac:dyDescent="0.25">
      <c r="B6" s="195" t="s">
        <v>8</v>
      </c>
      <c r="C6" s="195"/>
      <c r="D6" s="195" t="s">
        <v>55</v>
      </c>
      <c r="E6" s="189" t="s">
        <v>127</v>
      </c>
      <c r="F6" s="195" t="s">
        <v>130</v>
      </c>
      <c r="G6" s="195" t="s">
        <v>131</v>
      </c>
      <c r="H6" s="195" t="s">
        <v>156</v>
      </c>
      <c r="I6" s="195" t="s">
        <v>157</v>
      </c>
      <c r="J6" s="195" t="s">
        <v>25</v>
      </c>
      <c r="K6" s="195" t="s">
        <v>18</v>
      </c>
      <c r="L6" s="195"/>
      <c r="M6" s="195"/>
      <c r="N6" s="233" t="s">
        <v>162</v>
      </c>
      <c r="O6" s="234"/>
      <c r="P6" s="234"/>
      <c r="Q6" s="234"/>
      <c r="R6" s="235"/>
      <c r="S6" s="230" t="s">
        <v>132</v>
      </c>
    </row>
    <row r="7" spans="1:19" ht="23.25" customHeight="1" x14ac:dyDescent="0.25">
      <c r="B7" s="195"/>
      <c r="C7" s="195"/>
      <c r="D7" s="195"/>
      <c r="E7" s="236"/>
      <c r="F7" s="195"/>
      <c r="G7" s="195"/>
      <c r="H7" s="195"/>
      <c r="I7" s="195"/>
      <c r="J7" s="195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1"/>
    </row>
    <row r="8" spans="1:19" ht="110.25" customHeight="1" x14ac:dyDescent="0.25">
      <c r="B8" s="6" t="s">
        <v>2</v>
      </c>
      <c r="C8" s="6" t="s">
        <v>28</v>
      </c>
      <c r="D8" s="195"/>
      <c r="E8" s="23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8" t="s">
        <v>12</v>
      </c>
      <c r="C18" s="199"/>
      <c r="D18" s="20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7" t="s">
        <v>170</v>
      </c>
      <c r="B3" s="237"/>
      <c r="C3" s="237"/>
      <c r="D3" s="237"/>
      <c r="E3" s="237"/>
      <c r="F3" s="23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253864.2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340000</v>
      </c>
      <c r="E8" s="40">
        <f t="shared" si="0"/>
        <v>350000</v>
      </c>
      <c r="F8" s="40">
        <f t="shared" si="0"/>
        <v>360000</v>
      </c>
    </row>
    <row r="9" spans="1:12" ht="27" x14ac:dyDescent="0.3">
      <c r="B9" s="44" t="s">
        <v>165</v>
      </c>
      <c r="C9" s="40" t="s">
        <v>15</v>
      </c>
      <c r="D9" s="41">
        <f>'Հ3 Մաս 2'!I10</f>
        <v>340000</v>
      </c>
      <c r="E9" s="41">
        <f>'Հ3 Մաս 2'!J10</f>
        <v>350000</v>
      </c>
      <c r="F9" s="41">
        <f>'Հ3 Մաս 2'!K10</f>
        <v>360000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86135.799999999988</v>
      </c>
      <c r="E12" s="40">
        <f>E8-C7</f>
        <v>96135.799999999988</v>
      </c>
      <c r="F12" s="40">
        <f>F8-C7</f>
        <v>106135.79999999999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340000</v>
      </c>
      <c r="E13" s="40">
        <f t="shared" si="1"/>
        <v>350000</v>
      </c>
      <c r="F13" s="40">
        <f t="shared" si="1"/>
        <v>360000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111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112</v>
      </c>
      <c r="C3" s="239"/>
      <c r="D3" s="240"/>
      <c r="E3" s="240"/>
      <c r="F3" s="240"/>
      <c r="G3" s="240"/>
      <c r="H3" s="240"/>
    </row>
    <row r="4" spans="1:15" x14ac:dyDescent="0.25">
      <c r="B4" s="239" t="s">
        <v>113</v>
      </c>
      <c r="C4" s="239"/>
      <c r="D4" s="240"/>
      <c r="E4" s="240"/>
      <c r="F4" s="240"/>
      <c r="G4" s="240"/>
      <c r="H4" s="240"/>
    </row>
    <row r="5" spans="1:15" x14ac:dyDescent="0.25">
      <c r="B5" s="239" t="s">
        <v>114</v>
      </c>
      <c r="C5" s="239"/>
      <c r="D5" s="240"/>
      <c r="E5" s="240"/>
      <c r="F5" s="240"/>
      <c r="G5" s="240"/>
      <c r="H5" s="240"/>
    </row>
    <row r="6" spans="1:15" x14ac:dyDescent="0.25">
      <c r="B6" s="239" t="s">
        <v>115</v>
      </c>
      <c r="C6" s="239"/>
      <c r="D6" s="240"/>
      <c r="E6" s="240"/>
      <c r="F6" s="240"/>
      <c r="G6" s="240"/>
      <c r="H6" s="240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5" t="s">
        <v>8</v>
      </c>
      <c r="C11" s="195"/>
      <c r="D11" s="195" t="s">
        <v>39</v>
      </c>
      <c r="E11" s="195" t="s">
        <v>116</v>
      </c>
      <c r="F11" s="195"/>
      <c r="G11" s="195"/>
      <c r="H11" s="195" t="s">
        <v>117</v>
      </c>
    </row>
    <row r="12" spans="1:15" ht="28.5" customHeight="1" x14ac:dyDescent="0.25">
      <c r="B12" s="31" t="s">
        <v>2</v>
      </c>
      <c r="C12" s="31" t="s">
        <v>28</v>
      </c>
      <c r="D12" s="195"/>
      <c r="E12" s="31" t="s">
        <v>7</v>
      </c>
      <c r="F12" s="31" t="s">
        <v>122</v>
      </c>
      <c r="G12" s="31" t="s">
        <v>158</v>
      </c>
      <c r="H12" s="19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8" t="s">
        <v>12</v>
      </c>
      <c r="C16" s="238"/>
      <c r="D16" s="23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8" t="s">
        <v>40</v>
      </c>
      <c r="B1" s="248"/>
      <c r="C1" s="248"/>
      <c r="D1" s="248"/>
      <c r="E1" s="248"/>
      <c r="F1" s="248"/>
      <c r="G1" s="248"/>
      <c r="H1" s="248"/>
    </row>
    <row r="2" spans="1:12" ht="21.75" customHeight="1" x14ac:dyDescent="0.25">
      <c r="A2" s="251" t="s">
        <v>58</v>
      </c>
      <c r="B2" s="251"/>
      <c r="C2" s="251"/>
      <c r="D2" s="251"/>
      <c r="E2" s="251"/>
      <c r="F2" s="251"/>
      <c r="G2" s="251"/>
      <c r="H2" s="251"/>
    </row>
    <row r="3" spans="1:12" ht="15" customHeight="1" x14ac:dyDescent="0.25">
      <c r="A3" s="248"/>
      <c r="B3" s="248"/>
      <c r="C3" s="248"/>
      <c r="D3" s="248"/>
      <c r="E3" s="248"/>
      <c r="F3" s="248"/>
      <c r="G3" s="248"/>
      <c r="H3" s="248"/>
    </row>
    <row r="4" spans="1:12" x14ac:dyDescent="0.25">
      <c r="A4" s="242" t="s">
        <v>216</v>
      </c>
      <c r="B4" s="242"/>
      <c r="C4" s="242"/>
      <c r="D4" s="242"/>
      <c r="E4" s="242"/>
      <c r="F4" s="242"/>
      <c r="G4" s="242"/>
      <c r="H4" s="242"/>
    </row>
    <row r="5" spans="1:12" x14ac:dyDescent="0.25">
      <c r="A5" s="224"/>
      <c r="B5" s="224"/>
      <c r="C5" s="224"/>
      <c r="D5" s="224"/>
      <c r="E5" s="224"/>
      <c r="F5" s="224"/>
      <c r="G5" s="224"/>
      <c r="H5" s="224"/>
    </row>
    <row r="6" spans="1:12" x14ac:dyDescent="0.25">
      <c r="A6" s="255" t="s">
        <v>59</v>
      </c>
      <c r="B6" s="256"/>
      <c r="C6" s="256"/>
      <c r="D6" s="256"/>
      <c r="E6" s="256"/>
      <c r="F6" s="256"/>
      <c r="G6" s="256"/>
      <c r="H6" s="256"/>
    </row>
    <row r="7" spans="1:12" x14ac:dyDescent="0.25">
      <c r="A7" s="253"/>
      <c r="B7" s="254"/>
      <c r="C7" s="254"/>
      <c r="D7" s="254"/>
      <c r="E7" s="254"/>
      <c r="F7" s="254"/>
      <c r="G7" s="254"/>
      <c r="H7" s="254"/>
    </row>
    <row r="8" spans="1:12" ht="18" customHeight="1" x14ac:dyDescent="0.25">
      <c r="A8" s="252" t="s">
        <v>0</v>
      </c>
      <c r="B8" s="242"/>
      <c r="C8" s="242"/>
      <c r="D8" s="242"/>
      <c r="E8" s="242"/>
      <c r="F8" s="242"/>
      <c r="G8" s="242"/>
      <c r="H8" s="242"/>
    </row>
    <row r="9" spans="1:12" ht="30.75" customHeight="1" x14ac:dyDescent="0.25">
      <c r="A9" s="255" t="s">
        <v>67</v>
      </c>
      <c r="B9" s="256"/>
      <c r="C9" s="256"/>
      <c r="D9" s="256"/>
      <c r="E9" s="256"/>
      <c r="F9" s="256"/>
      <c r="G9" s="256"/>
      <c r="H9" s="256"/>
    </row>
    <row r="10" spans="1:12" ht="42" customHeight="1" x14ac:dyDescent="0.25">
      <c r="A10" s="255" t="s">
        <v>68</v>
      </c>
      <c r="B10" s="256"/>
      <c r="C10" s="256"/>
      <c r="D10" s="256"/>
      <c r="E10" s="256"/>
      <c r="F10" s="256"/>
      <c r="G10" s="256"/>
      <c r="H10" s="256"/>
    </row>
    <row r="11" spans="1:12" ht="28.5" customHeight="1" x14ac:dyDescent="0.25">
      <c r="A11" s="256" t="s">
        <v>69</v>
      </c>
      <c r="B11" s="256"/>
      <c r="C11" s="256"/>
      <c r="D11" s="256"/>
      <c r="E11" s="256"/>
      <c r="F11" s="256"/>
      <c r="G11" s="256"/>
      <c r="H11" s="256"/>
    </row>
    <row r="12" spans="1:12" ht="33" customHeight="1" x14ac:dyDescent="0.25">
      <c r="A12" s="256" t="s">
        <v>217</v>
      </c>
      <c r="B12" s="256"/>
      <c r="C12" s="256"/>
      <c r="D12" s="256"/>
      <c r="E12" s="256"/>
      <c r="F12" s="256"/>
      <c r="G12" s="256"/>
      <c r="H12" s="256"/>
      <c r="I12" s="118"/>
      <c r="J12" s="118"/>
      <c r="K12" s="118"/>
      <c r="L12" s="118"/>
    </row>
    <row r="13" spans="1:12" ht="19.5" customHeight="1" x14ac:dyDescent="0.25">
      <c r="A13" s="258"/>
      <c r="B13" s="258"/>
      <c r="C13" s="258"/>
      <c r="D13" s="258"/>
      <c r="E13" s="258"/>
      <c r="F13" s="258"/>
      <c r="G13" s="258"/>
      <c r="H13" s="258"/>
      <c r="I13" s="118"/>
      <c r="J13" s="118"/>
      <c r="K13" s="118"/>
      <c r="L13" s="118"/>
    </row>
    <row r="14" spans="1:12" ht="16.5" customHeight="1" x14ac:dyDescent="0.25">
      <c r="A14" s="242" t="s">
        <v>1</v>
      </c>
      <c r="B14" s="242"/>
      <c r="C14" s="242"/>
      <c r="D14" s="242"/>
      <c r="E14" s="242"/>
      <c r="F14" s="242"/>
      <c r="G14" s="242"/>
      <c r="H14" s="242"/>
      <c r="I14" s="118"/>
      <c r="J14" s="118"/>
      <c r="K14" s="118"/>
      <c r="L14" s="118"/>
    </row>
    <row r="15" spans="1:12" ht="15.75" customHeight="1" x14ac:dyDescent="0.25">
      <c r="A15" s="259"/>
      <c r="B15" s="259"/>
      <c r="C15" s="259"/>
      <c r="D15" s="259"/>
      <c r="E15" s="259"/>
      <c r="F15" s="259"/>
      <c r="G15" s="259"/>
      <c r="H15" s="259"/>
    </row>
    <row r="16" spans="1:12" ht="27" customHeight="1" x14ac:dyDescent="0.25">
      <c r="A16" s="260" t="s">
        <v>230</v>
      </c>
      <c r="B16" s="260"/>
      <c r="C16" s="260"/>
      <c r="D16" s="260"/>
      <c r="E16" s="260"/>
      <c r="F16" s="260"/>
      <c r="G16" s="260"/>
      <c r="H16" s="260"/>
    </row>
    <row r="17" spans="1:9" ht="25.5" customHeight="1" x14ac:dyDescent="0.25">
      <c r="A17" s="260" t="s">
        <v>70</v>
      </c>
      <c r="B17" s="260"/>
      <c r="C17" s="260"/>
      <c r="D17" s="260"/>
      <c r="E17" s="260"/>
      <c r="F17" s="260"/>
      <c r="G17" s="260"/>
      <c r="H17" s="260"/>
    </row>
    <row r="18" spans="1:9" ht="17.25" customHeight="1" x14ac:dyDescent="0.25">
      <c r="A18" s="260" t="s">
        <v>223</v>
      </c>
      <c r="B18" s="260"/>
      <c r="C18" s="260"/>
      <c r="D18" s="260"/>
      <c r="E18" s="260"/>
      <c r="F18" s="260"/>
      <c r="G18" s="260"/>
      <c r="H18" s="260"/>
    </row>
    <row r="19" spans="1:9" ht="17.25" customHeight="1" x14ac:dyDescent="0.25">
      <c r="A19" s="261" t="s">
        <v>234</v>
      </c>
      <c r="B19" s="261"/>
      <c r="C19" s="261"/>
      <c r="D19" s="261"/>
      <c r="E19" s="261"/>
      <c r="F19" s="261"/>
      <c r="G19" s="261"/>
      <c r="H19" s="261"/>
    </row>
    <row r="20" spans="1:9" ht="78.75" customHeight="1" x14ac:dyDescent="0.25">
      <c r="A20" s="260" t="s">
        <v>233</v>
      </c>
      <c r="B20" s="260"/>
      <c r="C20" s="260"/>
      <c r="D20" s="260"/>
      <c r="E20" s="260"/>
      <c r="F20" s="260"/>
      <c r="G20" s="260"/>
      <c r="H20" s="260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2" t="s">
        <v>60</v>
      </c>
      <c r="B22" s="242"/>
      <c r="C22" s="242"/>
      <c r="D22" s="242"/>
      <c r="E22" s="242"/>
      <c r="F22" s="242"/>
      <c r="G22" s="242"/>
      <c r="H22" s="242"/>
      <c r="I22" s="119"/>
    </row>
    <row r="23" spans="1:9" ht="12" customHeight="1" x14ac:dyDescent="0.25">
      <c r="A23" s="224"/>
      <c r="B23" s="224"/>
      <c r="C23" s="224"/>
      <c r="D23" s="224"/>
      <c r="E23" s="224"/>
      <c r="F23" s="224"/>
      <c r="G23" s="224"/>
      <c r="H23" s="224"/>
      <c r="I23" s="120"/>
    </row>
    <row r="24" spans="1:9" ht="12" customHeight="1" x14ac:dyDescent="0.25">
      <c r="A24" s="244" t="s">
        <v>71</v>
      </c>
      <c r="B24" s="244"/>
      <c r="C24" s="244"/>
      <c r="D24" s="244"/>
      <c r="E24" s="244"/>
      <c r="F24" s="244"/>
      <c r="G24" s="244"/>
      <c r="H24" s="244"/>
      <c r="I24" s="120"/>
    </row>
    <row r="25" spans="1:9" ht="12" customHeight="1" x14ac:dyDescent="0.25">
      <c r="A25" s="244" t="s">
        <v>72</v>
      </c>
      <c r="B25" s="244"/>
      <c r="C25" s="244"/>
      <c r="D25" s="244"/>
      <c r="E25" s="244"/>
      <c r="F25" s="244"/>
      <c r="G25" s="244"/>
      <c r="H25" s="244"/>
      <c r="I25" s="120"/>
    </row>
    <row r="26" spans="1:9" ht="12" customHeight="1" x14ac:dyDescent="0.25">
      <c r="A26" s="244" t="s">
        <v>73</v>
      </c>
      <c r="B26" s="244"/>
      <c r="C26" s="244"/>
      <c r="D26" s="244"/>
      <c r="E26" s="244"/>
      <c r="F26" s="244"/>
      <c r="G26" s="244"/>
      <c r="H26" s="244"/>
      <c r="I26" s="120"/>
    </row>
    <row r="27" spans="1:9" ht="15" customHeight="1" x14ac:dyDescent="0.25">
      <c r="A27" s="244" t="s">
        <v>74</v>
      </c>
      <c r="B27" s="244"/>
      <c r="C27" s="244"/>
      <c r="D27" s="244"/>
      <c r="E27" s="244"/>
      <c r="F27" s="244"/>
      <c r="G27" s="244"/>
      <c r="H27" s="244"/>
      <c r="I27" s="120"/>
    </row>
    <row r="28" spans="1:9" ht="30.75" customHeight="1" x14ac:dyDescent="0.25">
      <c r="A28" s="244" t="s">
        <v>75</v>
      </c>
      <c r="B28" s="244"/>
      <c r="C28" s="244"/>
      <c r="D28" s="244"/>
      <c r="E28" s="244"/>
      <c r="F28" s="244"/>
      <c r="G28" s="244"/>
      <c r="H28" s="244"/>
      <c r="I28" s="120"/>
    </row>
    <row r="29" spans="1:9" ht="15" customHeight="1" x14ac:dyDescent="0.25">
      <c r="A29" s="244" t="s">
        <v>76</v>
      </c>
      <c r="B29" s="244"/>
      <c r="C29" s="244"/>
      <c r="D29" s="244"/>
      <c r="E29" s="244"/>
      <c r="F29" s="244"/>
      <c r="G29" s="244"/>
      <c r="H29" s="244"/>
      <c r="I29" s="120"/>
    </row>
    <row r="30" spans="1:9" ht="25.5" customHeight="1" x14ac:dyDescent="0.25">
      <c r="A30" s="244" t="s">
        <v>77</v>
      </c>
      <c r="B30" s="244"/>
      <c r="C30" s="244"/>
      <c r="D30" s="244"/>
      <c r="E30" s="244"/>
      <c r="F30" s="244"/>
      <c r="G30" s="244"/>
      <c r="H30" s="244"/>
      <c r="I30" s="120"/>
    </row>
    <row r="31" spans="1:9" ht="15.75" customHeight="1" x14ac:dyDescent="0.25">
      <c r="A31" s="244" t="s">
        <v>78</v>
      </c>
      <c r="B31" s="244"/>
      <c r="C31" s="244"/>
      <c r="D31" s="244"/>
      <c r="E31" s="244"/>
      <c r="F31" s="244"/>
      <c r="G31" s="244"/>
      <c r="H31" s="244"/>
      <c r="I31" s="120"/>
    </row>
    <row r="32" spans="1:9" ht="42" customHeight="1" x14ac:dyDescent="0.25">
      <c r="A32" s="244" t="s">
        <v>79</v>
      </c>
      <c r="B32" s="244"/>
      <c r="C32" s="244"/>
      <c r="D32" s="244"/>
      <c r="E32" s="244"/>
      <c r="F32" s="244"/>
      <c r="G32" s="244"/>
      <c r="H32" s="244"/>
      <c r="I32" s="120"/>
    </row>
    <row r="33" spans="1:18" ht="57.75" customHeight="1" x14ac:dyDescent="0.25">
      <c r="A33" s="244" t="s">
        <v>80</v>
      </c>
      <c r="B33" s="244"/>
      <c r="C33" s="244"/>
      <c r="D33" s="244"/>
      <c r="E33" s="244"/>
      <c r="F33" s="244"/>
      <c r="G33" s="244"/>
      <c r="H33" s="244"/>
      <c r="I33" s="120"/>
    </row>
    <row r="34" spans="1:18" ht="15.75" customHeight="1" x14ac:dyDescent="0.25">
      <c r="A34" s="250"/>
      <c r="B34" s="250"/>
      <c r="C34" s="250"/>
      <c r="D34" s="250"/>
      <c r="E34" s="250"/>
      <c r="F34" s="250"/>
      <c r="G34" s="250"/>
      <c r="H34" s="250"/>
      <c r="I34" s="120"/>
    </row>
    <row r="35" spans="1:18" x14ac:dyDescent="0.25">
      <c r="A35" s="242" t="s">
        <v>61</v>
      </c>
      <c r="B35" s="242"/>
      <c r="C35" s="242"/>
      <c r="D35" s="242"/>
      <c r="E35" s="242"/>
      <c r="F35" s="242"/>
      <c r="G35" s="242"/>
      <c r="H35" s="242"/>
    </row>
    <row r="36" spans="1:18" x14ac:dyDescent="0.25">
      <c r="A36" s="259"/>
      <c r="B36" s="259"/>
      <c r="C36" s="259"/>
      <c r="D36" s="259"/>
      <c r="E36" s="259"/>
      <c r="F36" s="259"/>
      <c r="G36" s="259"/>
      <c r="H36" s="259"/>
    </row>
    <row r="37" spans="1:18" ht="21" customHeight="1" x14ac:dyDescent="0.25">
      <c r="A37" s="249" t="s">
        <v>81</v>
      </c>
      <c r="B37" s="249"/>
      <c r="C37" s="249"/>
      <c r="D37" s="249"/>
      <c r="E37" s="249"/>
      <c r="F37" s="249"/>
      <c r="G37" s="249"/>
      <c r="H37" s="249"/>
    </row>
    <row r="38" spans="1:18" ht="15.75" customHeight="1" x14ac:dyDescent="0.25">
      <c r="A38" s="242" t="s">
        <v>62</v>
      </c>
      <c r="B38" s="242"/>
      <c r="C38" s="242"/>
      <c r="D38" s="242"/>
      <c r="E38" s="242"/>
      <c r="F38" s="242"/>
      <c r="G38" s="242"/>
      <c r="H38" s="242"/>
    </row>
    <row r="39" spans="1:18" ht="29.25" customHeight="1" x14ac:dyDescent="0.25">
      <c r="A39" s="249" t="s">
        <v>82</v>
      </c>
      <c r="B39" s="249"/>
      <c r="C39" s="249"/>
      <c r="D39" s="249"/>
      <c r="E39" s="249"/>
      <c r="F39" s="249"/>
      <c r="G39" s="249"/>
      <c r="H39" s="249"/>
    </row>
    <row r="40" spans="1:18" ht="27" customHeight="1" x14ac:dyDescent="0.25">
      <c r="A40" s="249" t="s">
        <v>235</v>
      </c>
      <c r="B40" s="249"/>
      <c r="C40" s="249"/>
      <c r="D40" s="249"/>
      <c r="E40" s="249"/>
      <c r="F40" s="249"/>
      <c r="G40" s="249"/>
      <c r="H40" s="249"/>
    </row>
    <row r="41" spans="1:18" ht="38.25" customHeight="1" x14ac:dyDescent="0.25">
      <c r="A41" s="249" t="s">
        <v>83</v>
      </c>
      <c r="B41" s="249"/>
      <c r="C41" s="249"/>
      <c r="D41" s="249"/>
      <c r="E41" s="249"/>
      <c r="F41" s="249"/>
      <c r="G41" s="249"/>
      <c r="H41" s="249"/>
    </row>
    <row r="42" spans="1:18" ht="30.75" customHeight="1" x14ac:dyDescent="0.25">
      <c r="A42" s="249" t="s">
        <v>84</v>
      </c>
      <c r="B42" s="249"/>
      <c r="C42" s="249"/>
      <c r="D42" s="249"/>
      <c r="E42" s="249"/>
      <c r="F42" s="249"/>
      <c r="G42" s="249"/>
      <c r="H42" s="249"/>
    </row>
    <row r="43" spans="1:18" ht="80.25" customHeight="1" x14ac:dyDescent="0.25">
      <c r="A43" s="249" t="s">
        <v>85</v>
      </c>
      <c r="B43" s="249"/>
      <c r="C43" s="249"/>
      <c r="D43" s="249"/>
      <c r="E43" s="249"/>
      <c r="F43" s="249"/>
      <c r="G43" s="249"/>
      <c r="H43" s="249"/>
    </row>
    <row r="44" spans="1:18" ht="15.75" customHeight="1" x14ac:dyDescent="0.25">
      <c r="A44" s="250"/>
      <c r="B44" s="250"/>
      <c r="C44" s="250"/>
      <c r="D44" s="250"/>
      <c r="E44" s="250"/>
      <c r="F44" s="250"/>
      <c r="G44" s="250"/>
      <c r="H44" s="250"/>
    </row>
    <row r="45" spans="1:18" ht="29.25" customHeight="1" x14ac:dyDescent="0.25">
      <c r="A45" s="242" t="s">
        <v>49</v>
      </c>
      <c r="B45" s="242"/>
      <c r="C45" s="242"/>
      <c r="D45" s="242"/>
      <c r="E45" s="242"/>
      <c r="F45" s="242"/>
      <c r="G45" s="242"/>
      <c r="H45" s="242"/>
    </row>
    <row r="46" spans="1:18" x14ac:dyDescent="0.25">
      <c r="A46" s="245" t="s">
        <v>173</v>
      </c>
      <c r="B46" s="246"/>
      <c r="C46" s="246"/>
      <c r="D46" s="246"/>
      <c r="E46" s="246"/>
      <c r="F46" s="246"/>
      <c r="G46" s="246"/>
      <c r="H46" s="246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5" t="s">
        <v>86</v>
      </c>
      <c r="B47" s="246"/>
      <c r="C47" s="246"/>
      <c r="D47" s="246"/>
      <c r="E47" s="246"/>
      <c r="F47" s="246"/>
      <c r="G47" s="246"/>
      <c r="H47" s="246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7"/>
      <c r="B48" s="247"/>
      <c r="C48" s="247"/>
      <c r="D48" s="247"/>
      <c r="E48" s="247"/>
      <c r="F48" s="247"/>
      <c r="G48" s="247"/>
      <c r="H48" s="247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2" t="s">
        <v>52</v>
      </c>
      <c r="B49" s="242"/>
      <c r="C49" s="242"/>
      <c r="D49" s="242"/>
      <c r="E49" s="242"/>
      <c r="F49" s="242"/>
      <c r="G49" s="242"/>
      <c r="H49" s="242"/>
      <c r="I49" s="123"/>
      <c r="J49" s="123"/>
      <c r="K49" s="123"/>
      <c r="L49" s="123"/>
      <c r="M49" s="123"/>
      <c r="N49" s="123"/>
      <c r="O49" s="123"/>
      <c r="P49" s="123"/>
      <c r="Q49" s="262"/>
      <c r="R49" s="262"/>
    </row>
    <row r="50" spans="1:18" x14ac:dyDescent="0.25">
      <c r="A50" s="224"/>
      <c r="B50" s="224"/>
      <c r="C50" s="224"/>
      <c r="D50" s="224"/>
      <c r="E50" s="224"/>
      <c r="F50" s="224"/>
      <c r="G50" s="224"/>
      <c r="H50" s="2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5" t="s">
        <v>87</v>
      </c>
      <c r="B51" s="246"/>
      <c r="C51" s="246"/>
      <c r="D51" s="246"/>
      <c r="E51" s="246"/>
      <c r="F51" s="246"/>
      <c r="G51" s="246"/>
      <c r="H51" s="246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7"/>
      <c r="B52" s="247"/>
      <c r="C52" s="247"/>
      <c r="D52" s="247"/>
      <c r="E52" s="247"/>
      <c r="F52" s="247"/>
      <c r="G52" s="247"/>
      <c r="H52" s="247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2" t="s">
        <v>51</v>
      </c>
      <c r="B53" s="242"/>
      <c r="C53" s="242"/>
      <c r="D53" s="242"/>
      <c r="E53" s="242"/>
      <c r="F53" s="242"/>
      <c r="G53" s="242"/>
      <c r="H53" s="242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3"/>
      <c r="B54" s="263"/>
      <c r="C54" s="263"/>
      <c r="D54" s="263"/>
      <c r="E54" s="263"/>
      <c r="F54" s="263"/>
      <c r="G54" s="263"/>
      <c r="H54" s="263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5" t="s">
        <v>88</v>
      </c>
      <c r="B55" s="246"/>
      <c r="C55" s="246"/>
      <c r="D55" s="246"/>
      <c r="E55" s="246"/>
      <c r="F55" s="246"/>
      <c r="G55" s="246"/>
      <c r="H55" s="246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3"/>
      <c r="B56" s="263"/>
      <c r="C56" s="263"/>
      <c r="D56" s="263"/>
      <c r="E56" s="263"/>
      <c r="F56" s="263"/>
      <c r="G56" s="263"/>
      <c r="H56" s="263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4" t="s">
        <v>141</v>
      </c>
      <c r="B57" s="264"/>
      <c r="C57" s="264"/>
      <c r="D57" s="264"/>
      <c r="E57" s="264"/>
      <c r="F57" s="264"/>
      <c r="G57" s="264"/>
      <c r="H57" s="264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3"/>
      <c r="B58" s="263"/>
      <c r="C58" s="263"/>
      <c r="D58" s="263"/>
      <c r="E58" s="263"/>
      <c r="F58" s="263"/>
      <c r="G58" s="263"/>
      <c r="H58" s="263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2" t="s">
        <v>142</v>
      </c>
      <c r="B59" s="242"/>
      <c r="C59" s="242"/>
      <c r="D59" s="242"/>
      <c r="E59" s="242"/>
      <c r="F59" s="242"/>
      <c r="G59" s="242"/>
      <c r="H59" s="242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3"/>
      <c r="B60" s="263"/>
      <c r="C60" s="263"/>
      <c r="D60" s="263"/>
      <c r="E60" s="263"/>
      <c r="F60" s="263"/>
      <c r="G60" s="263"/>
      <c r="H60" s="263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5" t="s">
        <v>63</v>
      </c>
      <c r="B61" s="246"/>
      <c r="C61" s="246"/>
      <c r="D61" s="246"/>
      <c r="E61" s="246"/>
      <c r="F61" s="246"/>
      <c r="G61" s="246"/>
      <c r="H61" s="246"/>
      <c r="Q61" s="130"/>
      <c r="R61" s="130"/>
    </row>
    <row r="62" spans="1:18" s="72" customFormat="1" x14ac:dyDescent="0.25">
      <c r="A62" s="245" t="s">
        <v>125</v>
      </c>
      <c r="B62" s="246"/>
      <c r="C62" s="246"/>
      <c r="D62" s="246"/>
      <c r="E62" s="246"/>
      <c r="F62" s="246"/>
      <c r="G62" s="246"/>
      <c r="H62" s="246"/>
      <c r="Q62" s="130"/>
      <c r="R62" s="130"/>
    </row>
    <row r="63" spans="1:18" s="72" customFormat="1" x14ac:dyDescent="0.25">
      <c r="A63" s="263"/>
      <c r="B63" s="263"/>
      <c r="C63" s="263"/>
      <c r="D63" s="263"/>
      <c r="E63" s="263"/>
      <c r="F63" s="263"/>
      <c r="G63" s="263"/>
      <c r="H63" s="263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2" t="s">
        <v>145</v>
      </c>
      <c r="B64" s="242"/>
      <c r="C64" s="242"/>
      <c r="D64" s="242"/>
      <c r="E64" s="242"/>
      <c r="F64" s="242"/>
      <c r="G64" s="242"/>
      <c r="H64" s="242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3"/>
      <c r="B65" s="263"/>
      <c r="C65" s="263"/>
      <c r="D65" s="263"/>
      <c r="E65" s="263"/>
      <c r="F65" s="263"/>
      <c r="G65" s="263"/>
      <c r="H65" s="263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5" t="s">
        <v>89</v>
      </c>
      <c r="B66" s="246"/>
      <c r="C66" s="246"/>
      <c r="D66" s="246"/>
      <c r="E66" s="246"/>
      <c r="F66" s="246"/>
      <c r="G66" s="246"/>
      <c r="H66" s="246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7"/>
      <c r="B67" s="247"/>
      <c r="C67" s="247"/>
      <c r="D67" s="247"/>
      <c r="E67" s="247"/>
      <c r="F67" s="247"/>
      <c r="G67" s="247"/>
      <c r="H67" s="247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2" t="s">
        <v>64</v>
      </c>
      <c r="B68" s="242"/>
      <c r="C68" s="242"/>
      <c r="D68" s="242"/>
      <c r="E68" s="242"/>
      <c r="F68" s="242"/>
      <c r="G68" s="242"/>
      <c r="H68" s="242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5"/>
      <c r="B69" s="265"/>
      <c r="C69" s="265"/>
      <c r="D69" s="265"/>
      <c r="E69" s="265"/>
      <c r="F69" s="265"/>
      <c r="G69" s="265"/>
      <c r="H69" s="265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7" t="s">
        <v>90</v>
      </c>
      <c r="B70" s="266"/>
      <c r="C70" s="266"/>
      <c r="D70" s="266"/>
      <c r="E70" s="266"/>
      <c r="F70" s="266"/>
      <c r="G70" s="266"/>
      <c r="H70" s="266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6" t="s">
        <v>91</v>
      </c>
      <c r="B71" s="266"/>
      <c r="C71" s="266"/>
      <c r="D71" s="266"/>
      <c r="E71" s="266"/>
      <c r="F71" s="266"/>
      <c r="G71" s="266"/>
      <c r="H71" s="266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6" t="s">
        <v>92</v>
      </c>
      <c r="B72" s="266"/>
      <c r="C72" s="266"/>
      <c r="D72" s="266"/>
      <c r="E72" s="266"/>
      <c r="F72" s="266"/>
      <c r="G72" s="266"/>
      <c r="H72" s="266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6" t="s">
        <v>93</v>
      </c>
      <c r="B73" s="266"/>
      <c r="C73" s="266"/>
      <c r="D73" s="266"/>
      <c r="E73" s="266"/>
      <c r="F73" s="266"/>
      <c r="G73" s="266"/>
      <c r="H73" s="266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6" t="s">
        <v>174</v>
      </c>
      <c r="B74" s="266"/>
      <c r="C74" s="266"/>
      <c r="D74" s="266"/>
      <c r="E74" s="266"/>
      <c r="F74" s="266"/>
      <c r="G74" s="266"/>
      <c r="H74" s="266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70"/>
      <c r="B75" s="270"/>
      <c r="C75" s="270"/>
      <c r="D75" s="270"/>
      <c r="E75" s="270"/>
      <c r="F75" s="270"/>
      <c r="G75" s="270"/>
      <c r="H75" s="270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2" t="s">
        <v>38</v>
      </c>
      <c r="B76" s="242"/>
      <c r="C76" s="242"/>
      <c r="D76" s="242"/>
      <c r="E76" s="242"/>
      <c r="F76" s="242"/>
      <c r="G76" s="242"/>
      <c r="H76" s="242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6" t="s">
        <v>94</v>
      </c>
      <c r="B77" s="266"/>
      <c r="C77" s="266"/>
      <c r="D77" s="266"/>
      <c r="E77" s="266"/>
      <c r="F77" s="266"/>
      <c r="G77" s="266"/>
      <c r="H77" s="266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6" t="s">
        <v>95</v>
      </c>
      <c r="B78" s="266"/>
      <c r="C78" s="266"/>
      <c r="D78" s="266"/>
      <c r="E78" s="266"/>
      <c r="F78" s="266"/>
      <c r="G78" s="266"/>
      <c r="H78" s="266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1"/>
      <c r="B79" s="271"/>
      <c r="C79" s="271"/>
      <c r="D79" s="271"/>
      <c r="E79" s="271"/>
      <c r="F79" s="271"/>
      <c r="G79" s="271"/>
      <c r="H79" s="271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2" t="s">
        <v>57</v>
      </c>
      <c r="B80" s="242"/>
      <c r="C80" s="242"/>
      <c r="D80" s="242"/>
      <c r="E80" s="242"/>
      <c r="F80" s="242"/>
      <c r="G80" s="242"/>
      <c r="H80" s="242"/>
      <c r="I80" s="123"/>
      <c r="J80" s="123"/>
    </row>
    <row r="81" spans="1:18" ht="13.5" customHeight="1" x14ac:dyDescent="0.25">
      <c r="A81" s="224"/>
      <c r="B81" s="224"/>
      <c r="C81" s="224"/>
      <c r="D81" s="224"/>
      <c r="E81" s="224"/>
      <c r="F81" s="224"/>
      <c r="G81" s="224"/>
      <c r="H81" s="224"/>
      <c r="I81" s="124"/>
      <c r="J81" s="124"/>
    </row>
    <row r="82" spans="1:18" ht="15.75" customHeight="1" x14ac:dyDescent="0.25">
      <c r="A82" s="268" t="s">
        <v>175</v>
      </c>
      <c r="B82" s="269"/>
      <c r="C82" s="269"/>
      <c r="D82" s="269"/>
      <c r="E82" s="269"/>
      <c r="F82" s="269"/>
      <c r="G82" s="269"/>
      <c r="H82" s="269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2" t="s">
        <v>204</v>
      </c>
      <c r="B84" s="242"/>
      <c r="C84" s="242"/>
      <c r="D84" s="242"/>
      <c r="E84" s="242"/>
      <c r="F84" s="242"/>
      <c r="G84" s="242"/>
      <c r="H84" s="242"/>
    </row>
    <row r="86" spans="1:18" ht="17.25" customHeight="1" x14ac:dyDescent="0.25">
      <c r="A86" s="243" t="s">
        <v>226</v>
      </c>
      <c r="B86" s="243"/>
      <c r="C86" s="243"/>
      <c r="D86" s="243"/>
      <c r="E86" s="243"/>
      <c r="F86" s="243"/>
      <c r="G86" s="243"/>
      <c r="H86" s="243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3" t="s">
        <v>227</v>
      </c>
      <c r="B87" s="243"/>
      <c r="C87" s="243"/>
      <c r="D87" s="243"/>
      <c r="E87" s="243"/>
      <c r="F87" s="243"/>
      <c r="G87" s="243"/>
      <c r="H87" s="243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3" t="s">
        <v>229</v>
      </c>
      <c r="B88" s="243"/>
      <c r="C88" s="243"/>
      <c r="D88" s="243"/>
      <c r="E88" s="243"/>
      <c r="F88" s="243"/>
      <c r="G88" s="243"/>
      <c r="H88" s="243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E17" sqref="E17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9.570312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81" t="s">
        <v>199</v>
      </c>
      <c r="N4" s="181"/>
    </row>
    <row r="5" spans="1:18" s="91" customFormat="1" ht="36" customHeight="1" x14ac:dyDescent="0.25">
      <c r="A5" s="182" t="s">
        <v>184</v>
      </c>
      <c r="B5" s="184" t="s">
        <v>214</v>
      </c>
      <c r="C5" s="184"/>
      <c r="D5" s="184" t="s">
        <v>232</v>
      </c>
      <c r="E5" s="184" t="s">
        <v>221</v>
      </c>
      <c r="F5" s="186" t="s">
        <v>231</v>
      </c>
      <c r="G5" s="174" t="s">
        <v>178</v>
      </c>
      <c r="H5" s="170" t="s">
        <v>179</v>
      </c>
      <c r="I5" s="170" t="s">
        <v>185</v>
      </c>
      <c r="J5" s="170" t="s">
        <v>186</v>
      </c>
      <c r="K5" s="172" t="s">
        <v>187</v>
      </c>
      <c r="L5" s="174" t="s">
        <v>176</v>
      </c>
      <c r="M5" s="170" t="s">
        <v>181</v>
      </c>
      <c r="N5" s="176" t="s">
        <v>182</v>
      </c>
      <c r="O5" s="178" t="s">
        <v>218</v>
      </c>
      <c r="P5" s="179"/>
      <c r="Q5" s="180"/>
      <c r="R5" s="166" t="s">
        <v>188</v>
      </c>
    </row>
    <row r="6" spans="1:18" s="91" customFormat="1" ht="66.75" customHeight="1" x14ac:dyDescent="0.25">
      <c r="A6" s="183"/>
      <c r="B6" s="131" t="s">
        <v>220</v>
      </c>
      <c r="C6" s="131" t="s">
        <v>222</v>
      </c>
      <c r="D6" s="185"/>
      <c r="E6" s="185"/>
      <c r="F6" s="187"/>
      <c r="G6" s="175"/>
      <c r="H6" s="171"/>
      <c r="I6" s="171"/>
      <c r="J6" s="171"/>
      <c r="K6" s="173"/>
      <c r="L6" s="175"/>
      <c r="M6" s="171"/>
      <c r="N6" s="177"/>
      <c r="O6" s="132" t="s">
        <v>180</v>
      </c>
      <c r="P6" s="132" t="s">
        <v>181</v>
      </c>
      <c r="Q6" s="133" t="s">
        <v>182</v>
      </c>
      <c r="R6" s="167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8" t="s">
        <v>219</v>
      </c>
      <c r="B8" s="169"/>
      <c r="C8" s="13"/>
      <c r="D8" s="13"/>
      <c r="E8" s="13"/>
      <c r="F8" s="13"/>
      <c r="G8" s="13">
        <v>0</v>
      </c>
      <c r="H8" s="152">
        <f>H9</f>
        <v>330000</v>
      </c>
      <c r="I8" s="152">
        <f t="shared" ref="I8:K8" si="0">I9</f>
        <v>340000</v>
      </c>
      <c r="J8" s="152">
        <f t="shared" si="0"/>
        <v>350000</v>
      </c>
      <c r="K8" s="152">
        <f t="shared" si="0"/>
        <v>360000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6" t="s">
        <v>264</v>
      </c>
      <c r="C9" s="147"/>
      <c r="D9" s="148" t="s">
        <v>265</v>
      </c>
      <c r="E9" s="148" t="s">
        <v>266</v>
      </c>
      <c r="F9" s="148" t="s">
        <v>267</v>
      </c>
      <c r="G9" s="159">
        <f>G10</f>
        <v>253864.2</v>
      </c>
      <c r="H9" s="151">
        <f>H10</f>
        <v>330000</v>
      </c>
      <c r="I9" s="151">
        <f t="shared" ref="I9:K9" si="1">I10</f>
        <v>340000</v>
      </c>
      <c r="J9" s="151">
        <f t="shared" si="1"/>
        <v>350000</v>
      </c>
      <c r="K9" s="151">
        <f t="shared" si="1"/>
        <v>360000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7"/>
      <c r="C10" s="149" t="s">
        <v>268</v>
      </c>
      <c r="D10" s="147" t="s">
        <v>258</v>
      </c>
      <c r="E10" s="147" t="s">
        <v>269</v>
      </c>
      <c r="F10" s="147" t="s">
        <v>270</v>
      </c>
      <c r="G10" s="160">
        <v>253864.2</v>
      </c>
      <c r="H10" s="150">
        <v>330000</v>
      </c>
      <c r="I10" s="150">
        <v>340000</v>
      </c>
      <c r="J10" s="150">
        <v>350000</v>
      </c>
      <c r="K10" s="150">
        <v>360000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8" t="s">
        <v>98</v>
      </c>
      <c r="C5" s="188" t="s">
        <v>99</v>
      </c>
      <c r="D5" s="188" t="s">
        <v>100</v>
      </c>
      <c r="E5" s="188" t="s">
        <v>4</v>
      </c>
      <c r="F5" s="188"/>
      <c r="G5" s="188"/>
      <c r="H5" s="188"/>
      <c r="I5" s="188"/>
      <c r="J5" s="189" t="s">
        <v>166</v>
      </c>
      <c r="K5" s="188" t="s">
        <v>106</v>
      </c>
      <c r="L5" s="188" t="s">
        <v>150</v>
      </c>
    </row>
    <row r="6" spans="1:12" x14ac:dyDescent="0.25">
      <c r="B6" s="188"/>
      <c r="C6" s="188"/>
      <c r="D6" s="188"/>
      <c r="E6" s="190" t="s">
        <v>101</v>
      </c>
      <c r="F6" s="191" t="s">
        <v>5</v>
      </c>
      <c r="G6" s="191"/>
      <c r="H6" s="191" t="s">
        <v>6</v>
      </c>
      <c r="I6" s="191"/>
      <c r="J6" s="189"/>
      <c r="K6" s="188"/>
      <c r="L6" s="188"/>
    </row>
    <row r="7" spans="1:12" ht="24.75" customHeight="1" x14ac:dyDescent="0.25">
      <c r="B7" s="188"/>
      <c r="C7" s="188"/>
      <c r="D7" s="188"/>
      <c r="E7" s="190"/>
      <c r="F7" s="17" t="s">
        <v>102</v>
      </c>
      <c r="G7" s="17" t="s">
        <v>103</v>
      </c>
      <c r="H7" s="17" t="s">
        <v>104</v>
      </c>
      <c r="I7" s="17" t="s">
        <v>105</v>
      </c>
      <c r="J7" s="189"/>
      <c r="K7" s="188"/>
      <c r="L7" s="188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topLeftCell="A7" workbookViewId="0">
      <selection activeCell="G15" sqref="G15:M15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3.5703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3" t="s">
        <v>205</v>
      </c>
      <c r="B8" s="193" t="s">
        <v>206</v>
      </c>
      <c r="C8" s="193"/>
      <c r="D8" s="193" t="s">
        <v>238</v>
      </c>
      <c r="E8" s="193"/>
      <c r="F8" s="193"/>
      <c r="G8" s="193"/>
      <c r="H8" s="193" t="s">
        <v>215</v>
      </c>
      <c r="I8" s="193" t="s">
        <v>246</v>
      </c>
      <c r="J8" s="193" t="s">
        <v>45</v>
      </c>
      <c r="K8" s="193"/>
      <c r="L8" s="193"/>
      <c r="M8" s="193"/>
      <c r="N8" s="193"/>
    </row>
    <row r="9" spans="1:14" s="140" customFormat="1" ht="93.75" customHeight="1" x14ac:dyDescent="0.25">
      <c r="A9" s="193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3"/>
      <c r="I9" s="193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4" t="s">
        <v>212</v>
      </c>
      <c r="B10" s="194"/>
      <c r="C10" s="194"/>
      <c r="D10" s="194"/>
      <c r="E10" s="194"/>
      <c r="F10" s="194"/>
      <c r="G10" s="194"/>
      <c r="H10" s="194"/>
      <c r="I10" s="194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43" t="s">
        <v>271</v>
      </c>
      <c r="B11" s="144"/>
      <c r="C11" s="144"/>
      <c r="D11" s="144"/>
      <c r="E11" s="144"/>
      <c r="F11" s="144"/>
      <c r="G11" s="144"/>
      <c r="H11" s="144"/>
      <c r="I11" s="144"/>
      <c r="J11" s="84">
        <v>0</v>
      </c>
      <c r="K11" s="84">
        <v>0</v>
      </c>
      <c r="L11" s="84">
        <v>0</v>
      </c>
      <c r="M11" s="84">
        <v>0</v>
      </c>
      <c r="N11" s="84">
        <v>0</v>
      </c>
    </row>
    <row r="12" spans="1:14" s="91" customFormat="1" ht="30" customHeight="1" x14ac:dyDescent="0.25">
      <c r="A12" s="154"/>
      <c r="B12" s="153" t="s">
        <v>255</v>
      </c>
      <c r="C12" s="192" t="s">
        <v>256</v>
      </c>
      <c r="D12" s="192"/>
      <c r="E12" s="192"/>
      <c r="F12" s="192"/>
      <c r="G12" s="192"/>
      <c r="H12" s="192"/>
      <c r="I12" s="192"/>
      <c r="J12" s="155">
        <v>253864.2</v>
      </c>
      <c r="K12" s="155">
        <f>K13</f>
        <v>330000</v>
      </c>
      <c r="L12" s="155">
        <f t="shared" ref="L12:N12" si="0">L13</f>
        <v>340000</v>
      </c>
      <c r="M12" s="155">
        <f t="shared" si="0"/>
        <v>350000</v>
      </c>
      <c r="N12" s="155">
        <f t="shared" si="0"/>
        <v>360000</v>
      </c>
    </row>
    <row r="13" spans="1:14" s="91" customFormat="1" ht="43.5" customHeight="1" x14ac:dyDescent="0.25">
      <c r="A13" s="154"/>
      <c r="B13" s="154"/>
      <c r="C13" s="154"/>
      <c r="D13" s="153" t="s">
        <v>257</v>
      </c>
      <c r="E13" s="192" t="s">
        <v>258</v>
      </c>
      <c r="F13" s="192"/>
      <c r="G13" s="192"/>
      <c r="H13" s="192"/>
      <c r="I13" s="192"/>
      <c r="J13" s="155">
        <v>253864.2</v>
      </c>
      <c r="K13" s="155">
        <v>330000</v>
      </c>
      <c r="L13" s="155">
        <f>'Հ3 Մաս 2'!I10</f>
        <v>340000</v>
      </c>
      <c r="M13" s="155">
        <f>'Հ3 Մաս 2'!J10</f>
        <v>350000</v>
      </c>
      <c r="N13" s="155">
        <f>'Հ3 Մաս 2'!K10</f>
        <v>360000</v>
      </c>
    </row>
    <row r="14" spans="1:14" s="91" customFormat="1" ht="48.75" customHeight="1" x14ac:dyDescent="0.25">
      <c r="A14" s="154"/>
      <c r="B14" s="154"/>
      <c r="C14" s="154"/>
      <c r="D14" s="154"/>
      <c r="E14" s="154"/>
      <c r="F14" s="192" t="s">
        <v>259</v>
      </c>
      <c r="G14" s="192"/>
      <c r="H14" s="192"/>
      <c r="I14" s="192"/>
      <c r="J14" s="192"/>
      <c r="K14" s="192"/>
      <c r="L14" s="192"/>
      <c r="M14" s="192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2" t="s">
        <v>260</v>
      </c>
      <c r="H15" s="192"/>
      <c r="I15" s="192"/>
      <c r="J15" s="192"/>
      <c r="K15" s="192"/>
      <c r="L15" s="192"/>
      <c r="M15" s="192"/>
      <c r="N15" s="154"/>
    </row>
    <row r="16" spans="1:14" s="91" customFormat="1" ht="48.75" customHeight="1" x14ac:dyDescent="0.25">
      <c r="A16" s="154"/>
      <c r="B16" s="154"/>
      <c r="C16" s="154"/>
      <c r="D16" s="154"/>
      <c r="E16" s="154"/>
      <c r="F16" s="154"/>
      <c r="G16" s="154"/>
      <c r="H16" s="192" t="s">
        <v>261</v>
      </c>
      <c r="I16" s="192"/>
      <c r="J16" s="192"/>
      <c r="K16" s="192"/>
      <c r="L16" s="192"/>
      <c r="M16" s="192"/>
      <c r="N16" s="154"/>
    </row>
    <row r="17" spans="1:14" s="91" customFormat="1" ht="111" customHeight="1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262</v>
      </c>
      <c r="J17" s="157">
        <v>177</v>
      </c>
      <c r="K17" s="156">
        <v>194.6</v>
      </c>
      <c r="L17" s="156">
        <v>212.8</v>
      </c>
      <c r="M17" s="157">
        <v>235</v>
      </c>
      <c r="N17" s="158">
        <v>256</v>
      </c>
    </row>
    <row r="18" spans="1:14" s="91" customFormat="1" ht="115.5" x14ac:dyDescent="0.25">
      <c r="A18" s="154"/>
      <c r="B18" s="154"/>
      <c r="C18" s="154"/>
      <c r="D18" s="154"/>
      <c r="E18" s="154"/>
      <c r="F18" s="154"/>
      <c r="G18" s="154"/>
      <c r="H18" s="154"/>
      <c r="I18" s="154" t="s">
        <v>263</v>
      </c>
      <c r="J18" s="156">
        <v>229.8</v>
      </c>
      <c r="K18" s="156">
        <v>232.3</v>
      </c>
      <c r="L18" s="157">
        <v>235</v>
      </c>
      <c r="M18" s="157">
        <v>235</v>
      </c>
      <c r="N18" s="158">
        <v>256</v>
      </c>
    </row>
    <row r="19" spans="1:14" ht="16.5" customHeight="1" x14ac:dyDescent="0.25"/>
    <row r="20" spans="1:14" x14ac:dyDescent="0.25">
      <c r="A20" s="145" t="s">
        <v>148</v>
      </c>
      <c r="B20" s="145"/>
      <c r="C20" s="145"/>
    </row>
    <row r="22" spans="1:14" x14ac:dyDescent="0.25">
      <c r="B22" s="86" t="s">
        <v>250</v>
      </c>
    </row>
  </sheetData>
  <mergeCells count="12">
    <mergeCell ref="J8:N8"/>
    <mergeCell ref="A10:I10"/>
    <mergeCell ref="A8:A9"/>
    <mergeCell ref="B8:C8"/>
    <mergeCell ref="D8:G8"/>
    <mergeCell ref="H8:H9"/>
    <mergeCell ref="I8:I9"/>
    <mergeCell ref="C12:I12"/>
    <mergeCell ref="E13:I13"/>
    <mergeCell ref="F14:M14"/>
    <mergeCell ref="G15:M15"/>
    <mergeCell ref="H16:M16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5" t="s">
        <v>107</v>
      </c>
      <c r="C3" s="195"/>
      <c r="D3" s="195"/>
      <c r="E3" s="195" t="s">
        <v>8</v>
      </c>
      <c r="F3" s="195"/>
      <c r="G3" s="196" t="s">
        <v>136</v>
      </c>
      <c r="H3" s="196" t="s">
        <v>243</v>
      </c>
      <c r="I3" s="196" t="s">
        <v>177</v>
      </c>
      <c r="J3" s="68"/>
      <c r="K3" s="196" t="s">
        <v>151</v>
      </c>
      <c r="L3" s="196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7"/>
      <c r="H4" s="197"/>
      <c r="I4" s="197"/>
      <c r="J4" s="87" t="s">
        <v>176</v>
      </c>
      <c r="K4" s="197"/>
      <c r="L4" s="19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5" t="s">
        <v>8</v>
      </c>
      <c r="C3" s="195"/>
      <c r="D3" s="195" t="s">
        <v>55</v>
      </c>
      <c r="E3" s="195" t="s">
        <v>244</v>
      </c>
      <c r="F3" s="195"/>
      <c r="G3" s="195"/>
      <c r="H3" s="195"/>
      <c r="I3" s="195" t="s">
        <v>242</v>
      </c>
      <c r="J3" s="195"/>
      <c r="K3" s="195"/>
      <c r="L3" s="195"/>
      <c r="M3" s="195" t="s">
        <v>241</v>
      </c>
      <c r="N3" s="195"/>
      <c r="O3" s="195"/>
      <c r="P3" s="195"/>
      <c r="Q3" s="195" t="s">
        <v>121</v>
      </c>
      <c r="R3" s="195"/>
      <c r="S3" s="195"/>
      <c r="T3" s="195"/>
      <c r="U3" s="195" t="s">
        <v>149</v>
      </c>
      <c r="V3" s="195"/>
      <c r="W3" s="195"/>
      <c r="X3" s="195"/>
    </row>
    <row r="4" spans="1:24" ht="126" customHeight="1" x14ac:dyDescent="0.25">
      <c r="B4" s="6" t="s">
        <v>2</v>
      </c>
      <c r="C4" s="6" t="s">
        <v>28</v>
      </c>
      <c r="D4" s="195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8" t="s">
        <v>53</v>
      </c>
      <c r="C8" s="199"/>
      <c r="D8" s="200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2" t="s">
        <v>51</v>
      </c>
      <c r="B1" s="202"/>
      <c r="C1" s="202"/>
      <c r="D1" s="202"/>
      <c r="E1" s="202"/>
      <c r="F1" s="202"/>
      <c r="G1" s="202"/>
      <c r="H1" s="202"/>
    </row>
    <row r="3" spans="1:8" x14ac:dyDescent="0.25">
      <c r="B3" s="203" t="s">
        <v>17</v>
      </c>
      <c r="C3" s="203" t="s">
        <v>153</v>
      </c>
      <c r="D3" s="203" t="s">
        <v>154</v>
      </c>
      <c r="E3" s="203" t="s">
        <v>50</v>
      </c>
      <c r="F3" s="203"/>
      <c r="G3" s="203"/>
    </row>
    <row r="4" spans="1:8" ht="47.25" customHeight="1" x14ac:dyDescent="0.25">
      <c r="B4" s="203"/>
      <c r="C4" s="203"/>
      <c r="D4" s="203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1"/>
      <c r="C12" s="201"/>
      <c r="D12" s="201"/>
      <c r="E12" s="201"/>
      <c r="F12" s="201"/>
      <c r="G12" s="20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9" t="s">
        <v>8</v>
      </c>
      <c r="C6" s="218"/>
      <c r="D6" s="218" t="s">
        <v>55</v>
      </c>
      <c r="E6" s="218" t="s">
        <v>46</v>
      </c>
      <c r="F6" s="218" t="s">
        <v>144</v>
      </c>
      <c r="G6" s="218" t="s">
        <v>128</v>
      </c>
      <c r="H6" s="218"/>
      <c r="I6" s="218"/>
      <c r="J6" s="218" t="s">
        <v>155</v>
      </c>
      <c r="K6" s="218"/>
      <c r="L6" s="218"/>
      <c r="M6" s="218" t="s">
        <v>156</v>
      </c>
      <c r="N6" s="218"/>
      <c r="O6" s="218"/>
      <c r="P6" s="216" t="s">
        <v>157</v>
      </c>
      <c r="Q6" s="216"/>
      <c r="R6" s="216"/>
      <c r="S6" s="216" t="s">
        <v>25</v>
      </c>
      <c r="T6" s="216"/>
      <c r="U6" s="216"/>
      <c r="V6" s="216" t="s">
        <v>18</v>
      </c>
      <c r="W6" s="216"/>
      <c r="X6" s="216"/>
      <c r="Y6" s="216"/>
      <c r="Z6" s="216"/>
      <c r="AA6" s="216"/>
      <c r="AB6" s="216"/>
      <c r="AC6" s="216"/>
      <c r="AD6" s="217"/>
      <c r="AE6" s="222" t="s">
        <v>159</v>
      </c>
      <c r="AF6" s="204"/>
      <c r="AG6" s="204"/>
      <c r="AH6" s="204" t="s">
        <v>160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5"/>
      <c r="AW6" s="206" t="s">
        <v>31</v>
      </c>
      <c r="AX6" s="208" t="s">
        <v>32</v>
      </c>
      <c r="AY6" s="210" t="s">
        <v>161</v>
      </c>
    </row>
    <row r="7" spans="1:51" ht="25.5" customHeight="1" x14ac:dyDescent="0.25">
      <c r="A7" s="72"/>
      <c r="B7" s="220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  <c r="N7" s="189"/>
      <c r="O7" s="189"/>
      <c r="P7" s="195"/>
      <c r="Q7" s="195"/>
      <c r="R7" s="195"/>
      <c r="S7" s="195"/>
      <c r="T7" s="195"/>
      <c r="U7" s="195"/>
      <c r="V7" s="195" t="s">
        <v>19</v>
      </c>
      <c r="W7" s="195"/>
      <c r="X7" s="195"/>
      <c r="Y7" s="195" t="s">
        <v>121</v>
      </c>
      <c r="Z7" s="195"/>
      <c r="AA7" s="195"/>
      <c r="AB7" s="195" t="s">
        <v>149</v>
      </c>
      <c r="AC7" s="195"/>
      <c r="AD7" s="221"/>
      <c r="AE7" s="223"/>
      <c r="AF7" s="212"/>
      <c r="AG7" s="212"/>
      <c r="AH7" s="212" t="s">
        <v>33</v>
      </c>
      <c r="AI7" s="212"/>
      <c r="AJ7" s="212"/>
      <c r="AK7" s="212" t="s">
        <v>34</v>
      </c>
      <c r="AL7" s="212"/>
      <c r="AM7" s="212"/>
      <c r="AN7" s="212" t="s">
        <v>35</v>
      </c>
      <c r="AO7" s="212"/>
      <c r="AP7" s="212"/>
      <c r="AQ7" s="212" t="s">
        <v>36</v>
      </c>
      <c r="AR7" s="212"/>
      <c r="AS7" s="212"/>
      <c r="AT7" s="212" t="s">
        <v>37</v>
      </c>
      <c r="AU7" s="212"/>
      <c r="AV7" s="213"/>
      <c r="AW7" s="207"/>
      <c r="AX7" s="209"/>
      <c r="AY7" s="211"/>
    </row>
    <row r="8" spans="1:51" ht="126" customHeight="1" x14ac:dyDescent="0.25">
      <c r="A8" s="72"/>
      <c r="B8" s="75" t="s">
        <v>2</v>
      </c>
      <c r="C8" s="76" t="s">
        <v>28</v>
      </c>
      <c r="D8" s="189"/>
      <c r="E8" s="189"/>
      <c r="F8" s="189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7"/>
      <c r="AX8" s="209"/>
      <c r="AY8" s="21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4" t="s">
        <v>44</v>
      </c>
      <c r="C18" s="215"/>
      <c r="D18" s="215"/>
      <c r="E18" s="215"/>
      <c r="F18" s="215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4" t="s">
        <v>26</v>
      </c>
      <c r="C19" s="215"/>
      <c r="D19" s="215"/>
      <c r="E19" s="215"/>
      <c r="F19" s="215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4" t="s">
        <v>27</v>
      </c>
      <c r="C20" s="215"/>
      <c r="D20" s="215"/>
      <c r="E20" s="215"/>
      <c r="F20" s="215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49" ht="15" customHeight="1" x14ac:dyDescent="0.25">
      <c r="B5" s="228" t="s">
        <v>8</v>
      </c>
      <c r="C5" s="216"/>
      <c r="D5" s="216" t="s">
        <v>55</v>
      </c>
      <c r="E5" s="216" t="s">
        <v>128</v>
      </c>
      <c r="F5" s="216"/>
      <c r="G5" s="216"/>
      <c r="H5" s="216" t="s">
        <v>155</v>
      </c>
      <c r="I5" s="216"/>
      <c r="J5" s="216"/>
      <c r="K5" s="216" t="s">
        <v>156</v>
      </c>
      <c r="L5" s="216"/>
      <c r="M5" s="216"/>
      <c r="N5" s="216" t="s">
        <v>157</v>
      </c>
      <c r="O5" s="216"/>
      <c r="P5" s="216"/>
      <c r="Q5" s="216" t="s">
        <v>25</v>
      </c>
      <c r="R5" s="216"/>
      <c r="S5" s="216"/>
      <c r="T5" s="216" t="s">
        <v>18</v>
      </c>
      <c r="U5" s="216"/>
      <c r="V5" s="216"/>
      <c r="W5" s="216"/>
      <c r="X5" s="216"/>
      <c r="Y5" s="216"/>
      <c r="Z5" s="216"/>
      <c r="AA5" s="216"/>
      <c r="AB5" s="217"/>
      <c r="AC5" s="222" t="s">
        <v>159</v>
      </c>
      <c r="AD5" s="204"/>
      <c r="AE5" s="204"/>
      <c r="AF5" s="204" t="s">
        <v>160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5"/>
      <c r="AU5" s="206" t="s">
        <v>31</v>
      </c>
      <c r="AV5" s="208" t="s">
        <v>32</v>
      </c>
      <c r="AW5" s="210" t="s">
        <v>123</v>
      </c>
    </row>
    <row r="6" spans="1:49" ht="23.25" customHeight="1" x14ac:dyDescent="0.25">
      <c r="B6" s="22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 t="s">
        <v>7</v>
      </c>
      <c r="U6" s="195"/>
      <c r="V6" s="195"/>
      <c r="W6" s="195" t="s">
        <v>122</v>
      </c>
      <c r="X6" s="195"/>
      <c r="Y6" s="195"/>
      <c r="Z6" s="195" t="s">
        <v>158</v>
      </c>
      <c r="AA6" s="195"/>
      <c r="AB6" s="221"/>
      <c r="AC6" s="223"/>
      <c r="AD6" s="212"/>
      <c r="AE6" s="212"/>
      <c r="AF6" s="212" t="s">
        <v>33</v>
      </c>
      <c r="AG6" s="212"/>
      <c r="AH6" s="212"/>
      <c r="AI6" s="212" t="s">
        <v>34</v>
      </c>
      <c r="AJ6" s="212"/>
      <c r="AK6" s="212"/>
      <c r="AL6" s="212" t="s">
        <v>35</v>
      </c>
      <c r="AM6" s="212"/>
      <c r="AN6" s="212"/>
      <c r="AO6" s="212" t="s">
        <v>36</v>
      </c>
      <c r="AP6" s="212"/>
      <c r="AQ6" s="212"/>
      <c r="AR6" s="212" t="s">
        <v>37</v>
      </c>
      <c r="AS6" s="212"/>
      <c r="AT6" s="213"/>
      <c r="AU6" s="207"/>
      <c r="AV6" s="209"/>
      <c r="AW6" s="211"/>
    </row>
    <row r="7" spans="1:49" ht="126" customHeight="1" x14ac:dyDescent="0.25">
      <c r="B7" s="56" t="s">
        <v>2</v>
      </c>
      <c r="C7" s="6" t="s">
        <v>28</v>
      </c>
      <c r="D7" s="195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7"/>
      <c r="AV7" s="209"/>
      <c r="AW7" s="21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5" t="s">
        <v>12</v>
      </c>
      <c r="C17" s="226"/>
      <c r="D17" s="22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2025-02-20T11:49:14Z</dcterms:modified>
</cp:coreProperties>
</file>