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C6F50847-75C6-41A8-BE7A-FFC30B8565F9}" xr6:coauthVersionLast="47" xr6:coauthVersionMax="47" xr10:uidLastSave="{00000000-0000-0000-0000-000000000000}"/>
  <bookViews>
    <workbookView xWindow="-120" yWindow="-120" windowWidth="29040" windowHeight="15720" tabRatio="627" activeTab="1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8" sheetId="10" r:id="rId7"/>
    <sheet name="Հ9" sheetId="12" r:id="rId8"/>
    <sheet name="Հ10" sheetId="16" r:id="rId9"/>
    <sheet name="Հ11" sheetId="25" r:id="rId10"/>
    <sheet name="Լրացման պահանջներ" sheetId="14" r:id="rId11"/>
  </sheets>
  <definedNames>
    <definedName name="_xlnm._FilterDatabase" localSheetId="9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22" l="1"/>
  <c r="K24" i="22"/>
  <c r="H6" i="22" l="1"/>
  <c r="K6" i="22"/>
  <c r="L6" i="22"/>
  <c r="I6" i="22"/>
  <c r="L24" i="22"/>
  <c r="H24" i="22"/>
  <c r="I24" i="22" l="1"/>
  <c r="F16" i="12" l="1"/>
  <c r="G16" i="12"/>
  <c r="E16" i="12"/>
  <c r="F8" i="8" l="1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I8" i="8" s="1"/>
  <c r="E6" i="8"/>
  <c r="E7" i="8"/>
  <c r="E5" i="8"/>
  <c r="U8" i="8" l="1"/>
  <c r="Q8" i="8"/>
  <c r="E8" i="8"/>
  <c r="M8" i="8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<sst xmlns="http://schemas.openxmlformats.org/spreadsheetml/2006/main" count="335" uniqueCount="245">
  <si>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</si>
  <si>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</si>
  <si>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</si>
  <si>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</si>
  <si>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</si>
  <si>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</si>
  <si>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</si>
  <si>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</si>
  <si>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</si>
  <si>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</si>
  <si>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</si>
  <si>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</si>
  <si>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</si>
  <si>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</si>
  <si>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</si>
  <si>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</si>
  <si>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</si>
  <si>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2026թ.</t>
  </si>
  <si>
    <t>ԸՆԴԱՄԵՆԸ</t>
  </si>
  <si>
    <t>&lt;Մարզի անվանումը&gt;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</si>
  <si>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</si>
  <si>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</si>
  <si>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</si>
  <si>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</si>
  <si>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</si>
  <si>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</si>
  <si>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</si>
  <si>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</si>
  <si>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</si>
  <si>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Ցուցանիշներ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</si>
  <si>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</si>
  <si>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</si>
  <si>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</si>
  <si>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</si>
  <si>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</si>
  <si>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</si>
  <si>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</si>
  <si>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</si>
  <si>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</si>
  <si>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</si>
  <si>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</si>
  <si>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</si>
  <si>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</si>
  <si>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</si>
  <si>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</si>
  <si>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</si>
  <si>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</si>
  <si>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</si>
  <si>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</si>
  <si>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</si>
  <si>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</si>
  <si>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</si>
  <si>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</si>
  <si>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</si>
  <si>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</si>
  <si>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</si>
  <si>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</si>
  <si>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</si>
  <si>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</si>
  <si>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</si>
  <si>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</si>
  <si>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</si>
  <si>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</si>
  <si>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</si>
  <si>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</si>
  <si>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</si>
  <si>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</si>
  <si>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</si>
  <si>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</si>
  <si>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</si>
  <si>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</si>
  <si>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</si>
  <si>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</si>
  <si>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</si>
  <si>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</si>
  <si>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</si>
  <si>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</si>
  <si>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</si>
  <si>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</si>
  <si>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</si>
  <si>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</si>
  <si>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</si>
  <si>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</si>
  <si>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</si>
  <si>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</si>
  <si>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</si>
  <si>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</si>
  <si>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</si>
  <si>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</si>
  <si>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</si>
  <si>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</si>
  <si>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</si>
  <si>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</si>
  <si>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</si>
  <si>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</si>
  <si>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</si>
  <si>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</si>
  <si>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</si>
  <si>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</si>
  <si>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</si>
  <si>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</si>
  <si>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</si>
  <si>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</si>
  <si>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</si>
  <si>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</si>
  <si>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</si>
  <si>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</si>
  <si>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</si>
  <si>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</si>
  <si>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</si>
  <si>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</si>
  <si>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</si>
  <si>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</si>
  <si>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</si>
  <si>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</si>
  <si>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</si>
  <si>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</si>
  <si>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</si>
  <si>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</si>
  <si>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</si>
  <si>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2028թ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</si>
  <si>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</si>
  <si>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</si>
  <si>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</si>
  <si>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</si>
  <si>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</si>
  <si>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</si>
  <si>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</si>
  <si>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</si>
  <si>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</si>
  <si>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</si>
  <si>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</si>
  <si>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</si>
  <si>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</si>
  <si>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</si>
  <si>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</si>
  <si>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</si>
  <si>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</si>
  <si>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</si>
  <si>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</si>
  <si>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</si>
  <si>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</si>
  <si>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</si>
  <si>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</si>
  <si>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</si>
  <si>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</si>
  <si>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</si>
  <si>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</si>
  <si>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</si>
  <si>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</si>
  <si>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</si>
  <si>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</si>
  <si>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</si>
  <si>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</si>
  <si>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</si>
  <si>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</si>
  <si>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</si>
  <si>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</si>
  <si>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</si>
  <si>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</si>
  <si>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</si>
  <si>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</si>
  <si>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</si>
  <si>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</si>
  <si>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</si>
  <si>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</si>
  <si>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</si>
  <si>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</si>
  <si>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</si>
  <si>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</si>
  <si>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</si>
  <si>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</si>
  <si>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</si>
  <si>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</si>
  <si>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</si>
  <si>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</si>
  <si>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</si>
  <si>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</si>
  <si>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</si>
  <si>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</si>
  <si>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</si>
  <si>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</si>
  <si>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</si>
  <si>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</si>
  <si>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</si>
  <si>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</si>
  <si>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</si>
  <si>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</si>
  <si>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</si>
  <si>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</si>
  <si>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</si>
  <si>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</si>
  <si>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</si>
  <si>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</si>
  <si>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</si>
  <si>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</si>
  <si>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</si>
  <si>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</si>
  <si>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</si>
  <si>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Պետական մարմնի անվանումը _______________________________________________________________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</si>
  <si>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</si>
  <si>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</si>
  <si>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</si>
  <si>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</si>
  <si>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</si>
  <si>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</si>
  <si>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</si>
  <si>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</si>
  <si>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</si>
  <si>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</si>
  <si>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</si>
  <si>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</si>
  <si>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</si>
  <si>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«Ռադիոակտիվ թափոնների վնասազերծում» ՓԲԸ</t>
  </si>
  <si>
    <t>Մարդկանց և շրջակա միջավայրի պաշտպանություն իոնացնող ճառագայթման վնասակար ազդեցությունից:</t>
  </si>
  <si>
    <t>Ռադիոակտիվ թափոնների կառավարում</t>
  </si>
  <si>
    <t xml:space="preserve">Բնակչության և շրջակա միջավայրի պաշտպանությունը ռադիոակտիվ թափոնների վնասակար ազդեցությունից </t>
  </si>
  <si>
    <t xml:space="preserve">Ռադիոակտիվ թափոնների հավաքագրում, վնասազերծում և պահպանում </t>
  </si>
  <si>
    <t>Ռադիոակտիվ թափոնների վնասազերծման ծառայություններ</t>
  </si>
  <si>
    <t>Միջուկային և ճառագայթային անվտանգության նորմերի ու կանոնների պահպանմամբ ռադիոակտիվ թափոնների կենտրոնացված փոխադրում, ուսումնասիրում, պահպանում, վնասազերծում</t>
  </si>
  <si>
    <t>Տրանսֆերտների տրամադրում</t>
  </si>
  <si>
    <t>Բնակչության և շրջակա միջավայրի պաշտպանությունը ռադիոակտիվ թափոնների վնասակար ազդեցությունից</t>
  </si>
  <si>
    <t>ՀՀ-ում ռադիացիոն ֆոն, միկրոռենտգեն/ժամ</t>
  </si>
  <si>
    <t>Հայտնաբերված ռադիոակտիվ թափոնների արագ և անվտանգ փոխադրման, վնասազերծման և պահման աշխատանքների կատարում` ուղղված բնակչության և շրջակա միջավայրի ռադիոակտիվ թափոնների վնասակար ազդեցությունից  պաշտպանելուն:</t>
  </si>
  <si>
    <t>Բնակչության և շրջակա միջավայրի պաշտպանությունը ռադիոակտիվ թափոնների վնասակար ազդեցությունից: Միջուկային և ճառագայթային անվտանգության նորմերի ու կանոնների պահպանմամբ ռադիոակտիվ թափոնների կենտրոնացված փոխադրում, ուսումնասիրում, պահպանում, վնասազերծում</t>
  </si>
  <si>
    <t>ՈՉ</t>
  </si>
  <si>
    <t xml:space="preserve"> Ծառայությունների մատուցում</t>
  </si>
  <si>
    <t xml:space="preserve"> «Ռադիոակտիվ թափոնների վնասազերծում» ՓԲԸ </t>
  </si>
  <si>
    <t>Քանակական</t>
  </si>
  <si>
    <t>Ոչակական</t>
  </si>
  <si>
    <t>Միջուկային և ճառագայթային անվտանգության նորմերի ու կանոնների պահպանմամբ ռադիոակտիվ թափոնների կենտրոնացված փախադրման, ուսումնասիրման,
պահպանման և վնասազերծման աշխատանքներ(հատ)
Համապատասխանությունը ԱԷՄԳ «Աշխատած վառելիքի և ռադիոակտիվ թափոնների կառավարման անվտանգության մասին» Համաատեղ Կոնվենցիայի, ԱԷՄԳ-ի ստանդարտների, «Խաղաղ նպատակներով ատոմոյին էներգիայի անվտանգ օգտագործման մասին» ՀՀ օրենքի ու ՀՀ այլ իրավական ակտերի պահանձներին.</t>
  </si>
  <si>
    <t>01</t>
  </si>
  <si>
    <t>05</t>
  </si>
  <si>
    <t xml:space="preserve"> «Ռադիոակտիվ թափոնների վնասազերծում» ՓԲԸ</t>
  </si>
  <si>
    <t xml:space="preserve"> Ռադիոակտիվ թափոնների կառավարում</t>
  </si>
  <si>
    <t>Արմավիրի մարզ</t>
  </si>
  <si>
    <t>Ցածր աշխատավարձերի պատճառով մասնագետների արտահոսք</t>
  </si>
  <si>
    <t>Կվտանգվի վտանգավոր քիմիական ու ռադիոակտիվ նյութերի և թափոնների կառավարման իրագործումը</t>
  </si>
  <si>
    <t>Աշխատավարձի բարձրացում</t>
  </si>
  <si>
    <t xml:space="preserve"> Ռադիոակտիվ թափոնների վնասազերծման ծառայություններ</t>
  </si>
  <si>
    <t xml:space="preserve"> Միջուկային և ճառագայթային անվտանգության նորմերի ու կանոնների պահպանմամբ ռադիոակտիվ թափոնների կենտրոնացված փոխադրում, ուսումնասիրում, պահպանում, վնասազերծում</t>
  </si>
  <si>
    <t>Ընթացիկ</t>
  </si>
  <si>
    <r>
      <t>01.01.2025թ.կիռարվող շրջանառության հարկի՝5</t>
    </r>
    <r>
      <rPr>
        <i/>
        <sz val="8"/>
        <color rgb="FF000000"/>
        <rFont val="GHEA Grapalat"/>
        <charset val="1"/>
      </rPr>
      <t>%</t>
    </r>
    <r>
      <rPr>
        <i/>
        <sz val="8"/>
        <color rgb="FF000000"/>
        <rFont val="GHEA Grapalat"/>
        <family val="3"/>
      </rPr>
      <t xml:space="preserve">-ից 10 </t>
    </r>
    <r>
      <rPr>
        <i/>
        <sz val="8"/>
        <color rgb="FF000000"/>
        <rFont val="GHEA Grapalat"/>
        <charset val="1"/>
      </rPr>
      <t>%</t>
    </r>
    <r>
      <rPr>
        <i/>
        <sz val="8"/>
        <color rgb="FF000000"/>
        <rFont val="GHEA Grapalat"/>
        <family val="3"/>
      </rPr>
      <t xml:space="preserve"> սահմանելու պատճառով:</t>
    </r>
  </si>
  <si>
    <t>Ավելի քան 5 տարի</t>
  </si>
  <si>
    <t>Շարունակական 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</si>
</sst>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79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i/>
      <sz val="8"/>
      <color rgb="FF000000"/>
      <name val="GHEA Grapalat"/>
      <charset val="1"/>
    </font>
    <font>
      <i/>
      <sz val="11"/>
      <color rgb="FF000000"/>
      <name val="GHEA Grapalat"/>
      <charset val="1"/>
    </font>
    <font>
      <i/>
      <sz val="11"/>
      <color rgb="FF000000"/>
      <name val="GHEA Grapalat"/>
      <family val="3"/>
    </font>
    <font>
      <i/>
      <sz val="9"/>
      <color rgb="FF000000"/>
      <name val="GHEA Grapalat"/>
      <family val="3"/>
    </font>
  </fonts>
  <fills count="4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4" fillId="0" borderId="0"/>
    <xf numFmtId="0" fontId="25" fillId="15" borderId="24" applyNumberFormat="0" applyFont="0" applyAlignment="0" applyProtection="0"/>
    <xf numFmtId="0" fontId="26" fillId="0" borderId="0">
      <alignment horizontal="left" vertical="top" wrapText="1"/>
    </xf>
    <xf numFmtId="0" fontId="27" fillId="0" borderId="0" applyNumberFormat="0" applyFill="0" applyBorder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31" fillId="9" borderId="0" applyNumberFormat="0" applyBorder="0" applyAlignment="0" applyProtection="0"/>
    <xf numFmtId="0" fontId="32" fillId="10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20" applyNumberFormat="0" applyAlignment="0" applyProtection="0"/>
    <xf numFmtId="0" fontId="35" fillId="13" borderId="21" applyNumberFormat="0" applyAlignment="0" applyProtection="0"/>
    <xf numFmtId="0" fontId="36" fillId="13" borderId="20" applyNumberFormat="0" applyAlignment="0" applyProtection="0"/>
    <xf numFmtId="0" fontId="37" fillId="0" borderId="22" applyNumberFormat="0" applyFill="0" applyAlignment="0" applyProtection="0"/>
    <xf numFmtId="0" fontId="38" fillId="14" borderId="23" applyNumberFormat="0" applyAlignment="0" applyProtection="0"/>
    <xf numFmtId="0" fontId="21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5" applyNumberFormat="0" applyFill="0" applyAlignment="0" applyProtection="0"/>
    <xf numFmtId="0" fontId="4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41" fillId="31" borderId="0" applyNumberFormat="0" applyBorder="0" applyAlignment="0" applyProtection="0"/>
    <xf numFmtId="0" fontId="41" fillId="32" borderId="0" applyNumberFormat="0" applyBorder="0" applyAlignment="0" applyProtection="0"/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41" fillId="35" borderId="0" applyNumberFormat="0" applyBorder="0" applyAlignment="0" applyProtection="0"/>
    <xf numFmtId="0" fontId="41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41" fillId="39" borderId="0" applyNumberFormat="0" applyBorder="0" applyAlignment="0" applyProtection="0"/>
    <xf numFmtId="164" fontId="26" fillId="0" borderId="0" applyFill="0" applyBorder="0" applyProtection="0">
      <alignment horizontal="right" vertical="top"/>
    </xf>
    <xf numFmtId="0" fontId="25" fillId="15" borderId="24" applyNumberFormat="0" applyFont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43" fontId="42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51" fillId="0" borderId="0" applyFill="0" applyBorder="0" applyProtection="0">
      <alignment horizontal="right" vertical="top"/>
    </xf>
    <xf numFmtId="43" fontId="55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/>
    </xf>
    <xf numFmtId="0" fontId="16" fillId="7" borderId="0" xfId="0" applyFont="1" applyFill="1" applyAlignment="1">
      <alignment vertical="center"/>
    </xf>
    <xf numFmtId="0" fontId="17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justify" vertical="center" wrapText="1"/>
    </xf>
    <xf numFmtId="0" fontId="6" fillId="2" borderId="6" xfId="0" applyFont="1" applyFill="1" applyBorder="1" applyAlignment="1">
      <alignment vertical="center" wrapText="1"/>
    </xf>
    <xf numFmtId="0" fontId="6" fillId="6" borderId="6" xfId="0" applyFont="1" applyFill="1" applyBorder="1" applyAlignment="1">
      <alignment vertical="center" textRotation="90" wrapText="1"/>
    </xf>
    <xf numFmtId="0" fontId="6" fillId="8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 wrapText="1"/>
    </xf>
    <xf numFmtId="0" fontId="6" fillId="6" borderId="6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 indent="2"/>
    </xf>
    <xf numFmtId="0" fontId="10" fillId="5" borderId="1" xfId="0" applyFont="1" applyFill="1" applyBorder="1" applyAlignment="1">
      <alignment vertical="center" wrapText="1"/>
    </xf>
    <xf numFmtId="0" fontId="21" fillId="0" borderId="0" xfId="0" applyFont="1"/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4" fillId="0" borderId="0" xfId="0" applyFont="1"/>
    <xf numFmtId="0" fontId="41" fillId="0" borderId="0" xfId="0" applyFont="1"/>
    <xf numFmtId="0" fontId="6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left" vertical="center"/>
    </xf>
    <xf numFmtId="0" fontId="12" fillId="5" borderId="5" xfId="0" applyFont="1" applyFill="1" applyBorder="1" applyAlignment="1">
      <alignment horizontal="left" vertical="center" wrapText="1"/>
    </xf>
    <xf numFmtId="0" fontId="10" fillId="0" borderId="0" xfId="0" applyFont="1"/>
    <xf numFmtId="0" fontId="12" fillId="6" borderId="1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48" fillId="0" borderId="0" xfId="0" applyFont="1" applyAlignment="1">
      <alignment horizontal="left" vertical="top" wrapText="1"/>
    </xf>
    <xf numFmtId="0" fontId="49" fillId="0" borderId="0" xfId="0" applyFont="1" applyAlignment="1">
      <alignment horizontal="center" vertical="center" wrapText="1"/>
    </xf>
    <xf numFmtId="0" fontId="48" fillId="0" borderId="0" xfId="0" applyFont="1"/>
    <xf numFmtId="1" fontId="48" fillId="0" borderId="0" xfId="0" applyNumberFormat="1" applyFont="1" applyAlignment="1" applyProtection="1">
      <alignment horizontal="center" vertical="center"/>
      <protection locked="0"/>
    </xf>
    <xf numFmtId="166" fontId="10" fillId="0" borderId="0" xfId="59" applyNumberFormat="1" applyFont="1" applyFill="1" applyAlignment="1" applyProtection="1">
      <alignment horizontal="left" vertical="center" wrapText="1"/>
    </xf>
    <xf numFmtId="166" fontId="10" fillId="0" borderId="0" xfId="59" applyNumberFormat="1" applyFont="1" applyFill="1" applyAlignment="1" applyProtection="1">
      <alignment horizontal="center" vertical="center"/>
    </xf>
    <xf numFmtId="166" fontId="10" fillId="0" borderId="0" xfId="59" applyNumberFormat="1" applyFont="1" applyFill="1" applyAlignment="1" applyProtection="1">
      <alignment horizontal="center" vertical="center" wrapText="1"/>
    </xf>
    <xf numFmtId="166" fontId="10" fillId="0" borderId="0" xfId="59" applyNumberFormat="1" applyFont="1" applyFill="1" applyAlignment="1" applyProtection="1">
      <alignment horizontal="left" vertical="center"/>
    </xf>
    <xf numFmtId="166" fontId="10" fillId="0" borderId="0" xfId="59" applyNumberFormat="1" applyFont="1" applyFill="1" applyAlignment="1" applyProtection="1">
      <alignment horizontal="center"/>
    </xf>
    <xf numFmtId="43" fontId="10" fillId="0" borderId="0" xfId="59" applyFont="1" applyFill="1" applyAlignment="1" applyProtection="1">
      <alignment horizontal="left"/>
    </xf>
    <xf numFmtId="43" fontId="52" fillId="0" borderId="0" xfId="59" applyFont="1" applyFill="1" applyAlignment="1" applyProtection="1">
      <alignment vertical="center"/>
    </xf>
    <xf numFmtId="166" fontId="10" fillId="0" borderId="0" xfId="59" applyNumberFormat="1" applyFont="1" applyFill="1" applyAlignment="1" applyProtection="1">
      <alignment vertical="center" wrapText="1"/>
    </xf>
    <xf numFmtId="43" fontId="48" fillId="0" borderId="0" xfId="59" applyFont="1" applyFill="1" applyAlignment="1" applyProtection="1">
      <alignment vertical="center"/>
    </xf>
    <xf numFmtId="0" fontId="48" fillId="0" borderId="0" xfId="0" applyFont="1" applyAlignment="1">
      <alignment horizontal="left"/>
    </xf>
    <xf numFmtId="0" fontId="49" fillId="0" borderId="0" xfId="0" applyFont="1"/>
    <xf numFmtId="0" fontId="54" fillId="0" borderId="0" xfId="0" applyFont="1" applyAlignment="1">
      <alignment horizontal="left" vertical="center"/>
    </xf>
    <xf numFmtId="166" fontId="54" fillId="0" borderId="0" xfId="59" applyNumberFormat="1" applyFont="1" applyFill="1" applyAlignment="1" applyProtection="1">
      <alignment horizontal="left" vertical="center"/>
    </xf>
    <xf numFmtId="166" fontId="54" fillId="0" borderId="0" xfId="59" applyNumberFormat="1" applyFont="1" applyFill="1" applyAlignment="1" applyProtection="1">
      <alignment horizontal="left"/>
    </xf>
    <xf numFmtId="43" fontId="54" fillId="0" borderId="0" xfId="59" applyFont="1" applyFill="1" applyAlignment="1" applyProtection="1">
      <alignment horizontal="left"/>
    </xf>
    <xf numFmtId="43" fontId="53" fillId="0" borderId="0" xfId="59" applyFont="1" applyFill="1" applyAlignment="1" applyProtection="1">
      <alignment horizontal="left" vertical="center"/>
    </xf>
    <xf numFmtId="0" fontId="49" fillId="0" borderId="0" xfId="0" applyFont="1" applyAlignment="1">
      <alignment horizontal="left"/>
    </xf>
    <xf numFmtId="1" fontId="48" fillId="41" borderId="6" xfId="0" applyNumberFormat="1" applyFont="1" applyFill="1" applyBorder="1" applyAlignment="1" applyProtection="1">
      <alignment horizontal="center" vertical="center" wrapText="1"/>
      <protection locked="0"/>
    </xf>
    <xf numFmtId="0" fontId="48" fillId="41" borderId="6" xfId="0" applyFont="1" applyFill="1" applyBorder="1" applyAlignment="1" applyProtection="1">
      <alignment horizontal="center" vertical="center" wrapText="1"/>
      <protection locked="0"/>
    </xf>
    <xf numFmtId="0" fontId="10" fillId="41" borderId="6" xfId="0" applyFont="1" applyFill="1" applyBorder="1" applyAlignment="1">
      <alignment horizontal="center" vertical="center" wrapText="1"/>
    </xf>
    <xf numFmtId="43" fontId="10" fillId="41" borderId="6" xfId="0" applyNumberFormat="1" applyFont="1" applyFill="1" applyBorder="1" applyAlignment="1">
      <alignment horizontal="center" vertical="center" wrapText="1"/>
    </xf>
    <xf numFmtId="43" fontId="52" fillId="41" borderId="6" xfId="0" applyNumberFormat="1" applyFont="1" applyFill="1" applyBorder="1" applyAlignment="1">
      <alignment horizontal="center" vertical="center" wrapText="1"/>
    </xf>
    <xf numFmtId="43" fontId="10" fillId="41" borderId="1" xfId="0" applyNumberFormat="1" applyFont="1" applyFill="1" applyBorder="1" applyAlignment="1">
      <alignment horizontal="center" vertical="center" wrapText="1"/>
    </xf>
    <xf numFmtId="0" fontId="58" fillId="0" borderId="0" xfId="0" applyFont="1" applyAlignment="1">
      <alignment horizontal="left" wrapText="1"/>
    </xf>
    <xf numFmtId="0" fontId="57" fillId="0" borderId="0" xfId="0" applyFont="1" applyAlignment="1">
      <alignment horizontal="left" wrapText="1"/>
    </xf>
    <xf numFmtId="0" fontId="59" fillId="0" borderId="0" xfId="0" applyFont="1" applyAlignment="1">
      <alignment vertical="top" wrapText="1"/>
    </xf>
    <xf numFmtId="0" fontId="22" fillId="0" borderId="0" xfId="0" applyFont="1"/>
    <xf numFmtId="0" fontId="22" fillId="0" borderId="0" xfId="0" applyFont="1" applyAlignment="1">
      <alignment horizontal="left"/>
    </xf>
    <xf numFmtId="0" fontId="57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58" fillId="0" borderId="0" xfId="0" applyFont="1" applyAlignment="1">
      <alignment vertical="center"/>
    </xf>
    <xf numFmtId="0" fontId="60" fillId="0" borderId="0" xfId="0" applyFont="1" applyAlignment="1">
      <alignment vertical="center" wrapText="1"/>
    </xf>
    <xf numFmtId="0" fontId="58" fillId="0" borderId="0" xfId="0" applyFont="1" applyAlignment="1">
      <alignment horizontal="left" vertical="center" wrapText="1"/>
    </xf>
    <xf numFmtId="0" fontId="58" fillId="0" borderId="0" xfId="0" applyFont="1" applyAlignment="1">
      <alignment horizontal="center" vertical="center"/>
    </xf>
    <xf numFmtId="0" fontId="61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43" fillId="5" borderId="1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vertical="center" wrapText="1"/>
    </xf>
    <xf numFmtId="0" fontId="9" fillId="5" borderId="26" xfId="0" applyFont="1" applyFill="1" applyBorder="1" applyAlignment="1">
      <alignment vertical="center" wrapText="1"/>
    </xf>
    <xf numFmtId="0" fontId="43" fillId="5" borderId="14" xfId="0" applyFont="1" applyFill="1" applyBorder="1" applyAlignment="1">
      <alignment horizontal="center" vertical="center" wrapText="1"/>
    </xf>
    <xf numFmtId="166" fontId="56" fillId="0" borderId="0" xfId="59" applyNumberFormat="1" applyFont="1" applyFill="1" applyAlignment="1" applyProtection="1">
      <alignment horizontal="left" vertical="center"/>
    </xf>
    <xf numFmtId="0" fontId="69" fillId="0" borderId="0" xfId="0" applyFont="1" applyAlignment="1">
      <alignment vertical="center"/>
    </xf>
    <xf numFmtId="0" fontId="70" fillId="7" borderId="0" xfId="0" applyFont="1" applyFill="1" applyAlignment="1">
      <alignment vertical="center"/>
    </xf>
    <xf numFmtId="0" fontId="12" fillId="7" borderId="0" xfId="0" applyFont="1" applyFill="1"/>
    <xf numFmtId="0" fontId="69" fillId="7" borderId="0" xfId="0" applyFont="1" applyFill="1" applyAlignment="1">
      <alignment vertical="center"/>
    </xf>
    <xf numFmtId="0" fontId="63" fillId="0" borderId="0" xfId="0" applyFont="1" applyAlignment="1">
      <alignment horizontal="left" vertical="top" wrapText="1"/>
    </xf>
    <xf numFmtId="0" fontId="63" fillId="41" borderId="1" xfId="0" applyFont="1" applyFill="1" applyBorder="1" applyAlignment="1">
      <alignment horizontal="center" vertical="center" wrapText="1"/>
    </xf>
    <xf numFmtId="165" fontId="73" fillId="0" borderId="0" xfId="60" applyNumberFormat="1" applyFont="1">
      <alignment horizontal="right" vertical="top"/>
    </xf>
    <xf numFmtId="0" fontId="12" fillId="6" borderId="2" xfId="0" applyFont="1" applyFill="1" applyBorder="1" applyAlignment="1">
      <alignment horizontal="left"/>
    </xf>
    <xf numFmtId="0" fontId="12" fillId="6" borderId="3" xfId="0" applyFont="1" applyFill="1" applyBorder="1" applyAlignment="1">
      <alignment horizontal="center"/>
    </xf>
    <xf numFmtId="0" fontId="63" fillId="41" borderId="31" xfId="0" applyFont="1" applyFill="1" applyBorder="1" applyAlignment="1">
      <alignment horizontal="left" vertical="top" wrapText="1"/>
    </xf>
    <xf numFmtId="0" fontId="74" fillId="41" borderId="0" xfId="0" applyFont="1" applyFill="1" applyAlignment="1">
      <alignment horizontal="left" vertical="top" wrapText="1"/>
    </xf>
    <xf numFmtId="0" fontId="63" fillId="41" borderId="0" xfId="0" applyFont="1" applyFill="1" applyAlignment="1">
      <alignment horizontal="left" vertical="top" wrapText="1"/>
    </xf>
    <xf numFmtId="0" fontId="12" fillId="6" borderId="1" xfId="0" applyFont="1" applyFill="1" applyBorder="1" applyAlignment="1">
      <alignment horizontal="center" wrapText="1"/>
    </xf>
    <xf numFmtId="0" fontId="12" fillId="40" borderId="0" xfId="0" applyFont="1" applyFill="1"/>
    <xf numFmtId="0" fontId="12" fillId="6" borderId="5" xfId="0" applyFont="1" applyFill="1" applyBorder="1" applyAlignment="1">
      <alignment horizontal="center" wrapText="1"/>
    </xf>
    <xf numFmtId="0" fontId="12" fillId="6" borderId="5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right" vertical="center" wrapText="1"/>
    </xf>
    <xf numFmtId="0" fontId="77" fillId="6" borderId="1" xfId="0" applyFont="1" applyFill="1" applyBorder="1" applyAlignment="1">
      <alignment vertical="center" wrapText="1"/>
    </xf>
    <xf numFmtId="0" fontId="77" fillId="6" borderId="1" xfId="0" applyFont="1" applyFill="1" applyBorder="1" applyAlignment="1">
      <alignment horizontal="left" vertical="center" wrapText="1"/>
    </xf>
    <xf numFmtId="0" fontId="76" fillId="6" borderId="1" xfId="0" applyFont="1" applyFill="1" applyBorder="1" applyAlignment="1">
      <alignment horizontal="center" vertical="center" wrapText="1"/>
    </xf>
    <xf numFmtId="0" fontId="78" fillId="6" borderId="1" xfId="0" applyFont="1" applyFill="1" applyBorder="1" applyAlignment="1">
      <alignment vertical="center" wrapText="1"/>
    </xf>
    <xf numFmtId="0" fontId="3" fillId="6" borderId="5" xfId="0" applyFont="1" applyFill="1" applyBorder="1"/>
    <xf numFmtId="0" fontId="2" fillId="6" borderId="5" xfId="0" applyFont="1" applyFill="1" applyBorder="1" applyAlignment="1">
      <alignment vertical="center" wrapText="1"/>
    </xf>
    <xf numFmtId="49" fontId="6" fillId="6" borderId="1" xfId="0" applyNumberFormat="1" applyFont="1" applyFill="1" applyBorder="1" applyAlignment="1">
      <alignment vertical="center" wrapText="1"/>
    </xf>
    <xf numFmtId="0" fontId="2" fillId="6" borderId="6" xfId="0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right" vertical="center" wrapText="1"/>
    </xf>
    <xf numFmtId="49" fontId="2" fillId="6" borderId="1" xfId="0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9" fillId="5" borderId="28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67" fillId="6" borderId="2" xfId="0" applyFont="1" applyFill="1" applyBorder="1" applyAlignment="1">
      <alignment horizontal="center" vertical="center" wrapText="1"/>
    </xf>
    <xf numFmtId="0" fontId="67" fillId="6" borderId="7" xfId="0" applyFont="1" applyFill="1" applyBorder="1" applyAlignment="1">
      <alignment horizontal="center" vertical="center" wrapText="1"/>
    </xf>
    <xf numFmtId="49" fontId="66" fillId="2" borderId="12" xfId="0" applyNumberFormat="1" applyFont="1" applyFill="1" applyBorder="1" applyAlignment="1">
      <alignment horizontal="center" vertical="center" wrapText="1"/>
    </xf>
    <xf numFmtId="49" fontId="66" fillId="2" borderId="6" xfId="0" applyNumberFormat="1" applyFont="1" applyFill="1" applyBorder="1" applyAlignment="1">
      <alignment horizontal="center" vertical="center" wrapText="1"/>
    </xf>
    <xf numFmtId="49" fontId="66" fillId="2" borderId="13" xfId="0" applyNumberFormat="1" applyFont="1" applyFill="1" applyBorder="1" applyAlignment="1">
      <alignment horizontal="center" vertical="center" wrapText="1"/>
    </xf>
    <xf numFmtId="49" fontId="66" fillId="2" borderId="29" xfId="0" applyNumberFormat="1" applyFont="1" applyFill="1" applyBorder="1" applyAlignment="1">
      <alignment horizontal="center" vertical="center" wrapText="1"/>
    </xf>
    <xf numFmtId="49" fontId="66" fillId="2" borderId="11" xfId="0" applyNumberFormat="1" applyFont="1" applyFill="1" applyBorder="1" applyAlignment="1">
      <alignment horizontal="center" vertical="center" wrapText="1"/>
    </xf>
    <xf numFmtId="49" fontId="66" fillId="2" borderId="16" xfId="0" applyNumberFormat="1" applyFont="1" applyFill="1" applyBorder="1" applyAlignment="1">
      <alignment horizontal="center" vertical="center" wrapText="1"/>
    </xf>
    <xf numFmtId="49" fontId="66" fillId="2" borderId="27" xfId="0" applyNumberFormat="1" applyFont="1" applyFill="1" applyBorder="1" applyAlignment="1">
      <alignment horizontal="center" vertical="center" wrapText="1"/>
    </xf>
    <xf numFmtId="49" fontId="66" fillId="2" borderId="8" xfId="0" applyNumberFormat="1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wrapText="1"/>
    </xf>
    <xf numFmtId="0" fontId="9" fillId="5" borderId="32" xfId="0" applyFont="1" applyFill="1" applyBorder="1" applyAlignment="1">
      <alignment horizontal="center" wrapText="1"/>
    </xf>
    <xf numFmtId="0" fontId="9" fillId="5" borderId="33" xfId="0" applyFont="1" applyFill="1" applyBorder="1" applyAlignment="1">
      <alignment horizontal="center" wrapText="1"/>
    </xf>
    <xf numFmtId="0" fontId="50" fillId="0" borderId="0" xfId="0" applyFont="1"/>
    <xf numFmtId="0" fontId="43" fillId="5" borderId="11" xfId="0" applyFont="1" applyFill="1" applyBorder="1" applyAlignment="1">
      <alignment horizontal="center" vertical="center" wrapText="1"/>
    </xf>
    <xf numFmtId="0" fontId="43" fillId="5" borderId="14" xfId="0" applyFont="1" applyFill="1" applyBorder="1" applyAlignment="1">
      <alignment horizontal="center" vertical="center" wrapText="1"/>
    </xf>
    <xf numFmtId="0" fontId="43" fillId="5" borderId="12" xfId="0" applyFont="1" applyFill="1" applyBorder="1" applyAlignment="1">
      <alignment horizontal="center" vertical="center" wrapText="1"/>
    </xf>
    <xf numFmtId="0" fontId="43" fillId="5" borderId="1" xfId="0" applyFont="1" applyFill="1" applyBorder="1" applyAlignment="1">
      <alignment horizontal="center" vertical="center" wrapText="1"/>
    </xf>
    <xf numFmtId="0" fontId="43" fillId="5" borderId="13" xfId="0" applyFont="1" applyFill="1" applyBorder="1" applyAlignment="1">
      <alignment horizontal="center" vertical="center" wrapText="1"/>
    </xf>
    <xf numFmtId="0" fontId="43" fillId="5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 wrapText="1"/>
    </xf>
    <xf numFmtId="0" fontId="73" fillId="0" borderId="0" xfId="0" applyFont="1" applyAlignment="1">
      <alignment horizontal="left" vertical="top"/>
    </xf>
    <xf numFmtId="0" fontId="63" fillId="41" borderId="1" xfId="0" applyFont="1" applyFill="1" applyBorder="1" applyAlignment="1">
      <alignment horizontal="center" vertical="center" wrapText="1"/>
    </xf>
    <xf numFmtId="0" fontId="63" fillId="41" borderId="31" xfId="0" applyFont="1" applyFill="1" applyBorder="1" applyAlignment="1">
      <alignment horizontal="center" vertical="top" wrapText="1"/>
    </xf>
    <xf numFmtId="0" fontId="63" fillId="41" borderId="0" xfId="0" applyFont="1" applyFill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0" fillId="0" borderId="0" xfId="59" applyNumberFormat="1" applyFont="1" applyFill="1" applyAlignment="1" applyProtection="1">
      <alignment horizontal="center" vertical="center" wrapText="1"/>
    </xf>
    <xf numFmtId="0" fontId="64" fillId="0" borderId="0" xfId="0" applyFont="1" applyAlignment="1">
      <alignment horizontal="left" wrapText="1"/>
    </xf>
    <xf numFmtId="0" fontId="45" fillId="0" borderId="0" xfId="0" applyFont="1" applyAlignment="1">
      <alignment wrapText="1"/>
    </xf>
    <xf numFmtId="0" fontId="67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/>
    </xf>
    <xf numFmtId="0" fontId="45" fillId="0" borderId="4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67" fillId="0" borderId="0" xfId="0" applyFont="1" applyAlignment="1">
      <alignment vertical="top" wrapText="1"/>
    </xf>
    <xf numFmtId="0" fontId="59" fillId="0" borderId="0" xfId="0" applyFont="1" applyAlignment="1">
      <alignment horizontal="center" vertical="top" wrapText="1"/>
    </xf>
    <xf numFmtId="0" fontId="23" fillId="0" borderId="0" xfId="0" applyFont="1" applyAlignment="1">
      <alignment horizontal="left" vertical="center"/>
    </xf>
    <xf numFmtId="0" fontId="64" fillId="0" borderId="4" xfId="0" applyFont="1" applyBorder="1" applyAlignment="1">
      <alignment horizontal="left" wrapText="1"/>
    </xf>
    <xf numFmtId="0" fontId="65" fillId="0" borderId="4" xfId="0" applyFont="1" applyBorder="1" applyAlignment="1">
      <alignment horizontal="center" wrapText="1"/>
    </xf>
    <xf numFmtId="0" fontId="65" fillId="0" borderId="0" xfId="0" applyFont="1" applyAlignment="1">
      <alignment horizontal="center" wrapText="1"/>
    </xf>
    <xf numFmtId="0" fontId="65" fillId="0" borderId="4" xfId="0" applyFont="1" applyBorder="1" applyAlignment="1">
      <alignment horizontal="left" wrapText="1"/>
    </xf>
    <xf numFmtId="0" fontId="65" fillId="0" borderId="0" xfId="0" applyFont="1" applyAlignment="1">
      <alignment horizontal="left" wrapText="1"/>
    </xf>
    <xf numFmtId="0" fontId="59" fillId="0" borderId="0" xfId="0" applyFont="1" applyAlignment="1">
      <alignment horizontal="center" wrapText="1"/>
    </xf>
    <xf numFmtId="0" fontId="58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67" fillId="0" borderId="0" xfId="0" applyFont="1" applyAlignment="1">
      <alignment wrapText="1"/>
    </xf>
    <xf numFmtId="0" fontId="67" fillId="0" borderId="0" xfId="0" applyFont="1" applyAlignment="1">
      <alignment horizontal="left" wrapText="1"/>
    </xf>
    <xf numFmtId="0" fontId="57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4" fillId="4" borderId="0" xfId="0" applyFont="1" applyFill="1" applyAlignment="1">
      <alignment horizontal="left" wrapText="1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 wrapText="1"/>
    </xf>
    <xf numFmtId="0" fontId="45" fillId="0" borderId="4" xfId="0" applyFont="1" applyBorder="1" applyAlignment="1">
      <alignment horizontal="left" wrapText="1"/>
    </xf>
    <xf numFmtId="0" fontId="63" fillId="0" borderId="9" xfId="0" applyFont="1" applyBorder="1" applyAlignment="1">
      <alignment horizontal="left" vertical="center" wrapText="1"/>
    </xf>
    <xf numFmtId="0" fontId="63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wrapText="1"/>
    </xf>
    <xf numFmtId="0" fontId="45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opLeftCell="A4" workbookViewId="0">
      <selection activeCell="B9" sqref="B9:I9"/>
    </sheetView>
  </sheetViews>
  <sheetFormatPr defaultRowHeight="15" x14ac:dyDescent="0.25"/>
  <cols>
    <col min="1" max="1" width="9.140625" customWidth="1"/>
    <col min="3" max="3" width="14.7109375" customWidth="1"/>
    <col min="9" max="9" width="28.85546875" customWidth="1"/>
  </cols>
  <sheetData>
    <row r="2" spans="1:12" x14ac:dyDescent="0.25">
      <c r="A2" s="4" t="s">
        <v>31</v>
      </c>
    </row>
    <row r="4" spans="1:12" x14ac:dyDescent="0.25">
      <c r="B4" s="128" t="s">
        <v>47</v>
      </c>
      <c r="C4" s="129"/>
      <c r="D4" s="130" t="s">
        <v>213</v>
      </c>
      <c r="E4" s="131"/>
      <c r="F4" s="131"/>
      <c r="G4" s="131"/>
      <c r="H4" s="131"/>
      <c r="I4" s="132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48</v>
      </c>
    </row>
    <row r="9" spans="1:12" ht="31.5" customHeight="1" x14ac:dyDescent="0.25">
      <c r="B9" s="130" t="s">
        <v>214</v>
      </c>
      <c r="C9" s="131"/>
      <c r="D9" s="131"/>
      <c r="E9" s="131"/>
      <c r="F9" s="131"/>
      <c r="G9" s="131"/>
      <c r="H9" s="131"/>
      <c r="I9" s="132"/>
    </row>
    <row r="11" spans="1:12" x14ac:dyDescent="0.25">
      <c r="A11" s="12" t="s">
        <v>78</v>
      </c>
    </row>
    <row r="12" spans="1:12" ht="37.5" customHeight="1" x14ac:dyDescent="0.25">
      <c r="B12" s="130"/>
      <c r="C12" s="131"/>
      <c r="D12" s="131"/>
      <c r="E12" s="131"/>
      <c r="F12" s="131"/>
      <c r="G12" s="131"/>
      <c r="H12" s="131"/>
      <c r="I12" s="132"/>
    </row>
    <row r="14" spans="1:12" x14ac:dyDescent="0.25">
      <c r="A14" s="12" t="s">
        <v>79</v>
      </c>
    </row>
    <row r="15" spans="1:12" ht="36.75" customHeight="1" x14ac:dyDescent="0.25">
      <c r="B15" s="130"/>
      <c r="C15" s="131"/>
      <c r="D15" s="131"/>
      <c r="E15" s="131"/>
      <c r="F15" s="131"/>
      <c r="G15" s="131"/>
      <c r="H15" s="131"/>
      <c r="I15" s="132"/>
    </row>
    <row r="17" spans="1:9" x14ac:dyDescent="0.25">
      <c r="A17" s="12" t="s">
        <v>172</v>
      </c>
    </row>
    <row r="18" spans="1:9" ht="30.75" customHeight="1" x14ac:dyDescent="0.25">
      <c r="B18" s="130"/>
      <c r="C18" s="131"/>
      <c r="D18" s="131"/>
      <c r="E18" s="131"/>
      <c r="F18" s="131"/>
      <c r="G18" s="131"/>
      <c r="H18" s="131"/>
      <c r="I18" s="132"/>
    </row>
    <row r="22" spans="1:9" x14ac:dyDescent="0.25">
      <c r="B22" s="50" t="s">
        <v>210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5"/>
  <sheetViews>
    <sheetView topLeftCell="E1" zoomScale="82" zoomScaleNormal="82" zoomScaleSheetLayoutView="50" workbookViewId="0">
      <selection activeCell="J6" sqref="J6"/>
    </sheetView>
  </sheetViews>
  <sheetFormatPr defaultRowHeight="16.5" x14ac:dyDescent="0.3"/>
  <cols>
    <col min="1" max="1" width="9.140625" style="57"/>
    <col min="2" max="2" width="11.5703125" style="58" customWidth="1"/>
    <col min="3" max="3" width="7.7109375" style="58" bestFit="1" customWidth="1"/>
    <col min="4" max="4" width="31.85546875" style="59" customWidth="1"/>
    <col min="5" max="5" width="27.7109375" style="59" customWidth="1"/>
    <col min="6" max="6" width="19" style="60" customWidth="1"/>
    <col min="7" max="7" width="12.5703125" style="60" bestFit="1" customWidth="1"/>
    <col min="8" max="8" width="46.42578125" style="59" customWidth="1"/>
    <col min="9" max="9" width="19" style="63" bestFit="1" customWidth="1"/>
    <col min="10" max="10" width="25.7109375" style="63" customWidth="1"/>
    <col min="11" max="11" width="17" style="63" customWidth="1"/>
    <col min="12" max="12" width="26" style="64" customWidth="1"/>
    <col min="13" max="13" width="19.85546875" style="64" customWidth="1"/>
    <col min="14" max="14" width="15.85546875" style="65" customWidth="1"/>
    <col min="15" max="15" width="22" style="65" customWidth="1"/>
    <col min="16" max="16" width="14" style="67" customWidth="1"/>
    <col min="17" max="17" width="15" style="57" customWidth="1"/>
    <col min="18" max="18" width="15.42578125" style="57" customWidth="1"/>
    <col min="19" max="19" width="21.140625" style="57" customWidth="1"/>
    <col min="20" max="20" width="37.5703125" style="57" customWidth="1"/>
    <col min="21" max="16384" width="9.140625" style="57"/>
  </cols>
  <sheetData>
    <row r="1" spans="1:20" x14ac:dyDescent="0.3">
      <c r="B1" s="70" t="s">
        <v>162</v>
      </c>
      <c r="D1" s="58"/>
      <c r="E1" s="57"/>
      <c r="F1" s="59"/>
      <c r="H1" s="57"/>
      <c r="I1" s="71"/>
      <c r="J1" s="72"/>
      <c r="K1" s="72"/>
      <c r="L1" s="72"/>
      <c r="M1" s="73"/>
      <c r="N1" s="73"/>
      <c r="O1" s="74"/>
      <c r="P1" s="75"/>
    </row>
    <row r="2" spans="1:20" x14ac:dyDescent="0.3">
      <c r="B2" s="57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66"/>
    </row>
    <row r="3" spans="1:20" x14ac:dyDescent="0.3">
      <c r="B3" s="57"/>
      <c r="D3" s="58"/>
      <c r="F3" s="59"/>
      <c r="H3" s="61"/>
      <c r="I3" s="62"/>
      <c r="L3" s="63"/>
      <c r="N3" s="64"/>
      <c r="P3" s="65"/>
      <c r="Q3" s="67"/>
      <c r="R3" s="57" t="s">
        <v>157</v>
      </c>
    </row>
    <row r="4" spans="1:20" s="68" customFormat="1" ht="82.5" x14ac:dyDescent="0.3">
      <c r="B4" s="76" t="s">
        <v>152</v>
      </c>
      <c r="C4" s="76" t="s">
        <v>153</v>
      </c>
      <c r="D4" s="77" t="s">
        <v>147</v>
      </c>
      <c r="E4" s="77" t="s">
        <v>154</v>
      </c>
      <c r="F4" s="77" t="s">
        <v>183</v>
      </c>
      <c r="G4" s="77" t="s">
        <v>148</v>
      </c>
      <c r="H4" s="77" t="s">
        <v>184</v>
      </c>
      <c r="I4" s="78" t="s">
        <v>187</v>
      </c>
      <c r="J4" s="78" t="s">
        <v>149</v>
      </c>
      <c r="K4" s="78" t="s">
        <v>150</v>
      </c>
      <c r="L4" s="79" t="s">
        <v>155</v>
      </c>
      <c r="M4" s="79" t="s">
        <v>156</v>
      </c>
      <c r="N4" s="80" t="s">
        <v>205</v>
      </c>
      <c r="O4" s="80" t="s">
        <v>158</v>
      </c>
      <c r="P4" s="81" t="s">
        <v>159</v>
      </c>
      <c r="Q4" s="81" t="s">
        <v>160</v>
      </c>
      <c r="R4" s="81" t="s">
        <v>161</v>
      </c>
    </row>
    <row r="5" spans="1:20" s="69" customFormat="1" x14ac:dyDescent="0.3">
      <c r="B5" s="20">
        <v>1171</v>
      </c>
      <c r="C5" s="20"/>
      <c r="D5" s="127" t="s">
        <v>215</v>
      </c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ht="89.25" x14ac:dyDescent="0.3">
      <c r="B6" s="20"/>
      <c r="C6" s="20">
        <v>11001</v>
      </c>
      <c r="D6" s="127" t="s">
        <v>239</v>
      </c>
      <c r="E6" s="13" t="s">
        <v>240</v>
      </c>
      <c r="F6" s="13" t="s">
        <v>241</v>
      </c>
      <c r="G6" s="20"/>
      <c r="H6" s="20"/>
      <c r="I6" s="42" t="s">
        <v>243</v>
      </c>
      <c r="J6" s="42" t="s">
        <v>244</v>
      </c>
      <c r="K6" s="42"/>
      <c r="L6" s="20"/>
      <c r="M6" s="42">
        <v>0</v>
      </c>
      <c r="N6" s="126">
        <v>40264.199999999997</v>
      </c>
      <c r="O6" s="20">
        <v>40264.199999999997</v>
      </c>
      <c r="P6" s="20">
        <v>42277.4</v>
      </c>
      <c r="Q6" s="20">
        <v>42277.4</v>
      </c>
      <c r="R6" s="20">
        <v>42277.4</v>
      </c>
    </row>
    <row r="7" spans="1:20" s="59" customFormat="1" x14ac:dyDescent="0.3">
      <c r="A7" s="57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57"/>
      <c r="T7" s="57"/>
    </row>
    <row r="8" spans="1:20" s="59" customFormat="1" x14ac:dyDescent="0.3">
      <c r="A8" s="57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57"/>
      <c r="T8" s="57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99" t="s">
        <v>151</v>
      </c>
    </row>
    <row r="15" spans="1:20" x14ac:dyDescent="0.3">
      <c r="D15" s="50" t="s">
        <v>130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89"/>
  <sheetViews>
    <sheetView topLeftCell="A76" workbookViewId="0">
      <selection activeCell="F105" sqref="F105"/>
    </sheetView>
  </sheetViews>
  <sheetFormatPr defaultRowHeight="15" x14ac:dyDescent="0.25"/>
  <cols>
    <col min="1" max="5" width="9.140625" style="36"/>
    <col min="6" max="6" width="16.140625" style="36" customWidth="1"/>
    <col min="7" max="7" width="26.28515625" style="36" customWidth="1"/>
    <col min="8" max="8" width="59.42578125" style="36" customWidth="1"/>
    <col min="9" max="9" width="7.7109375" style="36" customWidth="1"/>
    <col min="10" max="16384" width="9.140625" style="36"/>
  </cols>
  <sheetData>
    <row r="1" spans="1:12" ht="21.75" customHeight="1" x14ac:dyDescent="0.25">
      <c r="A1" s="183" t="s">
        <v>25</v>
      </c>
      <c r="B1" s="183"/>
      <c r="C1" s="183"/>
      <c r="D1" s="183"/>
      <c r="E1" s="183"/>
      <c r="F1" s="183"/>
      <c r="G1" s="183"/>
      <c r="H1" s="183"/>
    </row>
    <row r="2" spans="1:12" ht="21.75" customHeight="1" x14ac:dyDescent="0.25">
      <c r="A2" s="186" t="s">
        <v>40</v>
      </c>
      <c r="B2" s="186"/>
      <c r="C2" s="186"/>
      <c r="D2" s="186"/>
      <c r="E2" s="186"/>
      <c r="F2" s="186"/>
      <c r="G2" s="186"/>
      <c r="H2" s="186"/>
    </row>
    <row r="3" spans="1:12" ht="15" customHeight="1" x14ac:dyDescent="0.25">
      <c r="A3" s="183"/>
      <c r="B3" s="183"/>
      <c r="C3" s="183"/>
      <c r="D3" s="183"/>
      <c r="E3" s="183"/>
      <c r="F3" s="183"/>
      <c r="G3" s="183"/>
      <c r="H3" s="183"/>
    </row>
    <row r="4" spans="1:12" x14ac:dyDescent="0.25">
      <c r="A4" s="176" t="s">
        <v>175</v>
      </c>
      <c r="B4" s="176"/>
      <c r="C4" s="176"/>
      <c r="D4" s="176"/>
      <c r="E4" s="176"/>
      <c r="F4" s="176"/>
      <c r="G4" s="176"/>
      <c r="H4" s="176"/>
    </row>
    <row r="5" spans="1:12" x14ac:dyDescent="0.25">
      <c r="A5" s="179"/>
      <c r="B5" s="179"/>
      <c r="C5" s="179"/>
      <c r="D5" s="179"/>
      <c r="E5" s="179"/>
      <c r="F5" s="179"/>
      <c r="G5" s="179"/>
      <c r="H5" s="179"/>
    </row>
    <row r="6" spans="1:12" x14ac:dyDescent="0.25">
      <c r="A6" s="190" t="s">
        <v>41</v>
      </c>
      <c r="B6" s="191"/>
      <c r="C6" s="191"/>
      <c r="D6" s="191"/>
      <c r="E6" s="191"/>
      <c r="F6" s="191"/>
      <c r="G6" s="191"/>
      <c r="H6" s="191"/>
    </row>
    <row r="7" spans="1:12" x14ac:dyDescent="0.25">
      <c r="A7" s="188"/>
      <c r="B7" s="189"/>
      <c r="C7" s="189"/>
      <c r="D7" s="189"/>
      <c r="E7" s="189"/>
      <c r="F7" s="189"/>
      <c r="G7" s="189"/>
      <c r="H7" s="189"/>
    </row>
    <row r="8" spans="1:12" ht="18" customHeight="1" x14ac:dyDescent="0.25">
      <c r="A8" s="187" t="s">
        <v>0</v>
      </c>
      <c r="B8" s="176"/>
      <c r="C8" s="176"/>
      <c r="D8" s="176"/>
      <c r="E8" s="176"/>
      <c r="F8" s="176"/>
      <c r="G8" s="176"/>
      <c r="H8" s="176"/>
    </row>
    <row r="9" spans="1:12" ht="30.75" customHeight="1" x14ac:dyDescent="0.25">
      <c r="A9" s="190" t="s">
        <v>49</v>
      </c>
      <c r="B9" s="191"/>
      <c r="C9" s="191"/>
      <c r="D9" s="191"/>
      <c r="E9" s="191"/>
      <c r="F9" s="191"/>
      <c r="G9" s="191"/>
      <c r="H9" s="191"/>
    </row>
    <row r="10" spans="1:12" ht="42" customHeight="1" x14ac:dyDescent="0.25">
      <c r="A10" s="190" t="s">
        <v>50</v>
      </c>
      <c r="B10" s="191"/>
      <c r="C10" s="191"/>
      <c r="D10" s="191"/>
      <c r="E10" s="191"/>
      <c r="F10" s="191"/>
      <c r="G10" s="191"/>
      <c r="H10" s="191"/>
    </row>
    <row r="11" spans="1:12" ht="28.5" customHeight="1" x14ac:dyDescent="0.25">
      <c r="A11" s="191" t="s">
        <v>51</v>
      </c>
      <c r="B11" s="191"/>
      <c r="C11" s="191"/>
      <c r="D11" s="191"/>
      <c r="E11" s="191"/>
      <c r="F11" s="191"/>
      <c r="G11" s="191"/>
      <c r="H11" s="191"/>
    </row>
    <row r="12" spans="1:12" ht="33" customHeight="1" x14ac:dyDescent="0.25">
      <c r="A12" s="191" t="s">
        <v>176</v>
      </c>
      <c r="B12" s="191"/>
      <c r="C12" s="191"/>
      <c r="D12" s="191"/>
      <c r="E12" s="191"/>
      <c r="F12" s="191"/>
      <c r="G12" s="191"/>
      <c r="H12" s="191"/>
      <c r="I12" s="82"/>
      <c r="J12" s="82"/>
      <c r="K12" s="82"/>
      <c r="L12" s="82"/>
    </row>
    <row r="13" spans="1:12" ht="19.5" customHeight="1" x14ac:dyDescent="0.25">
      <c r="A13" s="193"/>
      <c r="B13" s="193"/>
      <c r="C13" s="193"/>
      <c r="D13" s="193"/>
      <c r="E13" s="193"/>
      <c r="F13" s="193"/>
      <c r="G13" s="193"/>
      <c r="H13" s="193"/>
      <c r="I13" s="82"/>
      <c r="J13" s="82"/>
      <c r="K13" s="82"/>
      <c r="L13" s="82"/>
    </row>
    <row r="14" spans="1:12" ht="16.5" customHeight="1" x14ac:dyDescent="0.25">
      <c r="A14" s="176" t="s">
        <v>1</v>
      </c>
      <c r="B14" s="176"/>
      <c r="C14" s="176"/>
      <c r="D14" s="176"/>
      <c r="E14" s="176"/>
      <c r="F14" s="176"/>
      <c r="G14" s="176"/>
      <c r="H14" s="176"/>
      <c r="I14" s="82"/>
      <c r="J14" s="82"/>
      <c r="K14" s="82"/>
      <c r="L14" s="82"/>
    </row>
    <row r="15" spans="1:12" ht="15.75" customHeight="1" x14ac:dyDescent="0.25">
      <c r="A15" s="194"/>
      <c r="B15" s="194"/>
      <c r="C15" s="194"/>
      <c r="D15" s="194"/>
      <c r="E15" s="194"/>
      <c r="F15" s="194"/>
      <c r="G15" s="194"/>
      <c r="H15" s="194"/>
    </row>
    <row r="16" spans="1:12" ht="15.75" customHeight="1" x14ac:dyDescent="0.25">
      <c r="A16" s="195" t="s">
        <v>189</v>
      </c>
      <c r="B16" s="195"/>
      <c r="C16" s="195"/>
      <c r="D16" s="195"/>
      <c r="E16" s="195"/>
      <c r="F16" s="195"/>
      <c r="G16" s="195"/>
      <c r="H16" s="195"/>
    </row>
    <row r="17" spans="1:9" ht="25.5" customHeight="1" x14ac:dyDescent="0.25">
      <c r="A17" s="195" t="s">
        <v>52</v>
      </c>
      <c r="B17" s="195"/>
      <c r="C17" s="195"/>
      <c r="D17" s="195"/>
      <c r="E17" s="195"/>
      <c r="F17" s="195"/>
      <c r="G17" s="195"/>
      <c r="H17" s="195"/>
    </row>
    <row r="18" spans="1:9" ht="17.25" customHeight="1" x14ac:dyDescent="0.25">
      <c r="A18" s="195" t="s">
        <v>182</v>
      </c>
      <c r="B18" s="195"/>
      <c r="C18" s="195"/>
      <c r="D18" s="195"/>
      <c r="E18" s="195"/>
      <c r="F18" s="195"/>
      <c r="G18" s="195"/>
      <c r="H18" s="195"/>
    </row>
    <row r="19" spans="1:9" ht="17.25" customHeight="1" x14ac:dyDescent="0.25">
      <c r="A19" s="196" t="s">
        <v>193</v>
      </c>
      <c r="B19" s="196"/>
      <c r="C19" s="196"/>
      <c r="D19" s="196"/>
      <c r="E19" s="196"/>
      <c r="F19" s="196"/>
      <c r="G19" s="196"/>
      <c r="H19" s="196"/>
    </row>
    <row r="20" spans="1:9" ht="41.25" customHeight="1" x14ac:dyDescent="0.25">
      <c r="A20" s="195" t="s">
        <v>192</v>
      </c>
      <c r="B20" s="195"/>
      <c r="C20" s="195"/>
      <c r="D20" s="195"/>
      <c r="E20" s="195"/>
      <c r="F20" s="195"/>
      <c r="G20" s="195"/>
      <c r="H20" s="195"/>
    </row>
    <row r="21" spans="1:9" ht="10.5" customHeight="1" x14ac:dyDescent="0.25">
      <c r="A21" s="192"/>
      <c r="B21" s="192"/>
      <c r="C21" s="192"/>
      <c r="D21" s="192"/>
      <c r="E21" s="192"/>
      <c r="F21" s="192"/>
      <c r="G21" s="192"/>
      <c r="H21" s="192"/>
    </row>
    <row r="22" spans="1:9" x14ac:dyDescent="0.25">
      <c r="A22" s="176" t="s">
        <v>42</v>
      </c>
      <c r="B22" s="176"/>
      <c r="C22" s="176"/>
      <c r="D22" s="176"/>
      <c r="E22" s="176"/>
      <c r="F22" s="176"/>
      <c r="G22" s="176"/>
      <c r="H22" s="176"/>
      <c r="I22" s="83"/>
    </row>
    <row r="23" spans="1:9" ht="12" customHeight="1" x14ac:dyDescent="0.25">
      <c r="A23" s="179"/>
      <c r="B23" s="179"/>
      <c r="C23" s="179"/>
      <c r="D23" s="179"/>
      <c r="E23" s="179"/>
      <c r="F23" s="179"/>
      <c r="G23" s="179"/>
      <c r="H23" s="179"/>
      <c r="I23" s="84"/>
    </row>
    <row r="24" spans="1:9" ht="12" customHeight="1" x14ac:dyDescent="0.25">
      <c r="A24" s="178" t="s">
        <v>53</v>
      </c>
      <c r="B24" s="178"/>
      <c r="C24" s="178"/>
      <c r="D24" s="178"/>
      <c r="E24" s="178"/>
      <c r="F24" s="178"/>
      <c r="G24" s="178"/>
      <c r="H24" s="178"/>
      <c r="I24" s="84"/>
    </row>
    <row r="25" spans="1:9" ht="12" customHeight="1" x14ac:dyDescent="0.25">
      <c r="A25" s="178" t="s">
        <v>54</v>
      </c>
      <c r="B25" s="178"/>
      <c r="C25" s="178"/>
      <c r="D25" s="178"/>
      <c r="E25" s="178"/>
      <c r="F25" s="178"/>
      <c r="G25" s="178"/>
      <c r="H25" s="178"/>
      <c r="I25" s="84"/>
    </row>
    <row r="26" spans="1:9" ht="12" customHeight="1" x14ac:dyDescent="0.25">
      <c r="A26" s="178" t="s">
        <v>55</v>
      </c>
      <c r="B26" s="178"/>
      <c r="C26" s="178"/>
      <c r="D26" s="178"/>
      <c r="E26" s="178"/>
      <c r="F26" s="178"/>
      <c r="G26" s="178"/>
      <c r="H26" s="178"/>
      <c r="I26" s="84"/>
    </row>
    <row r="27" spans="1:9" ht="15" customHeight="1" x14ac:dyDescent="0.25">
      <c r="A27" s="178" t="s">
        <v>56</v>
      </c>
      <c r="B27" s="178"/>
      <c r="C27" s="178"/>
      <c r="D27" s="178"/>
      <c r="E27" s="178"/>
      <c r="F27" s="178"/>
      <c r="G27" s="178"/>
      <c r="H27" s="178"/>
      <c r="I27" s="84"/>
    </row>
    <row r="28" spans="1:9" ht="30.75" customHeight="1" x14ac:dyDescent="0.25">
      <c r="A28" s="178" t="s">
        <v>57</v>
      </c>
      <c r="B28" s="178"/>
      <c r="C28" s="178"/>
      <c r="D28" s="178"/>
      <c r="E28" s="178"/>
      <c r="F28" s="178"/>
      <c r="G28" s="178"/>
      <c r="H28" s="178"/>
      <c r="I28" s="84"/>
    </row>
    <row r="29" spans="1:9" ht="15" customHeight="1" x14ac:dyDescent="0.25">
      <c r="A29" s="178" t="s">
        <v>58</v>
      </c>
      <c r="B29" s="178"/>
      <c r="C29" s="178"/>
      <c r="D29" s="178"/>
      <c r="E29" s="178"/>
      <c r="F29" s="178"/>
      <c r="G29" s="178"/>
      <c r="H29" s="178"/>
      <c r="I29" s="84"/>
    </row>
    <row r="30" spans="1:9" ht="25.5" customHeight="1" x14ac:dyDescent="0.25">
      <c r="A30" s="178" t="s">
        <v>59</v>
      </c>
      <c r="B30" s="178"/>
      <c r="C30" s="178"/>
      <c r="D30" s="178"/>
      <c r="E30" s="178"/>
      <c r="F30" s="178"/>
      <c r="G30" s="178"/>
      <c r="H30" s="178"/>
      <c r="I30" s="84"/>
    </row>
    <row r="31" spans="1:9" ht="15.75" customHeight="1" x14ac:dyDescent="0.25">
      <c r="A31" s="178" t="s">
        <v>60</v>
      </c>
      <c r="B31" s="178"/>
      <c r="C31" s="178"/>
      <c r="D31" s="178"/>
      <c r="E31" s="178"/>
      <c r="F31" s="178"/>
      <c r="G31" s="178"/>
      <c r="H31" s="178"/>
      <c r="I31" s="84"/>
    </row>
    <row r="32" spans="1:9" ht="42" customHeight="1" x14ac:dyDescent="0.25">
      <c r="A32" s="178" t="s">
        <v>61</v>
      </c>
      <c r="B32" s="178"/>
      <c r="C32" s="178"/>
      <c r="D32" s="178"/>
      <c r="E32" s="178"/>
      <c r="F32" s="178"/>
      <c r="G32" s="178"/>
      <c r="H32" s="178"/>
      <c r="I32" s="84"/>
    </row>
    <row r="33" spans="1:18" ht="57.75" customHeight="1" x14ac:dyDescent="0.25">
      <c r="A33" s="178" t="s">
        <v>62</v>
      </c>
      <c r="B33" s="178"/>
      <c r="C33" s="178"/>
      <c r="D33" s="178"/>
      <c r="E33" s="178"/>
      <c r="F33" s="178"/>
      <c r="G33" s="178"/>
      <c r="H33" s="178"/>
      <c r="I33" s="84"/>
    </row>
    <row r="34" spans="1:18" ht="15.75" customHeight="1" x14ac:dyDescent="0.25">
      <c r="A34" s="185"/>
      <c r="B34" s="185"/>
      <c r="C34" s="185"/>
      <c r="D34" s="185"/>
      <c r="E34" s="185"/>
      <c r="F34" s="185"/>
      <c r="G34" s="185"/>
      <c r="H34" s="185"/>
      <c r="I34" s="84"/>
    </row>
    <row r="35" spans="1:18" x14ac:dyDescent="0.25">
      <c r="A35" s="176" t="s">
        <v>43</v>
      </c>
      <c r="B35" s="176"/>
      <c r="C35" s="176"/>
      <c r="D35" s="176"/>
      <c r="E35" s="176"/>
      <c r="F35" s="176"/>
      <c r="G35" s="176"/>
      <c r="H35" s="176"/>
    </row>
    <row r="36" spans="1:18" x14ac:dyDescent="0.25">
      <c r="A36" s="194"/>
      <c r="B36" s="194"/>
      <c r="C36" s="194"/>
      <c r="D36" s="194"/>
      <c r="E36" s="194"/>
      <c r="F36" s="194"/>
      <c r="G36" s="194"/>
      <c r="H36" s="194"/>
    </row>
    <row r="37" spans="1:18" ht="21" customHeight="1" x14ac:dyDescent="0.25">
      <c r="A37" s="184" t="s">
        <v>63</v>
      </c>
      <c r="B37" s="184"/>
      <c r="C37" s="184"/>
      <c r="D37" s="184"/>
      <c r="E37" s="184"/>
      <c r="F37" s="184"/>
      <c r="G37" s="184"/>
      <c r="H37" s="184"/>
    </row>
    <row r="38" spans="1:18" ht="15.75" customHeight="1" x14ac:dyDescent="0.25">
      <c r="A38" s="176" t="s">
        <v>44</v>
      </c>
      <c r="B38" s="176"/>
      <c r="C38" s="176"/>
      <c r="D38" s="176"/>
      <c r="E38" s="176"/>
      <c r="F38" s="176"/>
      <c r="G38" s="176"/>
      <c r="H38" s="176"/>
    </row>
    <row r="39" spans="1:18" ht="29.25" customHeight="1" x14ac:dyDescent="0.25">
      <c r="A39" s="184" t="s">
        <v>64</v>
      </c>
      <c r="B39" s="184"/>
      <c r="C39" s="184"/>
      <c r="D39" s="184"/>
      <c r="E39" s="184"/>
      <c r="F39" s="184"/>
      <c r="G39" s="184"/>
      <c r="H39" s="184"/>
    </row>
    <row r="40" spans="1:18" ht="27" customHeight="1" x14ac:dyDescent="0.25">
      <c r="A40" s="184" t="s">
        <v>194</v>
      </c>
      <c r="B40" s="184"/>
      <c r="C40" s="184"/>
      <c r="D40" s="184"/>
      <c r="E40" s="184"/>
      <c r="F40" s="184"/>
      <c r="G40" s="184"/>
      <c r="H40" s="184"/>
    </row>
    <row r="41" spans="1:18" ht="38.25" customHeight="1" x14ac:dyDescent="0.25">
      <c r="A41" s="184" t="s">
        <v>65</v>
      </c>
      <c r="B41" s="184"/>
      <c r="C41" s="184"/>
      <c r="D41" s="184"/>
      <c r="E41" s="184"/>
      <c r="F41" s="184"/>
      <c r="G41" s="184"/>
      <c r="H41" s="184"/>
    </row>
    <row r="42" spans="1:18" ht="57.75" customHeight="1" x14ac:dyDescent="0.25">
      <c r="A42" s="184" t="s">
        <v>66</v>
      </c>
      <c r="B42" s="184"/>
      <c r="C42" s="184"/>
      <c r="D42" s="184"/>
      <c r="E42" s="184"/>
      <c r="F42" s="184"/>
      <c r="G42" s="184"/>
      <c r="H42" s="184"/>
    </row>
    <row r="43" spans="1:18" ht="80.25" customHeight="1" x14ac:dyDescent="0.25">
      <c r="A43" s="184" t="s">
        <v>67</v>
      </c>
      <c r="B43" s="184"/>
      <c r="C43" s="184"/>
      <c r="D43" s="184"/>
      <c r="E43" s="184"/>
      <c r="F43" s="184"/>
      <c r="G43" s="184"/>
      <c r="H43" s="184"/>
    </row>
    <row r="44" spans="1:18" ht="15.75" customHeight="1" x14ac:dyDescent="0.25">
      <c r="A44" s="185"/>
      <c r="B44" s="185"/>
      <c r="C44" s="185"/>
      <c r="D44" s="185"/>
      <c r="E44" s="185"/>
      <c r="F44" s="185"/>
      <c r="G44" s="185"/>
      <c r="H44" s="185"/>
    </row>
    <row r="45" spans="1:18" ht="29.25" customHeight="1" x14ac:dyDescent="0.25">
      <c r="A45" s="176" t="s">
        <v>32</v>
      </c>
      <c r="B45" s="176"/>
      <c r="C45" s="176"/>
      <c r="D45" s="176"/>
      <c r="E45" s="176"/>
      <c r="F45" s="176"/>
      <c r="G45" s="176"/>
      <c r="H45" s="176"/>
    </row>
    <row r="46" spans="1:18" x14ac:dyDescent="0.25">
      <c r="A46" s="180" t="s">
        <v>131</v>
      </c>
      <c r="B46" s="181"/>
      <c r="C46" s="181"/>
      <c r="D46" s="181"/>
      <c r="E46" s="181"/>
      <c r="F46" s="181"/>
      <c r="G46" s="181"/>
      <c r="H46" s="181"/>
      <c r="I46" s="85"/>
      <c r="J46" s="85"/>
      <c r="K46" s="85"/>
      <c r="L46" s="85"/>
      <c r="M46" s="85"/>
      <c r="N46" s="85"/>
      <c r="O46" s="85"/>
      <c r="P46" s="85"/>
      <c r="Q46" s="85"/>
      <c r="R46" s="85"/>
    </row>
    <row r="47" spans="1:18" x14ac:dyDescent="0.25">
      <c r="A47" s="180" t="s">
        <v>68</v>
      </c>
      <c r="B47" s="181"/>
      <c r="C47" s="181"/>
      <c r="D47" s="181"/>
      <c r="E47" s="181"/>
      <c r="F47" s="181"/>
      <c r="G47" s="181"/>
      <c r="H47" s="181"/>
      <c r="I47" s="85"/>
      <c r="J47" s="85"/>
      <c r="K47" s="85"/>
      <c r="L47" s="85"/>
      <c r="M47" s="85"/>
      <c r="N47" s="85"/>
      <c r="O47" s="85"/>
      <c r="P47" s="85"/>
      <c r="Q47" s="85"/>
      <c r="R47" s="85"/>
    </row>
    <row r="48" spans="1:18" x14ac:dyDescent="0.25">
      <c r="A48" s="182"/>
      <c r="B48" s="182"/>
      <c r="C48" s="182"/>
      <c r="D48" s="182"/>
      <c r="E48" s="182"/>
      <c r="F48" s="182"/>
      <c r="G48" s="182"/>
      <c r="H48" s="182"/>
      <c r="I48" s="86"/>
      <c r="J48" s="86"/>
      <c r="K48" s="85"/>
      <c r="L48" s="85"/>
      <c r="M48" s="85"/>
      <c r="N48" s="85"/>
      <c r="O48" s="85"/>
      <c r="P48" s="85"/>
      <c r="Q48" s="85"/>
      <c r="R48" s="85"/>
    </row>
    <row r="49" spans="1:18" ht="15" customHeight="1" x14ac:dyDescent="0.25">
      <c r="A49" s="176" t="s">
        <v>34</v>
      </c>
      <c r="B49" s="176"/>
      <c r="C49" s="176"/>
      <c r="D49" s="176"/>
      <c r="E49" s="176"/>
      <c r="F49" s="176"/>
      <c r="G49" s="176"/>
      <c r="H49" s="176"/>
      <c r="I49" s="87"/>
      <c r="J49" s="87"/>
      <c r="K49" s="87"/>
      <c r="L49" s="87"/>
      <c r="M49" s="87"/>
      <c r="N49" s="87"/>
      <c r="O49" s="87"/>
      <c r="P49" s="87"/>
      <c r="Q49" s="197"/>
      <c r="R49" s="197"/>
    </row>
    <row r="50" spans="1:18" x14ac:dyDescent="0.25">
      <c r="A50" s="179"/>
      <c r="B50" s="179"/>
      <c r="C50" s="179"/>
      <c r="D50" s="179"/>
      <c r="E50" s="179"/>
      <c r="F50" s="179"/>
      <c r="G50" s="179"/>
      <c r="H50" s="179"/>
      <c r="I50" s="88"/>
      <c r="J50" s="88"/>
      <c r="K50" s="88"/>
      <c r="L50" s="88"/>
      <c r="M50" s="88"/>
      <c r="N50" s="88"/>
      <c r="O50" s="88"/>
      <c r="P50" s="88"/>
      <c r="Q50" s="88"/>
      <c r="R50" s="88"/>
    </row>
    <row r="51" spans="1:18" x14ac:dyDescent="0.25">
      <c r="A51" s="180" t="s">
        <v>69</v>
      </c>
      <c r="B51" s="181"/>
      <c r="C51" s="181"/>
      <c r="D51" s="181"/>
      <c r="E51" s="181"/>
      <c r="F51" s="181"/>
      <c r="G51" s="181"/>
      <c r="H51" s="181"/>
      <c r="I51" s="88"/>
      <c r="J51" s="88"/>
      <c r="K51" s="88"/>
      <c r="L51" s="88"/>
      <c r="M51" s="88"/>
      <c r="N51" s="88"/>
      <c r="O51" s="88"/>
      <c r="P51" s="88"/>
      <c r="Q51" s="88"/>
      <c r="R51" s="88"/>
    </row>
    <row r="52" spans="1:18" x14ac:dyDescent="0.25">
      <c r="A52" s="182"/>
      <c r="B52" s="182"/>
      <c r="C52" s="182"/>
      <c r="D52" s="182"/>
      <c r="E52" s="182"/>
      <c r="F52" s="182"/>
      <c r="G52" s="182"/>
      <c r="H52" s="182"/>
      <c r="I52" s="88"/>
      <c r="J52" s="88"/>
      <c r="K52" s="88"/>
      <c r="L52" s="88"/>
      <c r="M52" s="88"/>
      <c r="N52" s="88"/>
      <c r="O52" s="88"/>
      <c r="P52" s="88"/>
      <c r="Q52" s="88"/>
      <c r="R52" s="88"/>
    </row>
    <row r="53" spans="1:18" s="40" customFormat="1" x14ac:dyDescent="0.25">
      <c r="A53" s="176" t="s">
        <v>33</v>
      </c>
      <c r="B53" s="176"/>
      <c r="C53" s="176"/>
      <c r="D53" s="176"/>
      <c r="E53" s="176"/>
      <c r="F53" s="176"/>
      <c r="G53" s="176"/>
      <c r="H53" s="176"/>
      <c r="I53" s="94"/>
      <c r="J53" s="94"/>
      <c r="K53" s="94"/>
      <c r="L53" s="94"/>
      <c r="M53" s="94"/>
      <c r="N53" s="94"/>
      <c r="O53" s="94"/>
      <c r="P53" s="94"/>
      <c r="Q53" s="94"/>
      <c r="R53" s="94"/>
    </row>
    <row r="54" spans="1:18" s="40" customFormat="1" x14ac:dyDescent="0.25">
      <c r="A54" s="198"/>
      <c r="B54" s="198"/>
      <c r="C54" s="198"/>
      <c r="D54" s="198"/>
      <c r="E54" s="198"/>
      <c r="F54" s="198"/>
      <c r="G54" s="198"/>
      <c r="H54" s="198"/>
      <c r="I54" s="94"/>
      <c r="J54" s="94"/>
      <c r="K54" s="94"/>
      <c r="L54" s="94"/>
      <c r="M54" s="94"/>
      <c r="N54" s="94"/>
      <c r="O54" s="94"/>
      <c r="P54" s="94"/>
      <c r="Q54" s="94"/>
      <c r="R54" s="94"/>
    </row>
    <row r="55" spans="1:18" s="40" customFormat="1" ht="15" customHeight="1" x14ac:dyDescent="0.25">
      <c r="A55" s="180" t="s">
        <v>70</v>
      </c>
      <c r="B55" s="181"/>
      <c r="C55" s="181"/>
      <c r="D55" s="181"/>
      <c r="E55" s="181"/>
      <c r="F55" s="181"/>
      <c r="G55" s="181"/>
      <c r="H55" s="181"/>
      <c r="I55" s="94"/>
      <c r="J55" s="94"/>
      <c r="K55" s="94"/>
      <c r="L55" s="94"/>
      <c r="M55" s="94"/>
      <c r="N55" s="94"/>
      <c r="O55" s="94"/>
      <c r="P55" s="94"/>
      <c r="Q55" s="94"/>
      <c r="R55" s="94"/>
    </row>
    <row r="56" spans="1:18" s="40" customFormat="1" x14ac:dyDescent="0.25">
      <c r="A56" s="198"/>
      <c r="B56" s="198"/>
      <c r="C56" s="198"/>
      <c r="D56" s="198"/>
      <c r="E56" s="198"/>
      <c r="F56" s="198"/>
      <c r="G56" s="198"/>
      <c r="H56" s="198"/>
      <c r="I56" s="94"/>
      <c r="J56" s="94"/>
      <c r="K56" s="94"/>
      <c r="L56" s="94"/>
      <c r="M56" s="94"/>
      <c r="N56" s="94"/>
      <c r="O56" s="94"/>
      <c r="P56" s="94"/>
      <c r="Q56" s="94"/>
      <c r="R56" s="94"/>
    </row>
    <row r="57" spans="1:18" s="40" customFormat="1" ht="29.25" customHeight="1" x14ac:dyDescent="0.25">
      <c r="A57" s="199" t="s">
        <v>111</v>
      </c>
      <c r="B57" s="199"/>
      <c r="C57" s="199"/>
      <c r="D57" s="199"/>
      <c r="E57" s="199"/>
      <c r="F57" s="199"/>
      <c r="G57" s="199"/>
      <c r="H57" s="199"/>
      <c r="I57" s="94"/>
      <c r="J57" s="94"/>
      <c r="K57" s="94"/>
      <c r="L57" s="94"/>
      <c r="M57" s="94"/>
      <c r="N57" s="94"/>
      <c r="O57" s="94"/>
      <c r="P57" s="94"/>
      <c r="Q57" s="94"/>
      <c r="R57" s="94"/>
    </row>
    <row r="58" spans="1:18" s="40" customFormat="1" x14ac:dyDescent="0.25">
      <c r="A58" s="198"/>
      <c r="B58" s="198"/>
      <c r="C58" s="198"/>
      <c r="D58" s="198"/>
      <c r="E58" s="198"/>
      <c r="F58" s="198"/>
      <c r="G58" s="198"/>
      <c r="H58" s="198"/>
      <c r="I58" s="94"/>
      <c r="J58" s="94"/>
      <c r="K58" s="94"/>
      <c r="L58" s="94"/>
      <c r="M58" s="94"/>
      <c r="N58" s="94"/>
      <c r="O58" s="94"/>
      <c r="P58" s="94"/>
      <c r="Q58" s="94"/>
      <c r="R58" s="94"/>
    </row>
    <row r="59" spans="1:18" s="40" customFormat="1" x14ac:dyDescent="0.25">
      <c r="A59" s="176" t="s">
        <v>112</v>
      </c>
      <c r="B59" s="176"/>
      <c r="C59" s="176"/>
      <c r="D59" s="176"/>
      <c r="E59" s="176"/>
      <c r="F59" s="176"/>
      <c r="G59" s="176"/>
      <c r="H59" s="176"/>
      <c r="I59" s="94"/>
      <c r="J59" s="94"/>
      <c r="K59" s="94"/>
      <c r="L59" s="94"/>
      <c r="M59" s="94"/>
      <c r="N59" s="94"/>
      <c r="O59" s="94"/>
      <c r="P59" s="94"/>
      <c r="Q59" s="94"/>
      <c r="R59" s="94"/>
    </row>
    <row r="60" spans="1:18" s="40" customFormat="1" x14ac:dyDescent="0.25">
      <c r="A60" s="198"/>
      <c r="B60" s="198"/>
      <c r="C60" s="198"/>
      <c r="D60" s="198"/>
      <c r="E60" s="198"/>
      <c r="F60" s="198"/>
      <c r="G60" s="198"/>
      <c r="H60" s="198"/>
      <c r="I60" s="94"/>
      <c r="J60" s="94"/>
      <c r="K60" s="94"/>
      <c r="L60" s="94"/>
      <c r="M60" s="94"/>
      <c r="N60" s="94"/>
      <c r="O60" s="94"/>
      <c r="P60" s="94"/>
      <c r="Q60" s="94"/>
      <c r="R60" s="94"/>
    </row>
    <row r="61" spans="1:18" s="40" customFormat="1" x14ac:dyDescent="0.25">
      <c r="A61" s="180" t="s">
        <v>45</v>
      </c>
      <c r="B61" s="181"/>
      <c r="C61" s="181"/>
      <c r="D61" s="181"/>
      <c r="E61" s="181"/>
      <c r="F61" s="181"/>
      <c r="G61" s="181"/>
      <c r="H61" s="181"/>
      <c r="Q61" s="94"/>
      <c r="R61" s="94"/>
    </row>
    <row r="62" spans="1:18" s="40" customFormat="1" x14ac:dyDescent="0.25">
      <c r="A62" s="180" t="s">
        <v>103</v>
      </c>
      <c r="B62" s="181"/>
      <c r="C62" s="181"/>
      <c r="D62" s="181"/>
      <c r="E62" s="181"/>
      <c r="F62" s="181"/>
      <c r="G62" s="181"/>
      <c r="H62" s="181"/>
      <c r="Q62" s="94"/>
      <c r="R62" s="94"/>
    </row>
    <row r="63" spans="1:18" s="40" customFormat="1" x14ac:dyDescent="0.25">
      <c r="A63" s="198"/>
      <c r="B63" s="198"/>
      <c r="C63" s="198"/>
      <c r="D63" s="198"/>
      <c r="E63" s="198"/>
      <c r="F63" s="198"/>
      <c r="G63" s="198"/>
      <c r="H63" s="198"/>
      <c r="I63" s="94"/>
      <c r="J63" s="94"/>
      <c r="K63" s="94"/>
      <c r="L63" s="94"/>
      <c r="M63" s="94"/>
      <c r="N63" s="94"/>
      <c r="O63" s="94"/>
      <c r="P63" s="94"/>
      <c r="Q63" s="94"/>
      <c r="R63" s="94"/>
    </row>
    <row r="64" spans="1:18" s="40" customFormat="1" ht="30.75" customHeight="1" x14ac:dyDescent="0.25">
      <c r="A64" s="176" t="s">
        <v>113</v>
      </c>
      <c r="B64" s="176"/>
      <c r="C64" s="176"/>
      <c r="D64" s="176"/>
      <c r="E64" s="176"/>
      <c r="F64" s="176"/>
      <c r="G64" s="176"/>
      <c r="H64" s="176"/>
      <c r="I64" s="94"/>
      <c r="J64" s="94"/>
      <c r="K64" s="94"/>
      <c r="L64" s="94"/>
      <c r="M64" s="94"/>
      <c r="N64" s="94"/>
      <c r="O64" s="94"/>
      <c r="P64" s="94"/>
      <c r="Q64" s="94"/>
      <c r="R64" s="94"/>
    </row>
    <row r="65" spans="1:18" s="40" customFormat="1" ht="12" customHeight="1" x14ac:dyDescent="0.25">
      <c r="A65" s="198"/>
      <c r="B65" s="198"/>
      <c r="C65" s="198"/>
      <c r="D65" s="198"/>
      <c r="E65" s="198"/>
      <c r="F65" s="198"/>
      <c r="G65" s="198"/>
      <c r="H65" s="198"/>
      <c r="I65" s="94"/>
      <c r="J65" s="94"/>
      <c r="K65" s="94"/>
      <c r="L65" s="94"/>
      <c r="M65" s="94"/>
      <c r="N65" s="94"/>
      <c r="O65" s="94"/>
      <c r="P65" s="94"/>
      <c r="Q65" s="94"/>
      <c r="R65" s="94"/>
    </row>
    <row r="66" spans="1:18" s="40" customFormat="1" ht="15" customHeight="1" x14ac:dyDescent="0.25">
      <c r="A66" s="180" t="s">
        <v>71</v>
      </c>
      <c r="B66" s="181"/>
      <c r="C66" s="181"/>
      <c r="D66" s="181"/>
      <c r="E66" s="181"/>
      <c r="F66" s="181"/>
      <c r="G66" s="181"/>
      <c r="H66" s="181"/>
      <c r="I66" s="94"/>
      <c r="J66" s="94"/>
      <c r="K66" s="94"/>
      <c r="L66" s="94"/>
      <c r="M66" s="94"/>
      <c r="N66" s="94"/>
      <c r="O66" s="94"/>
      <c r="P66" s="94"/>
      <c r="Q66" s="94"/>
      <c r="R66" s="94"/>
    </row>
    <row r="67" spans="1:18" ht="15" customHeight="1" x14ac:dyDescent="0.25">
      <c r="A67" s="182"/>
      <c r="B67" s="182"/>
      <c r="C67" s="182"/>
      <c r="D67" s="182"/>
      <c r="E67" s="182"/>
      <c r="F67" s="182"/>
      <c r="G67" s="182"/>
      <c r="H67" s="182"/>
      <c r="I67" s="88"/>
      <c r="J67" s="88"/>
      <c r="K67" s="88"/>
      <c r="L67" s="88"/>
      <c r="M67" s="88"/>
      <c r="N67" s="88"/>
      <c r="O67" s="88"/>
      <c r="P67" s="88"/>
      <c r="Q67" s="88"/>
      <c r="R67" s="88"/>
    </row>
    <row r="68" spans="1:18" ht="17.25" customHeight="1" x14ac:dyDescent="0.25">
      <c r="A68" s="176" t="s">
        <v>46</v>
      </c>
      <c r="B68" s="176"/>
      <c r="C68" s="176"/>
      <c r="D68" s="176"/>
      <c r="E68" s="176"/>
      <c r="F68" s="176"/>
      <c r="G68" s="176"/>
      <c r="H68" s="176"/>
      <c r="I68" s="88"/>
      <c r="J68" s="88"/>
      <c r="K68" s="88"/>
      <c r="L68" s="88"/>
      <c r="M68" s="88"/>
      <c r="N68" s="88"/>
      <c r="O68" s="88"/>
      <c r="P68" s="88"/>
      <c r="Q68" s="88"/>
      <c r="R68" s="88"/>
    </row>
    <row r="69" spans="1:18" ht="12" customHeight="1" x14ac:dyDescent="0.25">
      <c r="A69" s="200"/>
      <c r="B69" s="200"/>
      <c r="C69" s="200"/>
      <c r="D69" s="200"/>
      <c r="E69" s="200"/>
      <c r="F69" s="200"/>
      <c r="G69" s="200"/>
      <c r="H69" s="200"/>
      <c r="I69" s="88"/>
      <c r="J69" s="88"/>
      <c r="K69" s="88"/>
      <c r="L69" s="88"/>
      <c r="M69" s="88"/>
      <c r="N69" s="88"/>
      <c r="O69" s="88"/>
      <c r="P69" s="88"/>
      <c r="Q69" s="88"/>
      <c r="R69" s="88"/>
    </row>
    <row r="70" spans="1:18" ht="15.75" customHeight="1" x14ac:dyDescent="0.25">
      <c r="A70" s="202" t="s">
        <v>72</v>
      </c>
      <c r="B70" s="201"/>
      <c r="C70" s="201"/>
      <c r="D70" s="201"/>
      <c r="E70" s="201"/>
      <c r="F70" s="201"/>
      <c r="G70" s="201"/>
      <c r="H70" s="201"/>
      <c r="I70" s="88"/>
      <c r="J70" s="88"/>
      <c r="K70" s="89"/>
      <c r="L70" s="89"/>
      <c r="M70" s="89"/>
      <c r="N70" s="89"/>
      <c r="O70" s="89"/>
      <c r="P70" s="89"/>
      <c r="Q70" s="89"/>
      <c r="R70" s="89"/>
    </row>
    <row r="71" spans="1:18" ht="42.75" customHeight="1" x14ac:dyDescent="0.25">
      <c r="A71" s="201" t="s">
        <v>73</v>
      </c>
      <c r="B71" s="201"/>
      <c r="C71" s="201"/>
      <c r="D71" s="201"/>
      <c r="E71" s="201"/>
      <c r="F71" s="201"/>
      <c r="G71" s="201"/>
      <c r="H71" s="201"/>
      <c r="I71" s="85"/>
      <c r="J71" s="85"/>
      <c r="K71" s="90"/>
      <c r="L71" s="90"/>
      <c r="M71" s="90"/>
      <c r="N71" s="90"/>
      <c r="O71" s="90"/>
      <c r="P71" s="90"/>
      <c r="Q71" s="90"/>
      <c r="R71" s="90"/>
    </row>
    <row r="72" spans="1:18" ht="30.75" customHeight="1" x14ac:dyDescent="0.25">
      <c r="A72" s="201" t="s">
        <v>74</v>
      </c>
      <c r="B72" s="201"/>
      <c r="C72" s="201"/>
      <c r="D72" s="201"/>
      <c r="E72" s="201"/>
      <c r="F72" s="201"/>
      <c r="G72" s="201"/>
      <c r="H72" s="201"/>
      <c r="I72" s="85"/>
      <c r="J72" s="85"/>
      <c r="K72" s="90"/>
      <c r="L72" s="90"/>
      <c r="M72" s="90"/>
      <c r="N72" s="90"/>
      <c r="O72" s="90"/>
      <c r="P72" s="90"/>
      <c r="Q72" s="90"/>
      <c r="R72" s="90"/>
    </row>
    <row r="73" spans="1:18" ht="30" customHeight="1" x14ac:dyDescent="0.25">
      <c r="A73" s="201" t="s">
        <v>75</v>
      </c>
      <c r="B73" s="201"/>
      <c r="C73" s="201"/>
      <c r="D73" s="201"/>
      <c r="E73" s="201"/>
      <c r="F73" s="201"/>
      <c r="G73" s="201"/>
      <c r="H73" s="201"/>
      <c r="I73" s="85"/>
      <c r="J73" s="85"/>
      <c r="K73" s="90"/>
      <c r="L73" s="90"/>
      <c r="M73" s="90"/>
      <c r="N73" s="90"/>
      <c r="O73" s="90"/>
      <c r="P73" s="90"/>
      <c r="Q73" s="90"/>
      <c r="R73" s="90"/>
    </row>
    <row r="74" spans="1:18" ht="27.75" customHeight="1" x14ac:dyDescent="0.25">
      <c r="A74" s="201" t="s">
        <v>132</v>
      </c>
      <c r="B74" s="201"/>
      <c r="C74" s="201"/>
      <c r="D74" s="201"/>
      <c r="E74" s="201"/>
      <c r="F74" s="201"/>
      <c r="G74" s="201"/>
      <c r="H74" s="201"/>
      <c r="I74" s="85"/>
      <c r="J74" s="85"/>
      <c r="K74" s="90"/>
      <c r="L74" s="90"/>
      <c r="M74" s="90"/>
      <c r="N74" s="90"/>
      <c r="O74" s="90"/>
      <c r="P74" s="90"/>
      <c r="Q74" s="90"/>
      <c r="R74" s="90"/>
    </row>
    <row r="75" spans="1:18" ht="13.5" customHeight="1" x14ac:dyDescent="0.25">
      <c r="A75" s="205"/>
      <c r="B75" s="205"/>
      <c r="C75" s="205"/>
      <c r="D75" s="205"/>
      <c r="E75" s="205"/>
      <c r="F75" s="205"/>
      <c r="G75" s="205"/>
      <c r="H75" s="205"/>
      <c r="I75" s="86"/>
      <c r="J75" s="86"/>
      <c r="K75" s="90"/>
      <c r="L75" s="90"/>
      <c r="M75" s="90"/>
      <c r="N75" s="90"/>
      <c r="O75" s="90"/>
      <c r="P75" s="90"/>
      <c r="Q75" s="90"/>
      <c r="R75" s="90"/>
    </row>
    <row r="76" spans="1:18" ht="13.5" customHeight="1" x14ac:dyDescent="0.25">
      <c r="A76" s="176" t="s">
        <v>23</v>
      </c>
      <c r="B76" s="176"/>
      <c r="C76" s="176"/>
      <c r="D76" s="176"/>
      <c r="E76" s="176"/>
      <c r="F76" s="176"/>
      <c r="G76" s="176"/>
      <c r="H76" s="176"/>
      <c r="I76" s="86"/>
      <c r="J76" s="86"/>
      <c r="K76" s="90"/>
      <c r="L76" s="90"/>
      <c r="M76" s="90"/>
      <c r="N76" s="90"/>
      <c r="O76" s="90"/>
      <c r="P76" s="90"/>
      <c r="Q76" s="90"/>
      <c r="R76" s="90"/>
    </row>
    <row r="77" spans="1:18" ht="28.5" customHeight="1" x14ac:dyDescent="0.25">
      <c r="A77" s="201" t="s">
        <v>76</v>
      </c>
      <c r="B77" s="201"/>
      <c r="C77" s="201"/>
      <c r="D77" s="201"/>
      <c r="E77" s="201"/>
      <c r="F77" s="201"/>
      <c r="G77" s="201"/>
      <c r="H77" s="201"/>
      <c r="I77" s="85"/>
      <c r="J77" s="85"/>
      <c r="K77" s="90"/>
      <c r="L77" s="90"/>
      <c r="M77" s="90"/>
      <c r="N77" s="90"/>
      <c r="O77" s="90"/>
      <c r="P77" s="90"/>
      <c r="Q77" s="90"/>
      <c r="R77" s="90"/>
    </row>
    <row r="78" spans="1:18" ht="57.75" customHeight="1" x14ac:dyDescent="0.25">
      <c r="A78" s="201" t="s">
        <v>77</v>
      </c>
      <c r="B78" s="201"/>
      <c r="C78" s="201"/>
      <c r="D78" s="201"/>
      <c r="E78" s="201"/>
      <c r="F78" s="201"/>
      <c r="G78" s="201"/>
      <c r="H78" s="201"/>
      <c r="I78" s="85"/>
      <c r="J78" s="85"/>
      <c r="K78" s="90"/>
      <c r="L78" s="90"/>
      <c r="M78" s="90"/>
      <c r="N78" s="90"/>
      <c r="O78" s="90"/>
      <c r="P78" s="90"/>
      <c r="Q78" s="90"/>
      <c r="R78" s="90"/>
    </row>
    <row r="79" spans="1:18" ht="17.25" customHeight="1" x14ac:dyDescent="0.25">
      <c r="A79" s="206"/>
      <c r="B79" s="206"/>
      <c r="C79" s="206"/>
      <c r="D79" s="206"/>
      <c r="E79" s="206"/>
      <c r="F79" s="206"/>
      <c r="G79" s="206"/>
      <c r="H79" s="206"/>
      <c r="I79" s="86"/>
      <c r="J79" s="86"/>
      <c r="K79" s="90"/>
      <c r="L79" s="90"/>
      <c r="M79" s="90"/>
      <c r="N79" s="90"/>
      <c r="O79" s="90"/>
      <c r="P79" s="90"/>
      <c r="Q79" s="90"/>
      <c r="R79" s="90"/>
    </row>
    <row r="80" spans="1:18" x14ac:dyDescent="0.25">
      <c r="A80" s="176" t="s">
        <v>39</v>
      </c>
      <c r="B80" s="176"/>
      <c r="C80" s="176"/>
      <c r="D80" s="176"/>
      <c r="E80" s="176"/>
      <c r="F80" s="176"/>
      <c r="G80" s="176"/>
      <c r="H80" s="176"/>
      <c r="I80" s="87"/>
      <c r="J80" s="87"/>
    </row>
    <row r="81" spans="1:18" ht="13.5" customHeight="1" x14ac:dyDescent="0.25">
      <c r="A81" s="179"/>
      <c r="B81" s="179"/>
      <c r="C81" s="179"/>
      <c r="D81" s="179"/>
      <c r="E81" s="179"/>
      <c r="F81" s="179"/>
      <c r="G81" s="179"/>
      <c r="H81" s="179"/>
      <c r="I81" s="88"/>
      <c r="J81" s="88"/>
    </row>
    <row r="82" spans="1:18" ht="15.75" customHeight="1" x14ac:dyDescent="0.25">
      <c r="A82" s="203" t="s">
        <v>133</v>
      </c>
      <c r="B82" s="204"/>
      <c r="C82" s="204"/>
      <c r="D82" s="204"/>
      <c r="E82" s="204"/>
      <c r="F82" s="204"/>
      <c r="G82" s="204"/>
      <c r="H82" s="204"/>
      <c r="I82" s="90"/>
      <c r="J82" s="90"/>
      <c r="K82" s="90"/>
      <c r="L82" s="90"/>
      <c r="M82" s="90"/>
      <c r="N82" s="90"/>
      <c r="O82" s="90"/>
      <c r="P82" s="90"/>
      <c r="Q82" s="90"/>
      <c r="R82" s="90"/>
    </row>
    <row r="83" spans="1:18" x14ac:dyDescent="0.25">
      <c r="A83" s="40"/>
      <c r="B83" s="40"/>
      <c r="C83" s="40"/>
      <c r="D83" s="40"/>
      <c r="E83" s="40"/>
      <c r="F83" s="40"/>
      <c r="G83" s="40"/>
      <c r="H83" s="40"/>
    </row>
    <row r="84" spans="1:18" x14ac:dyDescent="0.25">
      <c r="A84" s="176" t="s">
        <v>162</v>
      </c>
      <c r="B84" s="176"/>
      <c r="C84" s="176"/>
      <c r="D84" s="176"/>
      <c r="E84" s="176"/>
      <c r="F84" s="176"/>
      <c r="G84" s="176"/>
      <c r="H84" s="176"/>
    </row>
    <row r="86" spans="1:18" ht="17.25" customHeight="1" x14ac:dyDescent="0.25">
      <c r="A86" s="177" t="s">
        <v>185</v>
      </c>
      <c r="B86" s="177"/>
      <c r="C86" s="177"/>
      <c r="D86" s="177"/>
      <c r="E86" s="177"/>
      <c r="F86" s="177"/>
      <c r="G86" s="177"/>
      <c r="H86" s="177"/>
      <c r="I86" s="91"/>
      <c r="J86" s="91"/>
      <c r="K86" s="91"/>
      <c r="L86" s="91"/>
      <c r="M86" s="91"/>
      <c r="N86" s="91"/>
      <c r="O86" s="91"/>
      <c r="P86" s="91"/>
    </row>
    <row r="87" spans="1:18" ht="15.75" customHeight="1" x14ac:dyDescent="0.25">
      <c r="A87" s="177" t="s">
        <v>186</v>
      </c>
      <c r="B87" s="177"/>
      <c r="C87" s="177"/>
      <c r="D87" s="177"/>
      <c r="E87" s="177"/>
      <c r="F87" s="177"/>
      <c r="G87" s="177"/>
      <c r="H87" s="177"/>
      <c r="I87" s="91"/>
      <c r="J87" s="91"/>
      <c r="K87" s="91"/>
      <c r="L87" s="91"/>
      <c r="M87" s="91"/>
      <c r="N87" s="91"/>
      <c r="O87" s="91"/>
      <c r="P87" s="91"/>
    </row>
    <row r="88" spans="1:18" ht="20.25" customHeight="1" x14ac:dyDescent="0.25">
      <c r="A88" s="177" t="s">
        <v>188</v>
      </c>
      <c r="B88" s="177"/>
      <c r="C88" s="177"/>
      <c r="D88" s="177"/>
      <c r="E88" s="177"/>
      <c r="F88" s="177"/>
      <c r="G88" s="177"/>
      <c r="H88" s="177"/>
      <c r="I88" s="92"/>
      <c r="J88" s="92"/>
      <c r="K88" s="92"/>
      <c r="L88" s="92"/>
      <c r="M88" s="92"/>
      <c r="N88" s="92"/>
      <c r="O88" s="92"/>
      <c r="P88" s="92"/>
    </row>
    <row r="89" spans="1:18" ht="51.75" customHeight="1" x14ac:dyDescent="0.25">
      <c r="I89" s="93"/>
      <c r="J89" s="93"/>
      <c r="K89" s="93"/>
      <c r="L89" s="93"/>
      <c r="M89" s="93"/>
      <c r="N89" s="93"/>
      <c r="O89" s="93"/>
      <c r="P89" s="93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9"/>
  <sheetViews>
    <sheetView tabSelected="1" topLeftCell="A4" workbookViewId="0">
      <selection activeCell="I10" sqref="I10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21.140625" customWidth="1"/>
    <col min="5" max="5" width="16.85546875" customWidth="1"/>
    <col min="6" max="6" width="18" customWidth="1"/>
    <col min="7" max="8" width="14.140625" customWidth="1"/>
    <col min="9" max="9" width="11" customWidth="1"/>
    <col min="10" max="10" width="10.42578125" customWidth="1"/>
    <col min="11" max="11" width="10.28515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199</v>
      </c>
      <c r="G3" t="s">
        <v>213</v>
      </c>
      <c r="I3" s="43"/>
    </row>
    <row r="4" spans="1:18" s="55" customFormat="1" ht="17.25" thickBot="1" x14ac:dyDescent="0.35">
      <c r="A4" s="56"/>
      <c r="B4" s="56"/>
      <c r="C4" s="56"/>
      <c r="D4" s="56"/>
      <c r="E4" s="56"/>
      <c r="M4" s="148" t="s">
        <v>157</v>
      </c>
      <c r="N4" s="148"/>
    </row>
    <row r="5" spans="1:18" s="55" customFormat="1" ht="36" customHeight="1" x14ac:dyDescent="0.25">
      <c r="A5" s="149" t="s">
        <v>142</v>
      </c>
      <c r="B5" s="151" t="s">
        <v>173</v>
      </c>
      <c r="C5" s="151"/>
      <c r="D5" s="151" t="s">
        <v>191</v>
      </c>
      <c r="E5" s="151" t="s">
        <v>180</v>
      </c>
      <c r="F5" s="153" t="s">
        <v>190</v>
      </c>
      <c r="G5" s="141" t="s">
        <v>136</v>
      </c>
      <c r="H5" s="137" t="s">
        <v>137</v>
      </c>
      <c r="I5" s="137" t="s">
        <v>143</v>
      </c>
      <c r="J5" s="137" t="s">
        <v>144</v>
      </c>
      <c r="K5" s="139" t="s">
        <v>145</v>
      </c>
      <c r="L5" s="141" t="s">
        <v>134</v>
      </c>
      <c r="M5" s="137" t="s">
        <v>139</v>
      </c>
      <c r="N5" s="143" t="s">
        <v>140</v>
      </c>
      <c r="O5" s="145" t="s">
        <v>177</v>
      </c>
      <c r="P5" s="146"/>
      <c r="Q5" s="147"/>
      <c r="R5" s="133" t="s">
        <v>146</v>
      </c>
    </row>
    <row r="6" spans="1:18" s="55" customFormat="1" ht="75" customHeight="1" x14ac:dyDescent="0.25">
      <c r="A6" s="150"/>
      <c r="B6" s="95" t="s">
        <v>179</v>
      </c>
      <c r="C6" s="95" t="s">
        <v>181</v>
      </c>
      <c r="D6" s="152"/>
      <c r="E6" s="152"/>
      <c r="F6" s="154"/>
      <c r="G6" s="142"/>
      <c r="H6" s="138"/>
      <c r="I6" s="138"/>
      <c r="J6" s="138"/>
      <c r="K6" s="140"/>
      <c r="L6" s="142"/>
      <c r="M6" s="138"/>
      <c r="N6" s="144"/>
      <c r="O6" s="96" t="s">
        <v>138</v>
      </c>
      <c r="P6" s="96" t="s">
        <v>139</v>
      </c>
      <c r="Q6" s="97" t="s">
        <v>140</v>
      </c>
      <c r="R6" s="134"/>
    </row>
    <row r="7" spans="1:18" s="55" customFormat="1" ht="24.75" customHeight="1" x14ac:dyDescent="0.25">
      <c r="A7" s="98">
        <v>1</v>
      </c>
      <c r="B7" s="95">
        <v>2</v>
      </c>
      <c r="C7" s="98">
        <v>3</v>
      </c>
      <c r="D7" s="95">
        <v>4</v>
      </c>
      <c r="E7" s="98">
        <v>5</v>
      </c>
      <c r="F7" s="95">
        <v>6</v>
      </c>
      <c r="G7" s="98">
        <v>7</v>
      </c>
      <c r="H7" s="95">
        <v>8</v>
      </c>
      <c r="I7" s="98">
        <v>9</v>
      </c>
      <c r="J7" s="95">
        <v>10</v>
      </c>
      <c r="K7" s="98">
        <v>11</v>
      </c>
      <c r="L7" s="95">
        <v>12</v>
      </c>
      <c r="M7" s="98">
        <v>13</v>
      </c>
      <c r="N7" s="95">
        <v>14</v>
      </c>
      <c r="O7" s="98">
        <v>15</v>
      </c>
      <c r="P7" s="95">
        <v>16</v>
      </c>
      <c r="Q7" s="98">
        <v>17</v>
      </c>
      <c r="R7" s="95">
        <v>18</v>
      </c>
    </row>
    <row r="8" spans="1:18" s="55" customFormat="1" ht="24.95" customHeight="1" x14ac:dyDescent="0.25">
      <c r="A8" s="135" t="s">
        <v>178</v>
      </c>
      <c r="B8" s="136"/>
      <c r="C8" s="13"/>
      <c r="D8" s="13"/>
      <c r="E8" s="13"/>
      <c r="F8" s="13"/>
      <c r="G8" s="13">
        <v>40264.199999999997</v>
      </c>
      <c r="H8" s="13">
        <v>40264.199999999997</v>
      </c>
      <c r="I8" s="13">
        <v>42277.4</v>
      </c>
      <c r="J8" s="13">
        <v>42277.4</v>
      </c>
      <c r="K8" s="13">
        <v>42277.4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55" customFormat="1" ht="87.75" customHeight="1" x14ac:dyDescent="0.25">
      <c r="A9" s="13"/>
      <c r="B9" s="116">
        <v>1171</v>
      </c>
      <c r="C9" s="13"/>
      <c r="D9" s="13" t="s">
        <v>215</v>
      </c>
      <c r="E9" s="13" t="s">
        <v>216</v>
      </c>
      <c r="F9" s="13" t="s">
        <v>217</v>
      </c>
      <c r="G9" s="13">
        <v>40264.199999999997</v>
      </c>
      <c r="H9" s="13">
        <v>40264.199999999997</v>
      </c>
      <c r="I9" s="13">
        <v>42277.4</v>
      </c>
      <c r="J9" s="13">
        <v>42277.4</v>
      </c>
      <c r="K9" s="13">
        <v>42277.4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 t="s">
        <v>242</v>
      </c>
    </row>
    <row r="10" spans="1:18" s="55" customFormat="1" ht="165.75" customHeight="1" x14ac:dyDescent="0.25">
      <c r="A10" s="13"/>
      <c r="B10" s="13"/>
      <c r="C10" s="13">
        <v>11001</v>
      </c>
      <c r="D10" s="13" t="s">
        <v>218</v>
      </c>
      <c r="E10" s="13" t="s">
        <v>219</v>
      </c>
      <c r="F10" s="13" t="s">
        <v>220</v>
      </c>
      <c r="G10" s="13">
        <v>40264.199999999997</v>
      </c>
      <c r="H10" s="13">
        <v>40264.199999999997</v>
      </c>
      <c r="I10" s="13">
        <v>42277.4</v>
      </c>
      <c r="J10" s="13">
        <v>42277.4</v>
      </c>
      <c r="K10" s="13">
        <v>42277.4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 t="s">
        <v>242</v>
      </c>
    </row>
    <row r="11" spans="1:18" s="55" customFormat="1" ht="27.75" customHeight="1" x14ac:dyDescent="0.25">
      <c r="A11" s="13"/>
      <c r="B11" s="13"/>
      <c r="C11" s="13"/>
      <c r="D11" s="13"/>
      <c r="E11" s="13"/>
      <c r="F11" s="13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/>
    </row>
    <row r="12" spans="1:18" s="55" customFormat="1" ht="23.25" customHeight="1" x14ac:dyDescent="0.25">
      <c r="A12" s="13"/>
      <c r="B12" s="13"/>
      <c r="C12" s="13"/>
      <c r="D12" s="13"/>
      <c r="E12" s="13"/>
      <c r="F12" s="13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/>
    </row>
    <row r="13" spans="1:18" s="55" customFormat="1" ht="16.5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s="55" customFormat="1" ht="16.5" x14ac:dyDescent="0.25">
      <c r="A14" s="13"/>
      <c r="B14" s="13"/>
      <c r="C14" s="13"/>
      <c r="D14" s="13"/>
      <c r="E14" s="13"/>
      <c r="F14" s="13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/>
    </row>
    <row r="15" spans="1:18" s="55" customFormat="1" ht="24" customHeight="1" x14ac:dyDescent="0.25">
      <c r="A15" s="13"/>
      <c r="B15" s="13"/>
      <c r="C15" s="13"/>
      <c r="D15" s="13"/>
      <c r="E15" s="13"/>
      <c r="F15" s="13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/>
    </row>
    <row r="16" spans="1:18" s="55" customFormat="1" ht="27.75" customHeight="1" x14ac:dyDescent="0.25">
      <c r="A16" s="13"/>
      <c r="B16" s="13"/>
      <c r="C16" s="13"/>
      <c r="D16" s="13"/>
      <c r="E16" s="13"/>
      <c r="F16" s="13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/>
    </row>
    <row r="19" spans="2:2" x14ac:dyDescent="0.25">
      <c r="B19" s="50" t="s">
        <v>208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workbookViewId="0">
      <selection activeCell="E8" sqref="E8"/>
    </sheetView>
  </sheetViews>
  <sheetFormatPr defaultRowHeight="15" x14ac:dyDescent="0.25"/>
  <cols>
    <col min="1" max="1" width="4.140625" customWidth="1"/>
    <col min="2" max="2" width="16.140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31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55" t="s">
        <v>80</v>
      </c>
      <c r="C5" s="155" t="s">
        <v>81</v>
      </c>
      <c r="D5" s="155" t="s">
        <v>82</v>
      </c>
      <c r="E5" s="155" t="s">
        <v>4</v>
      </c>
      <c r="F5" s="155"/>
      <c r="G5" s="155"/>
      <c r="H5" s="155"/>
      <c r="I5" s="155"/>
      <c r="J5" s="156" t="s">
        <v>124</v>
      </c>
      <c r="K5" s="155" t="s">
        <v>88</v>
      </c>
      <c r="L5" s="155" t="s">
        <v>117</v>
      </c>
    </row>
    <row r="6" spans="1:12" x14ac:dyDescent="0.25">
      <c r="B6" s="155"/>
      <c r="C6" s="155"/>
      <c r="D6" s="155"/>
      <c r="E6" s="157" t="s">
        <v>83</v>
      </c>
      <c r="F6" s="158" t="s">
        <v>5</v>
      </c>
      <c r="G6" s="158"/>
      <c r="H6" s="158" t="s">
        <v>6</v>
      </c>
      <c r="I6" s="158"/>
      <c r="J6" s="156"/>
      <c r="K6" s="155"/>
      <c r="L6" s="155"/>
    </row>
    <row r="7" spans="1:12" ht="24.75" customHeight="1" x14ac:dyDescent="0.25">
      <c r="B7" s="155"/>
      <c r="C7" s="155"/>
      <c r="D7" s="155"/>
      <c r="E7" s="157"/>
      <c r="F7" s="17" t="s">
        <v>84</v>
      </c>
      <c r="G7" s="17" t="s">
        <v>85</v>
      </c>
      <c r="H7" s="17" t="s">
        <v>86</v>
      </c>
      <c r="I7" s="17" t="s">
        <v>87</v>
      </c>
      <c r="J7" s="156"/>
      <c r="K7" s="155"/>
      <c r="L7" s="155"/>
    </row>
    <row r="8" spans="1:12" ht="181.5" x14ac:dyDescent="0.25">
      <c r="B8" s="117" t="s">
        <v>221</v>
      </c>
      <c r="C8" s="117">
        <v>1171</v>
      </c>
      <c r="D8" s="118" t="s">
        <v>215</v>
      </c>
      <c r="E8" s="14" t="s">
        <v>222</v>
      </c>
      <c r="F8" s="14">
        <v>150</v>
      </c>
      <c r="G8" s="14">
        <v>2026</v>
      </c>
      <c r="H8" s="15">
        <v>150</v>
      </c>
      <c r="I8" s="15">
        <v>2028</v>
      </c>
      <c r="J8" s="14" t="s">
        <v>223</v>
      </c>
      <c r="K8" s="119" t="s">
        <v>224</v>
      </c>
      <c r="L8" s="15" t="s">
        <v>225</v>
      </c>
    </row>
    <row r="9" spans="1:12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50" t="s">
        <v>209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33"/>
  <sheetViews>
    <sheetView topLeftCell="A13" workbookViewId="0">
      <selection activeCell="I11" sqref="I11"/>
    </sheetView>
  </sheetViews>
  <sheetFormatPr defaultRowHeight="13.5" x14ac:dyDescent="0.25"/>
  <cols>
    <col min="1" max="1" width="13.42578125" style="50" customWidth="1"/>
    <col min="2" max="2" width="7.85546875" style="50" customWidth="1"/>
    <col min="3" max="3" width="14.28515625" style="50" customWidth="1"/>
    <col min="4" max="4" width="9.28515625" style="50" customWidth="1"/>
    <col min="5" max="5" width="14" style="50" customWidth="1"/>
    <col min="6" max="6" width="15.42578125" style="50" customWidth="1"/>
    <col min="7" max="7" width="16.140625" style="50" customWidth="1"/>
    <col min="8" max="8" width="15.5703125" style="50" customWidth="1"/>
    <col min="9" max="9" width="29.28515625" style="50" customWidth="1"/>
    <col min="10" max="16384" width="9.140625" style="50"/>
  </cols>
  <sheetData>
    <row r="1" spans="1:14" x14ac:dyDescent="0.25">
      <c r="A1" s="100" t="s">
        <v>114</v>
      </c>
    </row>
    <row r="3" spans="1:14" ht="15" x14ac:dyDescent="0.25">
      <c r="A3" s="101" t="s">
        <v>195</v>
      </c>
      <c r="B3" s="102"/>
      <c r="C3" s="101"/>
      <c r="D3" s="101"/>
      <c r="E3" s="101"/>
      <c r="F3" s="103"/>
      <c r="G3" s="103"/>
      <c r="H3" s="103"/>
      <c r="I3" s="101"/>
    </row>
    <row r="6" spans="1:14" ht="15" x14ac:dyDescent="0.25">
      <c r="A6" s="100" t="s">
        <v>196</v>
      </c>
      <c r="C6" s="29"/>
      <c r="D6" s="29"/>
      <c r="E6" s="29"/>
      <c r="F6" s="29"/>
      <c r="G6" s="29"/>
      <c r="H6" s="29"/>
      <c r="I6" s="29"/>
    </row>
    <row r="8" spans="1:14" s="104" customFormat="1" ht="13.5" customHeight="1" x14ac:dyDescent="0.25">
      <c r="A8" s="162" t="s">
        <v>163</v>
      </c>
      <c r="B8" s="162" t="s">
        <v>164</v>
      </c>
      <c r="C8" s="162"/>
      <c r="D8" s="162" t="s">
        <v>197</v>
      </c>
      <c r="E8" s="162"/>
      <c r="F8" s="162"/>
      <c r="G8" s="162"/>
      <c r="H8" s="162" t="s">
        <v>174</v>
      </c>
      <c r="I8" s="162" t="s">
        <v>206</v>
      </c>
      <c r="J8" s="162" t="s">
        <v>29</v>
      </c>
      <c r="K8" s="162"/>
      <c r="L8" s="162"/>
      <c r="M8" s="162"/>
      <c r="N8" s="162"/>
    </row>
    <row r="9" spans="1:14" s="104" customFormat="1" ht="93.75" customHeight="1" x14ac:dyDescent="0.25">
      <c r="A9" s="162"/>
      <c r="B9" s="105" t="s">
        <v>166</v>
      </c>
      <c r="C9" s="105" t="s">
        <v>167</v>
      </c>
      <c r="D9" s="105" t="s">
        <v>168</v>
      </c>
      <c r="E9" s="105" t="s">
        <v>167</v>
      </c>
      <c r="F9" s="105" t="s">
        <v>169</v>
      </c>
      <c r="G9" s="105" t="s">
        <v>198</v>
      </c>
      <c r="H9" s="162"/>
      <c r="I9" s="162"/>
      <c r="J9" s="105" t="s">
        <v>170</v>
      </c>
      <c r="K9" s="105" t="s">
        <v>202</v>
      </c>
      <c r="L9" s="105" t="s">
        <v>17</v>
      </c>
      <c r="M9" s="105" t="s">
        <v>101</v>
      </c>
      <c r="N9" s="105" t="s">
        <v>116</v>
      </c>
    </row>
    <row r="10" spans="1:14" s="104" customFormat="1" ht="0.75" customHeight="1" x14ac:dyDescent="0.25">
      <c r="A10" s="161" t="s">
        <v>171</v>
      </c>
      <c r="B10" s="161"/>
      <c r="C10" s="161"/>
      <c r="D10" s="161"/>
      <c r="E10" s="161"/>
      <c r="F10" s="161"/>
      <c r="G10" s="161"/>
      <c r="H10" s="161"/>
      <c r="I10" s="161"/>
      <c r="J10" s="106">
        <v>0</v>
      </c>
      <c r="K10" s="106">
        <v>0</v>
      </c>
      <c r="L10" s="106">
        <v>0</v>
      </c>
      <c r="M10" s="106">
        <v>0</v>
      </c>
    </row>
    <row r="11" spans="1:14" s="104" customFormat="1" ht="240" customHeight="1" x14ac:dyDescent="0.25">
      <c r="A11" s="13" t="s">
        <v>227</v>
      </c>
      <c r="B11" s="108">
        <v>1171</v>
      </c>
      <c r="C11" s="120" t="s">
        <v>215</v>
      </c>
      <c r="D11" s="108">
        <v>11001</v>
      </c>
      <c r="E11" s="13" t="s">
        <v>218</v>
      </c>
      <c r="F11" s="13" t="s">
        <v>219</v>
      </c>
      <c r="G11" s="13" t="s">
        <v>226</v>
      </c>
      <c r="H11" s="13" t="s">
        <v>227</v>
      </c>
      <c r="I11" s="122" t="s">
        <v>230</v>
      </c>
      <c r="J11" s="48">
        <v>40264.199999999997</v>
      </c>
      <c r="K11" s="48">
        <v>40264.199999999997</v>
      </c>
      <c r="L11" s="48">
        <v>42277.4</v>
      </c>
      <c r="M11" s="48">
        <v>42277.4</v>
      </c>
      <c r="N11" s="48">
        <v>42277.4</v>
      </c>
    </row>
    <row r="12" spans="1:14" s="104" customFormat="1" ht="23.25" customHeight="1" x14ac:dyDescent="0.25">
      <c r="A12" s="109"/>
      <c r="B12" s="48"/>
      <c r="C12" s="108"/>
      <c r="D12" s="108"/>
      <c r="E12" s="108"/>
      <c r="F12" s="108"/>
      <c r="G12" s="108"/>
      <c r="H12" s="108"/>
      <c r="I12" s="121" t="s">
        <v>228</v>
      </c>
      <c r="J12" s="48">
        <v>150</v>
      </c>
      <c r="K12" s="48">
        <v>150</v>
      </c>
      <c r="L12" s="48">
        <v>150</v>
      </c>
      <c r="M12" s="48">
        <v>150</v>
      </c>
      <c r="N12" s="48">
        <v>150</v>
      </c>
    </row>
    <row r="13" spans="1:14" s="104" customFormat="1" ht="23.25" customHeight="1" x14ac:dyDescent="0.25">
      <c r="A13" s="163"/>
      <c r="B13" s="164"/>
      <c r="C13" s="164"/>
      <c r="D13" s="110"/>
      <c r="E13" s="107"/>
      <c r="F13" s="108"/>
      <c r="G13" s="108"/>
      <c r="H13" s="108"/>
      <c r="I13" s="121" t="s">
        <v>229</v>
      </c>
      <c r="J13" s="48">
        <v>100</v>
      </c>
      <c r="K13" s="48">
        <v>100</v>
      </c>
      <c r="L13" s="48">
        <v>100</v>
      </c>
      <c r="M13" s="48">
        <v>100</v>
      </c>
      <c r="N13" s="48">
        <v>100</v>
      </c>
    </row>
    <row r="14" spans="1:14" s="104" customFormat="1" ht="23.25" customHeight="1" x14ac:dyDescent="0.25">
      <c r="A14" s="109"/>
      <c r="B14" s="111"/>
      <c r="C14" s="111"/>
      <c r="D14" s="111"/>
      <c r="E14" s="111"/>
      <c r="F14" s="159"/>
      <c r="G14" s="159"/>
      <c r="H14" s="159"/>
      <c r="I14" s="159"/>
      <c r="J14" s="159"/>
      <c r="K14" s="159"/>
      <c r="L14" s="159"/>
      <c r="M14" s="159"/>
      <c r="N14" s="159"/>
    </row>
    <row r="15" spans="1:14" s="104" customFormat="1" ht="23.25" customHeight="1" x14ac:dyDescent="0.25">
      <c r="A15" s="109"/>
      <c r="B15" s="111"/>
      <c r="C15" s="111"/>
      <c r="D15" s="111"/>
      <c r="E15" s="111"/>
      <c r="F15" s="111"/>
      <c r="G15" s="159"/>
      <c r="H15" s="159"/>
      <c r="I15" s="159"/>
      <c r="J15" s="159"/>
      <c r="K15" s="159"/>
      <c r="L15" s="159"/>
      <c r="M15" s="159"/>
      <c r="N15" s="159"/>
    </row>
    <row r="16" spans="1:14" s="104" customFormat="1" ht="23.25" customHeight="1" x14ac:dyDescent="0.25">
      <c r="A16" s="109"/>
      <c r="B16" s="111"/>
      <c r="C16" s="111"/>
      <c r="D16" s="111"/>
      <c r="E16" s="111"/>
      <c r="F16" s="111"/>
      <c r="G16" s="111"/>
      <c r="H16" s="160"/>
      <c r="I16" s="160"/>
      <c r="J16" s="160"/>
      <c r="K16" s="160"/>
      <c r="L16" s="160"/>
      <c r="M16" s="160"/>
      <c r="N16" s="160"/>
    </row>
    <row r="17" spans="1:14" s="104" customFormat="1" ht="18.75" customHeight="1" x14ac:dyDescent="0.25">
      <c r="A17" s="109"/>
      <c r="B17" s="111"/>
      <c r="C17" s="111"/>
      <c r="D17" s="111"/>
      <c r="E17" s="111"/>
      <c r="F17" s="111"/>
      <c r="G17" s="111"/>
      <c r="H17" s="111"/>
      <c r="I17" s="121" t="s">
        <v>228</v>
      </c>
      <c r="J17" s="48">
        <v>150</v>
      </c>
      <c r="K17" s="48">
        <v>150</v>
      </c>
      <c r="L17" s="48">
        <v>150</v>
      </c>
      <c r="M17" s="48">
        <v>150</v>
      </c>
      <c r="N17" s="48">
        <v>150</v>
      </c>
    </row>
    <row r="18" spans="1:14" s="104" customFormat="1" ht="18.75" customHeight="1" x14ac:dyDescent="0.25">
      <c r="A18" s="109"/>
      <c r="B18" s="111"/>
      <c r="C18" s="111"/>
      <c r="D18" s="111"/>
      <c r="E18" s="111"/>
      <c r="F18" s="111"/>
      <c r="G18" s="111"/>
      <c r="H18" s="111"/>
      <c r="I18" s="121" t="s">
        <v>229</v>
      </c>
      <c r="J18" s="48">
        <v>100</v>
      </c>
      <c r="K18" s="48">
        <v>100</v>
      </c>
      <c r="L18" s="48">
        <v>100</v>
      </c>
      <c r="M18" s="48">
        <v>100</v>
      </c>
      <c r="N18" s="48">
        <v>100</v>
      </c>
    </row>
    <row r="19" spans="1:14" s="104" customFormat="1" ht="18.75" customHeight="1" x14ac:dyDescent="0.25">
      <c r="A19" s="109"/>
      <c r="B19" s="111"/>
      <c r="C19" s="111"/>
      <c r="D19" s="111"/>
      <c r="E19" s="111"/>
      <c r="F19" s="111"/>
      <c r="G19" s="111"/>
      <c r="H19" s="111"/>
      <c r="I19" s="112" t="s">
        <v>165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</row>
    <row r="20" spans="1:14" s="104" customFormat="1" ht="19.5" customHeight="1" x14ac:dyDescent="0.25"/>
    <row r="21" spans="1:14" s="104" customFormat="1" ht="26.25" customHeight="1" x14ac:dyDescent="0.25">
      <c r="A21" s="109"/>
      <c r="B21" s="48"/>
      <c r="C21" s="108"/>
      <c r="D21" s="108"/>
      <c r="E21" s="108"/>
      <c r="F21" s="108"/>
      <c r="G21" s="108"/>
      <c r="H21" s="108"/>
      <c r="I21" s="108"/>
      <c r="J21" s="48">
        <v>0</v>
      </c>
      <c r="K21" s="48">
        <v>0</v>
      </c>
      <c r="L21" s="48">
        <v>0</v>
      </c>
      <c r="M21" s="48">
        <v>0</v>
      </c>
      <c r="N21" s="48">
        <v>0</v>
      </c>
    </row>
    <row r="22" spans="1:14" s="104" customFormat="1" ht="26.25" customHeight="1" x14ac:dyDescent="0.25">
      <c r="A22" s="163"/>
      <c r="B22" s="164"/>
      <c r="C22" s="164"/>
      <c r="D22" s="110"/>
      <c r="E22" s="107"/>
      <c r="F22" s="108"/>
      <c r="G22" s="108"/>
      <c r="H22" s="108"/>
      <c r="I22" s="108"/>
      <c r="J22" s="48">
        <v>0</v>
      </c>
      <c r="K22" s="48">
        <v>0</v>
      </c>
      <c r="L22" s="48">
        <v>0</v>
      </c>
      <c r="M22" s="48">
        <v>0</v>
      </c>
      <c r="N22" s="48">
        <v>0</v>
      </c>
    </row>
    <row r="23" spans="1:14" s="104" customFormat="1" ht="26.25" customHeight="1" x14ac:dyDescent="0.25">
      <c r="A23" s="109"/>
      <c r="B23" s="111"/>
      <c r="C23" s="111"/>
      <c r="D23" s="111"/>
      <c r="E23" s="111"/>
      <c r="F23" s="159"/>
      <c r="G23" s="159"/>
      <c r="H23" s="159"/>
      <c r="I23" s="159"/>
      <c r="J23" s="159"/>
      <c r="K23" s="159"/>
      <c r="L23" s="159"/>
      <c r="M23" s="159"/>
      <c r="N23" s="159"/>
    </row>
    <row r="24" spans="1:14" s="104" customFormat="1" ht="26.25" customHeight="1" x14ac:dyDescent="0.25">
      <c r="A24" s="109"/>
      <c r="B24" s="111"/>
      <c r="C24" s="111"/>
      <c r="D24" s="111"/>
      <c r="E24" s="111"/>
      <c r="F24" s="111"/>
      <c r="G24" s="159"/>
      <c r="H24" s="159"/>
      <c r="I24" s="159"/>
      <c r="J24" s="159"/>
      <c r="K24" s="159"/>
      <c r="L24" s="159"/>
      <c r="M24" s="159"/>
      <c r="N24" s="159"/>
    </row>
    <row r="25" spans="1:14" s="104" customFormat="1" ht="26.25" customHeight="1" x14ac:dyDescent="0.25">
      <c r="A25" s="109"/>
      <c r="B25" s="111"/>
      <c r="C25" s="111"/>
      <c r="D25" s="111"/>
      <c r="E25" s="111"/>
      <c r="F25" s="111"/>
      <c r="G25" s="111"/>
      <c r="H25" s="160"/>
      <c r="I25" s="160"/>
      <c r="J25" s="160"/>
      <c r="K25" s="160"/>
      <c r="L25" s="160"/>
      <c r="M25" s="160"/>
      <c r="N25" s="160"/>
    </row>
    <row r="26" spans="1:14" s="104" customFormat="1" ht="26.25" customHeight="1" x14ac:dyDescent="0.25">
      <c r="A26" s="109"/>
      <c r="B26" s="111"/>
      <c r="C26" s="111"/>
      <c r="D26" s="111"/>
      <c r="E26" s="111"/>
      <c r="F26" s="111"/>
      <c r="G26" s="111"/>
      <c r="H26" s="111"/>
      <c r="I26" s="114" t="s">
        <v>165</v>
      </c>
      <c r="J26" s="115">
        <v>0</v>
      </c>
      <c r="K26" s="115">
        <v>0</v>
      </c>
      <c r="L26" s="115">
        <v>0</v>
      </c>
      <c r="M26" s="115">
        <v>0</v>
      </c>
      <c r="N26" s="115">
        <v>0</v>
      </c>
    </row>
    <row r="27" spans="1:14" s="104" customFormat="1" ht="26.25" customHeight="1" x14ac:dyDescent="0.25">
      <c r="A27" s="109"/>
      <c r="B27" s="111"/>
      <c r="C27" s="111"/>
      <c r="D27" s="111"/>
      <c r="E27" s="111"/>
      <c r="F27" s="111"/>
      <c r="G27" s="111"/>
      <c r="H27" s="111"/>
      <c r="I27" s="112" t="s">
        <v>165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</row>
    <row r="28" spans="1:14" s="104" customFormat="1" ht="26.25" customHeight="1" x14ac:dyDescent="0.25">
      <c r="A28" s="109"/>
      <c r="B28" s="111"/>
      <c r="C28" s="111"/>
      <c r="D28" s="111"/>
      <c r="E28" s="111"/>
      <c r="F28" s="111"/>
      <c r="G28" s="111"/>
      <c r="H28" s="111"/>
      <c r="I28" s="112" t="s">
        <v>165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</row>
    <row r="29" spans="1:14" s="104" customFormat="1" x14ac:dyDescent="0.25"/>
    <row r="30" spans="1:14" ht="16.5" customHeight="1" x14ac:dyDescent="0.25"/>
    <row r="31" spans="1:14" x14ac:dyDescent="0.25">
      <c r="A31" s="113" t="s">
        <v>115</v>
      </c>
      <c r="B31" s="113"/>
      <c r="C31" s="113"/>
    </row>
    <row r="33" spans="2:2" x14ac:dyDescent="0.25">
      <c r="B33" s="50" t="s">
        <v>210</v>
      </c>
    </row>
  </sheetData>
  <mergeCells count="15">
    <mergeCell ref="G24:N24"/>
    <mergeCell ref="H25:N25"/>
    <mergeCell ref="A10:I10"/>
    <mergeCell ref="A8:A9"/>
    <mergeCell ref="B8:C8"/>
    <mergeCell ref="D8:G8"/>
    <mergeCell ref="H8:H9"/>
    <mergeCell ref="I8:I9"/>
    <mergeCell ref="A13:C13"/>
    <mergeCell ref="A22:C22"/>
    <mergeCell ref="J8:N8"/>
    <mergeCell ref="F14:N14"/>
    <mergeCell ref="G15:N15"/>
    <mergeCell ref="H16:N16"/>
    <mergeCell ref="F23:N23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B4" workbookViewId="0">
      <selection activeCell="G11" sqref="G11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4.42578125" customWidth="1"/>
    <col min="5" max="5" width="5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32</v>
      </c>
    </row>
    <row r="2" spans="1:12" x14ac:dyDescent="0.25">
      <c r="L2" s="44" t="s">
        <v>200</v>
      </c>
    </row>
    <row r="3" spans="1:12" ht="29.25" customHeight="1" x14ac:dyDescent="0.25">
      <c r="B3" s="165" t="s">
        <v>89</v>
      </c>
      <c r="C3" s="165"/>
      <c r="D3" s="165"/>
      <c r="E3" s="165" t="s">
        <v>8</v>
      </c>
      <c r="F3" s="165"/>
      <c r="G3" s="166" t="s">
        <v>106</v>
      </c>
      <c r="H3" s="166" t="s">
        <v>203</v>
      </c>
      <c r="I3" s="166" t="s">
        <v>135</v>
      </c>
      <c r="J3" s="37"/>
      <c r="K3" s="166" t="s">
        <v>118</v>
      </c>
      <c r="L3" s="166" t="s">
        <v>119</v>
      </c>
    </row>
    <row r="4" spans="1:12" ht="126" customHeight="1" x14ac:dyDescent="0.25">
      <c r="B4" s="37" t="s">
        <v>9</v>
      </c>
      <c r="C4" s="37" t="s">
        <v>10</v>
      </c>
      <c r="D4" s="37" t="s">
        <v>11</v>
      </c>
      <c r="E4" s="6" t="s">
        <v>2</v>
      </c>
      <c r="F4" s="6" t="s">
        <v>20</v>
      </c>
      <c r="G4" s="167"/>
      <c r="H4" s="167"/>
      <c r="I4" s="167"/>
      <c r="J4" s="51" t="s">
        <v>134</v>
      </c>
      <c r="K4" s="167"/>
      <c r="L4" s="167"/>
    </row>
    <row r="5" spans="1:12" ht="25.5" customHeight="1" x14ac:dyDescent="0.25">
      <c r="B5" s="37">
        <v>1</v>
      </c>
      <c r="C5" s="37">
        <v>2</v>
      </c>
      <c r="D5" s="37">
        <v>3</v>
      </c>
      <c r="E5" s="37">
        <v>4</v>
      </c>
      <c r="F5" s="37">
        <v>5</v>
      </c>
      <c r="G5" s="37">
        <v>6</v>
      </c>
      <c r="H5" s="37">
        <v>7</v>
      </c>
      <c r="I5" s="37">
        <v>8</v>
      </c>
      <c r="J5" s="37">
        <v>11</v>
      </c>
      <c r="K5" s="37">
        <v>12</v>
      </c>
      <c r="L5" s="37">
        <v>13</v>
      </c>
    </row>
    <row r="6" spans="1:12" x14ac:dyDescent="0.25">
      <c r="B6" s="22"/>
      <c r="C6" s="22"/>
      <c r="D6" s="22"/>
      <c r="E6" s="6"/>
      <c r="F6" s="6"/>
      <c r="G6" s="37" t="s">
        <v>18</v>
      </c>
      <c r="H6" s="39">
        <f>+H7+H16</f>
        <v>40264.199999999997</v>
      </c>
      <c r="I6" s="39">
        <f>+I7+I16</f>
        <v>40264.199999999997</v>
      </c>
      <c r="J6" s="39"/>
      <c r="K6" s="39">
        <f t="shared" ref="K6:L6" si="0">+K7+K16</f>
        <v>42277.4</v>
      </c>
      <c r="L6" s="39">
        <f t="shared" si="0"/>
        <v>42277.4</v>
      </c>
    </row>
    <row r="7" spans="1:12" x14ac:dyDescent="0.25">
      <c r="B7" s="123" t="s">
        <v>231</v>
      </c>
      <c r="C7" s="123" t="s">
        <v>231</v>
      </c>
      <c r="D7" s="123" t="s">
        <v>232</v>
      </c>
      <c r="E7" s="19">
        <v>1171</v>
      </c>
      <c r="F7" s="19"/>
      <c r="G7" s="19" t="s">
        <v>215</v>
      </c>
      <c r="H7" s="19">
        <v>40264.199999999997</v>
      </c>
      <c r="I7" s="19">
        <v>40264.199999999997</v>
      </c>
      <c r="J7" s="19">
        <v>42277.4</v>
      </c>
      <c r="K7" s="19">
        <v>42277.4</v>
      </c>
      <c r="L7" s="19">
        <v>42277.4</v>
      </c>
    </row>
    <row r="8" spans="1:12" x14ac:dyDescent="0.25">
      <c r="B8" s="20"/>
      <c r="C8" s="20"/>
      <c r="D8" s="20"/>
      <c r="E8" s="19"/>
      <c r="F8" s="19"/>
      <c r="G8" s="26" t="s">
        <v>104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>
        <v>11001</v>
      </c>
      <c r="G9" s="27" t="s">
        <v>109</v>
      </c>
      <c r="H9" s="19">
        <v>40264.199999999997</v>
      </c>
      <c r="I9" s="19">
        <v>40264.199999999997</v>
      </c>
      <c r="J9" s="19">
        <v>42277.4</v>
      </c>
      <c r="K9" s="19">
        <v>42277.4</v>
      </c>
      <c r="L9" s="19">
        <v>42277.4</v>
      </c>
    </row>
    <row r="10" spans="1:12" x14ac:dyDescent="0.25">
      <c r="B10" s="20"/>
      <c r="C10" s="20"/>
      <c r="D10" s="20"/>
      <c r="E10" s="19"/>
      <c r="F10" s="19"/>
      <c r="G10" s="26" t="s">
        <v>107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124" t="s">
        <v>233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26" t="s">
        <v>105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26" t="s">
        <v>90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26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27" t="s">
        <v>110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26" t="s">
        <v>104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27" t="s">
        <v>109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26" t="s">
        <v>107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27" t="s">
        <v>108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26" t="s">
        <v>105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26" t="s">
        <v>90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26" t="s">
        <v>13</v>
      </c>
      <c r="H23" s="19"/>
      <c r="I23" s="19"/>
      <c r="J23" s="19"/>
      <c r="K23" s="19"/>
      <c r="L23" s="19"/>
    </row>
    <row r="24" spans="1:12" x14ac:dyDescent="0.25">
      <c r="B24" s="25" t="s">
        <v>30</v>
      </c>
      <c r="C24" s="25" t="s">
        <v>30</v>
      </c>
      <c r="D24" s="25" t="s">
        <v>30</v>
      </c>
      <c r="E24" s="25" t="s">
        <v>30</v>
      </c>
      <c r="F24" s="25" t="s">
        <v>30</v>
      </c>
      <c r="G24" s="38" t="s">
        <v>36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25" t="s">
        <v>30</v>
      </c>
      <c r="C25" s="25" t="s">
        <v>30</v>
      </c>
      <c r="D25" s="25" t="s">
        <v>30</v>
      </c>
      <c r="E25" s="25" t="s">
        <v>30</v>
      </c>
      <c r="F25" s="25" t="s">
        <v>30</v>
      </c>
      <c r="G25" s="19" t="s">
        <v>141</v>
      </c>
      <c r="H25" s="53" t="s">
        <v>30</v>
      </c>
      <c r="I25" s="53" t="s">
        <v>30</v>
      </c>
      <c r="J25" s="52">
        <v>0</v>
      </c>
      <c r="K25" s="52">
        <v>0</v>
      </c>
      <c r="L25" s="52">
        <v>0</v>
      </c>
    </row>
    <row r="27" spans="1:12" x14ac:dyDescent="0.25">
      <c r="D27" s="50" t="s">
        <v>211</v>
      </c>
      <c r="E27" s="41"/>
      <c r="G27" s="54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topLeftCell="C4" workbookViewId="0">
      <selection activeCell="V5" sqref="V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8.42578125" customWidth="1"/>
    <col min="6" max="6" width="7.85546875" customWidth="1"/>
    <col min="7" max="7" width="7.28515625" customWidth="1"/>
    <col min="8" max="8" width="8.28515625" customWidth="1"/>
    <col min="9" max="9" width="8.42578125" customWidth="1"/>
    <col min="10" max="10" width="8.7109375" customWidth="1"/>
    <col min="11" max="11" width="4.85546875" customWidth="1"/>
    <col min="12" max="12" width="4.7109375" customWidth="1"/>
    <col min="13" max="13" width="8.28515625" customWidth="1"/>
    <col min="14" max="14" width="8.42578125" customWidth="1"/>
    <col min="15" max="15" width="5.85546875" customWidth="1"/>
    <col min="16" max="16" width="5.28515625" customWidth="1"/>
    <col min="17" max="17" width="6.7109375" customWidth="1"/>
    <col min="18" max="18" width="8.42578125" customWidth="1"/>
    <col min="19" max="19" width="5.42578125" customWidth="1"/>
    <col min="20" max="20" width="5" customWidth="1"/>
    <col min="22" max="22" width="8.7109375" customWidth="1"/>
    <col min="23" max="24" width="5.5703125" customWidth="1"/>
  </cols>
  <sheetData>
    <row r="1" spans="1:24" x14ac:dyDescent="0.25">
      <c r="A1" s="4" t="s">
        <v>125</v>
      </c>
    </row>
    <row r="2" spans="1:24" ht="14.25" customHeight="1" x14ac:dyDescent="0.25">
      <c r="V2" t="s">
        <v>157</v>
      </c>
    </row>
    <row r="3" spans="1:24" ht="25.5" customHeight="1" x14ac:dyDescent="0.25">
      <c r="B3" s="165" t="s">
        <v>8</v>
      </c>
      <c r="C3" s="165"/>
      <c r="D3" s="165" t="s">
        <v>37</v>
      </c>
      <c r="E3" s="165" t="s">
        <v>204</v>
      </c>
      <c r="F3" s="165"/>
      <c r="G3" s="165"/>
      <c r="H3" s="165"/>
      <c r="I3" s="165" t="s">
        <v>202</v>
      </c>
      <c r="J3" s="165"/>
      <c r="K3" s="165"/>
      <c r="L3" s="165"/>
      <c r="M3" s="165" t="s">
        <v>201</v>
      </c>
      <c r="N3" s="165"/>
      <c r="O3" s="165"/>
      <c r="P3" s="165"/>
      <c r="Q3" s="165" t="s">
        <v>101</v>
      </c>
      <c r="R3" s="165"/>
      <c r="S3" s="165"/>
      <c r="T3" s="165"/>
      <c r="U3" s="165" t="s">
        <v>116</v>
      </c>
      <c r="V3" s="165"/>
      <c r="W3" s="165"/>
      <c r="X3" s="165"/>
    </row>
    <row r="4" spans="1:24" ht="126" customHeight="1" x14ac:dyDescent="0.25">
      <c r="B4" s="6" t="s">
        <v>2</v>
      </c>
      <c r="C4" s="6" t="s">
        <v>20</v>
      </c>
      <c r="D4" s="165"/>
      <c r="E4" s="7" t="s">
        <v>12</v>
      </c>
      <c r="F4" s="23" t="s">
        <v>235</v>
      </c>
      <c r="G4" s="23" t="s">
        <v>19</v>
      </c>
      <c r="H4" s="23" t="s">
        <v>14</v>
      </c>
      <c r="I4" s="7" t="s">
        <v>12</v>
      </c>
      <c r="J4" s="23" t="s">
        <v>235</v>
      </c>
      <c r="K4" s="23" t="s">
        <v>19</v>
      </c>
      <c r="L4" s="23" t="s">
        <v>14</v>
      </c>
      <c r="M4" s="7" t="s">
        <v>12</v>
      </c>
      <c r="N4" s="23" t="s">
        <v>235</v>
      </c>
      <c r="O4" s="23" t="s">
        <v>19</v>
      </c>
      <c r="P4" s="23" t="s">
        <v>14</v>
      </c>
      <c r="Q4" s="7" t="s">
        <v>12</v>
      </c>
      <c r="R4" s="23" t="s">
        <v>235</v>
      </c>
      <c r="S4" s="23" t="s">
        <v>19</v>
      </c>
      <c r="T4" s="23" t="s">
        <v>14</v>
      </c>
      <c r="U4" s="7" t="s">
        <v>12</v>
      </c>
      <c r="V4" s="23" t="s">
        <v>235</v>
      </c>
      <c r="W4" s="23" t="s">
        <v>19</v>
      </c>
      <c r="X4" s="23" t="s">
        <v>14</v>
      </c>
    </row>
    <row r="5" spans="1:24" ht="25.5" x14ac:dyDescent="0.25">
      <c r="B5" s="19">
        <v>1171</v>
      </c>
      <c r="C5" s="19"/>
      <c r="D5" s="19" t="s">
        <v>234</v>
      </c>
      <c r="E5" s="24">
        <f>F5+G5+H5</f>
        <v>40264.199999999997</v>
      </c>
      <c r="F5" s="20">
        <v>40264.199999999997</v>
      </c>
      <c r="G5" s="20"/>
      <c r="H5" s="20"/>
      <c r="I5" s="24">
        <f>J5+K5+L5</f>
        <v>40264.199999999997</v>
      </c>
      <c r="J5" s="20">
        <v>40264.199999999997</v>
      </c>
      <c r="K5" s="20"/>
      <c r="L5" s="20"/>
      <c r="M5" s="24">
        <f>N5+O5+P5</f>
        <v>42277.4</v>
      </c>
      <c r="N5" s="20">
        <v>42277.4</v>
      </c>
      <c r="O5" s="20"/>
      <c r="P5" s="20"/>
      <c r="Q5" s="24">
        <f>R5+S5+T5</f>
        <v>42277.4</v>
      </c>
      <c r="R5" s="20">
        <v>42277.4</v>
      </c>
      <c r="S5" s="20"/>
      <c r="T5" s="20"/>
      <c r="U5" s="24">
        <f>V5+W5+X5</f>
        <v>42277.4</v>
      </c>
      <c r="V5" s="20">
        <v>42277.4</v>
      </c>
      <c r="W5" s="20"/>
      <c r="X5" s="20"/>
    </row>
    <row r="6" spans="1:24" ht="38.25" x14ac:dyDescent="0.25">
      <c r="B6" s="19"/>
      <c r="C6" s="19">
        <v>11001</v>
      </c>
      <c r="D6" s="125" t="s">
        <v>218</v>
      </c>
      <c r="E6" s="24">
        <f t="shared" ref="E6:E7" si="0">F6+G6+H6</f>
        <v>0</v>
      </c>
      <c r="F6" s="20"/>
      <c r="G6" s="20"/>
      <c r="H6" s="20"/>
      <c r="I6" s="24">
        <f t="shared" ref="I6:I7" si="1">J6+K6+L6</f>
        <v>0</v>
      </c>
      <c r="J6" s="20"/>
      <c r="K6" s="20"/>
      <c r="L6" s="20"/>
      <c r="M6" s="24">
        <f t="shared" ref="M6:M7" si="2">N6+O6+P6</f>
        <v>0</v>
      </c>
      <c r="N6" s="20"/>
      <c r="O6" s="20"/>
      <c r="P6" s="20"/>
      <c r="Q6" s="24">
        <f t="shared" ref="Q6:Q7" si="3">R6+S6+T6</f>
        <v>0</v>
      </c>
      <c r="R6" s="20"/>
      <c r="S6" s="20"/>
      <c r="T6" s="20"/>
      <c r="U6" s="24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24">
        <f t="shared" si="0"/>
        <v>0</v>
      </c>
      <c r="F7" s="20"/>
      <c r="G7" s="20"/>
      <c r="H7" s="20"/>
      <c r="I7" s="24">
        <f t="shared" si="1"/>
        <v>0</v>
      </c>
      <c r="J7" s="20"/>
      <c r="K7" s="20"/>
      <c r="L7" s="20"/>
      <c r="M7" s="24">
        <f t="shared" si="2"/>
        <v>0</v>
      </c>
      <c r="N7" s="20"/>
      <c r="O7" s="20"/>
      <c r="P7" s="20"/>
      <c r="Q7" s="24">
        <f t="shared" si="3"/>
        <v>0</v>
      </c>
      <c r="R7" s="20"/>
      <c r="S7" s="20"/>
      <c r="T7" s="20"/>
      <c r="U7" s="24">
        <f t="shared" si="4"/>
        <v>0</v>
      </c>
      <c r="V7" s="20"/>
      <c r="W7" s="20"/>
      <c r="X7" s="20"/>
    </row>
    <row r="8" spans="1:24" ht="15" customHeight="1" x14ac:dyDescent="0.25">
      <c r="B8" s="168" t="s">
        <v>35</v>
      </c>
      <c r="C8" s="169"/>
      <c r="D8" s="170"/>
      <c r="E8" s="18">
        <f>SUM(E5:E7)</f>
        <v>40264.199999999997</v>
      </c>
      <c r="F8" s="18">
        <f t="shared" ref="F8:X8" si="5">SUM(F5:F7)</f>
        <v>40264.199999999997</v>
      </c>
      <c r="G8" s="18">
        <f t="shared" si="5"/>
        <v>0</v>
      </c>
      <c r="H8" s="18">
        <f t="shared" si="5"/>
        <v>0</v>
      </c>
      <c r="I8" s="18">
        <f t="shared" si="5"/>
        <v>40264.199999999997</v>
      </c>
      <c r="J8" s="18">
        <f t="shared" si="5"/>
        <v>40264.199999999997</v>
      </c>
      <c r="K8" s="18">
        <f t="shared" si="5"/>
        <v>0</v>
      </c>
      <c r="L8" s="18">
        <f t="shared" si="5"/>
        <v>0</v>
      </c>
      <c r="M8" s="18">
        <f t="shared" si="5"/>
        <v>42277.4</v>
      </c>
      <c r="N8" s="18">
        <f t="shared" si="5"/>
        <v>42277.4</v>
      </c>
      <c r="O8" s="18">
        <f t="shared" si="5"/>
        <v>0</v>
      </c>
      <c r="P8" s="18">
        <f t="shared" si="5"/>
        <v>0</v>
      </c>
      <c r="Q8" s="18">
        <f t="shared" si="5"/>
        <v>42277.4</v>
      </c>
      <c r="R8" s="18">
        <f t="shared" si="5"/>
        <v>42277.4</v>
      </c>
      <c r="S8" s="18">
        <f t="shared" si="5"/>
        <v>0</v>
      </c>
      <c r="T8" s="18">
        <f t="shared" si="5"/>
        <v>0</v>
      </c>
      <c r="U8" s="18">
        <f t="shared" si="5"/>
        <v>42277.4</v>
      </c>
      <c r="V8" s="18">
        <f t="shared" si="5"/>
        <v>42277.4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45" t="s">
        <v>212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6"/>
  <sheetViews>
    <sheetView workbookViewId="0">
      <selection activeCell="D6" sqref="D6"/>
    </sheetView>
  </sheetViews>
  <sheetFormatPr defaultRowHeight="16.5" x14ac:dyDescent="0.3"/>
  <cols>
    <col min="1" max="1" width="4.85546875" style="47" customWidth="1"/>
    <col min="2" max="2" width="92.7109375" style="47" customWidth="1"/>
    <col min="3" max="3" width="14.28515625" style="47" customWidth="1"/>
    <col min="4" max="4" width="12.28515625" style="47" customWidth="1"/>
    <col min="5" max="5" width="12.7109375" style="47" customWidth="1"/>
    <col min="6" max="6" width="12.5703125" style="47" customWidth="1"/>
    <col min="7" max="7" width="8.42578125" style="47" customWidth="1"/>
    <col min="8" max="11" width="9.140625" style="47"/>
    <col min="12" max="12" width="21" style="47" customWidth="1"/>
    <col min="13" max="16" width="9.140625" style="47"/>
    <col min="17" max="17" width="0" style="47" hidden="1" customWidth="1"/>
    <col min="18" max="16384" width="9.140625" style="47"/>
  </cols>
  <sheetData>
    <row r="1" spans="1:12" ht="30" customHeight="1" x14ac:dyDescent="0.3">
      <c r="A1" s="4" t="s">
        <v>38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171" t="s">
        <v>128</v>
      </c>
      <c r="B3" s="171"/>
      <c r="C3" s="171"/>
      <c r="D3" s="171"/>
      <c r="E3" s="171"/>
      <c r="F3" s="171"/>
    </row>
    <row r="4" spans="1:12" x14ac:dyDescent="0.3">
      <c r="C4" s="29"/>
      <c r="D4" s="29"/>
      <c r="E4" s="29"/>
      <c r="F4" s="29" t="s">
        <v>16</v>
      </c>
    </row>
    <row r="5" spans="1:12" ht="40.5" x14ac:dyDescent="0.3">
      <c r="B5" s="35"/>
      <c r="C5" s="32" t="s">
        <v>207</v>
      </c>
      <c r="D5" s="30" t="s">
        <v>17</v>
      </c>
      <c r="E5" s="30" t="s">
        <v>101</v>
      </c>
      <c r="F5" s="30" t="s">
        <v>116</v>
      </c>
    </row>
    <row r="6" spans="1:12" ht="27" x14ac:dyDescent="0.3">
      <c r="B6" s="46" t="s">
        <v>126</v>
      </c>
      <c r="C6" s="30" t="s">
        <v>15</v>
      </c>
      <c r="D6" s="31">
        <v>42277.4</v>
      </c>
      <c r="E6" s="31">
        <v>42277.4</v>
      </c>
      <c r="F6" s="31">
        <v>42277.4</v>
      </c>
    </row>
    <row r="7" spans="1:12" s="49" customFormat="1" ht="27" x14ac:dyDescent="0.3">
      <c r="B7" s="33" t="s">
        <v>121</v>
      </c>
      <c r="C7" s="31">
        <v>40264.199999999997</v>
      </c>
      <c r="D7" s="28" t="s">
        <v>15</v>
      </c>
      <c r="E7" s="28" t="s">
        <v>15</v>
      </c>
      <c r="F7" s="28" t="s">
        <v>15</v>
      </c>
    </row>
    <row r="8" spans="1:12" ht="27" x14ac:dyDescent="0.3">
      <c r="B8" s="33" t="s">
        <v>122</v>
      </c>
      <c r="C8" s="30" t="s">
        <v>15</v>
      </c>
      <c r="D8" s="30">
        <f t="shared" ref="D8:F8" si="0">D9+D10+D11</f>
        <v>42277.4</v>
      </c>
      <c r="E8" s="30">
        <f t="shared" si="0"/>
        <v>42277.4</v>
      </c>
      <c r="F8" s="30">
        <f t="shared" si="0"/>
        <v>42277.4</v>
      </c>
    </row>
    <row r="9" spans="1:12" ht="27" x14ac:dyDescent="0.3">
      <c r="B9" s="34" t="s">
        <v>123</v>
      </c>
      <c r="C9" s="30" t="s">
        <v>15</v>
      </c>
      <c r="D9" s="31">
        <v>42277.4</v>
      </c>
      <c r="E9" s="31">
        <v>42277.4</v>
      </c>
      <c r="F9" s="31">
        <v>42277.4</v>
      </c>
    </row>
    <row r="10" spans="1:12" s="49" customFormat="1" x14ac:dyDescent="0.3">
      <c r="B10" s="34" t="s">
        <v>21</v>
      </c>
      <c r="C10" s="30" t="s">
        <v>15</v>
      </c>
      <c r="D10" s="31"/>
      <c r="E10" s="31"/>
      <c r="F10" s="31"/>
    </row>
    <row r="11" spans="1:12" x14ac:dyDescent="0.3">
      <c r="B11" s="34" t="s">
        <v>22</v>
      </c>
      <c r="C11" s="30" t="s">
        <v>15</v>
      </c>
      <c r="D11" s="31"/>
      <c r="E11" s="31"/>
      <c r="F11" s="31"/>
    </row>
    <row r="12" spans="1:12" x14ac:dyDescent="0.3">
      <c r="B12" s="33" t="s">
        <v>99</v>
      </c>
      <c r="C12" s="30" t="s">
        <v>15</v>
      </c>
      <c r="D12" s="30">
        <f>D8-C7</f>
        <v>2013.2000000000044</v>
      </c>
      <c r="E12" s="30">
        <f>E8-C7</f>
        <v>2013.2000000000044</v>
      </c>
      <c r="F12" s="30">
        <f>F8-C7</f>
        <v>2013.2000000000044</v>
      </c>
    </row>
    <row r="13" spans="1:12" ht="27" x14ac:dyDescent="0.3">
      <c r="B13" s="33" t="s">
        <v>100</v>
      </c>
      <c r="C13" s="30" t="s">
        <v>15</v>
      </c>
      <c r="D13" s="30">
        <f t="shared" ref="D13:F13" si="1">D8-D6</f>
        <v>0</v>
      </c>
      <c r="E13" s="30">
        <f t="shared" si="1"/>
        <v>0</v>
      </c>
      <c r="F13" s="30">
        <f t="shared" si="1"/>
        <v>0</v>
      </c>
    </row>
    <row r="14" spans="1:12" ht="45.75" customHeight="1" x14ac:dyDescent="0.3"/>
    <row r="15" spans="1:12" x14ac:dyDescent="0.3">
      <c r="B15" s="50" t="s">
        <v>127</v>
      </c>
    </row>
    <row r="16" spans="1:12" x14ac:dyDescent="0.3">
      <c r="B16" s="50" t="s">
        <v>129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8"/>
  <sheetViews>
    <sheetView workbookViewId="0">
      <selection activeCell="G13" sqref="G13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171" t="s">
        <v>91</v>
      </c>
      <c r="B1" s="171"/>
      <c r="C1" s="171"/>
      <c r="D1" s="171"/>
      <c r="E1" s="171"/>
      <c r="F1" s="171"/>
      <c r="G1" s="171"/>
      <c r="H1" s="171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173" t="s">
        <v>92</v>
      </c>
      <c r="C3" s="173"/>
      <c r="D3" s="174"/>
      <c r="E3" s="174"/>
      <c r="F3" s="174"/>
      <c r="G3" s="174"/>
      <c r="H3" s="174"/>
    </row>
    <row r="4" spans="1:15" x14ac:dyDescent="0.25">
      <c r="B4" s="173" t="s">
        <v>93</v>
      </c>
      <c r="C4" s="173"/>
      <c r="D4" s="174"/>
      <c r="E4" s="174"/>
      <c r="F4" s="174"/>
      <c r="G4" s="174"/>
      <c r="H4" s="174"/>
    </row>
    <row r="5" spans="1:15" x14ac:dyDescent="0.25">
      <c r="B5" s="173" t="s">
        <v>94</v>
      </c>
      <c r="C5" s="173"/>
      <c r="D5" s="174"/>
      <c r="E5" s="174"/>
      <c r="F5" s="174"/>
      <c r="G5" s="174"/>
      <c r="H5" s="174"/>
    </row>
    <row r="6" spans="1:15" x14ac:dyDescent="0.25">
      <c r="B6" s="173" t="s">
        <v>95</v>
      </c>
      <c r="C6" s="173"/>
      <c r="D6" s="174"/>
      <c r="E6" s="174"/>
      <c r="F6" s="174"/>
      <c r="G6" s="174"/>
      <c r="H6" s="174"/>
    </row>
    <row r="9" spans="1:15" x14ac:dyDescent="0.25">
      <c r="A9" s="4" t="s">
        <v>23</v>
      </c>
    </row>
    <row r="10" spans="1:15" x14ac:dyDescent="0.25">
      <c r="B10" s="4"/>
    </row>
    <row r="11" spans="1:15" ht="25.5" customHeight="1" x14ac:dyDescent="0.25">
      <c r="B11" s="165" t="s">
        <v>8</v>
      </c>
      <c r="C11" s="165"/>
      <c r="D11" s="165" t="s">
        <v>24</v>
      </c>
      <c r="E11" s="165" t="s">
        <v>96</v>
      </c>
      <c r="F11" s="165"/>
      <c r="G11" s="165"/>
      <c r="H11" s="165" t="s">
        <v>97</v>
      </c>
    </row>
    <row r="12" spans="1:15" ht="28.5" customHeight="1" x14ac:dyDescent="0.25">
      <c r="B12" s="25" t="s">
        <v>2</v>
      </c>
      <c r="C12" s="25" t="s">
        <v>20</v>
      </c>
      <c r="D12" s="165"/>
      <c r="E12" s="25" t="s">
        <v>7</v>
      </c>
      <c r="F12" s="25" t="s">
        <v>102</v>
      </c>
      <c r="G12" s="25" t="s">
        <v>120</v>
      </c>
      <c r="H12" s="165"/>
    </row>
    <row r="13" spans="1:15" ht="25.5" x14ac:dyDescent="0.25">
      <c r="B13" s="19">
        <v>1171</v>
      </c>
      <c r="C13" s="19">
        <v>11001</v>
      </c>
      <c r="D13" s="19" t="s">
        <v>218</v>
      </c>
      <c r="E13" s="20">
        <v>42277.4</v>
      </c>
      <c r="F13" s="20">
        <v>42277.4</v>
      </c>
      <c r="G13" s="20">
        <v>42277.4</v>
      </c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172" t="s">
        <v>12</v>
      </c>
      <c r="C16" s="172"/>
      <c r="D16" s="172"/>
      <c r="E16" s="25">
        <f>SUM(E13:E15)</f>
        <v>42277.4</v>
      </c>
      <c r="F16" s="25">
        <f t="shared" ref="F16:G16" si="0">SUM(F13:F15)</f>
        <v>42277.4</v>
      </c>
      <c r="G16" s="25">
        <f t="shared" si="0"/>
        <v>42277.4</v>
      </c>
      <c r="H16" s="25" t="s">
        <v>30</v>
      </c>
    </row>
    <row r="18" spans="2:2" x14ac:dyDescent="0.25">
      <c r="B18" s="50" t="s">
        <v>130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7"/>
  <sheetViews>
    <sheetView workbookViewId="0">
      <selection activeCell="E5" sqref="E5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39</v>
      </c>
      <c r="B1" s="4"/>
      <c r="C1" s="4"/>
      <c r="D1" s="4"/>
    </row>
    <row r="3" spans="1:5" ht="25.5" x14ac:dyDescent="0.25">
      <c r="B3" s="25" t="s">
        <v>26</v>
      </c>
      <c r="C3" s="25" t="s">
        <v>98</v>
      </c>
      <c r="D3" s="25" t="s">
        <v>27</v>
      </c>
      <c r="E3" s="25" t="s">
        <v>28</v>
      </c>
    </row>
    <row r="4" spans="1:5" ht="38.25" x14ac:dyDescent="0.25">
      <c r="B4" s="21" t="s">
        <v>236</v>
      </c>
      <c r="C4" s="42">
        <v>1</v>
      </c>
      <c r="D4" s="126" t="s">
        <v>237</v>
      </c>
      <c r="E4" s="21" t="s">
        <v>238</v>
      </c>
    </row>
    <row r="5" spans="1:5" x14ac:dyDescent="0.25">
      <c r="B5" s="21"/>
      <c r="C5" s="21"/>
      <c r="D5" s="42"/>
      <c r="E5" s="21"/>
    </row>
    <row r="7" spans="1:5" x14ac:dyDescent="0.25">
      <c r="B7" s="50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3</vt:i4>
      </vt:variant>
    </vt:vector>
  </HeadingPairs>
  <TitlesOfParts>
    <vt:vector size="14" baseType="lpstr">
      <vt:lpstr>Հ3 Մաս 1</vt:lpstr>
      <vt:lpstr>Հ3 Մաս 2</vt:lpstr>
      <vt:lpstr>Հ3 Մաս 3</vt:lpstr>
      <vt:lpstr>Հ3 Մաս 4</vt:lpstr>
      <vt:lpstr>Հ4  </vt:lpstr>
      <vt:lpstr>Հ5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https://mul2-mta.gov.am/tasks/1760074/oneclick?token=58499c1156ea69dbd8bc5add4df92629</cp:keywords>
  <cp:lastModifiedBy/>
  <dcterms:created xsi:type="dcterms:W3CDTF">2015-06-05T18:17:20Z</dcterms:created>
  <dcterms:modified xsi:type="dcterms:W3CDTF">2025-02-19T12:09:51Z</dcterms:modified>
</cp:coreProperties>
</file>