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15390" windowHeight="8085" tabRatio="627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45621"/>
</workbook>
</file>

<file path=xl/calcChain.xml><?xml version="1.0" encoding="utf-8"?>
<calcChain xmlns="http://schemas.openxmlformats.org/spreadsheetml/2006/main">
  <c r="I8" i="1" l="1"/>
  <c r="J8" i="1"/>
  <c r="K8" i="1"/>
  <c r="H8" i="1" l="1"/>
  <c r="G8" i="1"/>
  <c r="J24" i="22" l="1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AR17" i="19" s="1"/>
  <c r="Z16" i="19"/>
  <c r="Z15" i="19"/>
  <c r="Z14" i="19"/>
  <c r="Z13" i="19"/>
  <c r="Z12" i="19"/>
  <c r="Z11" i="19"/>
  <c r="Z10" i="19"/>
  <c r="Z9" i="19"/>
  <c r="Z8" i="19"/>
  <c r="Z17" i="19" s="1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F17" i="19" s="1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C17" i="19" l="1"/>
  <c r="AO17" i="19"/>
  <c r="W17" i="19"/>
  <c r="AI17" i="19"/>
  <c r="N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8" i="8" s="1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<sst xmlns="http://schemas.openxmlformats.org/spreadsheetml/2006/main" count="562" uniqueCount="297">
  <si>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</si>
  <si>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</si>
  <si>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</si>
  <si>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</si>
  <si>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</si>
  <si>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</si>
  <si>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</si>
  <si>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</si>
  <si>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</si>
  <si>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</si>
  <si>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</si>
  <si>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</si>
  <si>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</si>
  <si>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</si>
  <si>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</si>
  <si>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</si>
  <si>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</si>
  <si>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</si>
  <si>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</si>
  <si>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</si>
  <si>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</si>
  <si>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</si>
  <si>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</si>
  <si>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</si>
  <si>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</si>
  <si>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</si>
  <si>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</si>
  <si>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</si>
  <si>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</si>
  <si>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</si>
  <si>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</si>
  <si>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</si>
  <si>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</si>
  <si>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</si>
  <si>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</si>
  <si>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</si>
  <si>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</si>
  <si>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</si>
  <si>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</si>
  <si>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</si>
  <si>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</si>
  <si>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</si>
  <si>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</si>
  <si>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</si>
  <si>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</si>
  <si>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</si>
  <si>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</si>
  <si>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</si>
  <si>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</si>
  <si>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</si>
  <si>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</si>
  <si>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</si>
  <si>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</si>
  <si>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</si>
  <si>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</si>
  <si>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</si>
  <si>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</si>
  <si>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</si>
  <si>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</si>
  <si>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</si>
  <si>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</si>
  <si>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</si>
  <si>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</si>
  <si>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</si>
  <si>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</si>
  <si>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</si>
  <si>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</si>
  <si>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</si>
  <si>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</si>
  <si>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</si>
  <si>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</si>
  <si>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</si>
  <si>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</si>
  <si>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</si>
  <si>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</si>
  <si>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</si>
  <si>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</si>
  <si>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</si>
  <si>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</si>
  <si>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</si>
  <si>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</si>
  <si>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</si>
  <si>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</si>
  <si>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</si>
  <si>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</si>
  <si>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</si>
  <si>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</si>
  <si>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</si>
  <si>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</si>
  <si>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</si>
  <si>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</si>
  <si>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</si>
  <si>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</si>
  <si>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</si>
  <si>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</si>
  <si>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</si>
  <si>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</si>
  <si>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</si>
  <si>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</si>
  <si>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</si>
  <si>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</si>
  <si>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</si>
  <si>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</si>
  <si>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</si>
  <si>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</si>
  <si>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</si>
  <si>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</si>
  <si>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</si>
  <si>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</si>
  <si>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</si>
  <si>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</si>
  <si>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</si>
  <si>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</si>
  <si>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</si>
  <si>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</si>
  <si>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</si>
  <si>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</si>
  <si>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</si>
  <si>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</si>
  <si>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</si>
  <si>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</si>
  <si>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</si>
  <si>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</si>
  <si>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</si>
  <si>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</si>
  <si>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</si>
  <si>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</si>
  <si>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</si>
  <si>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</si>
  <si>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</si>
  <si>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</si>
  <si>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</si>
  <si>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</si>
  <si>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</si>
  <si>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</si>
  <si>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</si>
  <si>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</si>
  <si>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</si>
  <si>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</si>
  <si>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</si>
  <si>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</si>
  <si>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</si>
  <si>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</si>
  <si>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</si>
  <si>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</si>
  <si>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</si>
  <si>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</si>
  <si>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</si>
  <si>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</si>
  <si>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</si>
  <si>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</si>
  <si>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</si>
  <si>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</si>
  <si>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</si>
  <si>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</si>
  <si>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</si>
  <si>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</si>
  <si>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</si>
  <si>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</si>
  <si>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</si>
  <si>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</si>
  <si>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</si>
  <si>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</si>
  <si>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</si>
  <si>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</si>
  <si>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</si>
  <si>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</si>
  <si>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</si>
  <si>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</si>
  <si>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</si>
  <si>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</si>
  <si>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</si>
  <si>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</si>
  <si>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</si>
  <si>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</si>
  <si>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</si>
  <si>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</si>
  <si>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</si>
  <si>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</si>
  <si>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</si>
  <si>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</si>
  <si>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</si>
  <si>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</si>
  <si>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</si>
  <si>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</si>
  <si>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</si>
  <si>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</si>
  <si>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</si>
  <si>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</si>
  <si>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</si>
  <si>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</si>
  <si>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</si>
  <si>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</si>
  <si>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</si>
  <si>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</si>
  <si>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</si>
  <si>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</si>
  <si>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</si>
  <si>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</si>
  <si>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</si>
  <si>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</si>
  <si>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 Ծրագրի/միջոցառման դասիչը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</si>
  <si>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</si>
  <si>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</si>
  <si>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</si>
  <si>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Ծրագրի նպատակը/Միջոցառման նկարագրությունը</t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</si>
  <si>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</si>
  <si>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</si>
  <si>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</si>
  <si>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</si>
  <si>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</si>
  <si>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</si>
  <si>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</si>
  <si>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</si>
  <si>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</si>
  <si>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</si>
  <si>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</si>
  <si>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</si>
  <si>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</si>
  <si>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</si>
  <si>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</si>
  <si>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</si>
  <si>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</si>
  <si>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</si>
  <si>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</si>
  <si>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</si>
  <si>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</si>
  <si>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</si>
  <si>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</si>
  <si>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Տարածքային կառավարման և ենթակառուցվածքների նախարարություն</t>
  </si>
  <si>
    <t>Կառավարության 2021-2026 թթ. Ծրագիր, ոլորտային և/կամ այլ ռազմավարություն»: ՀՀ կառավարության 18/08/2021թ. թիվ 1363-Ա որոշմամբ հաստատաված ՀՀ կառավարության ծրագրի «3.2 Ճանապարհաշինություն» բաժին: 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</si>
  <si>
    <t>Ծրագրի Գ և Դ Տրանշերի վերանայված շրջանակի իրագործման արդյունքում կունենանք ամբողջովին հիմնանորոգված ճանապարհային ցանցով՝ մաքուր մայթերով և խնամված սիզամարգերով և արդիականացված արտաքին լուսավորության համակարգով թաղամասեր, որտեղ բնակվում է քաղաքի բնակչության շուրջ 20%: Տրամադրվող տրանսֆերտների ծավալն ավելանում է 2,7 մլն եվրոի չափով, ծրագրի անմկջական շահառուներ են հանդիսանում Գյումրի քաղաքի Անի և Ավստրիական թաղամասերի բնակիչները։</t>
  </si>
  <si>
    <t>Շենքերի և Շինությունների շինարարություն և կապիտալ վերանորոգում, Ճանապարհաշինություն, հիմնանորոգված ճանապարհային ցանց իր ենթակառուցվածքներով</t>
  </si>
  <si>
    <t xml:space="preserve"> Ծրագիր</t>
  </si>
  <si>
    <t xml:space="preserve"> Միջոցառում</t>
  </si>
  <si>
    <t>Գյումրու քաղաքային ճանապարհների 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</si>
  <si>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</si>
  <si>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Բ, Գ)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</si>
  <si>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	</t>
  </si>
  <si>
    <t xml:space="preserve"> Վերակառուցման և զարգացման եվրոպական բանկի աջակցությամբ իրականացվող Գյումրու քաղաքային ճանապարհների 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</si>
  <si>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վարկային ծրագիր	</t>
  </si>
  <si>
    <t xml:space="preserve">Գյումրու ընտրված փողոցների (ներառյալ հետիոտնային անցումների ցանցը և ջրահեռացման համակարգը) վերակառուցում </t>
  </si>
  <si>
    <t xml:space="preserve">Գյումրու ճանապարհների վերակառուցման և փողոցային լուսավորության արդիականացման խորհրդատվական աջակցություն </t>
  </si>
  <si>
    <t xml:space="preserve"> Գյումրու ընտրված փողոցների (ներառյալ հետիոտնային անցումների ցանցը և ջրահեռացման համակարգը) վերակառուցում, Գյումրու փողոցային լուսավորության արդիականացում՛ փողոցային լուսավորության ավտոմատ կառավարման համակարգի տեղադրում</t>
  </si>
  <si>
    <t xml:space="preserve"> Գյումրու ճանապարհների վերակառուցմանը և փողոցային լուսավորության արդիականացմանը խորհրդատվական աջակցություն, մանրամասն նախագծերի պատրաստում, շին աշխատանքների ընթացքում տեխնիկական և հեղինակային վերահսկողության իրականացում</t>
  </si>
  <si>
    <t xml:space="preserve"> ԲԳԿ/Ծրագրի /միջոցառման անվանումը</t>
  </si>
  <si>
    <t>Հիմնանորոգված և ավելի անվտանգ փողոցներ և նվազ արտանետումներով և էներգաարդյունավետ փողոցային լուսավորության արդիականացված ցանց</t>
  </si>
  <si>
    <t xml:space="preserve"> Տրանսֆերտների տրամադրում </t>
  </si>
  <si>
    <t xml:space="preserve"> Վերջնական արդյունքի նկարագրությունը/Միջոցառման տեսակը</t>
  </si>
  <si>
    <t xml:space="preserve">Համայնքային ճանապարհների հիմնանորոգում և փողոցային լուսավորության ցանցի արդիականացում: </t>
  </si>
  <si>
    <t>հիմնանորոգված ճանապարհային ցանց</t>
  </si>
  <si>
    <t>15-20 կմ հիմնանորոգված ճանապարհ, լուսավորություն քաղաքի բոլոր առաջնային փողոցներում</t>
  </si>
  <si>
    <t>շուրջ 43 կմ հիմնանորոգված ճանապարհ, Անի և ավստրիական թաղամասերի, Շիրակացի փողոցի լուսավորություն</t>
  </si>
  <si>
    <r>
      <t xml:space="preserve">Կառավարության 2021-2026 թթ. Ծրագիր, ոլորտային և/կամ այլ ռազմավարություն»:
ՀՀ կառավարության 18/08/2021թ. թիվ 1363-Ա որոշմամբ հաստատաված ՀՀ կառավարության ծրագրի «3.2 Ճանապարհաշինություն» բաժին: </t>
    </r>
    <r>
      <rPr>
        <i/>
        <sz val="8"/>
        <color rgb="FF222222"/>
        <rFont val="GHEA Grapalat"/>
        <family val="3"/>
      </rPr>
      <t>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  </r>
  </si>
  <si>
    <t>Այո</t>
  </si>
  <si>
    <t>ՀՀ տարածքային կառավարման և ենթակառուցվածքների նախարարություն</t>
  </si>
  <si>
    <t>ՄԱՍ 4. ՊԵՏԱԿԱՆ ՄԱՐՄՆԻ ԳԾՈՎ ԱՐԴՅՈՒՆՔԱՅԻՆ (ԿԱՏԱՐՈՂԱԿԱՆ) ՑՈՒՑԱՆԻՇՆԵՐԸ</t>
  </si>
  <si>
    <t>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</si>
  <si>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>Գյումրի քաղաքի շարժականության ակտիվների կառավարման և բարելավման պլանի մշակման խորհրդատվական ծառայություն՛ տոկոս</t>
  </si>
  <si>
    <t xml:space="preserve">  Ընտրված փողոցների շին աշխատանքների տեխնիկական և հեղինակային հսկողություն՛ հատ </t>
  </si>
  <si>
    <t xml:space="preserve"> Ընտրված փողոցների համար կազմակերպվող մրցութային և գնման փաթեթների թիվը` հատ</t>
  </si>
  <si>
    <t>Վերակառուցման և զարգացման եվրոպական բանկի աջակցությամբ իրականացվող Գյումրու քաղաքային ճանապարհների  ծրագիր</t>
  </si>
  <si>
    <t xml:space="preserve">Գյումրու Անի և Ավստրիական թաղամասերի փողոցների (ներառյալ հետիոտնային անցումների ցանցը և ջրահեռացման համակարգը) հիմնանորոգում </t>
  </si>
  <si>
    <t>2025թ. (հաստատված բյուջե)</t>
  </si>
  <si>
    <r>
      <t xml:space="preserve"> Միջոցառում</t>
    </r>
    <r>
      <rPr>
        <vertAlign val="superscript"/>
        <sz val="9"/>
        <rFont val="GHEA Grapalat"/>
        <family val="3"/>
      </rPr>
      <t/>
    </r>
  </si>
  <si>
    <t xml:space="preserve">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և փողոցների լուսավորության արդիականացում </t>
  </si>
  <si>
    <t>Վերակառուցման և զարգացման եվրոպական բանկի աջակցությամբ իրականացվող Գյումրու քաղաքային ճանապարհների դրամաշնորհային ծրագիր (Տրանշ Ա, Բ, Գ)</t>
  </si>
  <si>
    <t>Գյումրու Անի և Ավստրիական թաղամասերի փողոցների (ներառյալ հետիոտնային անցումների ցանցը և ջրահեռացման համակարգը) հիմնանորոգում, նշված թաղամասերի  և Շիրակացի փողոցի արտաքին լուսավորության համակարգի արդիականացում</t>
  </si>
  <si>
    <t xml:space="preserve"> Գյումրու ճանապարհների վերակառուցման և փողոցների լուսավորության արդիականացման աշխատանքների խորհրդատվական ծառայություններ՝ մանարամասն նախագծերի պատրաստում, տեխ․ հսկողության իրականացում </t>
  </si>
  <si>
    <t>Վերակառուցման և զարգացման եվրոպական բանկի աջակցությամբ իրականացվող Գյումրու քաղաքային ճանապարհների տեխնիկական համագործակցության վարկային ծրագիր</t>
  </si>
  <si>
    <t xml:space="preserve"> Գյումրու ճանապարհների վերակառուցման և փողոցների լուսավորության արդիականացման աշխատանքների խորհրդատվական ծառայություններ՝ մանարամասն նախագծերի պատրաստում, տեխ․ հսկողության իրականացում, Քաղաքային շարժականության ակտիվների կառավարման Համակարգչային ծրագրաշարի ձեռքբերում</t>
  </si>
  <si>
    <t xml:space="preserve">  Ընտրված փողոցների շին աշխատանքների տեխնիկական և հեղինակային հսկողություն, հատ</t>
  </si>
  <si>
    <t xml:space="preserve"> Ընտրված փողոցների մշակվող նախագծանախահաշվային փաստաթղթերի պայմանագրի կատարման մաս, տոկոս</t>
  </si>
  <si>
    <t>Քաղաքային շարժականության ակտիվների կառավարման Համակարգչային ծրագրաշար, հատ</t>
  </si>
  <si>
    <t xml:space="preserve"> Տեսակը</t>
  </si>
  <si>
    <t>Իրականացնողը/ ակտիվն օգտագործողը/ շահառուի ընտրության չափորոշիչը</t>
  </si>
  <si>
    <t xml:space="preserve">   Գյումրի քաղաքի հարակից մայթերով (միջինում 8-10մ լայնությամբ) հիմնանորոգման ենթակա փողոցներ՝ մետր</t>
  </si>
  <si>
    <t xml:space="preserve">   Գյումրի քաղաքի հարակից մայթերով (միջինում 5մ լայնությամբ) հիմնանորոգման ենթակա փողոցներ՝ մետր</t>
  </si>
  <si>
    <t xml:space="preserve">   Գյումրի քաղաքի հարակից մայթերով (միջինում 6մ լայնությամբ) հիմնանորոգման ենթակա փողոցներ՝ մետր</t>
  </si>
  <si>
    <t xml:space="preserve">   Գյումրի քաղաքի հարակից մայթերով (միջինում 14-20մ լայնությամբ) հիմնանորոգման ենթակա փողոցներ՝ մետր</t>
  </si>
  <si>
    <t xml:space="preserve">   Գյումրի քաղաքի փողոցների անձրևաջրերի հեռացման համակարգի հիմնանորոգում փողոցներ՝ հատ</t>
  </si>
  <si>
    <t xml:space="preserve">   Գյումրի քաղաքի Անի և Ավստրրական թաղամասերի և Շիրակացի փողոցի արտաքին լուսավորության համակարգի արդիականացում՝ հատ</t>
  </si>
  <si>
    <t>1. Հիմնական ռազմավարական նպատակները և գերակա վերջնական արդյունքները</t>
  </si>
  <si>
    <t>2. Բյուջետային ծրագրերում կատարվող հիմնական փոփոխությունները</t>
  </si>
  <si>
    <t>3.Կապիտալ բնույթի հիմնական միջոցառումները</t>
  </si>
  <si>
    <t>4. Ֆինանսական ակտիվների կառավարմանն առնչվող միջոցառումները</t>
  </si>
  <si>
    <t>Ծրագրի դասիչը</t>
  </si>
  <si>
    <t>Ծրագրի անվանումը</t>
  </si>
  <si>
    <t>Չափորոշիչը</t>
  </si>
  <si>
    <t>Ցուցանիշը</t>
  </si>
  <si>
    <t>Ժամկետը</t>
  </si>
  <si>
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</si>
  <si>
    <t>Կապը ՄԱԿ-ի կայուն զարգացման նպատակների և ցուցանիշների հետ</t>
  </si>
  <si>
    <t>Նպատակը</t>
  </si>
  <si>
    <t xml:space="preserve">Գյումրու համայնքապետարան/Շահառուների ընտրության չափորոշիչները`  ՀՀ բնակչություն </t>
  </si>
  <si>
    <t xml:space="preserve"> Գյումրու ճանապարհների վերակառուցմանը և փողոցային լուսավորության արդիականացմանը, քաղաքային շարժականության ակտիվների կառավարման ու բարելավման խորհրդատվական աջակցություն </t>
  </si>
  <si>
    <t>ՄԱԿ-ի ԿԶՆ-ների 11․ «Կայուն քաղաքներ և համայնքներ» նպատակի, 11ա․ ենթաբաժին, 11․2․1 և 11․7․1 ցուցանիշներ։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</si>
</sst>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\ _₽_-;\-* #,##0.00\ _₽_-;_-* &quot;-&quot;??\ _₽_-;_-@_-"/>
    <numFmt numFmtId="165" formatCode="##,##0.0;\(##,##0.0\);\-"/>
    <numFmt numFmtId="166" formatCode="#,##0.0_);\(#,##0.0\)"/>
    <numFmt numFmtId="167" formatCode="_(* #,##0.0_);_(* \(#,##0.0\);_(* &quot;-&quot;??_);_(@_)"/>
  </numFmts>
  <fonts count="85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1"/>
      <name val="Phonetics times"/>
      <charset val="204"/>
    </font>
    <font>
      <i/>
      <sz val="8"/>
      <color rgb="FF222222"/>
      <name val="GHEA Grapalat"/>
      <family val="3"/>
    </font>
    <font>
      <sz val="9"/>
      <color theme="1"/>
      <name val="Phonetic times"/>
      <charset val="204"/>
    </font>
    <font>
      <sz val="8"/>
      <color rgb="FF000000"/>
      <name val="Phonetic times"/>
      <charset val="204"/>
    </font>
    <font>
      <sz val="8"/>
      <color rgb="FF000000"/>
      <name val="Phonetic tiems armenia"/>
      <charset val="204"/>
    </font>
    <font>
      <sz val="9"/>
      <color theme="1"/>
      <name val="պհօնետից տիմես"/>
      <charset val="204"/>
    </font>
    <font>
      <sz val="9"/>
      <name val="պհօնետից տիմես"/>
      <charset val="204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9" applyNumberFormat="0" applyAlignment="0" applyProtection="0"/>
    <xf numFmtId="0" fontId="37" fillId="15" borderId="30" applyNumberFormat="0" applyAlignment="0" applyProtection="0"/>
    <xf numFmtId="0" fontId="38" fillId="15" borderId="29" applyNumberFormat="0" applyAlignment="0" applyProtection="0"/>
    <xf numFmtId="0" fontId="39" fillId="0" borderId="31" applyNumberFormat="0" applyFill="0" applyAlignment="0" applyProtection="0"/>
    <xf numFmtId="0" fontId="40" fillId="16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5" fontId="28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6" fillId="0" borderId="0" xfId="0" applyFont="1"/>
    <xf numFmtId="0" fontId="27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/>
    <xf numFmtId="0" fontId="46" fillId="0" borderId="0" xfId="0" applyFont="1"/>
    <xf numFmtId="0" fontId="47" fillId="0" borderId="0" xfId="0" applyFont="1" applyAlignment="1">
      <alignment vertical="center"/>
    </xf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 applyFill="1"/>
    <xf numFmtId="1" fontId="52" fillId="0" borderId="0" xfId="0" applyNumberFormat="1" applyFont="1" applyFill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Fill="1" applyAlignment="1">
      <alignment horizontal="left"/>
    </xf>
    <xf numFmtId="0" fontId="53" fillId="0" borderId="0" xfId="0" applyFont="1" applyFill="1"/>
    <xf numFmtId="0" fontId="58" fillId="0" borderId="0" xfId="0" applyFont="1" applyFill="1" applyAlignment="1">
      <alignment horizontal="left" vertical="center"/>
    </xf>
    <xf numFmtId="167" fontId="58" fillId="0" borderId="0" xfId="59" applyNumberFormat="1" applyFont="1" applyFill="1" applyAlignment="1" applyProtection="1">
      <alignment horizontal="left" vertical="center"/>
    </xf>
    <xf numFmtId="167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Fill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3" fillId="0" borderId="0" xfId="0" applyFont="1" applyBorder="1" applyAlignment="1">
      <alignment vertical="top" wrapTex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/>
    </xf>
    <xf numFmtId="0" fontId="61" fillId="0" borderId="0" xfId="0" applyFont="1" applyBorder="1" applyAlignment="1">
      <alignment wrapText="1"/>
    </xf>
    <xf numFmtId="0" fontId="21" fillId="0" borderId="0" xfId="0" applyFont="1" applyBorder="1" applyAlignment="1">
      <alignment horizontal="left"/>
    </xf>
    <xf numFmtId="0" fontId="62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21" fillId="0" borderId="0" xfId="0" applyFont="1" applyBorder="1"/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7" fontId="60" fillId="0" borderId="0" xfId="59" applyNumberFormat="1" applyFont="1" applyFill="1" applyAlignment="1" applyProtection="1">
      <alignment horizontal="left" vertical="center"/>
    </xf>
    <xf numFmtId="0" fontId="46" fillId="0" borderId="0" xfId="0" applyFont="1" applyBorder="1" applyAlignment="1"/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Border="1" applyAlignment="1">
      <alignment vertical="center"/>
    </xf>
    <xf numFmtId="0" fontId="73" fillId="7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7" fillId="0" borderId="0" xfId="0" applyFont="1" applyAlignment="1">
      <alignment horizontal="left" vertical="top" wrapText="1"/>
    </xf>
    <xf numFmtId="0" fontId="67" fillId="43" borderId="1" xfId="0" applyFont="1" applyFill="1" applyBorder="1" applyAlignment="1">
      <alignment horizontal="center" vertical="center" wrapText="1"/>
    </xf>
    <xf numFmtId="166" fontId="76" fillId="0" borderId="0" xfId="60" applyNumberFormat="1" applyFont="1" applyAlignment="1">
      <alignment horizontal="right" vertical="top"/>
    </xf>
    <xf numFmtId="0" fontId="13" fillId="6" borderId="3" xfId="0" applyFont="1" applyFill="1" applyBorder="1" applyAlignment="1">
      <alignment horizontal="center"/>
    </xf>
    <xf numFmtId="0" fontId="67" fillId="43" borderId="40" xfId="0" applyFont="1" applyFill="1" applyBorder="1" applyAlignment="1">
      <alignment horizontal="left" vertical="top" wrapText="1"/>
    </xf>
    <xf numFmtId="0" fontId="77" fillId="43" borderId="0" xfId="0" applyFont="1" applyFill="1" applyBorder="1" applyAlignment="1">
      <alignment horizontal="left" vertical="top" wrapText="1"/>
    </xf>
    <xf numFmtId="0" fontId="67" fillId="43" borderId="0" xfId="0" applyFont="1" applyFill="1" applyBorder="1" applyAlignment="1">
      <alignment horizontal="left" vertical="top" wrapText="1"/>
    </xf>
    <xf numFmtId="0" fontId="13" fillId="42" borderId="0" xfId="0" applyFont="1" applyFill="1"/>
    <xf numFmtId="0" fontId="13" fillId="0" borderId="0" xfId="0" applyFont="1" applyFill="1"/>
    <xf numFmtId="0" fontId="45" fillId="5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vertical="center" wrapText="1"/>
    </xf>
    <xf numFmtId="164" fontId="3" fillId="6" borderId="1" xfId="0" applyNumberFormat="1" applyFont="1" applyFill="1" applyBorder="1" applyAlignment="1">
      <alignment vertical="center" wrapText="1"/>
    </xf>
    <xf numFmtId="0" fontId="78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7" fillId="43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wrapText="1"/>
    </xf>
    <xf numFmtId="0" fontId="80" fillId="6" borderId="2" xfId="0" applyFont="1" applyFill="1" applyBorder="1" applyAlignment="1">
      <alignment horizontal="left"/>
    </xf>
    <xf numFmtId="0" fontId="80" fillId="6" borderId="1" xfId="0" applyFont="1" applyFill="1" applyBorder="1" applyAlignment="1">
      <alignment horizontal="center"/>
    </xf>
    <xf numFmtId="0" fontId="80" fillId="6" borderId="3" xfId="0" applyFont="1" applyFill="1" applyBorder="1" applyAlignment="1">
      <alignment horizontal="center"/>
    </xf>
    <xf numFmtId="0" fontId="80" fillId="6" borderId="2" xfId="0" applyFont="1" applyFill="1" applyBorder="1" applyAlignment="1">
      <alignment horizontal="left" wrapText="1"/>
    </xf>
    <xf numFmtId="49" fontId="81" fillId="6" borderId="1" xfId="0" applyNumberFormat="1" applyFont="1" applyFill="1" applyBorder="1" applyAlignment="1">
      <alignment vertical="center" wrapText="1"/>
    </xf>
    <xf numFmtId="0" fontId="13" fillId="6" borderId="2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left" vertical="top" wrapText="1"/>
    </xf>
    <xf numFmtId="0" fontId="80" fillId="6" borderId="6" xfId="0" applyFont="1" applyFill="1" applyBorder="1" applyAlignment="1">
      <alignment horizontal="left" vertical="top" wrapText="1"/>
    </xf>
    <xf numFmtId="0" fontId="80" fillId="6" borderId="1" xfId="0" applyFont="1" applyFill="1" applyBorder="1" applyAlignment="1">
      <alignment horizontal="left" vertical="top" wrapText="1"/>
    </xf>
    <xf numFmtId="0" fontId="82" fillId="6" borderId="1" xfId="0" applyFont="1" applyFill="1" applyBorder="1" applyAlignment="1">
      <alignment vertical="center" wrapText="1"/>
    </xf>
    <xf numFmtId="1" fontId="78" fillId="6" borderId="1" xfId="0" applyNumberFormat="1" applyFont="1" applyFill="1" applyBorder="1" applyAlignment="1">
      <alignment horizontal="center"/>
    </xf>
    <xf numFmtId="1" fontId="67" fillId="0" borderId="0" xfId="0" applyNumberFormat="1" applyFont="1" applyAlignment="1">
      <alignment horizontal="left" vertical="top" wrapText="1"/>
    </xf>
    <xf numFmtId="0" fontId="83" fillId="6" borderId="1" xfId="0" applyFont="1" applyFill="1" applyBorder="1" applyAlignment="1">
      <alignment horizontal="center"/>
    </xf>
    <xf numFmtId="0" fontId="84" fillId="43" borderId="0" xfId="0" applyFont="1" applyFill="1" applyBorder="1" applyAlignment="1">
      <alignment horizontal="left" vertical="top" wrapText="1"/>
    </xf>
    <xf numFmtId="164" fontId="13" fillId="6" borderId="1" xfId="0" applyNumberFormat="1" applyFont="1" applyFill="1" applyBorder="1" applyAlignment="1">
      <alignment horizontal="center" vertical="center" wrapText="1"/>
    </xf>
    <xf numFmtId="164" fontId="13" fillId="6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center" vertical="top" wrapText="1"/>
    </xf>
    <xf numFmtId="0" fontId="10" fillId="6" borderId="8" xfId="0" applyFont="1" applyFill="1" applyBorder="1" applyAlignment="1">
      <alignment horizontal="center" vertical="top" wrapText="1"/>
    </xf>
    <xf numFmtId="0" fontId="10" fillId="6" borderId="2" xfId="0" applyFont="1" applyFill="1" applyBorder="1" applyAlignment="1">
      <alignment horizontal="left" vertical="top" wrapText="1"/>
    </xf>
    <xf numFmtId="0" fontId="10" fillId="6" borderId="3" xfId="0" applyFont="1" applyFill="1" applyBorder="1" applyAlignment="1">
      <alignment horizontal="left" vertical="top" wrapText="1"/>
    </xf>
    <xf numFmtId="0" fontId="10" fillId="6" borderId="8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4" fillId="0" borderId="0" xfId="0" applyFont="1" applyBorder="1" applyAlignme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left" wrapText="1"/>
    </xf>
    <xf numFmtId="0" fontId="80" fillId="6" borderId="3" xfId="0" applyFont="1" applyFill="1" applyBorder="1" applyAlignment="1">
      <alignment horizontal="left" wrapText="1"/>
    </xf>
    <xf numFmtId="0" fontId="80" fillId="6" borderId="8" xfId="0" applyFont="1" applyFill="1" applyBorder="1" applyAlignment="1">
      <alignment horizontal="left" wrapText="1"/>
    </xf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left"/>
    </xf>
    <xf numFmtId="0" fontId="80" fillId="6" borderId="8" xfId="0" applyFont="1" applyFill="1" applyBorder="1" applyAlignment="1">
      <alignment horizontal="left"/>
    </xf>
    <xf numFmtId="0" fontId="76" fillId="0" borderId="0" xfId="0" applyFont="1" applyAlignment="1">
      <alignment horizontal="left" vertical="top"/>
    </xf>
    <xf numFmtId="0" fontId="67" fillId="43" borderId="40" xfId="0" applyFont="1" applyFill="1" applyBorder="1" applyAlignment="1">
      <alignment horizontal="center" vertical="top" wrapText="1"/>
    </xf>
    <xf numFmtId="0" fontId="67" fillId="43" borderId="0" xfId="0" applyFont="1" applyFill="1" applyBorder="1" applyAlignment="1">
      <alignment horizontal="center" vertical="top" wrapText="1"/>
    </xf>
    <xf numFmtId="0" fontId="83" fillId="6" borderId="2" xfId="0" applyFont="1" applyFill="1" applyBorder="1" applyAlignment="1">
      <alignment horizontal="left" vertical="top" wrapText="1"/>
    </xf>
    <xf numFmtId="0" fontId="83" fillId="6" borderId="3" xfId="0" applyFont="1" applyFill="1" applyBorder="1" applyAlignment="1">
      <alignment horizontal="left" vertical="top" wrapText="1"/>
    </xf>
    <xf numFmtId="0" fontId="83" fillId="6" borderId="8" xfId="0" applyFont="1" applyFill="1" applyBorder="1" applyAlignment="1">
      <alignment horizontal="left" vertical="top" wrapText="1"/>
    </xf>
    <xf numFmtId="0" fontId="80" fillId="6" borderId="2" xfId="0" applyFont="1" applyFill="1" applyBorder="1" applyAlignment="1">
      <alignment horizontal="left" vertical="top"/>
    </xf>
    <xf numFmtId="0" fontId="80" fillId="6" borderId="3" xfId="0" applyFont="1" applyFill="1" applyBorder="1" applyAlignment="1">
      <alignment horizontal="left" vertical="top"/>
    </xf>
    <xf numFmtId="0" fontId="80" fillId="6" borderId="8" xfId="0" applyFont="1" applyFill="1" applyBorder="1" applyAlignment="1">
      <alignment horizontal="left" vertical="top"/>
    </xf>
    <xf numFmtId="0" fontId="80" fillId="6" borderId="2" xfId="0" applyFont="1" applyFill="1" applyBorder="1" applyAlignment="1">
      <alignment horizontal="left" vertical="top" wrapText="1"/>
    </xf>
    <xf numFmtId="0" fontId="80" fillId="6" borderId="3" xfId="0" applyFont="1" applyFill="1" applyBorder="1" applyAlignment="1">
      <alignment horizontal="left" vertical="top" wrapText="1"/>
    </xf>
    <xf numFmtId="0" fontId="80" fillId="6" borderId="8" xfId="0" applyFont="1" applyFill="1" applyBorder="1" applyAlignment="1">
      <alignment horizontal="left" vertical="top" wrapText="1"/>
    </xf>
    <xf numFmtId="0" fontId="83" fillId="6" borderId="1" xfId="0" applyFont="1" applyFill="1" applyBorder="1" applyAlignment="1">
      <alignment horizontal="left" vertical="top" wrapText="1"/>
    </xf>
    <xf numFmtId="0" fontId="83" fillId="6" borderId="2" xfId="0" applyFont="1" applyFill="1" applyBorder="1" applyAlignment="1">
      <alignment horizontal="center" vertical="top" wrapText="1"/>
    </xf>
    <xf numFmtId="0" fontId="83" fillId="6" borderId="3" xfId="0" applyFont="1" applyFill="1" applyBorder="1" applyAlignment="1">
      <alignment horizontal="center" vertical="top" wrapText="1"/>
    </xf>
    <xf numFmtId="0" fontId="83" fillId="6" borderId="8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Border="1" applyAlignment="1">
      <alignment horizontal="left" wrapText="1"/>
    </xf>
    <xf numFmtId="0" fontId="48" fillId="0" borderId="0" xfId="0" applyFont="1" applyBorder="1" applyAlignment="1">
      <alignment wrapText="1"/>
    </xf>
    <xf numFmtId="0" fontId="71" fillId="0" borderId="0" xfId="0" applyFont="1" applyBorder="1" applyAlignment="1">
      <alignment horizontal="left" vertical="top" wrapText="1"/>
    </xf>
    <xf numFmtId="0" fontId="48" fillId="0" borderId="4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71" fillId="0" borderId="0" xfId="0" applyFont="1" applyBorder="1" applyAlignment="1">
      <alignment vertical="top" wrapText="1"/>
    </xf>
    <xf numFmtId="0" fontId="6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Border="1" applyAlignment="1">
      <alignment horizontal="center" wrapText="1"/>
    </xf>
    <xf numFmtId="0" fontId="69" fillId="0" borderId="4" xfId="0" applyFont="1" applyBorder="1" applyAlignment="1">
      <alignment horizontal="left" wrapText="1"/>
    </xf>
    <xf numFmtId="0" fontId="69" fillId="0" borderId="0" xfId="0" applyFont="1" applyBorder="1" applyAlignment="1">
      <alignment horizontal="left" wrapText="1"/>
    </xf>
    <xf numFmtId="0" fontId="63" fillId="0" borderId="0" xfId="0" applyFont="1" applyBorder="1" applyAlignment="1">
      <alignment horizontal="center" wrapText="1"/>
    </xf>
    <xf numFmtId="0" fontId="62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71" fillId="0" borderId="0" xfId="0" applyFont="1" applyBorder="1" applyAlignment="1">
      <alignment wrapText="1"/>
    </xf>
    <xf numFmtId="0" fontId="71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8" fillId="0" borderId="0" xfId="0" applyFont="1" applyBorder="1" applyAlignment="1">
      <alignment horizontal="center" wrapText="1"/>
    </xf>
    <xf numFmtId="0" fontId="68" fillId="4" borderId="0" xfId="0" applyFont="1" applyFill="1" applyBorder="1" applyAlignment="1">
      <alignment horizontal="left" wrapText="1"/>
    </xf>
    <xf numFmtId="0" fontId="48" fillId="0" borderId="0" xfId="0" applyFont="1" applyBorder="1" applyAlignment="1">
      <alignment horizontal="center"/>
    </xf>
    <xf numFmtId="0" fontId="48" fillId="0" borderId="0" xfId="0" applyFont="1" applyBorder="1" applyAlignment="1">
      <alignment horizontal="left" wrapText="1"/>
    </xf>
    <xf numFmtId="0" fontId="48" fillId="0" borderId="4" xfId="0" applyFont="1" applyBorder="1" applyAlignment="1">
      <alignment horizontal="left" wrapText="1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L22"/>
  <sheetViews>
    <sheetView tabSelected="1" topLeftCell="A4" workbookViewId="0">
      <selection activeCell="C25" sqref="C25"/>
    </sheetView>
  </sheetViews>
  <sheetFormatPr defaultRowHeight="15"/>
  <cols>
    <col min="3" max="3" width="14.7109375" customWidth="1"/>
  </cols>
  <sheetData>
    <row r="2" spans="1:12">
      <c r="A2" s="4" t="s">
        <v>48</v>
      </c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29.25" customHeight="1">
      <c r="B4" s="204" t="s">
        <v>65</v>
      </c>
      <c r="C4" s="205"/>
      <c r="D4" s="209" t="s">
        <v>229</v>
      </c>
      <c r="E4" s="210"/>
      <c r="F4" s="210"/>
      <c r="G4" s="210"/>
      <c r="H4" s="210"/>
      <c r="I4" s="210"/>
    </row>
    <row r="6" spans="1:12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>
      <c r="A8" s="13" t="s">
        <v>282</v>
      </c>
    </row>
    <row r="9" spans="1:12" ht="120.75" customHeight="1">
      <c r="B9" s="206" t="s">
        <v>230</v>
      </c>
      <c r="C9" s="207"/>
      <c r="D9" s="207"/>
      <c r="E9" s="207"/>
      <c r="F9" s="207"/>
      <c r="G9" s="207"/>
      <c r="H9" s="207"/>
      <c r="I9" s="208"/>
    </row>
    <row r="11" spans="1:12">
      <c r="A11" s="13" t="s">
        <v>283</v>
      </c>
    </row>
    <row r="12" spans="1:12" ht="56.25" customHeight="1">
      <c r="B12" s="209" t="s">
        <v>231</v>
      </c>
      <c r="C12" s="210"/>
      <c r="D12" s="210"/>
      <c r="E12" s="210"/>
      <c r="F12" s="210"/>
      <c r="G12" s="210"/>
      <c r="H12" s="210"/>
      <c r="I12" s="211"/>
    </row>
    <row r="14" spans="1:12">
      <c r="A14" s="13" t="s">
        <v>284</v>
      </c>
    </row>
    <row r="15" spans="1:12" ht="51.75" customHeight="1">
      <c r="B15" s="209" t="s">
        <v>232</v>
      </c>
      <c r="C15" s="210"/>
      <c r="D15" s="210"/>
      <c r="E15" s="210"/>
      <c r="F15" s="210"/>
      <c r="G15" s="210"/>
      <c r="H15" s="210"/>
      <c r="I15" s="211"/>
    </row>
    <row r="17" spans="1:9">
      <c r="A17" s="13" t="s">
        <v>285</v>
      </c>
    </row>
    <row r="18" spans="1:9" ht="30.75" customHeight="1">
      <c r="B18" s="212"/>
      <c r="C18" s="213"/>
      <c r="D18" s="213"/>
      <c r="E18" s="213"/>
      <c r="F18" s="213"/>
      <c r="G18" s="213"/>
      <c r="H18" s="213"/>
      <c r="I18" s="214"/>
    </row>
    <row r="22" spans="1:9">
      <c r="B22" s="106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workbookViewId="0">
      <selection activeCell="M24" sqref="M2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87" t="s">
        <v>129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7.25">
      <c r="A3" s="87" t="s">
        <v>121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7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>
      <c r="A5" s="82"/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1" t="s">
        <v>117</v>
      </c>
      <c r="R5" s="301"/>
      <c r="S5" s="301"/>
    </row>
    <row r="6" spans="1:19" ht="33" customHeight="1">
      <c r="B6" s="264" t="s">
        <v>8</v>
      </c>
      <c r="C6" s="264"/>
      <c r="D6" s="264" t="s">
        <v>55</v>
      </c>
      <c r="E6" s="238" t="s">
        <v>115</v>
      </c>
      <c r="F6" s="264" t="s">
        <v>118</v>
      </c>
      <c r="G6" s="264" t="s">
        <v>119</v>
      </c>
      <c r="H6" s="264" t="s">
        <v>144</v>
      </c>
      <c r="I6" s="264" t="s">
        <v>145</v>
      </c>
      <c r="J6" s="264" t="s">
        <v>25</v>
      </c>
      <c r="K6" s="264" t="s">
        <v>18</v>
      </c>
      <c r="L6" s="264"/>
      <c r="M6" s="264"/>
      <c r="N6" s="302" t="s">
        <v>150</v>
      </c>
      <c r="O6" s="303"/>
      <c r="P6" s="303"/>
      <c r="Q6" s="303"/>
      <c r="R6" s="304"/>
      <c r="S6" s="299" t="s">
        <v>120</v>
      </c>
    </row>
    <row r="7" spans="1:19" ht="23.25" customHeight="1">
      <c r="B7" s="264"/>
      <c r="C7" s="264"/>
      <c r="D7" s="264"/>
      <c r="E7" s="305"/>
      <c r="F7" s="264"/>
      <c r="G7" s="264"/>
      <c r="H7" s="264"/>
      <c r="I7" s="264"/>
      <c r="J7" s="264"/>
      <c r="K7" s="98" t="s">
        <v>7</v>
      </c>
      <c r="L7" s="98" t="s">
        <v>110</v>
      </c>
      <c r="M7" s="60" t="s">
        <v>146</v>
      </c>
      <c r="N7" s="75" t="s">
        <v>33</v>
      </c>
      <c r="O7" s="75" t="s">
        <v>34</v>
      </c>
      <c r="P7" s="75" t="s">
        <v>35</v>
      </c>
      <c r="Q7" s="75" t="s">
        <v>114</v>
      </c>
      <c r="R7" s="75" t="s">
        <v>37</v>
      </c>
      <c r="S7" s="300"/>
    </row>
    <row r="8" spans="1:19" ht="110.25" customHeight="1">
      <c r="B8" s="59" t="s">
        <v>2</v>
      </c>
      <c r="C8" s="59" t="s">
        <v>28</v>
      </c>
      <c r="D8" s="264"/>
      <c r="E8" s="305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300"/>
    </row>
    <row r="9" spans="1:19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>
      <c r="A18" s="33"/>
      <c r="B18" s="267" t="s">
        <v>12</v>
      </c>
      <c r="C18" s="268"/>
      <c r="D18" s="269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47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L16"/>
  <sheetViews>
    <sheetView workbookViewId="0">
      <selection activeCell="D16" sqref="D16"/>
    </sheetView>
  </sheetViews>
  <sheetFormatPr defaultRowHeight="16.5"/>
  <cols>
    <col min="1" max="1" width="4.85546875" style="104" customWidth="1"/>
    <col min="2" max="2" width="92.7109375" style="104" customWidth="1"/>
    <col min="3" max="3" width="14.28515625" style="104" customWidth="1"/>
    <col min="4" max="4" width="13.7109375" style="104" bestFit="1" customWidth="1"/>
    <col min="5" max="5" width="14.28515625" style="104" bestFit="1" customWidth="1"/>
    <col min="6" max="6" width="14.285156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>
      <c r="A1" s="4" t="s">
        <v>56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307" t="s">
        <v>157</v>
      </c>
      <c r="B3" s="307"/>
      <c r="C3" s="307"/>
      <c r="D3" s="307"/>
      <c r="E3" s="307"/>
      <c r="F3" s="307"/>
    </row>
    <row r="4" spans="1:12">
      <c r="C4" s="39"/>
      <c r="D4" s="39"/>
      <c r="E4" s="39"/>
      <c r="F4" s="39" t="s">
        <v>16</v>
      </c>
    </row>
    <row r="5" spans="1:12" ht="40.5">
      <c r="B5" s="45"/>
      <c r="C5" s="42" t="s">
        <v>224</v>
      </c>
      <c r="D5" s="40" t="s">
        <v>19</v>
      </c>
      <c r="E5" s="40" t="s">
        <v>109</v>
      </c>
      <c r="F5" s="40" t="s">
        <v>137</v>
      </c>
    </row>
    <row r="6" spans="1:12" ht="27">
      <c r="B6" s="103" t="s">
        <v>155</v>
      </c>
      <c r="C6" s="40" t="s">
        <v>15</v>
      </c>
      <c r="D6" s="201">
        <v>2715625.4154854403</v>
      </c>
      <c r="E6" s="202">
        <v>2448333.0823999997</v>
      </c>
      <c r="F6" s="201">
        <v>610625.73719999997</v>
      </c>
    </row>
    <row r="7" spans="1:12" s="105" customFormat="1" ht="27">
      <c r="B7" s="43" t="s">
        <v>151</v>
      </c>
      <c r="C7" s="201">
        <v>1647354.8</v>
      </c>
      <c r="D7" s="38" t="s">
        <v>15</v>
      </c>
      <c r="E7" s="38" t="s">
        <v>15</v>
      </c>
      <c r="F7" s="38" t="s">
        <v>15</v>
      </c>
    </row>
    <row r="8" spans="1:12" ht="27">
      <c r="B8" s="43" t="s">
        <v>152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>
      <c r="B9" s="44" t="s">
        <v>153</v>
      </c>
      <c r="C9" s="40" t="s">
        <v>15</v>
      </c>
      <c r="D9" s="41"/>
      <c r="E9" s="41"/>
      <c r="F9" s="41"/>
    </row>
    <row r="10" spans="1:12" s="105" customFormat="1">
      <c r="B10" s="44" t="s">
        <v>29</v>
      </c>
      <c r="C10" s="40" t="s">
        <v>15</v>
      </c>
      <c r="D10" s="41"/>
      <c r="E10" s="41"/>
      <c r="F10" s="41"/>
    </row>
    <row r="11" spans="1:12">
      <c r="B11" s="44" t="s">
        <v>30</v>
      </c>
      <c r="C11" s="40" t="s">
        <v>15</v>
      </c>
      <c r="D11" s="41"/>
      <c r="E11" s="41"/>
      <c r="F11" s="41"/>
    </row>
    <row r="12" spans="1:12">
      <c r="B12" s="43" t="s">
        <v>107</v>
      </c>
      <c r="C12" s="40" t="s">
        <v>15</v>
      </c>
      <c r="D12" s="203">
        <f>D8-C7</f>
        <v>-1647354.8</v>
      </c>
      <c r="E12" s="203">
        <f>E8-C7</f>
        <v>-1647354.8</v>
      </c>
      <c r="F12" s="203">
        <f>F8-C7</f>
        <v>-1647354.8</v>
      </c>
    </row>
    <row r="13" spans="1:12" ht="27">
      <c r="B13" s="43" t="s">
        <v>108</v>
      </c>
      <c r="C13" s="40" t="s">
        <v>15</v>
      </c>
      <c r="D13" s="203">
        <f t="shared" ref="D13:F13" si="1">D8-D6</f>
        <v>-2715625.4154854403</v>
      </c>
      <c r="E13" s="203">
        <f t="shared" si="1"/>
        <v>-2448333.0823999997</v>
      </c>
      <c r="F13" s="203">
        <f t="shared" si="1"/>
        <v>-610625.73719999997</v>
      </c>
    </row>
    <row r="14" spans="1:12" ht="45.75" customHeight="1"/>
    <row r="15" spans="1:12">
      <c r="B15" s="106" t="s">
        <v>156</v>
      </c>
    </row>
    <row r="16" spans="1:12">
      <c r="B16" s="106" t="s">
        <v>158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B18" sqref="B1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307" t="s">
        <v>99</v>
      </c>
      <c r="B1" s="307"/>
      <c r="C1" s="307"/>
      <c r="D1" s="307"/>
      <c r="E1" s="307"/>
      <c r="F1" s="307"/>
      <c r="G1" s="307"/>
      <c r="H1" s="307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309" t="s">
        <v>100</v>
      </c>
      <c r="C3" s="309"/>
      <c r="D3" s="310"/>
      <c r="E3" s="310"/>
      <c r="F3" s="310"/>
      <c r="G3" s="310"/>
      <c r="H3" s="310"/>
    </row>
    <row r="4" spans="1:15">
      <c r="B4" s="309" t="s">
        <v>101</v>
      </c>
      <c r="C4" s="309"/>
      <c r="D4" s="310"/>
      <c r="E4" s="310"/>
      <c r="F4" s="310"/>
      <c r="G4" s="310"/>
      <c r="H4" s="310"/>
    </row>
    <row r="5" spans="1:15">
      <c r="B5" s="309" t="s">
        <v>102</v>
      </c>
      <c r="C5" s="309"/>
      <c r="D5" s="310"/>
      <c r="E5" s="310"/>
      <c r="F5" s="310"/>
      <c r="G5" s="310"/>
      <c r="H5" s="310"/>
    </row>
    <row r="6" spans="1:15">
      <c r="B6" s="309" t="s">
        <v>103</v>
      </c>
      <c r="C6" s="309"/>
      <c r="D6" s="310"/>
      <c r="E6" s="310"/>
      <c r="F6" s="310"/>
      <c r="G6" s="310"/>
      <c r="H6" s="310"/>
    </row>
    <row r="9" spans="1:15">
      <c r="A9" s="4" t="s">
        <v>38</v>
      </c>
    </row>
    <row r="10" spans="1:15">
      <c r="B10" s="4"/>
    </row>
    <row r="11" spans="1:15" ht="25.5" customHeight="1">
      <c r="B11" s="264" t="s">
        <v>8</v>
      </c>
      <c r="C11" s="264"/>
      <c r="D11" s="264" t="s">
        <v>39</v>
      </c>
      <c r="E11" s="264" t="s">
        <v>104</v>
      </c>
      <c r="F11" s="264"/>
      <c r="G11" s="264"/>
      <c r="H11" s="264" t="s">
        <v>105</v>
      </c>
    </row>
    <row r="12" spans="1:15" ht="28.5" customHeight="1">
      <c r="B12" s="31" t="s">
        <v>2</v>
      </c>
      <c r="C12" s="31" t="s">
        <v>28</v>
      </c>
      <c r="D12" s="264"/>
      <c r="E12" s="31" t="s">
        <v>7</v>
      </c>
      <c r="F12" s="31" t="s">
        <v>110</v>
      </c>
      <c r="G12" s="31" t="s">
        <v>146</v>
      </c>
      <c r="H12" s="264"/>
    </row>
    <row r="13" spans="1:15">
      <c r="B13" s="18"/>
      <c r="C13" s="18"/>
      <c r="D13" s="18"/>
      <c r="E13" s="19"/>
      <c r="F13" s="19"/>
      <c r="G13" s="19"/>
      <c r="H13" s="19"/>
    </row>
    <row r="14" spans="1:15">
      <c r="B14" s="18"/>
      <c r="C14" s="18"/>
      <c r="D14" s="18"/>
      <c r="E14" s="19"/>
      <c r="F14" s="19"/>
      <c r="G14" s="19"/>
      <c r="H14" s="19"/>
    </row>
    <row r="15" spans="1:15">
      <c r="B15" s="18"/>
      <c r="C15" s="18"/>
      <c r="D15" s="18"/>
      <c r="E15" s="19"/>
      <c r="F15" s="19"/>
      <c r="G15" s="19"/>
      <c r="H15" s="19"/>
    </row>
    <row r="16" spans="1:15">
      <c r="B16" s="308" t="s">
        <v>12</v>
      </c>
      <c r="C16" s="308"/>
      <c r="D16" s="30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>
      <c r="B18" s="178" t="s">
        <v>159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7" sqref="B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57</v>
      </c>
      <c r="B1" s="4"/>
      <c r="C1" s="4"/>
      <c r="D1" s="4"/>
    </row>
    <row r="3" spans="1:5" ht="25.5">
      <c r="B3" s="31" t="s">
        <v>41</v>
      </c>
      <c r="C3" s="31" t="s">
        <v>106</v>
      </c>
      <c r="D3" s="31" t="s">
        <v>42</v>
      </c>
      <c r="E3" s="31" t="s">
        <v>43</v>
      </c>
    </row>
    <row r="4" spans="1:5">
      <c r="B4" s="23"/>
      <c r="C4" s="23"/>
      <c r="D4" s="23"/>
      <c r="E4" s="23"/>
    </row>
    <row r="5" spans="1:5">
      <c r="B5" s="23"/>
      <c r="C5" s="23"/>
      <c r="D5" s="23"/>
      <c r="E5" s="23"/>
    </row>
    <row r="7" spans="1:5">
      <c r="B7" s="106" t="s">
        <v>159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zoomScale="82" zoomScaleNormal="82" zoomScaleSheetLayoutView="50" workbookViewId="0">
      <selection activeCell="D15" sqref="D15"/>
    </sheetView>
  </sheetViews>
  <sheetFormatPr defaultRowHeight="16.5"/>
  <cols>
    <col min="1" max="1" width="9.140625" style="117"/>
    <col min="2" max="2" width="11.5703125" style="118" customWidth="1"/>
    <col min="3" max="3" width="7.7109375" style="118" bestFit="1" customWidth="1"/>
    <col min="4" max="4" width="31.85546875" style="119" customWidth="1"/>
    <col min="5" max="5" width="27.7109375" style="119" customWidth="1"/>
    <col min="6" max="6" width="19" style="120" customWidth="1"/>
    <col min="7" max="7" width="12.5703125" style="120" bestFit="1" customWidth="1"/>
    <col min="8" max="8" width="36" style="119" customWidth="1"/>
    <col min="9" max="9" width="19" style="123" bestFit="1" customWidth="1"/>
    <col min="10" max="10" width="25.7109375" style="123" customWidth="1"/>
    <col min="11" max="11" width="17" style="123" customWidth="1"/>
    <col min="12" max="12" width="26" style="124" customWidth="1"/>
    <col min="13" max="13" width="19.85546875" style="124" customWidth="1"/>
    <col min="14" max="14" width="15.85546875" style="125" customWidth="1"/>
    <col min="15" max="15" width="22" style="125" customWidth="1"/>
    <col min="16" max="16" width="14" style="127" customWidth="1"/>
    <col min="17" max="17" width="15" style="117" customWidth="1"/>
    <col min="18" max="18" width="15.42578125" style="117" customWidth="1"/>
    <col min="19" max="19" width="21.140625" style="117" customWidth="1"/>
    <col min="20" max="20" width="37.5703125" style="117" customWidth="1"/>
    <col min="21" max="16384" width="9.140625" style="117"/>
  </cols>
  <sheetData>
    <row r="1" spans="1:20">
      <c r="B1" s="130" t="s">
        <v>191</v>
      </c>
      <c r="D1" s="118"/>
      <c r="E1" s="117"/>
      <c r="F1" s="119"/>
      <c r="H1" s="117"/>
      <c r="I1" s="131"/>
      <c r="J1" s="132"/>
      <c r="K1" s="132"/>
      <c r="L1" s="132"/>
      <c r="M1" s="133"/>
      <c r="N1" s="133"/>
      <c r="O1" s="134"/>
      <c r="P1" s="135"/>
    </row>
    <row r="2" spans="1:20">
      <c r="B2" s="117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126"/>
    </row>
    <row r="3" spans="1:20">
      <c r="B3" s="117"/>
      <c r="D3" s="118"/>
      <c r="F3" s="119"/>
      <c r="H3" s="121"/>
      <c r="I3" s="122"/>
      <c r="L3" s="123"/>
      <c r="N3" s="124"/>
      <c r="P3" s="125"/>
      <c r="Q3" s="127"/>
      <c r="R3" s="117" t="s">
        <v>186</v>
      </c>
    </row>
    <row r="4" spans="1:20" s="128" customFormat="1" ht="82.5">
      <c r="B4" s="136" t="s">
        <v>181</v>
      </c>
      <c r="C4" s="136" t="s">
        <v>182</v>
      </c>
      <c r="D4" s="137" t="s">
        <v>176</v>
      </c>
      <c r="E4" s="137" t="s">
        <v>183</v>
      </c>
      <c r="F4" s="137" t="s">
        <v>207</v>
      </c>
      <c r="G4" s="137" t="s">
        <v>177</v>
      </c>
      <c r="H4" s="137" t="s">
        <v>208</v>
      </c>
      <c r="I4" s="138" t="s">
        <v>211</v>
      </c>
      <c r="J4" s="138" t="s">
        <v>178</v>
      </c>
      <c r="K4" s="138" t="s">
        <v>179</v>
      </c>
      <c r="L4" s="139" t="s">
        <v>184</v>
      </c>
      <c r="M4" s="139" t="s">
        <v>185</v>
      </c>
      <c r="N4" s="140" t="s">
        <v>223</v>
      </c>
      <c r="O4" s="140" t="s">
        <v>187</v>
      </c>
      <c r="P4" s="141" t="s">
        <v>188</v>
      </c>
      <c r="Q4" s="141" t="s">
        <v>189</v>
      </c>
      <c r="R4" s="141" t="s">
        <v>190</v>
      </c>
    </row>
    <row r="5" spans="1:20" s="129" customFormat="1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19" customFormat="1">
      <c r="A7" s="117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7"/>
      <c r="T7" s="117"/>
    </row>
    <row r="8" spans="1:20" s="119" customFormat="1">
      <c r="A8" s="117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7"/>
      <c r="T8" s="117"/>
    </row>
    <row r="9" spans="1:20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>
      <c r="D13" s="161" t="s">
        <v>180</v>
      </c>
    </row>
    <row r="15" spans="1:20">
      <c r="D15" s="178" t="s">
        <v>159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25" workbookViewId="0">
      <selection activeCell="A39" sqref="A39:H39"/>
    </sheetView>
  </sheetViews>
  <sheetFormatPr defaultRowHeight="15"/>
  <cols>
    <col min="1" max="5" width="9.140625" style="70"/>
    <col min="6" max="6" width="16.140625" style="70" customWidth="1"/>
    <col min="7" max="7" width="26.28515625" style="70" customWidth="1"/>
    <col min="8" max="8" width="59.42578125" style="70" customWidth="1"/>
    <col min="9" max="9" width="7.7109375" style="70" customWidth="1"/>
    <col min="10" max="16384" width="9.140625" style="70"/>
  </cols>
  <sheetData>
    <row r="1" spans="1:12" ht="21.75" customHeight="1">
      <c r="A1" s="319" t="s">
        <v>40</v>
      </c>
      <c r="B1" s="319"/>
      <c r="C1" s="319"/>
      <c r="D1" s="319"/>
      <c r="E1" s="319"/>
      <c r="F1" s="319"/>
      <c r="G1" s="319"/>
      <c r="H1" s="319"/>
    </row>
    <row r="2" spans="1:12" ht="21.75" customHeight="1">
      <c r="A2" s="322" t="s">
        <v>58</v>
      </c>
      <c r="B2" s="322"/>
      <c r="C2" s="322"/>
      <c r="D2" s="322"/>
      <c r="E2" s="322"/>
      <c r="F2" s="322"/>
      <c r="G2" s="322"/>
      <c r="H2" s="322"/>
    </row>
    <row r="3" spans="1:12" ht="15" customHeight="1">
      <c r="A3" s="319"/>
      <c r="B3" s="319"/>
      <c r="C3" s="319"/>
      <c r="D3" s="319"/>
      <c r="E3" s="319"/>
      <c r="F3" s="319"/>
      <c r="G3" s="319"/>
      <c r="H3" s="319"/>
    </row>
    <row r="4" spans="1:12">
      <c r="A4" s="312" t="s">
        <v>202</v>
      </c>
      <c r="B4" s="312"/>
      <c r="C4" s="312"/>
      <c r="D4" s="312"/>
      <c r="E4" s="312"/>
      <c r="F4" s="312"/>
      <c r="G4" s="312"/>
      <c r="H4" s="312"/>
    </row>
    <row r="5" spans="1:12">
      <c r="A5" s="293"/>
      <c r="B5" s="293"/>
      <c r="C5" s="293"/>
      <c r="D5" s="293"/>
      <c r="E5" s="293"/>
      <c r="F5" s="293"/>
      <c r="G5" s="293"/>
      <c r="H5" s="293"/>
    </row>
    <row r="6" spans="1:12">
      <c r="A6" s="326" t="s">
        <v>59</v>
      </c>
      <c r="B6" s="327"/>
      <c r="C6" s="327"/>
      <c r="D6" s="327"/>
      <c r="E6" s="327"/>
      <c r="F6" s="327"/>
      <c r="G6" s="327"/>
      <c r="H6" s="327"/>
    </row>
    <row r="7" spans="1:12">
      <c r="A7" s="324"/>
      <c r="B7" s="325"/>
      <c r="C7" s="325"/>
      <c r="D7" s="325"/>
      <c r="E7" s="325"/>
      <c r="F7" s="325"/>
      <c r="G7" s="325"/>
      <c r="H7" s="325"/>
    </row>
    <row r="8" spans="1:12" ht="18" customHeight="1">
      <c r="A8" s="323" t="s">
        <v>0</v>
      </c>
      <c r="B8" s="312"/>
      <c r="C8" s="312"/>
      <c r="D8" s="312"/>
      <c r="E8" s="312"/>
      <c r="F8" s="312"/>
      <c r="G8" s="312"/>
      <c r="H8" s="312"/>
    </row>
    <row r="9" spans="1:12" ht="30.75" customHeight="1">
      <c r="A9" s="326" t="s">
        <v>66</v>
      </c>
      <c r="B9" s="327"/>
      <c r="C9" s="327"/>
      <c r="D9" s="327"/>
      <c r="E9" s="327"/>
      <c r="F9" s="327"/>
      <c r="G9" s="327"/>
      <c r="H9" s="327"/>
    </row>
    <row r="10" spans="1:12" ht="42" customHeight="1">
      <c r="A10" s="326" t="s">
        <v>67</v>
      </c>
      <c r="B10" s="327"/>
      <c r="C10" s="327"/>
      <c r="D10" s="327"/>
      <c r="E10" s="327"/>
      <c r="F10" s="327"/>
      <c r="G10" s="327"/>
      <c r="H10" s="327"/>
    </row>
    <row r="11" spans="1:12" ht="28.5" customHeight="1">
      <c r="A11" s="327" t="s">
        <v>68</v>
      </c>
      <c r="B11" s="327"/>
      <c r="C11" s="327"/>
      <c r="D11" s="327"/>
      <c r="E11" s="327"/>
      <c r="F11" s="327"/>
      <c r="G11" s="327"/>
      <c r="H11" s="327"/>
    </row>
    <row r="12" spans="1:12">
      <c r="A12" s="327" t="s">
        <v>203</v>
      </c>
      <c r="B12" s="327"/>
      <c r="C12" s="327"/>
      <c r="D12" s="327"/>
      <c r="E12" s="327"/>
      <c r="F12" s="327"/>
      <c r="G12" s="327"/>
      <c r="H12" s="327"/>
      <c r="I12" s="142"/>
      <c r="J12" s="142"/>
      <c r="K12" s="142"/>
      <c r="L12" s="142"/>
    </row>
    <row r="13" spans="1:12" ht="19.5" customHeight="1">
      <c r="A13" s="329"/>
      <c r="B13" s="329"/>
      <c r="C13" s="329"/>
      <c r="D13" s="329"/>
      <c r="E13" s="329"/>
      <c r="F13" s="329"/>
      <c r="G13" s="329"/>
      <c r="H13" s="329"/>
      <c r="I13" s="142"/>
      <c r="J13" s="142"/>
      <c r="K13" s="142"/>
      <c r="L13" s="142"/>
    </row>
    <row r="14" spans="1:12" ht="16.5" customHeight="1">
      <c r="A14" s="312" t="s">
        <v>1</v>
      </c>
      <c r="B14" s="312"/>
      <c r="C14" s="312"/>
      <c r="D14" s="312"/>
      <c r="E14" s="312"/>
      <c r="F14" s="312"/>
      <c r="G14" s="312"/>
      <c r="H14" s="312"/>
      <c r="I14" s="142"/>
      <c r="J14" s="142"/>
      <c r="K14" s="142"/>
      <c r="L14" s="142"/>
    </row>
    <row r="15" spans="1:12" ht="15.75" customHeight="1">
      <c r="A15" s="330"/>
      <c r="B15" s="330"/>
      <c r="C15" s="330"/>
      <c r="D15" s="330"/>
      <c r="E15" s="330"/>
      <c r="F15" s="330"/>
      <c r="G15" s="330"/>
      <c r="H15" s="330"/>
    </row>
    <row r="16" spans="1:12" ht="15.75" customHeight="1">
      <c r="A16" s="331" t="s">
        <v>213</v>
      </c>
      <c r="B16" s="331"/>
      <c r="C16" s="331"/>
      <c r="D16" s="331"/>
      <c r="E16" s="331"/>
      <c r="F16" s="331"/>
      <c r="G16" s="331"/>
      <c r="H16" s="331"/>
    </row>
    <row r="17" spans="1:9" ht="25.5" customHeight="1">
      <c r="A17" s="331" t="s">
        <v>69</v>
      </c>
      <c r="B17" s="331"/>
      <c r="C17" s="331"/>
      <c r="D17" s="331"/>
      <c r="E17" s="331"/>
      <c r="F17" s="331"/>
      <c r="G17" s="331"/>
      <c r="H17" s="331"/>
    </row>
    <row r="18" spans="1:9" ht="17.25" customHeight="1">
      <c r="A18" s="331" t="s">
        <v>206</v>
      </c>
      <c r="B18" s="331"/>
      <c r="C18" s="331"/>
      <c r="D18" s="331"/>
      <c r="E18" s="331"/>
      <c r="F18" s="331"/>
      <c r="G18" s="331"/>
      <c r="H18" s="331"/>
    </row>
    <row r="19" spans="1:9" ht="17.25" customHeight="1">
      <c r="A19" s="332" t="s">
        <v>215</v>
      </c>
      <c r="B19" s="332"/>
      <c r="C19" s="332"/>
      <c r="D19" s="332"/>
      <c r="E19" s="332"/>
      <c r="F19" s="332"/>
      <c r="G19" s="332"/>
      <c r="H19" s="332"/>
    </row>
    <row r="20" spans="1:9" ht="41.25" customHeight="1">
      <c r="A20" s="331" t="s">
        <v>214</v>
      </c>
      <c r="B20" s="331"/>
      <c r="C20" s="331"/>
      <c r="D20" s="331"/>
      <c r="E20" s="331"/>
      <c r="F20" s="331"/>
      <c r="G20" s="331"/>
      <c r="H20" s="331"/>
    </row>
    <row r="21" spans="1:9" ht="10.5" customHeight="1">
      <c r="A21" s="328"/>
      <c r="B21" s="328"/>
      <c r="C21" s="328"/>
      <c r="D21" s="328"/>
      <c r="E21" s="328"/>
      <c r="F21" s="328"/>
      <c r="G21" s="328"/>
      <c r="H21" s="328"/>
    </row>
    <row r="22" spans="1:9">
      <c r="A22" s="312" t="s">
        <v>60</v>
      </c>
      <c r="B22" s="312"/>
      <c r="C22" s="312"/>
      <c r="D22" s="312"/>
      <c r="E22" s="312"/>
      <c r="F22" s="312"/>
      <c r="G22" s="312"/>
      <c r="H22" s="312"/>
      <c r="I22" s="143"/>
    </row>
    <row r="23" spans="1:9" ht="12" customHeight="1">
      <c r="A23" s="293"/>
      <c r="B23" s="293"/>
      <c r="C23" s="293"/>
      <c r="D23" s="293"/>
      <c r="E23" s="293"/>
      <c r="F23" s="293"/>
      <c r="G23" s="293"/>
      <c r="H23" s="293"/>
      <c r="I23" s="144"/>
    </row>
    <row r="24" spans="1:9" ht="12" customHeight="1">
      <c r="A24" s="314" t="s">
        <v>70</v>
      </c>
      <c r="B24" s="314"/>
      <c r="C24" s="314"/>
      <c r="D24" s="314"/>
      <c r="E24" s="314"/>
      <c r="F24" s="314"/>
      <c r="G24" s="314"/>
      <c r="H24" s="314"/>
      <c r="I24" s="144"/>
    </row>
    <row r="25" spans="1:9" ht="12" customHeight="1">
      <c r="A25" s="314" t="s">
        <v>71</v>
      </c>
      <c r="B25" s="314"/>
      <c r="C25" s="314"/>
      <c r="D25" s="314"/>
      <c r="E25" s="314"/>
      <c r="F25" s="314"/>
      <c r="G25" s="314"/>
      <c r="H25" s="314"/>
      <c r="I25" s="144"/>
    </row>
    <row r="26" spans="1:9" ht="12" customHeight="1">
      <c r="A26" s="314" t="s">
        <v>72</v>
      </c>
      <c r="B26" s="314"/>
      <c r="C26" s="314"/>
      <c r="D26" s="314"/>
      <c r="E26" s="314"/>
      <c r="F26" s="314"/>
      <c r="G26" s="314"/>
      <c r="H26" s="314"/>
      <c r="I26" s="144"/>
    </row>
    <row r="27" spans="1:9" ht="15" customHeight="1">
      <c r="A27" s="314" t="s">
        <v>73</v>
      </c>
      <c r="B27" s="314"/>
      <c r="C27" s="314"/>
      <c r="D27" s="314"/>
      <c r="E27" s="314"/>
      <c r="F27" s="314"/>
      <c r="G27" s="314"/>
      <c r="H27" s="314"/>
      <c r="I27" s="144"/>
    </row>
    <row r="28" spans="1:9" ht="30.75" customHeight="1">
      <c r="A28" s="314" t="s">
        <v>74</v>
      </c>
      <c r="B28" s="314"/>
      <c r="C28" s="314"/>
      <c r="D28" s="314"/>
      <c r="E28" s="314"/>
      <c r="F28" s="314"/>
      <c r="G28" s="314"/>
      <c r="H28" s="314"/>
      <c r="I28" s="144"/>
    </row>
    <row r="29" spans="1:9" ht="15" customHeight="1">
      <c r="A29" s="314" t="s">
        <v>75</v>
      </c>
      <c r="B29" s="314"/>
      <c r="C29" s="314"/>
      <c r="D29" s="314"/>
      <c r="E29" s="314"/>
      <c r="F29" s="314"/>
      <c r="G29" s="314"/>
      <c r="H29" s="314"/>
      <c r="I29" s="144"/>
    </row>
    <row r="30" spans="1:9" ht="25.5" customHeight="1">
      <c r="A30" s="314" t="s">
        <v>76</v>
      </c>
      <c r="B30" s="314"/>
      <c r="C30" s="314"/>
      <c r="D30" s="314"/>
      <c r="E30" s="314"/>
      <c r="F30" s="314"/>
      <c r="G30" s="314"/>
      <c r="H30" s="314"/>
      <c r="I30" s="144"/>
    </row>
    <row r="31" spans="1:9" ht="15.75" customHeight="1">
      <c r="A31" s="314" t="s">
        <v>77</v>
      </c>
      <c r="B31" s="314"/>
      <c r="C31" s="314"/>
      <c r="D31" s="314"/>
      <c r="E31" s="314"/>
      <c r="F31" s="314"/>
      <c r="G31" s="314"/>
      <c r="H31" s="314"/>
      <c r="I31" s="144"/>
    </row>
    <row r="32" spans="1:9" ht="42" customHeight="1">
      <c r="A32" s="314" t="s">
        <v>78</v>
      </c>
      <c r="B32" s="314"/>
      <c r="C32" s="314"/>
      <c r="D32" s="314"/>
      <c r="E32" s="314"/>
      <c r="F32" s="314"/>
      <c r="G32" s="314"/>
      <c r="H32" s="314"/>
      <c r="I32" s="144"/>
    </row>
    <row r="33" spans="1:18" ht="57.75" customHeight="1">
      <c r="A33" s="314" t="s">
        <v>79</v>
      </c>
      <c r="B33" s="314"/>
      <c r="C33" s="314"/>
      <c r="D33" s="314"/>
      <c r="E33" s="314"/>
      <c r="F33" s="314"/>
      <c r="G33" s="314"/>
      <c r="H33" s="314"/>
      <c r="I33" s="144"/>
    </row>
    <row r="34" spans="1:18" ht="15.75" customHeight="1">
      <c r="A34" s="321"/>
      <c r="B34" s="321"/>
      <c r="C34" s="321"/>
      <c r="D34" s="321"/>
      <c r="E34" s="321"/>
      <c r="F34" s="321"/>
      <c r="G34" s="321"/>
      <c r="H34" s="321"/>
      <c r="I34" s="144"/>
    </row>
    <row r="35" spans="1:18">
      <c r="A35" s="312" t="s">
        <v>61</v>
      </c>
      <c r="B35" s="312"/>
      <c r="C35" s="312"/>
      <c r="D35" s="312"/>
      <c r="E35" s="312"/>
      <c r="F35" s="312"/>
      <c r="G35" s="312"/>
      <c r="H35" s="312"/>
    </row>
    <row r="36" spans="1:18">
      <c r="A36" s="330"/>
      <c r="B36" s="330"/>
      <c r="C36" s="330"/>
      <c r="D36" s="330"/>
      <c r="E36" s="330"/>
      <c r="F36" s="330"/>
      <c r="G36" s="330"/>
      <c r="H36" s="330"/>
    </row>
    <row r="37" spans="1:18" ht="21" customHeight="1">
      <c r="A37" s="320" t="s">
        <v>80</v>
      </c>
      <c r="B37" s="320"/>
      <c r="C37" s="320"/>
      <c r="D37" s="320"/>
      <c r="E37" s="320"/>
      <c r="F37" s="320"/>
      <c r="G37" s="320"/>
      <c r="H37" s="320"/>
    </row>
    <row r="38" spans="1:18" ht="15.75" customHeight="1">
      <c r="A38" s="312" t="s">
        <v>62</v>
      </c>
      <c r="B38" s="312"/>
      <c r="C38" s="312"/>
      <c r="D38" s="312"/>
      <c r="E38" s="312"/>
      <c r="F38" s="312"/>
      <c r="G38" s="312"/>
      <c r="H38" s="312"/>
    </row>
    <row r="39" spans="1:18" ht="29.25" customHeight="1">
      <c r="A39" s="320" t="s">
        <v>81</v>
      </c>
      <c r="B39" s="320"/>
      <c r="C39" s="320"/>
      <c r="D39" s="320"/>
      <c r="E39" s="320"/>
      <c r="F39" s="320"/>
      <c r="G39" s="320"/>
      <c r="H39" s="320"/>
    </row>
    <row r="40" spans="1:18" ht="27" customHeight="1">
      <c r="A40" s="320" t="s">
        <v>216</v>
      </c>
      <c r="B40" s="320"/>
      <c r="C40" s="320"/>
      <c r="D40" s="320"/>
      <c r="E40" s="320"/>
      <c r="F40" s="320"/>
      <c r="G40" s="320"/>
      <c r="H40" s="320"/>
    </row>
    <row r="41" spans="1:18" ht="38.25" customHeight="1">
      <c r="A41" s="320" t="s">
        <v>82</v>
      </c>
      <c r="B41" s="320"/>
      <c r="C41" s="320"/>
      <c r="D41" s="320"/>
      <c r="E41" s="320"/>
      <c r="F41" s="320"/>
      <c r="G41" s="320"/>
      <c r="H41" s="320"/>
    </row>
    <row r="42" spans="1:18" ht="41.25" customHeight="1">
      <c r="A42" s="320" t="s">
        <v>83</v>
      </c>
      <c r="B42" s="320"/>
      <c r="C42" s="320"/>
      <c r="D42" s="320"/>
      <c r="E42" s="320"/>
      <c r="F42" s="320"/>
      <c r="G42" s="320"/>
      <c r="H42" s="320"/>
    </row>
    <row r="43" spans="1:18" ht="80.25" customHeight="1">
      <c r="A43" s="320" t="s">
        <v>84</v>
      </c>
      <c r="B43" s="320"/>
      <c r="C43" s="320"/>
      <c r="D43" s="320"/>
      <c r="E43" s="320"/>
      <c r="F43" s="320"/>
      <c r="G43" s="320"/>
      <c r="H43" s="320"/>
    </row>
    <row r="44" spans="1:18" ht="15.75" customHeight="1">
      <c r="A44" s="321"/>
      <c r="B44" s="321"/>
      <c r="C44" s="321"/>
      <c r="D44" s="321"/>
      <c r="E44" s="321"/>
      <c r="F44" s="321"/>
      <c r="G44" s="321"/>
      <c r="H44" s="321"/>
    </row>
    <row r="45" spans="1:18" ht="29.25" customHeight="1">
      <c r="A45" s="312" t="s">
        <v>49</v>
      </c>
      <c r="B45" s="312"/>
      <c r="C45" s="312"/>
      <c r="D45" s="312"/>
      <c r="E45" s="312"/>
      <c r="F45" s="312"/>
      <c r="G45" s="312"/>
      <c r="H45" s="312"/>
      <c r="I45" s="145"/>
      <c r="J45" s="145"/>
      <c r="K45" s="145"/>
      <c r="L45" s="145"/>
      <c r="M45" s="145"/>
      <c r="N45" s="145"/>
      <c r="O45" s="145"/>
      <c r="P45" s="145"/>
      <c r="Q45" s="145"/>
      <c r="R45" s="145"/>
    </row>
    <row r="46" spans="1:18">
      <c r="A46" s="315" t="s">
        <v>160</v>
      </c>
      <c r="B46" s="316"/>
      <c r="C46" s="316"/>
      <c r="D46" s="316"/>
      <c r="E46" s="316"/>
      <c r="F46" s="316"/>
      <c r="G46" s="316"/>
      <c r="H46" s="316"/>
      <c r="I46" s="146"/>
      <c r="J46" s="146"/>
      <c r="K46" s="146"/>
      <c r="L46" s="146"/>
      <c r="M46" s="146"/>
      <c r="N46" s="146"/>
      <c r="O46" s="146"/>
      <c r="P46" s="146"/>
      <c r="Q46" s="146"/>
      <c r="R46" s="146"/>
    </row>
    <row r="47" spans="1:18">
      <c r="A47" s="315" t="s">
        <v>85</v>
      </c>
      <c r="B47" s="316"/>
      <c r="C47" s="316"/>
      <c r="D47" s="316"/>
      <c r="E47" s="316"/>
      <c r="F47" s="316"/>
      <c r="G47" s="316"/>
      <c r="H47" s="316"/>
      <c r="I47" s="146"/>
      <c r="J47" s="146"/>
      <c r="K47" s="146"/>
      <c r="L47" s="146"/>
      <c r="M47" s="146"/>
      <c r="N47" s="146"/>
      <c r="O47" s="146"/>
      <c r="P47" s="146"/>
      <c r="Q47" s="146"/>
      <c r="R47" s="146"/>
    </row>
    <row r="48" spans="1:18">
      <c r="A48" s="317"/>
      <c r="B48" s="317"/>
      <c r="C48" s="317"/>
      <c r="D48" s="317"/>
      <c r="E48" s="317"/>
      <c r="F48" s="317"/>
      <c r="G48" s="317"/>
      <c r="H48" s="317"/>
      <c r="I48" s="147"/>
      <c r="J48" s="147"/>
      <c r="K48" s="146"/>
      <c r="L48" s="146"/>
      <c r="M48" s="146"/>
      <c r="N48" s="146"/>
      <c r="O48" s="146"/>
      <c r="P48" s="146"/>
      <c r="Q48" s="146"/>
      <c r="R48" s="146"/>
    </row>
    <row r="49" spans="1:18" ht="15" customHeight="1">
      <c r="A49" s="312" t="s">
        <v>52</v>
      </c>
      <c r="B49" s="312"/>
      <c r="C49" s="312"/>
      <c r="D49" s="312"/>
      <c r="E49" s="312"/>
      <c r="F49" s="312"/>
      <c r="G49" s="312"/>
      <c r="H49" s="312"/>
      <c r="I49" s="148"/>
      <c r="J49" s="148"/>
      <c r="K49" s="148"/>
      <c r="L49" s="148"/>
      <c r="M49" s="148"/>
      <c r="N49" s="148"/>
      <c r="O49" s="148"/>
      <c r="P49" s="148"/>
      <c r="Q49" s="333"/>
      <c r="R49" s="333"/>
    </row>
    <row r="50" spans="1:18">
      <c r="A50" s="318"/>
      <c r="B50" s="318"/>
      <c r="C50" s="318"/>
      <c r="D50" s="318"/>
      <c r="E50" s="318"/>
      <c r="F50" s="318"/>
      <c r="G50" s="318"/>
      <c r="H50" s="318"/>
      <c r="I50" s="149"/>
      <c r="J50" s="149"/>
      <c r="K50" s="149"/>
      <c r="L50" s="149"/>
      <c r="M50" s="149"/>
      <c r="N50" s="149"/>
      <c r="O50" s="149"/>
      <c r="P50" s="149"/>
      <c r="Q50" s="149"/>
      <c r="R50" s="149"/>
    </row>
    <row r="51" spans="1:18">
      <c r="A51" s="315" t="s">
        <v>86</v>
      </c>
      <c r="B51" s="316"/>
      <c r="C51" s="316"/>
      <c r="D51" s="316"/>
      <c r="E51" s="316"/>
      <c r="F51" s="316"/>
      <c r="G51" s="316"/>
      <c r="H51" s="316"/>
      <c r="I51" s="149"/>
      <c r="J51" s="149"/>
      <c r="K51" s="149"/>
      <c r="L51" s="149"/>
      <c r="M51" s="149"/>
      <c r="N51" s="149"/>
      <c r="O51" s="149"/>
      <c r="P51" s="149"/>
      <c r="Q51" s="149"/>
      <c r="R51" s="149"/>
    </row>
    <row r="52" spans="1:18">
      <c r="A52" s="317"/>
      <c r="B52" s="317"/>
      <c r="C52" s="317"/>
      <c r="D52" s="317"/>
      <c r="E52" s="317"/>
      <c r="F52" s="317"/>
      <c r="G52" s="317"/>
      <c r="H52" s="317"/>
      <c r="I52" s="149"/>
      <c r="J52" s="149"/>
      <c r="K52" s="149"/>
      <c r="L52" s="149"/>
      <c r="M52" s="149"/>
      <c r="N52" s="149"/>
      <c r="O52" s="149"/>
      <c r="P52" s="149"/>
      <c r="Q52" s="149"/>
      <c r="R52" s="149"/>
    </row>
    <row r="53" spans="1:18" s="89" customFormat="1">
      <c r="A53" s="312" t="s">
        <v>51</v>
      </c>
      <c r="B53" s="312"/>
      <c r="C53" s="312"/>
      <c r="D53" s="312"/>
      <c r="E53" s="312"/>
      <c r="F53" s="312"/>
      <c r="G53" s="312"/>
      <c r="H53" s="312"/>
      <c r="I53" s="156"/>
      <c r="J53" s="156"/>
      <c r="K53" s="156"/>
      <c r="L53" s="156"/>
      <c r="M53" s="156"/>
      <c r="N53" s="156"/>
      <c r="O53" s="156"/>
      <c r="P53" s="156"/>
      <c r="Q53" s="156"/>
      <c r="R53" s="156"/>
    </row>
    <row r="54" spans="1:18" s="89" customFormat="1">
      <c r="A54" s="334"/>
      <c r="B54" s="334"/>
      <c r="C54" s="334"/>
      <c r="D54" s="334"/>
      <c r="E54" s="334"/>
      <c r="F54" s="334"/>
      <c r="G54" s="334"/>
      <c r="H54" s="334"/>
      <c r="I54" s="156"/>
      <c r="J54" s="156"/>
      <c r="K54" s="156"/>
      <c r="L54" s="156"/>
      <c r="M54" s="156"/>
      <c r="N54" s="156"/>
      <c r="O54" s="156"/>
      <c r="P54" s="156"/>
      <c r="Q54" s="156"/>
      <c r="R54" s="156"/>
    </row>
    <row r="55" spans="1:18" s="89" customFormat="1" ht="15" customHeight="1">
      <c r="A55" s="315" t="s">
        <v>87</v>
      </c>
      <c r="B55" s="316"/>
      <c r="C55" s="316"/>
      <c r="D55" s="316"/>
      <c r="E55" s="316"/>
      <c r="F55" s="316"/>
      <c r="G55" s="316"/>
      <c r="H55" s="316"/>
      <c r="I55" s="156"/>
      <c r="J55" s="156"/>
      <c r="K55" s="156"/>
      <c r="L55" s="156"/>
      <c r="M55" s="156"/>
      <c r="N55" s="156"/>
      <c r="O55" s="156"/>
      <c r="P55" s="156"/>
      <c r="Q55" s="156"/>
      <c r="R55" s="156"/>
    </row>
    <row r="56" spans="1:18" s="89" customFormat="1">
      <c r="A56" s="334"/>
      <c r="B56" s="334"/>
      <c r="C56" s="334"/>
      <c r="D56" s="334"/>
      <c r="E56" s="334"/>
      <c r="F56" s="334"/>
      <c r="G56" s="334"/>
      <c r="H56" s="334"/>
      <c r="I56" s="156"/>
      <c r="J56" s="156"/>
      <c r="K56" s="156"/>
      <c r="L56" s="156"/>
      <c r="M56" s="156"/>
      <c r="N56" s="156"/>
      <c r="O56" s="156"/>
      <c r="P56" s="156"/>
      <c r="Q56" s="156"/>
      <c r="R56" s="156"/>
    </row>
    <row r="57" spans="1:18" s="89" customFormat="1" ht="29.25" customHeight="1">
      <c r="A57" s="335" t="s">
        <v>129</v>
      </c>
      <c r="B57" s="335"/>
      <c r="C57" s="335"/>
      <c r="D57" s="335"/>
      <c r="E57" s="335"/>
      <c r="F57" s="335"/>
      <c r="G57" s="335"/>
      <c r="H57" s="335"/>
      <c r="I57" s="156"/>
      <c r="J57" s="156"/>
      <c r="K57" s="156"/>
      <c r="L57" s="156"/>
      <c r="M57" s="156"/>
      <c r="N57" s="156"/>
      <c r="O57" s="156"/>
      <c r="P57" s="156"/>
      <c r="Q57" s="156"/>
      <c r="R57" s="156"/>
    </row>
    <row r="58" spans="1:18" s="89" customFormat="1">
      <c r="A58" s="334"/>
      <c r="B58" s="334"/>
      <c r="C58" s="334"/>
      <c r="D58" s="334"/>
      <c r="E58" s="334"/>
      <c r="F58" s="334"/>
      <c r="G58" s="334"/>
      <c r="H58" s="334"/>
      <c r="I58" s="156"/>
      <c r="J58" s="156"/>
      <c r="K58" s="156"/>
      <c r="L58" s="156"/>
      <c r="M58" s="156"/>
      <c r="N58" s="156"/>
      <c r="O58" s="156"/>
      <c r="P58" s="156"/>
      <c r="Q58" s="156"/>
      <c r="R58" s="156"/>
    </row>
    <row r="59" spans="1:18" s="89" customFormat="1">
      <c r="A59" s="312" t="s">
        <v>130</v>
      </c>
      <c r="B59" s="312"/>
      <c r="C59" s="312"/>
      <c r="D59" s="312"/>
      <c r="E59" s="312"/>
      <c r="F59" s="312"/>
      <c r="G59" s="312"/>
      <c r="H59" s="312"/>
      <c r="I59" s="156"/>
      <c r="J59" s="156"/>
      <c r="K59" s="156"/>
      <c r="L59" s="156"/>
      <c r="M59" s="156"/>
      <c r="N59" s="156"/>
      <c r="O59" s="156"/>
      <c r="P59" s="156"/>
      <c r="Q59" s="156"/>
      <c r="R59" s="156"/>
    </row>
    <row r="60" spans="1:18" s="89" customFormat="1">
      <c r="A60" s="334"/>
      <c r="B60" s="334"/>
      <c r="C60" s="334"/>
      <c r="D60" s="334"/>
      <c r="E60" s="334"/>
      <c r="F60" s="334"/>
      <c r="G60" s="334"/>
      <c r="H60" s="334"/>
      <c r="I60" s="156"/>
      <c r="J60" s="156"/>
      <c r="K60" s="156"/>
      <c r="L60" s="156"/>
      <c r="M60" s="156"/>
      <c r="N60" s="156"/>
      <c r="O60" s="156"/>
      <c r="P60" s="156"/>
      <c r="Q60" s="156"/>
      <c r="R60" s="156"/>
    </row>
    <row r="61" spans="1:18" s="89" customFormat="1">
      <c r="A61" s="315" t="s">
        <v>63</v>
      </c>
      <c r="B61" s="316"/>
      <c r="C61" s="316"/>
      <c r="D61" s="316"/>
      <c r="E61" s="316"/>
      <c r="F61" s="316"/>
      <c r="G61" s="316"/>
      <c r="H61" s="316"/>
      <c r="Q61" s="156"/>
      <c r="R61" s="156"/>
    </row>
    <row r="62" spans="1:18" s="89" customFormat="1">
      <c r="A62" s="315" t="s">
        <v>113</v>
      </c>
      <c r="B62" s="316"/>
      <c r="C62" s="316"/>
      <c r="D62" s="316"/>
      <c r="E62" s="316"/>
      <c r="F62" s="316"/>
      <c r="G62" s="316"/>
      <c r="H62" s="316"/>
      <c r="Q62" s="156"/>
      <c r="R62" s="156"/>
    </row>
    <row r="63" spans="1:18" s="89" customFormat="1">
      <c r="A63" s="334"/>
      <c r="B63" s="334"/>
      <c r="C63" s="334"/>
      <c r="D63" s="334"/>
      <c r="E63" s="334"/>
      <c r="F63" s="334"/>
      <c r="G63" s="334"/>
      <c r="H63" s="334"/>
      <c r="I63" s="156"/>
      <c r="J63" s="156"/>
      <c r="K63" s="156"/>
      <c r="L63" s="156"/>
      <c r="M63" s="156"/>
      <c r="N63" s="156"/>
      <c r="O63" s="156"/>
      <c r="P63" s="156"/>
      <c r="Q63" s="156"/>
      <c r="R63" s="156"/>
    </row>
    <row r="64" spans="1:18" s="89" customFormat="1" ht="30.75" customHeight="1">
      <c r="A64" s="312" t="s">
        <v>133</v>
      </c>
      <c r="B64" s="312"/>
      <c r="C64" s="312"/>
      <c r="D64" s="312"/>
      <c r="E64" s="312"/>
      <c r="F64" s="312"/>
      <c r="G64" s="312"/>
      <c r="H64" s="312"/>
      <c r="I64" s="156"/>
      <c r="J64" s="156"/>
      <c r="K64" s="156"/>
      <c r="L64" s="156"/>
      <c r="M64" s="156"/>
      <c r="N64" s="156"/>
      <c r="O64" s="156"/>
      <c r="P64" s="156"/>
      <c r="Q64" s="156"/>
      <c r="R64" s="156"/>
    </row>
    <row r="65" spans="1:18" s="89" customFormat="1" ht="12" customHeight="1">
      <c r="A65" s="334"/>
      <c r="B65" s="334"/>
      <c r="C65" s="334"/>
      <c r="D65" s="334"/>
      <c r="E65" s="334"/>
      <c r="F65" s="334"/>
      <c r="G65" s="334"/>
      <c r="H65" s="334"/>
      <c r="I65" s="156"/>
      <c r="J65" s="156"/>
      <c r="K65" s="156"/>
      <c r="L65" s="156"/>
      <c r="M65" s="156"/>
      <c r="N65" s="156"/>
      <c r="O65" s="156"/>
      <c r="P65" s="156"/>
      <c r="Q65" s="156"/>
      <c r="R65" s="156"/>
    </row>
    <row r="66" spans="1:18" s="89" customFormat="1" ht="15" customHeight="1">
      <c r="A66" s="315" t="s">
        <v>88</v>
      </c>
      <c r="B66" s="316"/>
      <c r="C66" s="316"/>
      <c r="D66" s="316"/>
      <c r="E66" s="316"/>
      <c r="F66" s="316"/>
      <c r="G66" s="316"/>
      <c r="H66" s="316"/>
      <c r="I66" s="156"/>
      <c r="J66" s="156"/>
      <c r="K66" s="156"/>
      <c r="L66" s="156"/>
      <c r="M66" s="156"/>
      <c r="N66" s="156"/>
      <c r="O66" s="156"/>
      <c r="P66" s="156"/>
      <c r="Q66" s="156"/>
      <c r="R66" s="156"/>
    </row>
    <row r="67" spans="1:18" ht="15" customHeight="1">
      <c r="A67" s="317"/>
      <c r="B67" s="317"/>
      <c r="C67" s="317"/>
      <c r="D67" s="317"/>
      <c r="E67" s="317"/>
      <c r="F67" s="317"/>
      <c r="G67" s="317"/>
      <c r="H67" s="317"/>
      <c r="I67" s="149"/>
      <c r="J67" s="149"/>
      <c r="K67" s="149"/>
      <c r="L67" s="149"/>
      <c r="M67" s="149"/>
      <c r="N67" s="149"/>
      <c r="O67" s="149"/>
      <c r="P67" s="149"/>
      <c r="Q67" s="149"/>
      <c r="R67" s="149"/>
    </row>
    <row r="68" spans="1:18" ht="17.25" customHeight="1">
      <c r="A68" s="312" t="s">
        <v>64</v>
      </c>
      <c r="B68" s="312"/>
      <c r="C68" s="312"/>
      <c r="D68" s="312"/>
      <c r="E68" s="312"/>
      <c r="F68" s="312"/>
      <c r="G68" s="312"/>
      <c r="H68" s="312"/>
      <c r="I68" s="149"/>
      <c r="J68" s="149"/>
      <c r="K68" s="149"/>
      <c r="L68" s="149"/>
      <c r="M68" s="149"/>
      <c r="N68" s="149"/>
      <c r="O68" s="149"/>
      <c r="P68" s="149"/>
      <c r="Q68" s="149"/>
      <c r="R68" s="149"/>
    </row>
    <row r="69" spans="1:18" ht="12" customHeight="1">
      <c r="A69" s="336"/>
      <c r="B69" s="336"/>
      <c r="C69" s="336"/>
      <c r="D69" s="336"/>
      <c r="E69" s="336"/>
      <c r="F69" s="336"/>
      <c r="G69" s="336"/>
      <c r="H69" s="336"/>
      <c r="I69" s="149"/>
      <c r="J69" s="149"/>
      <c r="K69" s="149"/>
      <c r="L69" s="149"/>
      <c r="M69" s="149"/>
      <c r="N69" s="149"/>
      <c r="O69" s="149"/>
      <c r="P69" s="149"/>
      <c r="Q69" s="149"/>
      <c r="R69" s="149"/>
    </row>
    <row r="70" spans="1:18" ht="15.75" customHeight="1">
      <c r="A70" s="338" t="s">
        <v>89</v>
      </c>
      <c r="B70" s="337"/>
      <c r="C70" s="337"/>
      <c r="D70" s="337"/>
      <c r="E70" s="337"/>
      <c r="F70" s="337"/>
      <c r="G70" s="337"/>
      <c r="H70" s="337"/>
      <c r="I70" s="149"/>
      <c r="J70" s="149"/>
      <c r="K70" s="150"/>
      <c r="L70" s="150"/>
      <c r="M70" s="150"/>
      <c r="N70" s="150"/>
      <c r="O70" s="150"/>
      <c r="P70" s="150"/>
      <c r="Q70" s="150"/>
      <c r="R70" s="150"/>
    </row>
    <row r="71" spans="1:18" ht="42.75" customHeight="1">
      <c r="A71" s="337" t="s">
        <v>90</v>
      </c>
      <c r="B71" s="337"/>
      <c r="C71" s="337"/>
      <c r="D71" s="337"/>
      <c r="E71" s="337"/>
      <c r="F71" s="337"/>
      <c r="G71" s="337"/>
      <c r="H71" s="337"/>
      <c r="I71" s="146"/>
      <c r="J71" s="146"/>
      <c r="K71" s="151"/>
      <c r="L71" s="151"/>
      <c r="M71" s="151"/>
      <c r="N71" s="151"/>
      <c r="O71" s="151"/>
      <c r="P71" s="151"/>
      <c r="Q71" s="151"/>
      <c r="R71" s="151"/>
    </row>
    <row r="72" spans="1:18" ht="30.75" customHeight="1">
      <c r="A72" s="337" t="s">
        <v>91</v>
      </c>
      <c r="B72" s="337"/>
      <c r="C72" s="337"/>
      <c r="D72" s="337"/>
      <c r="E72" s="337"/>
      <c r="F72" s="337"/>
      <c r="G72" s="337"/>
      <c r="H72" s="337"/>
      <c r="I72" s="146"/>
      <c r="J72" s="146"/>
      <c r="K72" s="151"/>
      <c r="L72" s="151"/>
      <c r="M72" s="151"/>
      <c r="N72" s="151"/>
      <c r="O72" s="151"/>
      <c r="P72" s="151"/>
      <c r="Q72" s="151"/>
      <c r="R72" s="151"/>
    </row>
    <row r="73" spans="1:18" ht="30" customHeight="1">
      <c r="A73" s="337" t="s">
        <v>92</v>
      </c>
      <c r="B73" s="337"/>
      <c r="C73" s="337"/>
      <c r="D73" s="337"/>
      <c r="E73" s="337"/>
      <c r="F73" s="337"/>
      <c r="G73" s="337"/>
      <c r="H73" s="337"/>
      <c r="I73" s="146"/>
      <c r="J73" s="146"/>
      <c r="K73" s="151"/>
      <c r="L73" s="151"/>
      <c r="M73" s="151"/>
      <c r="N73" s="151"/>
      <c r="O73" s="151"/>
      <c r="P73" s="151"/>
      <c r="Q73" s="151"/>
      <c r="R73" s="151"/>
    </row>
    <row r="74" spans="1:18" ht="27.75" customHeight="1">
      <c r="A74" s="337" t="s">
        <v>161</v>
      </c>
      <c r="B74" s="337"/>
      <c r="C74" s="337"/>
      <c r="D74" s="337"/>
      <c r="E74" s="337"/>
      <c r="F74" s="337"/>
      <c r="G74" s="337"/>
      <c r="H74" s="337"/>
      <c r="I74" s="146"/>
      <c r="J74" s="146"/>
      <c r="K74" s="151"/>
      <c r="L74" s="151"/>
      <c r="M74" s="151"/>
      <c r="N74" s="151"/>
      <c r="O74" s="151"/>
      <c r="P74" s="151"/>
      <c r="Q74" s="151"/>
      <c r="R74" s="151"/>
    </row>
    <row r="75" spans="1:18" ht="13.5" customHeight="1">
      <c r="A75" s="341"/>
      <c r="B75" s="341"/>
      <c r="C75" s="341"/>
      <c r="D75" s="341"/>
      <c r="E75" s="341"/>
      <c r="F75" s="341"/>
      <c r="G75" s="341"/>
      <c r="H75" s="341"/>
      <c r="I75" s="147"/>
      <c r="J75" s="147"/>
      <c r="K75" s="151"/>
      <c r="L75" s="151"/>
      <c r="M75" s="151"/>
      <c r="N75" s="151"/>
      <c r="O75" s="151"/>
      <c r="P75" s="151"/>
      <c r="Q75" s="151"/>
      <c r="R75" s="151"/>
    </row>
    <row r="76" spans="1:18" ht="13.5" customHeight="1">
      <c r="A76" s="312" t="s">
        <v>38</v>
      </c>
      <c r="B76" s="312"/>
      <c r="C76" s="312"/>
      <c r="D76" s="312"/>
      <c r="E76" s="312"/>
      <c r="F76" s="312"/>
      <c r="G76" s="312"/>
      <c r="H76" s="312"/>
      <c r="I76" s="147"/>
      <c r="J76" s="147"/>
      <c r="K76" s="151"/>
      <c r="L76" s="151"/>
      <c r="M76" s="151"/>
      <c r="N76" s="151"/>
      <c r="O76" s="151"/>
      <c r="P76" s="151"/>
      <c r="Q76" s="151"/>
      <c r="R76" s="151"/>
    </row>
    <row r="77" spans="1:18" ht="28.5" customHeight="1">
      <c r="A77" s="337" t="s">
        <v>93</v>
      </c>
      <c r="B77" s="337"/>
      <c r="C77" s="337"/>
      <c r="D77" s="337"/>
      <c r="E77" s="337"/>
      <c r="F77" s="337"/>
      <c r="G77" s="337"/>
      <c r="H77" s="337"/>
      <c r="I77" s="146"/>
      <c r="J77" s="146"/>
      <c r="K77" s="151"/>
      <c r="L77" s="151"/>
      <c r="M77" s="151"/>
      <c r="N77" s="151"/>
      <c r="O77" s="151"/>
      <c r="P77" s="151"/>
      <c r="Q77" s="151"/>
      <c r="R77" s="151"/>
    </row>
    <row r="78" spans="1:18" ht="57.75" customHeight="1">
      <c r="A78" s="337" t="s">
        <v>94</v>
      </c>
      <c r="B78" s="337"/>
      <c r="C78" s="337"/>
      <c r="D78" s="337"/>
      <c r="E78" s="337"/>
      <c r="F78" s="337"/>
      <c r="G78" s="337"/>
      <c r="H78" s="337"/>
      <c r="I78" s="146"/>
      <c r="J78" s="146"/>
      <c r="K78" s="151"/>
      <c r="L78" s="151"/>
      <c r="M78" s="151"/>
      <c r="N78" s="151"/>
      <c r="O78" s="151"/>
      <c r="P78" s="151"/>
      <c r="Q78" s="151"/>
      <c r="R78" s="151"/>
    </row>
    <row r="79" spans="1:18" ht="17.25" customHeight="1">
      <c r="A79" s="342"/>
      <c r="B79" s="342"/>
      <c r="C79" s="342"/>
      <c r="D79" s="342"/>
      <c r="E79" s="342"/>
      <c r="F79" s="342"/>
      <c r="G79" s="342"/>
      <c r="H79" s="342"/>
      <c r="I79" s="147"/>
      <c r="J79" s="147"/>
      <c r="K79" s="151"/>
      <c r="L79" s="151"/>
      <c r="M79" s="151"/>
      <c r="N79" s="151"/>
      <c r="O79" s="151"/>
      <c r="P79" s="151"/>
      <c r="Q79" s="151"/>
      <c r="R79" s="151"/>
    </row>
    <row r="80" spans="1:18">
      <c r="A80" s="312" t="s">
        <v>57</v>
      </c>
      <c r="B80" s="312"/>
      <c r="C80" s="312"/>
      <c r="D80" s="312"/>
      <c r="E80" s="312"/>
      <c r="F80" s="312"/>
      <c r="G80" s="312"/>
      <c r="H80" s="312"/>
      <c r="I80" s="148"/>
      <c r="J80" s="148"/>
      <c r="K80" s="145"/>
      <c r="L80" s="145"/>
      <c r="M80" s="145"/>
      <c r="N80" s="145"/>
      <c r="O80" s="145"/>
      <c r="P80" s="145"/>
      <c r="Q80" s="145"/>
      <c r="R80" s="145"/>
    </row>
    <row r="81" spans="1:18" ht="13.5" customHeight="1">
      <c r="A81" s="318"/>
      <c r="B81" s="318"/>
      <c r="C81" s="318"/>
      <c r="D81" s="318"/>
      <c r="E81" s="318"/>
      <c r="F81" s="318"/>
      <c r="G81" s="318"/>
      <c r="H81" s="318"/>
      <c r="I81" s="149"/>
      <c r="J81" s="149"/>
      <c r="K81" s="145"/>
      <c r="L81" s="145"/>
      <c r="M81" s="145"/>
      <c r="N81" s="145"/>
      <c r="O81" s="145"/>
      <c r="P81" s="145"/>
      <c r="Q81" s="145"/>
      <c r="R81" s="145"/>
    </row>
    <row r="82" spans="1:18" ht="15.75" customHeight="1">
      <c r="A82" s="339" t="s">
        <v>162</v>
      </c>
      <c r="B82" s="340"/>
      <c r="C82" s="340"/>
      <c r="D82" s="340"/>
      <c r="E82" s="340"/>
      <c r="F82" s="340"/>
      <c r="G82" s="340"/>
      <c r="H82" s="340"/>
      <c r="I82" s="151"/>
      <c r="J82" s="151"/>
      <c r="K82" s="151"/>
      <c r="L82" s="151"/>
      <c r="M82" s="151"/>
      <c r="N82" s="151"/>
      <c r="O82" s="151"/>
      <c r="P82" s="151"/>
      <c r="Q82" s="151"/>
      <c r="R82" s="151"/>
    </row>
    <row r="83" spans="1:18">
      <c r="A83" s="162"/>
      <c r="B83" s="162"/>
      <c r="C83" s="162"/>
      <c r="D83" s="162"/>
      <c r="E83" s="162"/>
      <c r="F83" s="162"/>
      <c r="G83" s="162"/>
      <c r="H83" s="16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  <row r="84" spans="1:18">
      <c r="A84" s="312" t="s">
        <v>191</v>
      </c>
      <c r="B84" s="312"/>
      <c r="C84" s="312"/>
      <c r="D84" s="312"/>
      <c r="E84" s="312"/>
      <c r="F84" s="312"/>
      <c r="G84" s="312"/>
      <c r="H84" s="312"/>
    </row>
    <row r="86" spans="1:18" ht="17.25" customHeight="1">
      <c r="A86" s="313" t="s">
        <v>209</v>
      </c>
      <c r="B86" s="313"/>
      <c r="C86" s="313"/>
      <c r="D86" s="313"/>
      <c r="E86" s="313"/>
      <c r="F86" s="313"/>
      <c r="G86" s="313"/>
      <c r="H86" s="313"/>
      <c r="I86" s="153"/>
      <c r="J86" s="153"/>
      <c r="K86" s="153"/>
      <c r="L86" s="153"/>
      <c r="M86" s="153"/>
      <c r="N86" s="153"/>
      <c r="O86" s="153"/>
      <c r="P86" s="153"/>
    </row>
    <row r="87" spans="1:18" ht="15.75" customHeight="1">
      <c r="A87" s="313" t="s">
        <v>210</v>
      </c>
      <c r="B87" s="313"/>
      <c r="C87" s="313"/>
      <c r="D87" s="313"/>
      <c r="E87" s="313"/>
      <c r="F87" s="313"/>
      <c r="G87" s="313"/>
      <c r="H87" s="313"/>
      <c r="I87" s="153"/>
      <c r="J87" s="153"/>
      <c r="K87" s="153"/>
      <c r="L87" s="153"/>
      <c r="M87" s="153"/>
      <c r="N87" s="153"/>
      <c r="O87" s="153"/>
      <c r="P87" s="153"/>
    </row>
    <row r="88" spans="1:18" ht="20.25" customHeight="1">
      <c r="A88" s="313" t="s">
        <v>212</v>
      </c>
      <c r="B88" s="313"/>
      <c r="C88" s="313"/>
      <c r="D88" s="313"/>
      <c r="E88" s="313"/>
      <c r="F88" s="313"/>
      <c r="G88" s="313"/>
      <c r="H88" s="313"/>
      <c r="I88" s="154"/>
      <c r="J88" s="154"/>
      <c r="K88" s="154"/>
      <c r="L88" s="154"/>
      <c r="M88" s="154"/>
      <c r="N88" s="154"/>
      <c r="O88" s="154"/>
      <c r="P88" s="154"/>
    </row>
    <row r="89" spans="1:18" ht="51.75" customHeight="1">
      <c r="I89" s="155"/>
      <c r="J89" s="155"/>
      <c r="K89" s="155"/>
      <c r="L89" s="155"/>
      <c r="M89" s="155"/>
      <c r="N89" s="155"/>
      <c r="O89" s="155"/>
      <c r="P89" s="155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2:R19"/>
  <sheetViews>
    <sheetView topLeftCell="A10" workbookViewId="0">
      <selection activeCell="H8" sqref="H8"/>
    </sheetView>
  </sheetViews>
  <sheetFormatPr defaultRowHeight="15"/>
  <cols>
    <col min="1" max="1" width="29.7109375" customWidth="1"/>
    <col min="2" max="2" width="15.42578125" customWidth="1"/>
    <col min="3" max="3" width="17.28515625" customWidth="1"/>
    <col min="4" max="4" width="32.5703125" customWidth="1"/>
    <col min="5" max="5" width="41.5703125" customWidth="1"/>
    <col min="6" max="6" width="28.42578125" customWidth="1"/>
    <col min="7" max="7" width="15.85546875" customWidth="1"/>
    <col min="8" max="8" width="15" customWidth="1"/>
    <col min="9" max="9" width="15.85546875" customWidth="1"/>
    <col min="10" max="10" width="14.140625" bestFit="1" customWidth="1"/>
    <col min="11" max="11" width="13" customWidth="1"/>
    <col min="12" max="12" width="12.140625" customWidth="1"/>
    <col min="18" max="18" width="18.5703125" customWidth="1"/>
  </cols>
  <sheetData>
    <row r="2" spans="1:18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>
      <c r="E3" t="s">
        <v>217</v>
      </c>
      <c r="I3" s="100"/>
    </row>
    <row r="4" spans="1:18" s="115" customFormat="1" ht="17.25" thickBot="1">
      <c r="A4" s="116"/>
      <c r="B4" s="116"/>
      <c r="C4" s="116"/>
      <c r="D4" s="116"/>
      <c r="E4" s="116"/>
      <c r="M4" s="230" t="s">
        <v>186</v>
      </c>
      <c r="N4" s="230"/>
    </row>
    <row r="5" spans="1:18" s="115" customFormat="1" ht="36" customHeight="1">
      <c r="A5" s="231" t="s">
        <v>171</v>
      </c>
      <c r="B5" s="233" t="s">
        <v>201</v>
      </c>
      <c r="C5" s="233"/>
      <c r="D5" s="233" t="s">
        <v>245</v>
      </c>
      <c r="E5" s="233" t="s">
        <v>205</v>
      </c>
      <c r="F5" s="235" t="s">
        <v>248</v>
      </c>
      <c r="G5" s="223" t="s">
        <v>165</v>
      </c>
      <c r="H5" s="219" t="s">
        <v>166</v>
      </c>
      <c r="I5" s="219" t="s">
        <v>172</v>
      </c>
      <c r="J5" s="219" t="s">
        <v>173</v>
      </c>
      <c r="K5" s="221" t="s">
        <v>174</v>
      </c>
      <c r="L5" s="223" t="s">
        <v>163</v>
      </c>
      <c r="M5" s="219" t="s">
        <v>168</v>
      </c>
      <c r="N5" s="225" t="s">
        <v>169</v>
      </c>
      <c r="O5" s="227" t="s">
        <v>204</v>
      </c>
      <c r="P5" s="228"/>
      <c r="Q5" s="229"/>
      <c r="R5" s="215" t="s">
        <v>175</v>
      </c>
    </row>
    <row r="6" spans="1:18" s="115" customFormat="1" ht="150" customHeight="1">
      <c r="A6" s="232"/>
      <c r="B6" s="179" t="s">
        <v>233</v>
      </c>
      <c r="C6" s="179" t="s">
        <v>234</v>
      </c>
      <c r="D6" s="234"/>
      <c r="E6" s="234"/>
      <c r="F6" s="236"/>
      <c r="G6" s="224"/>
      <c r="H6" s="220"/>
      <c r="I6" s="220"/>
      <c r="J6" s="220"/>
      <c r="K6" s="222"/>
      <c r="L6" s="224"/>
      <c r="M6" s="220"/>
      <c r="N6" s="226"/>
      <c r="O6" s="158" t="s">
        <v>167</v>
      </c>
      <c r="P6" s="158" t="s">
        <v>168</v>
      </c>
      <c r="Q6" s="159" t="s">
        <v>169</v>
      </c>
      <c r="R6" s="216"/>
    </row>
    <row r="7" spans="1:18" s="115" customFormat="1" ht="24.75" customHeight="1">
      <c r="A7" s="160">
        <v>1</v>
      </c>
      <c r="B7" s="157">
        <v>2</v>
      </c>
      <c r="C7" s="160">
        <v>3</v>
      </c>
      <c r="D7" s="157">
        <v>4</v>
      </c>
      <c r="E7" s="160">
        <v>5</v>
      </c>
      <c r="F7" s="157">
        <v>6</v>
      </c>
      <c r="G7" s="160">
        <v>7</v>
      </c>
      <c r="H7" s="157">
        <v>8</v>
      </c>
      <c r="I7" s="160">
        <v>9</v>
      </c>
      <c r="J7" s="157">
        <v>10</v>
      </c>
      <c r="K7" s="160">
        <v>11</v>
      </c>
      <c r="L7" s="157">
        <v>12</v>
      </c>
      <c r="M7" s="160">
        <v>13</v>
      </c>
      <c r="N7" s="157">
        <v>14</v>
      </c>
      <c r="O7" s="160">
        <v>15</v>
      </c>
      <c r="P7" s="157">
        <v>16</v>
      </c>
      <c r="Q7" s="160">
        <v>17</v>
      </c>
      <c r="R7" s="157">
        <v>18</v>
      </c>
    </row>
    <row r="8" spans="1:18" s="115" customFormat="1" ht="24.95" customHeight="1">
      <c r="A8" s="217" t="s">
        <v>20</v>
      </c>
      <c r="B8" s="218"/>
      <c r="C8" s="14"/>
      <c r="D8" s="14"/>
      <c r="E8" s="14"/>
      <c r="F8" s="14"/>
      <c r="G8" s="182">
        <f>SUM(G10:G14)</f>
        <v>11186.599999999999</v>
      </c>
      <c r="H8" s="182">
        <f>SUM(H10:H14)</f>
        <v>1647354.8</v>
      </c>
      <c r="I8" s="182">
        <f t="shared" ref="I8:K8" si="0">SUM(I10:I14)</f>
        <v>2715625.4154854403</v>
      </c>
      <c r="J8" s="182">
        <f t="shared" si="0"/>
        <v>2448333.0823999997</v>
      </c>
      <c r="K8" s="182">
        <f t="shared" si="0"/>
        <v>610625.73719999997</v>
      </c>
      <c r="L8" s="182">
        <v>0</v>
      </c>
      <c r="M8" s="182">
        <v>0</v>
      </c>
      <c r="N8" s="182">
        <v>0</v>
      </c>
      <c r="O8" s="182">
        <v>0</v>
      </c>
      <c r="P8" s="182">
        <v>0</v>
      </c>
      <c r="Q8" s="182">
        <v>0</v>
      </c>
      <c r="R8" s="14"/>
    </row>
    <row r="9" spans="1:18" s="115" customFormat="1" ht="86.25" customHeight="1">
      <c r="A9" s="14" t="s">
        <v>229</v>
      </c>
      <c r="B9" s="14">
        <v>1157</v>
      </c>
      <c r="C9" s="14"/>
      <c r="D9" s="180" t="s">
        <v>235</v>
      </c>
      <c r="E9" s="14"/>
      <c r="F9" s="180" t="s">
        <v>246</v>
      </c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4"/>
    </row>
    <row r="10" spans="1:18" s="115" customFormat="1" ht="76.5">
      <c r="A10" s="14"/>
      <c r="B10" s="14"/>
      <c r="C10" s="14">
        <v>12016</v>
      </c>
      <c r="D10" s="180" t="s">
        <v>236</v>
      </c>
      <c r="E10" s="181" t="s">
        <v>242</v>
      </c>
      <c r="F10" s="14" t="s">
        <v>247</v>
      </c>
      <c r="G10" s="182">
        <v>11186.599999999999</v>
      </c>
      <c r="H10" s="182">
        <v>99913.2</v>
      </c>
      <c r="I10" s="182">
        <v>123918.44640000002</v>
      </c>
      <c r="J10" s="182">
        <v>28015.68</v>
      </c>
      <c r="K10" s="182">
        <v>28830.6816</v>
      </c>
      <c r="L10" s="182"/>
      <c r="M10" s="182"/>
      <c r="N10" s="182"/>
      <c r="O10" s="182"/>
      <c r="P10" s="182"/>
      <c r="Q10" s="182"/>
      <c r="R10" s="14"/>
    </row>
    <row r="11" spans="1:18" s="115" customFormat="1" ht="51">
      <c r="A11" s="14"/>
      <c r="B11" s="14"/>
      <c r="C11" s="14">
        <v>12017</v>
      </c>
      <c r="D11" s="180" t="s">
        <v>239</v>
      </c>
      <c r="E11" s="180" t="s">
        <v>241</v>
      </c>
      <c r="F11" s="14" t="s">
        <v>247</v>
      </c>
      <c r="G11" s="182">
        <v>0</v>
      </c>
      <c r="H11" s="182">
        <v>897502.9</v>
      </c>
      <c r="I11" s="182">
        <v>1890223.2779999999</v>
      </c>
      <c r="J11" s="182">
        <v>1512178.6224</v>
      </c>
      <c r="K11" s="182">
        <v>378044.6556</v>
      </c>
      <c r="L11" s="182"/>
      <c r="M11" s="182"/>
      <c r="N11" s="182"/>
      <c r="O11" s="182"/>
      <c r="P11" s="182"/>
      <c r="Q11" s="182"/>
      <c r="R11" s="14"/>
    </row>
    <row r="12" spans="1:18" s="115" customFormat="1" ht="76.5">
      <c r="A12" s="14"/>
      <c r="B12" s="14"/>
      <c r="C12" s="14">
        <v>12018</v>
      </c>
      <c r="D12" s="180" t="s">
        <v>237</v>
      </c>
      <c r="E12" s="180" t="s">
        <v>243</v>
      </c>
      <c r="F12" s="14" t="s">
        <v>247</v>
      </c>
      <c r="G12" s="182">
        <v>0</v>
      </c>
      <c r="H12" s="182">
        <v>432957.1</v>
      </c>
      <c r="I12" s="182">
        <v>437026.27200000006</v>
      </c>
      <c r="J12" s="182">
        <v>815001.59999999998</v>
      </c>
      <c r="K12" s="182">
        <v>203750.39999999999</v>
      </c>
      <c r="L12" s="182"/>
      <c r="M12" s="182"/>
      <c r="N12" s="182"/>
      <c r="O12" s="182"/>
      <c r="P12" s="182"/>
      <c r="Q12" s="182"/>
      <c r="R12" s="14"/>
    </row>
    <row r="13" spans="1:18" s="115" customFormat="1" ht="102">
      <c r="A13" s="14"/>
      <c r="B13" s="14"/>
      <c r="C13" s="14">
        <v>12031</v>
      </c>
      <c r="D13" s="180" t="s">
        <v>238</v>
      </c>
      <c r="E13" s="180" t="s">
        <v>244</v>
      </c>
      <c r="F13" s="14" t="s">
        <v>247</v>
      </c>
      <c r="G13" s="182"/>
      <c r="H13" s="182">
        <v>108490.8</v>
      </c>
      <c r="I13" s="182">
        <v>142416.22954271999</v>
      </c>
      <c r="J13" s="182">
        <v>46568.57</v>
      </c>
      <c r="K13" s="182"/>
      <c r="L13" s="182"/>
      <c r="M13" s="182"/>
      <c r="N13" s="182"/>
      <c r="O13" s="182"/>
      <c r="P13" s="182"/>
      <c r="Q13" s="182"/>
      <c r="R13" s="14"/>
    </row>
    <row r="14" spans="1:18" s="115" customFormat="1" ht="76.5">
      <c r="A14" s="14"/>
      <c r="B14" s="14"/>
      <c r="C14" s="14">
        <v>12032</v>
      </c>
      <c r="D14" s="180" t="s">
        <v>240</v>
      </c>
      <c r="E14" s="180" t="s">
        <v>244</v>
      </c>
      <c r="F14" s="14" t="s">
        <v>247</v>
      </c>
      <c r="G14" s="182">
        <v>0</v>
      </c>
      <c r="H14" s="182">
        <v>108490.8</v>
      </c>
      <c r="I14" s="182">
        <v>122041.18954271999</v>
      </c>
      <c r="J14" s="182">
        <v>46568.61</v>
      </c>
      <c r="K14" s="182">
        <v>0</v>
      </c>
      <c r="L14" s="182">
        <v>0</v>
      </c>
      <c r="M14" s="182">
        <v>0</v>
      </c>
      <c r="N14" s="182">
        <v>0</v>
      </c>
      <c r="O14" s="182">
        <v>0</v>
      </c>
      <c r="P14" s="182">
        <v>0</v>
      </c>
      <c r="Q14" s="182">
        <v>0</v>
      </c>
      <c r="R14" s="14"/>
    </row>
    <row r="15" spans="1:18" s="115" customFormat="1" ht="24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s="115" customFormat="1" ht="27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9" spans="2:2">
      <c r="B19" s="106" t="s">
        <v>225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L12"/>
  <sheetViews>
    <sheetView workbookViewId="0">
      <selection activeCell="H8" sqref="H8"/>
    </sheetView>
  </sheetViews>
  <sheetFormatPr defaultRowHeight="15"/>
  <cols>
    <col min="1" max="1" width="4.140625" customWidth="1"/>
    <col min="2" max="2" width="2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48</v>
      </c>
    </row>
    <row r="3" spans="1:12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>
      <c r="B5" s="237" t="s">
        <v>293</v>
      </c>
      <c r="C5" s="237" t="s">
        <v>286</v>
      </c>
      <c r="D5" s="237" t="s">
        <v>287</v>
      </c>
      <c r="E5" s="237" t="s">
        <v>4</v>
      </c>
      <c r="F5" s="237"/>
      <c r="G5" s="237"/>
      <c r="H5" s="237"/>
      <c r="I5" s="237"/>
      <c r="J5" s="238" t="s">
        <v>291</v>
      </c>
      <c r="K5" s="237" t="s">
        <v>292</v>
      </c>
      <c r="L5" s="237" t="s">
        <v>138</v>
      </c>
    </row>
    <row r="6" spans="1:12">
      <c r="B6" s="237"/>
      <c r="C6" s="237"/>
      <c r="D6" s="237"/>
      <c r="E6" s="239" t="s">
        <v>288</v>
      </c>
      <c r="F6" s="240" t="s">
        <v>5</v>
      </c>
      <c r="G6" s="240"/>
      <c r="H6" s="240" t="s">
        <v>6</v>
      </c>
      <c r="I6" s="240"/>
      <c r="J6" s="238"/>
      <c r="K6" s="237"/>
      <c r="L6" s="237"/>
    </row>
    <row r="7" spans="1:12" ht="24.75" customHeight="1">
      <c r="B7" s="237"/>
      <c r="C7" s="237"/>
      <c r="D7" s="237"/>
      <c r="E7" s="239"/>
      <c r="F7" s="184" t="s">
        <v>289</v>
      </c>
      <c r="G7" s="184" t="s">
        <v>290</v>
      </c>
      <c r="H7" s="184" t="s">
        <v>289</v>
      </c>
      <c r="I7" s="184" t="s">
        <v>290</v>
      </c>
      <c r="J7" s="238"/>
      <c r="K7" s="237"/>
      <c r="L7" s="237"/>
    </row>
    <row r="8" spans="1:12" ht="178.5">
      <c r="B8" s="14" t="s">
        <v>249</v>
      </c>
      <c r="C8" s="14">
        <v>1157</v>
      </c>
      <c r="D8" s="14" t="s">
        <v>235</v>
      </c>
      <c r="E8" s="14" t="s">
        <v>250</v>
      </c>
      <c r="F8" s="14" t="s">
        <v>251</v>
      </c>
      <c r="G8" s="14">
        <v>2022</v>
      </c>
      <c r="H8" s="15" t="s">
        <v>252</v>
      </c>
      <c r="I8" s="15">
        <v>2028</v>
      </c>
      <c r="J8" s="15" t="s">
        <v>253</v>
      </c>
      <c r="K8" s="15" t="s">
        <v>296</v>
      </c>
      <c r="L8" s="15" t="s">
        <v>254</v>
      </c>
    </row>
    <row r="9" spans="1:12">
      <c r="B9" s="14"/>
      <c r="C9" s="14"/>
      <c r="D9" s="14"/>
      <c r="E9" s="16"/>
      <c r="F9" s="16"/>
      <c r="G9" s="16"/>
      <c r="H9" s="16"/>
      <c r="I9" s="16"/>
      <c r="J9" s="16"/>
      <c r="K9" s="16"/>
      <c r="L9" s="16"/>
    </row>
    <row r="10" spans="1:12">
      <c r="B10" s="14"/>
      <c r="C10" s="14"/>
      <c r="D10" s="14"/>
      <c r="E10" s="16"/>
      <c r="F10" s="16"/>
      <c r="G10" s="16"/>
      <c r="H10" s="16"/>
      <c r="I10" s="16"/>
      <c r="J10" s="16"/>
      <c r="K10" s="16"/>
      <c r="L10" s="16"/>
    </row>
    <row r="11" spans="1:12" ht="20.25" customHeight="1"/>
    <row r="12" spans="1:12">
      <c r="C12" s="106"/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P66"/>
  <sheetViews>
    <sheetView workbookViewId="0">
      <pane ySplit="10" topLeftCell="A11" activePane="bottomLeft" state="frozen"/>
      <selection pane="bottomLeft" activeCell="N27" sqref="N27:N31"/>
    </sheetView>
  </sheetViews>
  <sheetFormatPr defaultRowHeight="13.5"/>
  <cols>
    <col min="1" max="1" width="9.140625" style="106"/>
    <col min="2" max="2" width="7.85546875" style="106" customWidth="1"/>
    <col min="3" max="3" width="26" style="106" customWidth="1"/>
    <col min="4" max="4" width="12.7109375" style="106" customWidth="1"/>
    <col min="5" max="5" width="28.85546875" style="106" customWidth="1"/>
    <col min="6" max="6" width="30.28515625" style="106" customWidth="1"/>
    <col min="7" max="7" width="10.42578125" style="106" customWidth="1"/>
    <col min="8" max="8" width="15.5703125" style="106" customWidth="1"/>
    <col min="9" max="9" width="34.42578125" style="106" customWidth="1"/>
    <col min="10" max="16384" width="9.140625" style="106"/>
  </cols>
  <sheetData>
    <row r="1" spans="1:14">
      <c r="A1" s="163" t="s">
        <v>135</v>
      </c>
    </row>
    <row r="3" spans="1:14">
      <c r="A3" s="164" t="s">
        <v>256</v>
      </c>
      <c r="B3" s="165"/>
      <c r="C3" s="166"/>
      <c r="D3" s="166"/>
      <c r="E3" s="166"/>
      <c r="F3" s="167"/>
      <c r="G3" s="167"/>
      <c r="H3" s="167"/>
      <c r="I3" s="164"/>
    </row>
    <row r="6" spans="1:14">
      <c r="A6" s="163" t="s">
        <v>62</v>
      </c>
      <c r="C6" s="168"/>
      <c r="D6" s="168"/>
      <c r="E6" s="168"/>
      <c r="F6" s="168"/>
      <c r="G6" s="168"/>
      <c r="H6" s="168"/>
      <c r="I6" s="168"/>
    </row>
    <row r="7" spans="1:14">
      <c r="J7" s="169"/>
    </row>
    <row r="8" spans="1:14" s="170" customFormat="1" ht="13.5" customHeight="1">
      <c r="A8" s="241" t="s">
        <v>192</v>
      </c>
      <c r="B8" s="241" t="s">
        <v>193</v>
      </c>
      <c r="C8" s="241"/>
      <c r="D8" s="241" t="s">
        <v>264</v>
      </c>
      <c r="E8" s="241"/>
      <c r="F8" s="241"/>
      <c r="G8" s="241"/>
      <c r="H8" s="241" t="s">
        <v>275</v>
      </c>
      <c r="I8" s="241" t="s">
        <v>194</v>
      </c>
      <c r="J8" s="241" t="s">
        <v>45</v>
      </c>
      <c r="K8" s="241"/>
      <c r="L8" s="241"/>
      <c r="M8" s="241"/>
      <c r="N8" s="241"/>
    </row>
    <row r="9" spans="1:14" s="170" customFormat="1" ht="93.75" customHeight="1">
      <c r="A9" s="241"/>
      <c r="B9" s="171" t="s">
        <v>195</v>
      </c>
      <c r="C9" s="171" t="s">
        <v>196</v>
      </c>
      <c r="D9" s="171" t="s">
        <v>197</v>
      </c>
      <c r="E9" s="171" t="s">
        <v>196</v>
      </c>
      <c r="F9" s="171" t="s">
        <v>198</v>
      </c>
      <c r="G9" s="185" t="s">
        <v>274</v>
      </c>
      <c r="H9" s="241"/>
      <c r="I9" s="241"/>
      <c r="J9" s="171" t="s">
        <v>199</v>
      </c>
      <c r="K9" s="185" t="s">
        <v>263</v>
      </c>
      <c r="L9" s="171" t="s">
        <v>19</v>
      </c>
      <c r="M9" s="171" t="s">
        <v>109</v>
      </c>
      <c r="N9" s="171" t="s">
        <v>137</v>
      </c>
    </row>
    <row r="10" spans="1:14" s="170" customFormat="1" ht="0.75" customHeight="1">
      <c r="A10" s="248" t="s">
        <v>200</v>
      </c>
      <c r="B10" s="248"/>
      <c r="C10" s="248"/>
      <c r="D10" s="248"/>
      <c r="E10" s="248"/>
      <c r="F10" s="248"/>
      <c r="G10" s="248"/>
      <c r="H10" s="248"/>
      <c r="I10" s="248"/>
      <c r="J10" s="172">
        <v>0</v>
      </c>
      <c r="K10" s="172">
        <v>0</v>
      </c>
      <c r="L10" s="172">
        <v>0</v>
      </c>
      <c r="M10" s="172">
        <v>0</v>
      </c>
    </row>
    <row r="11" spans="1:14" s="170" customFormat="1" ht="23.25" customHeight="1">
      <c r="A11" s="187" t="s">
        <v>255</v>
      </c>
      <c r="B11" s="173"/>
      <c r="C11" s="173"/>
      <c r="D11" s="173"/>
      <c r="E11" s="173"/>
      <c r="F11" s="173"/>
      <c r="G11" s="173"/>
      <c r="H11" s="173"/>
      <c r="I11" s="173"/>
      <c r="J11" s="183"/>
      <c r="K11" s="183"/>
      <c r="L11" s="183"/>
      <c r="M11" s="183"/>
      <c r="N11" s="183"/>
    </row>
    <row r="12" spans="1:14" s="170" customFormat="1" ht="22.5">
      <c r="A12" s="174"/>
      <c r="B12" s="188">
        <v>1157</v>
      </c>
      <c r="C12" s="191" t="s">
        <v>235</v>
      </c>
      <c r="D12" s="188">
        <v>12016</v>
      </c>
      <c r="E12" s="173"/>
      <c r="F12" s="190"/>
      <c r="G12" s="186"/>
      <c r="H12" s="186"/>
      <c r="I12" s="186"/>
      <c r="J12" s="192"/>
      <c r="K12" s="192"/>
      <c r="L12" s="192"/>
      <c r="M12" s="192"/>
      <c r="N12" s="183"/>
    </row>
    <row r="13" spans="1:14" s="170" customFormat="1" ht="29.25" customHeight="1">
      <c r="A13" s="249"/>
      <c r="B13" s="250"/>
      <c r="C13" s="250"/>
      <c r="D13" s="175"/>
      <c r="E13" s="257" t="s">
        <v>257</v>
      </c>
      <c r="F13" s="258"/>
      <c r="G13" s="258"/>
      <c r="H13" s="258"/>
      <c r="I13" s="259"/>
      <c r="J13" s="183"/>
      <c r="K13" s="183"/>
      <c r="L13" s="183"/>
      <c r="M13" s="183"/>
      <c r="N13" s="183"/>
    </row>
    <row r="14" spans="1:14" s="170" customFormat="1" ht="23.25" customHeight="1">
      <c r="A14" s="174"/>
      <c r="B14" s="176"/>
      <c r="C14" s="176"/>
      <c r="D14" s="176"/>
      <c r="E14" s="176"/>
      <c r="F14" s="242" t="s">
        <v>295</v>
      </c>
      <c r="G14" s="243"/>
      <c r="H14" s="243"/>
      <c r="I14" s="243"/>
      <c r="J14" s="243"/>
      <c r="K14" s="243"/>
      <c r="L14" s="243"/>
      <c r="M14" s="243"/>
      <c r="N14" s="244"/>
    </row>
    <row r="15" spans="1:14" s="170" customFormat="1" ht="23.25" customHeight="1">
      <c r="A15" s="174"/>
      <c r="B15" s="176"/>
      <c r="C15" s="176"/>
      <c r="D15" s="176"/>
      <c r="E15" s="176"/>
      <c r="F15" s="176"/>
      <c r="G15" s="245" t="s">
        <v>247</v>
      </c>
      <c r="H15" s="246"/>
      <c r="I15" s="246"/>
      <c r="J15" s="246"/>
      <c r="K15" s="246"/>
      <c r="L15" s="246"/>
      <c r="M15" s="246"/>
      <c r="N15" s="247"/>
    </row>
    <row r="16" spans="1:14" s="170" customFormat="1" ht="28.5" customHeight="1">
      <c r="A16" s="174"/>
      <c r="B16" s="176"/>
      <c r="C16" s="176"/>
      <c r="D16" s="176"/>
      <c r="E16" s="176"/>
      <c r="F16" s="176"/>
      <c r="G16" s="176"/>
      <c r="H16" s="242" t="s">
        <v>294</v>
      </c>
      <c r="I16" s="243"/>
      <c r="J16" s="243"/>
      <c r="K16" s="243"/>
      <c r="L16" s="243"/>
      <c r="M16" s="243"/>
      <c r="N16" s="244"/>
    </row>
    <row r="17" spans="1:16" s="170" customFormat="1" ht="47.25" customHeight="1">
      <c r="A17" s="174"/>
      <c r="B17" s="176"/>
      <c r="C17" s="176"/>
      <c r="D17" s="176"/>
      <c r="E17" s="176"/>
      <c r="F17" s="176"/>
      <c r="G17" s="176"/>
      <c r="H17" s="176"/>
      <c r="I17" s="194" t="s">
        <v>259</v>
      </c>
      <c r="J17" s="188">
        <v>2</v>
      </c>
      <c r="K17" s="188">
        <v>0</v>
      </c>
      <c r="L17" s="188">
        <v>0</v>
      </c>
      <c r="M17" s="188">
        <v>0</v>
      </c>
      <c r="N17" s="188">
        <v>2</v>
      </c>
    </row>
    <row r="18" spans="1:16" s="170" customFormat="1" ht="58.5" customHeight="1">
      <c r="A18" s="174"/>
      <c r="B18" s="176"/>
      <c r="C18" s="176"/>
      <c r="D18" s="176"/>
      <c r="E18" s="176"/>
      <c r="F18" s="176"/>
      <c r="G18" s="176"/>
      <c r="H18" s="176"/>
      <c r="I18" s="195" t="s">
        <v>258</v>
      </c>
      <c r="J18" s="188">
        <v>0</v>
      </c>
      <c r="K18" s="188">
        <v>50</v>
      </c>
      <c r="L18" s="188">
        <v>50</v>
      </c>
      <c r="M18" s="188">
        <v>0</v>
      </c>
      <c r="N18" s="188">
        <v>0</v>
      </c>
    </row>
    <row r="19" spans="1:16" s="170" customFormat="1" ht="42" customHeight="1">
      <c r="A19" s="174"/>
      <c r="B19" s="176"/>
      <c r="C19" s="176"/>
      <c r="D19" s="176"/>
      <c r="E19" s="176"/>
      <c r="F19" s="176"/>
      <c r="G19" s="176"/>
      <c r="H19" s="176"/>
      <c r="I19" s="195" t="s">
        <v>260</v>
      </c>
      <c r="J19" s="188">
        <v>0</v>
      </c>
      <c r="K19" s="188">
        <v>0</v>
      </c>
      <c r="L19" s="188">
        <v>4</v>
      </c>
      <c r="M19" s="188">
        <v>0</v>
      </c>
      <c r="N19" s="188">
        <v>0</v>
      </c>
    </row>
    <row r="20" spans="1:16" s="170" customFormat="1" ht="42" customHeight="1">
      <c r="A20" s="176"/>
      <c r="B20" s="176"/>
      <c r="C20" s="176"/>
      <c r="D20" s="176"/>
      <c r="E20" s="176"/>
      <c r="F20" s="176"/>
      <c r="G20" s="176"/>
      <c r="H20" s="176"/>
      <c r="I20" s="193"/>
      <c r="J20" s="183"/>
      <c r="K20" s="183"/>
      <c r="L20" s="183"/>
      <c r="M20" s="183"/>
      <c r="N20" s="183"/>
    </row>
    <row r="21" spans="1:16" s="170" customFormat="1" ht="19.5" customHeight="1"/>
    <row r="22" spans="1:16" s="170" customFormat="1" ht="26.25" customHeight="1">
      <c r="A22" s="174"/>
      <c r="B22" s="188">
        <v>1157</v>
      </c>
      <c r="C22" s="191" t="s">
        <v>235</v>
      </c>
      <c r="D22" s="188">
        <v>12017</v>
      </c>
      <c r="E22" s="173"/>
      <c r="F22" s="173"/>
      <c r="G22" s="173"/>
      <c r="H22" s="173"/>
      <c r="I22" s="173"/>
      <c r="J22" s="183"/>
      <c r="K22" s="183"/>
      <c r="L22" s="183"/>
      <c r="M22" s="183"/>
      <c r="N22" s="183"/>
    </row>
    <row r="23" spans="1:16" s="170" customFormat="1" ht="26.25" customHeight="1">
      <c r="A23" s="249"/>
      <c r="B23" s="250"/>
      <c r="C23" s="250"/>
      <c r="D23" s="175"/>
      <c r="E23" s="257" t="s">
        <v>261</v>
      </c>
      <c r="F23" s="258"/>
      <c r="G23" s="258"/>
      <c r="H23" s="258"/>
      <c r="I23" s="259"/>
      <c r="J23" s="183"/>
      <c r="K23" s="183"/>
      <c r="L23" s="183"/>
      <c r="M23" s="183"/>
      <c r="N23" s="183"/>
    </row>
    <row r="24" spans="1:16" s="170" customFormat="1" ht="26.25" customHeight="1">
      <c r="A24" s="174"/>
      <c r="B24" s="176"/>
      <c r="C24" s="176"/>
      <c r="D24" s="176"/>
      <c r="E24" s="176"/>
      <c r="F24" s="257" t="s">
        <v>262</v>
      </c>
      <c r="G24" s="258"/>
      <c r="H24" s="258"/>
      <c r="I24" s="258"/>
      <c r="J24" s="259"/>
      <c r="K24" s="257"/>
      <c r="L24" s="258"/>
      <c r="M24" s="258"/>
      <c r="N24" s="259"/>
    </row>
    <row r="25" spans="1:16" s="170" customFormat="1" ht="26.25" customHeight="1">
      <c r="A25" s="174"/>
      <c r="B25" s="176"/>
      <c r="C25" s="176"/>
      <c r="D25" s="176"/>
      <c r="E25" s="176"/>
      <c r="F25" s="176"/>
      <c r="G25" s="254" t="s">
        <v>247</v>
      </c>
      <c r="H25" s="255"/>
      <c r="I25" s="255"/>
      <c r="J25" s="255"/>
      <c r="K25" s="255"/>
      <c r="L25" s="255"/>
      <c r="M25" s="255"/>
      <c r="N25" s="256"/>
    </row>
    <row r="26" spans="1:16" s="170" customFormat="1" ht="26.25" customHeight="1">
      <c r="A26" s="174"/>
      <c r="B26" s="176"/>
      <c r="C26" s="176"/>
      <c r="D26" s="176"/>
      <c r="E26" s="176"/>
      <c r="F26" s="176"/>
      <c r="G26" s="176"/>
      <c r="H26" s="257" t="s">
        <v>294</v>
      </c>
      <c r="I26" s="258"/>
      <c r="J26" s="258"/>
      <c r="K26" s="258"/>
      <c r="L26" s="258"/>
      <c r="M26" s="258"/>
      <c r="N26" s="259"/>
    </row>
    <row r="27" spans="1:16" s="170" customFormat="1" ht="39" customHeight="1">
      <c r="A27" s="174"/>
      <c r="B27" s="176"/>
      <c r="C27" s="176"/>
      <c r="D27" s="176"/>
      <c r="E27" s="176"/>
      <c r="F27" s="176"/>
      <c r="G27" s="176"/>
      <c r="H27" s="176"/>
      <c r="I27" s="196" t="s">
        <v>277</v>
      </c>
      <c r="J27" s="183">
        <v>0</v>
      </c>
      <c r="K27" s="183"/>
      <c r="L27" s="197">
        <v>2749.2</v>
      </c>
      <c r="M27" s="197">
        <v>1374.6</v>
      </c>
      <c r="N27" s="197">
        <v>420</v>
      </c>
      <c r="P27" s="198"/>
    </row>
    <row r="28" spans="1:16" s="170" customFormat="1" ht="45.75" customHeight="1">
      <c r="A28" s="174"/>
      <c r="B28" s="176"/>
      <c r="C28" s="176"/>
      <c r="D28" s="176"/>
      <c r="E28" s="176"/>
      <c r="F28" s="176"/>
      <c r="G28" s="176"/>
      <c r="H28" s="176"/>
      <c r="I28" s="196" t="s">
        <v>278</v>
      </c>
      <c r="J28" s="183">
        <v>0</v>
      </c>
      <c r="K28" s="183">
        <v>250</v>
      </c>
      <c r="L28" s="197">
        <v>3181.2</v>
      </c>
      <c r="M28" s="197">
        <v>1590.6</v>
      </c>
      <c r="N28" s="197">
        <v>480</v>
      </c>
    </row>
    <row r="29" spans="1:16" s="170" customFormat="1" ht="48.75" customHeight="1">
      <c r="A29" s="174"/>
      <c r="B29" s="176"/>
      <c r="C29" s="176"/>
      <c r="D29" s="176"/>
      <c r="E29" s="176"/>
      <c r="F29" s="176"/>
      <c r="G29" s="176"/>
      <c r="H29" s="176"/>
      <c r="I29" s="196" t="s">
        <v>279</v>
      </c>
      <c r="J29" s="183">
        <v>0</v>
      </c>
      <c r="K29" s="183">
        <v>696</v>
      </c>
      <c r="L29" s="197">
        <v>2248.7999999999997</v>
      </c>
      <c r="M29" s="197">
        <v>1124.3999999999999</v>
      </c>
      <c r="N29" s="197">
        <v>330</v>
      </c>
    </row>
    <row r="30" spans="1:16" s="170" customFormat="1" ht="48.75" customHeight="1">
      <c r="A30" s="176"/>
      <c r="B30" s="176"/>
      <c r="C30" s="176"/>
      <c r="D30" s="176"/>
      <c r="E30" s="176"/>
      <c r="F30" s="176"/>
      <c r="G30" s="176"/>
      <c r="H30" s="176"/>
      <c r="I30" s="196" t="s">
        <v>280</v>
      </c>
      <c r="J30" s="183">
        <v>0</v>
      </c>
      <c r="K30" s="183">
        <v>2</v>
      </c>
      <c r="L30" s="183">
        <v>20</v>
      </c>
      <c r="M30" s="183">
        <v>12</v>
      </c>
      <c r="N30" s="183">
        <v>2</v>
      </c>
    </row>
    <row r="31" spans="1:16" s="170" customFormat="1" ht="48.75" customHeight="1">
      <c r="A31" s="176"/>
      <c r="B31" s="176"/>
      <c r="C31" s="176"/>
      <c r="D31" s="176"/>
      <c r="E31" s="176"/>
      <c r="F31" s="176"/>
      <c r="G31" s="176"/>
      <c r="H31" s="176"/>
      <c r="I31" s="196" t="s">
        <v>276</v>
      </c>
      <c r="J31" s="183">
        <v>0</v>
      </c>
      <c r="K31" s="183">
        <v>800</v>
      </c>
      <c r="L31" s="183">
        <v>840</v>
      </c>
      <c r="M31" s="183">
        <v>420</v>
      </c>
      <c r="N31" s="183">
        <v>125</v>
      </c>
    </row>
    <row r="32" spans="1:16" s="170" customFormat="1"/>
    <row r="33" spans="1:14" s="170" customFormat="1" ht="22.5">
      <c r="A33" s="174"/>
      <c r="B33" s="188">
        <v>1157</v>
      </c>
      <c r="C33" s="191" t="s">
        <v>235</v>
      </c>
      <c r="D33" s="189">
        <v>12018</v>
      </c>
      <c r="E33" s="173"/>
      <c r="F33" s="173"/>
      <c r="G33" s="173"/>
      <c r="H33" s="173"/>
      <c r="I33" s="173"/>
      <c r="J33" s="183"/>
      <c r="K33" s="183"/>
      <c r="L33" s="183"/>
      <c r="M33" s="183"/>
      <c r="N33" s="183"/>
    </row>
    <row r="34" spans="1:14" s="170" customFormat="1" ht="33.75" customHeight="1">
      <c r="A34" s="249"/>
      <c r="B34" s="250"/>
      <c r="C34" s="250"/>
      <c r="D34" s="175"/>
      <c r="E34" s="261" t="s">
        <v>266</v>
      </c>
      <c r="F34" s="262"/>
      <c r="G34" s="262"/>
      <c r="H34" s="262"/>
      <c r="I34" s="263"/>
      <c r="J34" s="199"/>
      <c r="K34" s="199"/>
      <c r="L34" s="199"/>
      <c r="M34" s="199"/>
      <c r="N34" s="199"/>
    </row>
    <row r="35" spans="1:14" s="170" customFormat="1" ht="28.5" customHeight="1">
      <c r="A35" s="174"/>
      <c r="B35" s="176"/>
      <c r="C35" s="176"/>
      <c r="D35" s="176"/>
      <c r="E35" s="200"/>
      <c r="F35" s="251" t="s">
        <v>267</v>
      </c>
      <c r="G35" s="252"/>
      <c r="H35" s="252"/>
      <c r="I35" s="252"/>
      <c r="J35" s="252"/>
      <c r="K35" s="252"/>
      <c r="L35" s="252"/>
      <c r="M35" s="252"/>
      <c r="N35" s="253"/>
    </row>
    <row r="36" spans="1:14" s="170" customFormat="1">
      <c r="A36" s="174"/>
      <c r="B36" s="176"/>
      <c r="C36" s="176"/>
      <c r="D36" s="176"/>
      <c r="E36" s="176"/>
      <c r="F36" s="176"/>
      <c r="G36" s="254" t="s">
        <v>247</v>
      </c>
      <c r="H36" s="255"/>
      <c r="I36" s="255"/>
      <c r="J36" s="255"/>
      <c r="K36" s="255"/>
      <c r="L36" s="255"/>
      <c r="M36" s="255"/>
      <c r="N36" s="256"/>
    </row>
    <row r="37" spans="1:14" s="170" customFormat="1">
      <c r="A37" s="174"/>
      <c r="B37" s="176"/>
      <c r="C37" s="176"/>
      <c r="D37" s="176"/>
      <c r="E37" s="176"/>
      <c r="F37" s="176"/>
      <c r="G37" s="176"/>
      <c r="H37" s="257" t="s">
        <v>294</v>
      </c>
      <c r="I37" s="258"/>
      <c r="J37" s="258"/>
      <c r="K37" s="258"/>
      <c r="L37" s="258"/>
      <c r="M37" s="258"/>
      <c r="N37" s="259"/>
    </row>
    <row r="38" spans="1:14" s="170" customFormat="1" ht="33.75">
      <c r="A38" s="174"/>
      <c r="B38" s="176"/>
      <c r="C38" s="176"/>
      <c r="D38" s="176"/>
      <c r="E38" s="176"/>
      <c r="F38" s="176"/>
      <c r="G38" s="176"/>
      <c r="H38" s="176"/>
      <c r="I38" s="196" t="s">
        <v>277</v>
      </c>
      <c r="J38" s="183">
        <v>0</v>
      </c>
      <c r="K38" s="183">
        <v>0</v>
      </c>
      <c r="L38" s="183">
        <v>201</v>
      </c>
      <c r="M38" s="183">
        <v>0</v>
      </c>
      <c r="N38" s="183">
        <v>0</v>
      </c>
    </row>
    <row r="39" spans="1:14" s="170" customFormat="1" ht="33.75">
      <c r="A39" s="174"/>
      <c r="B39" s="176"/>
      <c r="C39" s="176"/>
      <c r="D39" s="176"/>
      <c r="E39" s="176"/>
      <c r="F39" s="176"/>
      <c r="G39" s="176"/>
      <c r="H39" s="176"/>
      <c r="I39" s="196" t="s">
        <v>278</v>
      </c>
      <c r="J39" s="183">
        <v>0</v>
      </c>
      <c r="K39" s="183">
        <v>81</v>
      </c>
      <c r="L39" s="183">
        <v>581</v>
      </c>
      <c r="M39" s="183">
        <v>0</v>
      </c>
      <c r="N39" s="183">
        <v>0</v>
      </c>
    </row>
    <row r="40" spans="1:14" s="170" customFormat="1" ht="33.75">
      <c r="A40" s="174"/>
      <c r="B40" s="176"/>
      <c r="C40" s="176"/>
      <c r="D40" s="176"/>
      <c r="E40" s="176"/>
      <c r="F40" s="176"/>
      <c r="G40" s="176"/>
      <c r="H40" s="176"/>
      <c r="I40" s="196" t="s">
        <v>279</v>
      </c>
      <c r="J40" s="183">
        <v>0</v>
      </c>
      <c r="K40" s="183">
        <v>148</v>
      </c>
      <c r="L40" s="183">
        <v>421</v>
      </c>
      <c r="M40" s="183">
        <v>0</v>
      </c>
      <c r="N40" s="183">
        <v>0</v>
      </c>
    </row>
    <row r="41" spans="1:14" s="170" customFormat="1" ht="33.75">
      <c r="A41" s="174"/>
      <c r="B41" s="176"/>
      <c r="C41" s="176"/>
      <c r="D41" s="176"/>
      <c r="E41" s="176"/>
      <c r="F41" s="176"/>
      <c r="G41" s="176"/>
      <c r="H41" s="176"/>
      <c r="I41" s="196" t="s">
        <v>280</v>
      </c>
      <c r="J41" s="183">
        <v>0</v>
      </c>
      <c r="K41" s="183">
        <v>1</v>
      </c>
      <c r="L41" s="183">
        <v>3</v>
      </c>
      <c r="M41" s="183">
        <v>0</v>
      </c>
      <c r="N41" s="183">
        <v>0</v>
      </c>
    </row>
    <row r="42" spans="1:14" s="170" customFormat="1" ht="33.75">
      <c r="A42" s="174"/>
      <c r="B42" s="176"/>
      <c r="C42" s="176"/>
      <c r="D42" s="176"/>
      <c r="E42" s="176"/>
      <c r="F42" s="176"/>
      <c r="G42" s="176"/>
      <c r="H42" s="176"/>
      <c r="I42" s="196" t="s">
        <v>276</v>
      </c>
      <c r="J42" s="183">
        <v>0</v>
      </c>
      <c r="K42" s="183">
        <v>400</v>
      </c>
      <c r="L42" s="183">
        <v>700</v>
      </c>
      <c r="M42" s="183">
        <v>0</v>
      </c>
      <c r="N42" s="183">
        <v>0</v>
      </c>
    </row>
    <row r="43" spans="1:14" s="170" customFormat="1" ht="45">
      <c r="A43" s="174"/>
      <c r="B43" s="176"/>
      <c r="C43" s="176"/>
      <c r="D43" s="176"/>
      <c r="E43" s="176"/>
      <c r="F43" s="176"/>
      <c r="G43" s="176"/>
      <c r="H43" s="176"/>
      <c r="I43" s="196" t="s">
        <v>281</v>
      </c>
      <c r="J43" s="183">
        <v>0</v>
      </c>
      <c r="K43" s="183">
        <v>0</v>
      </c>
      <c r="L43" s="183">
        <v>0</v>
      </c>
      <c r="M43" s="183">
        <v>899</v>
      </c>
      <c r="N43" s="183">
        <v>385</v>
      </c>
    </row>
    <row r="44" spans="1:14" s="170" customFormat="1"/>
    <row r="45" spans="1:14" s="170" customFormat="1" ht="22.5">
      <c r="A45" s="174"/>
      <c r="B45" s="188">
        <v>1157</v>
      </c>
      <c r="C45" s="191" t="s">
        <v>235</v>
      </c>
      <c r="D45" s="189">
        <v>12031</v>
      </c>
      <c r="E45" s="173"/>
      <c r="F45" s="173"/>
      <c r="G45" s="173"/>
      <c r="H45" s="173"/>
      <c r="I45" s="173"/>
      <c r="J45" s="183"/>
      <c r="K45" s="183"/>
      <c r="L45" s="183"/>
      <c r="M45" s="183"/>
      <c r="N45" s="183"/>
    </row>
    <row r="46" spans="1:14" s="170" customFormat="1" ht="39" customHeight="1">
      <c r="A46" s="249"/>
      <c r="B46" s="250"/>
      <c r="C46" s="250"/>
      <c r="D46" s="175"/>
      <c r="E46" s="261" t="s">
        <v>265</v>
      </c>
      <c r="F46" s="262"/>
      <c r="G46" s="262"/>
      <c r="H46" s="262"/>
      <c r="I46" s="263"/>
      <c r="J46" s="183"/>
      <c r="K46" s="183"/>
      <c r="L46" s="183"/>
      <c r="M46" s="183"/>
      <c r="N46" s="183"/>
    </row>
    <row r="47" spans="1:14" s="170" customFormat="1" ht="34.5" customHeight="1">
      <c r="A47" s="174"/>
      <c r="B47" s="176"/>
      <c r="C47" s="176"/>
      <c r="D47" s="176"/>
      <c r="E47" s="176"/>
      <c r="F47" s="251" t="s">
        <v>270</v>
      </c>
      <c r="G47" s="252"/>
      <c r="H47" s="252"/>
      <c r="I47" s="252"/>
      <c r="J47" s="253"/>
      <c r="K47" s="260"/>
      <c r="L47" s="260"/>
      <c r="M47" s="260"/>
      <c r="N47" s="260"/>
    </row>
    <row r="48" spans="1:14" s="170" customFormat="1">
      <c r="A48" s="174"/>
      <c r="B48" s="176"/>
      <c r="C48" s="176"/>
      <c r="D48" s="176"/>
      <c r="E48" s="176"/>
      <c r="F48" s="176"/>
      <c r="G48" s="254" t="s">
        <v>247</v>
      </c>
      <c r="H48" s="255"/>
      <c r="I48" s="255"/>
      <c r="J48" s="255"/>
      <c r="K48" s="255"/>
      <c r="L48" s="255"/>
      <c r="M48" s="255"/>
      <c r="N48" s="256"/>
    </row>
    <row r="49" spans="1:14" s="170" customFormat="1">
      <c r="A49" s="174"/>
      <c r="B49" s="176"/>
      <c r="C49" s="176"/>
      <c r="D49" s="176"/>
      <c r="E49" s="176"/>
      <c r="F49" s="176"/>
      <c r="G49" s="176"/>
      <c r="H49" s="257" t="s">
        <v>294</v>
      </c>
      <c r="I49" s="258"/>
      <c r="J49" s="258"/>
      <c r="K49" s="258"/>
      <c r="L49" s="258"/>
      <c r="M49" s="258"/>
      <c r="N49" s="259"/>
    </row>
    <row r="50" spans="1:14" s="170" customFormat="1" ht="33.75">
      <c r="A50" s="174"/>
      <c r="B50" s="176"/>
      <c r="C50" s="176"/>
      <c r="D50" s="176"/>
      <c r="E50" s="176"/>
      <c r="F50" s="176"/>
      <c r="G50" s="176"/>
      <c r="H50" s="176"/>
      <c r="I50" s="196" t="s">
        <v>271</v>
      </c>
      <c r="J50" s="183">
        <v>0</v>
      </c>
      <c r="K50" s="183">
        <v>13</v>
      </c>
      <c r="L50" s="183">
        <v>13</v>
      </c>
      <c r="M50" s="183">
        <v>6</v>
      </c>
      <c r="N50" s="183">
        <v>0</v>
      </c>
    </row>
    <row r="51" spans="1:14" s="170" customFormat="1" ht="33.75">
      <c r="A51" s="174"/>
      <c r="B51" s="176"/>
      <c r="C51" s="176"/>
      <c r="D51" s="176"/>
      <c r="E51" s="176"/>
      <c r="F51" s="176"/>
      <c r="G51" s="176"/>
      <c r="H51" s="176"/>
      <c r="I51" s="196" t="s">
        <v>272</v>
      </c>
      <c r="J51" s="183">
        <v>0</v>
      </c>
      <c r="K51" s="183">
        <v>70</v>
      </c>
      <c r="L51" s="183">
        <v>30</v>
      </c>
      <c r="M51" s="183">
        <v>0</v>
      </c>
      <c r="N51" s="183">
        <v>0</v>
      </c>
    </row>
    <row r="52" spans="1:14" s="170" customFormat="1" ht="33.75">
      <c r="A52" s="174"/>
      <c r="B52" s="176"/>
      <c r="C52" s="176"/>
      <c r="D52" s="176"/>
      <c r="E52" s="176"/>
      <c r="F52" s="176"/>
      <c r="G52" s="176"/>
      <c r="H52" s="176"/>
      <c r="I52" s="196" t="s">
        <v>273</v>
      </c>
      <c r="J52" s="183">
        <v>0</v>
      </c>
      <c r="K52" s="183">
        <v>0</v>
      </c>
      <c r="L52" s="183">
        <v>0</v>
      </c>
      <c r="M52" s="183">
        <v>1</v>
      </c>
      <c r="N52" s="183">
        <v>0</v>
      </c>
    </row>
    <row r="53" spans="1:14" s="170" customFormat="1"/>
    <row r="54" spans="1:14" s="170" customFormat="1" ht="22.5">
      <c r="A54" s="174"/>
      <c r="B54" s="188">
        <v>1157</v>
      </c>
      <c r="C54" s="191" t="s">
        <v>235</v>
      </c>
      <c r="D54" s="189">
        <v>12032</v>
      </c>
      <c r="E54" s="173"/>
      <c r="F54" s="173"/>
      <c r="G54" s="173"/>
      <c r="H54" s="173"/>
      <c r="I54" s="173"/>
      <c r="J54" s="183"/>
      <c r="K54" s="183"/>
      <c r="L54" s="183"/>
      <c r="M54" s="183"/>
      <c r="N54" s="183"/>
    </row>
    <row r="55" spans="1:14" s="170" customFormat="1" ht="31.5" customHeight="1">
      <c r="A55" s="249"/>
      <c r="B55" s="250"/>
      <c r="C55" s="250"/>
      <c r="D55" s="175"/>
      <c r="E55" s="261" t="s">
        <v>269</v>
      </c>
      <c r="F55" s="262"/>
      <c r="G55" s="262"/>
      <c r="H55" s="262"/>
      <c r="I55" s="263"/>
      <c r="J55" s="183"/>
      <c r="K55" s="183"/>
      <c r="L55" s="183"/>
      <c r="M55" s="183"/>
      <c r="N55" s="183"/>
    </row>
    <row r="56" spans="1:14" s="170" customFormat="1" ht="33.75" customHeight="1">
      <c r="A56" s="174"/>
      <c r="B56" s="176"/>
      <c r="C56" s="176"/>
      <c r="D56" s="176"/>
      <c r="E56" s="176"/>
      <c r="F56" s="261" t="s">
        <v>268</v>
      </c>
      <c r="G56" s="262"/>
      <c r="H56" s="262"/>
      <c r="I56" s="262"/>
      <c r="J56" s="263"/>
      <c r="K56" s="261"/>
      <c r="L56" s="262"/>
      <c r="M56" s="262"/>
      <c r="N56" s="262"/>
    </row>
    <row r="57" spans="1:14" s="170" customFormat="1">
      <c r="A57" s="174"/>
      <c r="B57" s="176"/>
      <c r="C57" s="176"/>
      <c r="D57" s="176"/>
      <c r="E57" s="176"/>
      <c r="F57" s="176"/>
      <c r="G57" s="254" t="s">
        <v>247</v>
      </c>
      <c r="H57" s="255"/>
      <c r="I57" s="255"/>
      <c r="J57" s="255"/>
      <c r="K57" s="255"/>
      <c r="L57" s="255"/>
      <c r="M57" s="255"/>
      <c r="N57" s="256"/>
    </row>
    <row r="58" spans="1:14" s="170" customFormat="1">
      <c r="A58" s="174"/>
      <c r="B58" s="176"/>
      <c r="C58" s="176"/>
      <c r="D58" s="176"/>
      <c r="E58" s="176"/>
      <c r="F58" s="176"/>
      <c r="G58" s="176"/>
      <c r="H58" s="257" t="s">
        <v>294</v>
      </c>
      <c r="I58" s="258"/>
      <c r="J58" s="258"/>
      <c r="K58" s="258"/>
      <c r="L58" s="258"/>
      <c r="M58" s="258"/>
      <c r="N58" s="259"/>
    </row>
    <row r="59" spans="1:14" s="170" customFormat="1" ht="33.75">
      <c r="A59" s="174"/>
      <c r="B59" s="176"/>
      <c r="C59" s="176"/>
      <c r="D59" s="176"/>
      <c r="E59" s="176"/>
      <c r="F59" s="176"/>
      <c r="G59" s="176"/>
      <c r="H59" s="176"/>
      <c r="I59" s="196" t="s">
        <v>271</v>
      </c>
      <c r="J59" s="183">
        <v>0</v>
      </c>
      <c r="K59" s="183">
        <v>13</v>
      </c>
      <c r="L59" s="183">
        <v>13</v>
      </c>
      <c r="M59" s="183">
        <v>6</v>
      </c>
      <c r="N59" s="183">
        <v>0</v>
      </c>
    </row>
    <row r="60" spans="1:14" s="170" customFormat="1" ht="33.75">
      <c r="A60" s="174"/>
      <c r="B60" s="176"/>
      <c r="C60" s="176"/>
      <c r="D60" s="176"/>
      <c r="E60" s="176"/>
      <c r="F60" s="176"/>
      <c r="G60" s="176"/>
      <c r="H60" s="176"/>
      <c r="I60" s="196" t="s">
        <v>272</v>
      </c>
      <c r="J60" s="183">
        <v>0</v>
      </c>
      <c r="K60" s="183">
        <v>70</v>
      </c>
      <c r="L60" s="183">
        <v>30</v>
      </c>
      <c r="M60" s="183">
        <v>0</v>
      </c>
      <c r="N60" s="183">
        <v>0</v>
      </c>
    </row>
    <row r="61" spans="1:14" s="170" customFormat="1"/>
    <row r="62" spans="1:14" s="170" customFormat="1"/>
    <row r="63" spans="1:14" s="170" customFormat="1"/>
    <row r="64" spans="1:14" s="170" customFormat="1"/>
    <row r="65" spans="1:3" ht="16.5" customHeight="1"/>
    <row r="66" spans="1:3">
      <c r="A66" s="177" t="s">
        <v>136</v>
      </c>
      <c r="B66" s="177"/>
      <c r="C66" s="177"/>
    </row>
  </sheetData>
  <mergeCells count="35">
    <mergeCell ref="F56:J56"/>
    <mergeCell ref="K56:N56"/>
    <mergeCell ref="A55:C55"/>
    <mergeCell ref="G57:N57"/>
    <mergeCell ref="H58:N58"/>
    <mergeCell ref="F47:J47"/>
    <mergeCell ref="K47:N47"/>
    <mergeCell ref="E55:I55"/>
    <mergeCell ref="H37:N37"/>
    <mergeCell ref="A46:C46"/>
    <mergeCell ref="G48:N48"/>
    <mergeCell ref="H49:N49"/>
    <mergeCell ref="E46:I46"/>
    <mergeCell ref="A34:C34"/>
    <mergeCell ref="F35:N35"/>
    <mergeCell ref="G36:N36"/>
    <mergeCell ref="E13:I13"/>
    <mergeCell ref="G25:N25"/>
    <mergeCell ref="H26:N26"/>
    <mergeCell ref="A13:C13"/>
    <mergeCell ref="A23:C23"/>
    <mergeCell ref="E23:I23"/>
    <mergeCell ref="F24:J24"/>
    <mergeCell ref="K24:N24"/>
    <mergeCell ref="E34:I34"/>
    <mergeCell ref="J8:N8"/>
    <mergeCell ref="F14:N14"/>
    <mergeCell ref="G15:N15"/>
    <mergeCell ref="H16:N16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>
      <c r="A1" s="4" t="s">
        <v>49</v>
      </c>
    </row>
    <row r="2" spans="1:12">
      <c r="L2" s="101" t="s">
        <v>218</v>
      </c>
    </row>
    <row r="3" spans="1:12" ht="29.25" customHeight="1">
      <c r="B3" s="264" t="s">
        <v>95</v>
      </c>
      <c r="C3" s="264"/>
      <c r="D3" s="264"/>
      <c r="E3" s="264" t="s">
        <v>8</v>
      </c>
      <c r="F3" s="264"/>
      <c r="G3" s="265" t="s">
        <v>124</v>
      </c>
      <c r="H3" s="265" t="s">
        <v>221</v>
      </c>
      <c r="I3" s="265" t="s">
        <v>164</v>
      </c>
      <c r="J3" s="107"/>
      <c r="K3" s="265" t="s">
        <v>139</v>
      </c>
      <c r="L3" s="265" t="s">
        <v>140</v>
      </c>
    </row>
    <row r="4" spans="1:12" ht="126" customHeight="1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66"/>
      <c r="H4" s="266"/>
      <c r="I4" s="266"/>
      <c r="J4" s="108" t="s">
        <v>163</v>
      </c>
      <c r="K4" s="266"/>
      <c r="L4" s="266"/>
    </row>
    <row r="5" spans="1:12" ht="25.5" customHeight="1">
      <c r="B5" s="110">
        <v>1</v>
      </c>
      <c r="C5" s="110">
        <v>2</v>
      </c>
      <c r="D5" s="110">
        <v>3</v>
      </c>
      <c r="E5" s="110">
        <v>4</v>
      </c>
      <c r="F5" s="110">
        <v>5</v>
      </c>
      <c r="G5" s="110">
        <v>6</v>
      </c>
      <c r="H5" s="110">
        <v>7</v>
      </c>
      <c r="I5" s="110">
        <v>8</v>
      </c>
      <c r="J5" s="110">
        <v>11</v>
      </c>
      <c r="K5" s="110">
        <v>12</v>
      </c>
      <c r="L5" s="110">
        <v>13</v>
      </c>
    </row>
    <row r="6" spans="1:12">
      <c r="B6" s="28"/>
      <c r="C6" s="28"/>
      <c r="D6" s="28"/>
      <c r="E6" s="77"/>
      <c r="F6" s="77"/>
      <c r="G6" s="84" t="s">
        <v>20</v>
      </c>
      <c r="H6" s="86">
        <f>+H7+H16</f>
        <v>0</v>
      </c>
      <c r="I6" s="86">
        <f>+I7+I16</f>
        <v>0</v>
      </c>
      <c r="J6" s="86"/>
      <c r="K6" s="86">
        <f t="shared" ref="K6:L6" si="0">+K7+K16</f>
        <v>0</v>
      </c>
      <c r="L6" s="86">
        <f t="shared" si="0"/>
        <v>0</v>
      </c>
    </row>
    <row r="7" spans="1:12">
      <c r="B7" s="19"/>
      <c r="C7" s="19"/>
      <c r="D7" s="19"/>
      <c r="E7" s="18"/>
      <c r="F7" s="18"/>
      <c r="G7" s="36" t="s">
        <v>128</v>
      </c>
      <c r="H7" s="18"/>
      <c r="I7" s="18"/>
      <c r="J7" s="18"/>
      <c r="K7" s="18"/>
      <c r="L7" s="18"/>
    </row>
    <row r="8" spans="1:12">
      <c r="B8" s="19"/>
      <c r="C8" s="19"/>
      <c r="D8" s="19"/>
      <c r="E8" s="18"/>
      <c r="F8" s="18"/>
      <c r="G8" s="35" t="s">
        <v>122</v>
      </c>
      <c r="H8" s="18"/>
      <c r="I8" s="18"/>
      <c r="J8" s="18"/>
      <c r="K8" s="18"/>
      <c r="L8" s="18"/>
    </row>
    <row r="9" spans="1:12">
      <c r="B9" s="19"/>
      <c r="C9" s="19"/>
      <c r="D9" s="19"/>
      <c r="E9" s="18"/>
      <c r="F9" s="18"/>
      <c r="G9" s="36" t="s">
        <v>127</v>
      </c>
      <c r="H9" s="18"/>
      <c r="I9" s="18"/>
      <c r="J9" s="18"/>
      <c r="K9" s="18"/>
      <c r="L9" s="18"/>
    </row>
    <row r="10" spans="1:12">
      <c r="B10" s="19"/>
      <c r="C10" s="19"/>
      <c r="D10" s="19"/>
      <c r="E10" s="18"/>
      <c r="F10" s="18"/>
      <c r="G10" s="35" t="s">
        <v>125</v>
      </c>
      <c r="H10" s="18"/>
      <c r="I10" s="18"/>
      <c r="J10" s="18"/>
      <c r="K10" s="18"/>
      <c r="L10" s="18"/>
    </row>
    <row r="11" spans="1:12">
      <c r="B11" s="19"/>
      <c r="C11" s="19"/>
      <c r="D11" s="19"/>
      <c r="E11" s="18"/>
      <c r="F11" s="18"/>
      <c r="G11" s="36" t="s">
        <v>126</v>
      </c>
      <c r="H11" s="18"/>
      <c r="I11" s="18"/>
      <c r="J11" s="18"/>
      <c r="K11" s="18"/>
      <c r="L11" s="18"/>
    </row>
    <row r="12" spans="1:12" ht="30" customHeight="1">
      <c r="B12" s="19"/>
      <c r="C12" s="19"/>
      <c r="D12" s="19"/>
      <c r="E12" s="18"/>
      <c r="F12" s="18"/>
      <c r="G12" s="35" t="s">
        <v>123</v>
      </c>
      <c r="H12" s="18"/>
      <c r="I12" s="18"/>
      <c r="J12" s="18"/>
      <c r="K12" s="18"/>
      <c r="L12" s="18"/>
    </row>
    <row r="13" spans="1:12">
      <c r="B13" s="19"/>
      <c r="C13" s="19"/>
      <c r="D13" s="19"/>
      <c r="E13" s="18"/>
      <c r="F13" s="18"/>
      <c r="G13" s="35" t="s">
        <v>96</v>
      </c>
      <c r="H13" s="18"/>
      <c r="I13" s="18"/>
      <c r="J13" s="18"/>
      <c r="K13" s="18"/>
      <c r="L13" s="18"/>
    </row>
    <row r="14" spans="1:12">
      <c r="B14" s="19"/>
      <c r="C14" s="19"/>
      <c r="D14" s="19"/>
      <c r="E14" s="18"/>
      <c r="F14" s="18"/>
      <c r="G14" s="35" t="s">
        <v>13</v>
      </c>
      <c r="H14" s="18"/>
      <c r="I14" s="18"/>
      <c r="J14" s="18"/>
      <c r="K14" s="18"/>
      <c r="L14" s="18"/>
    </row>
    <row r="15" spans="1:12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>
      <c r="B16" s="19"/>
      <c r="C16" s="19"/>
      <c r="D16" s="19"/>
      <c r="E16" s="18"/>
      <c r="F16" s="18"/>
      <c r="G16" s="36" t="s">
        <v>128</v>
      </c>
      <c r="H16" s="18"/>
      <c r="I16" s="18"/>
      <c r="J16" s="18"/>
      <c r="K16" s="18"/>
      <c r="L16" s="18"/>
    </row>
    <row r="17" spans="1:12">
      <c r="B17" s="19"/>
      <c r="C17" s="19"/>
      <c r="D17" s="19"/>
      <c r="E17" s="18"/>
      <c r="F17" s="18"/>
      <c r="G17" s="35" t="s">
        <v>122</v>
      </c>
      <c r="H17" s="18"/>
      <c r="I17" s="18"/>
      <c r="J17" s="18"/>
      <c r="K17" s="18"/>
      <c r="L17" s="18"/>
    </row>
    <row r="18" spans="1:12">
      <c r="B18" s="19"/>
      <c r="C18" s="19"/>
      <c r="D18" s="19"/>
      <c r="E18" s="18"/>
      <c r="F18" s="18"/>
      <c r="G18" s="36" t="s">
        <v>127</v>
      </c>
      <c r="H18" s="18"/>
      <c r="I18" s="18"/>
      <c r="J18" s="18"/>
      <c r="K18" s="18"/>
      <c r="L18" s="18"/>
    </row>
    <row r="19" spans="1:12">
      <c r="B19" s="19"/>
      <c r="C19" s="19"/>
      <c r="D19" s="19"/>
      <c r="E19" s="18"/>
      <c r="F19" s="18"/>
      <c r="G19" s="35" t="s">
        <v>125</v>
      </c>
      <c r="H19" s="18"/>
      <c r="I19" s="18"/>
      <c r="J19" s="18"/>
      <c r="K19" s="18"/>
      <c r="L19" s="18"/>
    </row>
    <row r="20" spans="1:12">
      <c r="B20" s="19"/>
      <c r="C20" s="19"/>
      <c r="D20" s="19"/>
      <c r="E20" s="18"/>
      <c r="F20" s="18"/>
      <c r="G20" s="36" t="s">
        <v>126</v>
      </c>
      <c r="H20" s="18"/>
      <c r="I20" s="18"/>
      <c r="J20" s="18"/>
      <c r="K20" s="18"/>
      <c r="L20" s="18"/>
    </row>
    <row r="21" spans="1:12" ht="27" customHeight="1">
      <c r="B21" s="19"/>
      <c r="C21" s="19"/>
      <c r="D21" s="19"/>
      <c r="E21" s="18"/>
      <c r="F21" s="18"/>
      <c r="G21" s="35" t="s">
        <v>123</v>
      </c>
      <c r="H21" s="18"/>
      <c r="I21" s="18"/>
      <c r="J21" s="18"/>
      <c r="K21" s="18"/>
      <c r="L21" s="18"/>
    </row>
    <row r="22" spans="1:12">
      <c r="B22" s="19"/>
      <c r="C22" s="19"/>
      <c r="D22" s="19"/>
      <c r="E22" s="18"/>
      <c r="F22" s="18"/>
      <c r="G22" s="35" t="s">
        <v>96</v>
      </c>
      <c r="H22" s="18"/>
      <c r="I22" s="18"/>
      <c r="J22" s="18"/>
      <c r="K22" s="18"/>
      <c r="L22" s="18"/>
    </row>
    <row r="23" spans="1:12">
      <c r="B23" s="19"/>
      <c r="C23" s="19"/>
      <c r="D23" s="19"/>
      <c r="E23" s="18"/>
      <c r="F23" s="18"/>
      <c r="G23" s="35" t="s">
        <v>13</v>
      </c>
      <c r="H23" s="18"/>
      <c r="I23" s="18"/>
      <c r="J23" s="18"/>
      <c r="K23" s="18"/>
      <c r="L23" s="18"/>
    </row>
    <row r="24" spans="1:12">
      <c r="B24" s="78" t="s">
        <v>47</v>
      </c>
      <c r="C24" s="78" t="s">
        <v>47</v>
      </c>
      <c r="D24" s="78" t="s">
        <v>47</v>
      </c>
      <c r="E24" s="78" t="s">
        <v>47</v>
      </c>
      <c r="F24" s="78" t="s">
        <v>47</v>
      </c>
      <c r="G24" s="85" t="s">
        <v>54</v>
      </c>
      <c r="H24" s="79">
        <f>SUM(H13:H15)</f>
        <v>0</v>
      </c>
      <c r="I24" s="79">
        <f>SUM(I13:I15)</f>
        <v>0</v>
      </c>
      <c r="J24" s="111">
        <f t="shared" ref="J24:K24" si="1">SUM(J13:J15)</f>
        <v>0</v>
      </c>
      <c r="K24" s="111">
        <f t="shared" si="1"/>
        <v>0</v>
      </c>
      <c r="L24" s="79">
        <f>SUM(L13:L15)</f>
        <v>0</v>
      </c>
    </row>
    <row r="25" spans="1:12">
      <c r="A25" s="1"/>
      <c r="B25" s="109" t="s">
        <v>47</v>
      </c>
      <c r="C25" s="109" t="s">
        <v>47</v>
      </c>
      <c r="D25" s="109" t="s">
        <v>47</v>
      </c>
      <c r="E25" s="109" t="s">
        <v>47</v>
      </c>
      <c r="F25" s="109" t="s">
        <v>47</v>
      </c>
      <c r="G25" s="18" t="s">
        <v>170</v>
      </c>
      <c r="H25" s="113" t="s">
        <v>47</v>
      </c>
      <c r="I25" s="113" t="s">
        <v>47</v>
      </c>
      <c r="J25" s="112">
        <v>0</v>
      </c>
      <c r="K25" s="112">
        <v>0</v>
      </c>
      <c r="L25" s="112">
        <v>0</v>
      </c>
    </row>
    <row r="27" spans="1:12">
      <c r="D27" s="106" t="s">
        <v>226</v>
      </c>
      <c r="E27" s="97"/>
      <c r="G27" s="114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A15" sqref="A1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154</v>
      </c>
    </row>
    <row r="2" spans="1:24" ht="14.25" customHeight="1">
      <c r="V2" t="s">
        <v>186</v>
      </c>
    </row>
    <row r="3" spans="1:24" ht="25.5" customHeight="1">
      <c r="B3" s="264" t="s">
        <v>8</v>
      </c>
      <c r="C3" s="264"/>
      <c r="D3" s="264" t="s">
        <v>55</v>
      </c>
      <c r="E3" s="264" t="s">
        <v>222</v>
      </c>
      <c r="F3" s="264"/>
      <c r="G3" s="264"/>
      <c r="H3" s="264"/>
      <c r="I3" s="264" t="s">
        <v>220</v>
      </c>
      <c r="J3" s="264"/>
      <c r="K3" s="264"/>
      <c r="L3" s="264"/>
      <c r="M3" s="264" t="s">
        <v>219</v>
      </c>
      <c r="N3" s="264"/>
      <c r="O3" s="264"/>
      <c r="P3" s="264"/>
      <c r="Q3" s="264" t="s">
        <v>109</v>
      </c>
      <c r="R3" s="264"/>
      <c r="S3" s="264"/>
      <c r="T3" s="264"/>
      <c r="U3" s="264" t="s">
        <v>137</v>
      </c>
      <c r="V3" s="264"/>
      <c r="W3" s="264"/>
      <c r="X3" s="264"/>
    </row>
    <row r="4" spans="1:24" ht="126" customHeight="1">
      <c r="B4" s="7" t="s">
        <v>2</v>
      </c>
      <c r="C4" s="7" t="s">
        <v>28</v>
      </c>
      <c r="D4" s="264"/>
      <c r="E4" s="8" t="s">
        <v>12</v>
      </c>
      <c r="F4" s="29" t="s">
        <v>97</v>
      </c>
      <c r="G4" s="29" t="s">
        <v>22</v>
      </c>
      <c r="H4" s="29" t="s">
        <v>14</v>
      </c>
      <c r="I4" s="8" t="s">
        <v>12</v>
      </c>
      <c r="J4" s="29" t="s">
        <v>22</v>
      </c>
      <c r="K4" s="29" t="s">
        <v>22</v>
      </c>
      <c r="L4" s="29" t="s">
        <v>14</v>
      </c>
      <c r="M4" s="8" t="s">
        <v>12</v>
      </c>
      <c r="N4" s="29" t="s">
        <v>22</v>
      </c>
      <c r="O4" s="29" t="s">
        <v>22</v>
      </c>
      <c r="P4" s="29" t="s">
        <v>14</v>
      </c>
      <c r="Q4" s="8" t="s">
        <v>12</v>
      </c>
      <c r="R4" s="29" t="s">
        <v>22</v>
      </c>
      <c r="S4" s="29" t="s">
        <v>22</v>
      </c>
      <c r="T4" s="29" t="s">
        <v>14</v>
      </c>
      <c r="U4" s="8" t="s">
        <v>12</v>
      </c>
      <c r="V4" s="29" t="s">
        <v>22</v>
      </c>
      <c r="W4" s="29" t="s">
        <v>22</v>
      </c>
      <c r="X4" s="29" t="s">
        <v>14</v>
      </c>
    </row>
    <row r="5" spans="1:24">
      <c r="B5" s="18"/>
      <c r="C5" s="18"/>
      <c r="D5" s="18"/>
      <c r="E5" s="30">
        <f>F5+G5+H5</f>
        <v>0</v>
      </c>
      <c r="F5" s="19"/>
      <c r="G5" s="19"/>
      <c r="H5" s="19"/>
      <c r="I5" s="30">
        <f>J5+K5+L5</f>
        <v>0</v>
      </c>
      <c r="J5" s="19"/>
      <c r="K5" s="19"/>
      <c r="L5" s="19"/>
      <c r="M5" s="30">
        <f>N5+O5+P5</f>
        <v>0</v>
      </c>
      <c r="N5" s="19"/>
      <c r="O5" s="19"/>
      <c r="P5" s="19"/>
      <c r="Q5" s="30">
        <f>R5+S5+T5</f>
        <v>0</v>
      </c>
      <c r="R5" s="19"/>
      <c r="S5" s="19"/>
      <c r="T5" s="19"/>
      <c r="U5" s="30">
        <f>V5+W5+X5</f>
        <v>0</v>
      </c>
      <c r="V5" s="19"/>
      <c r="W5" s="19"/>
      <c r="X5" s="19"/>
    </row>
    <row r="6" spans="1:24">
      <c r="B6" s="18"/>
      <c r="C6" s="18"/>
      <c r="D6" s="18"/>
      <c r="E6" s="30">
        <f t="shared" ref="E6:E7" si="0">F6+G6+H6</f>
        <v>0</v>
      </c>
      <c r="F6" s="19"/>
      <c r="G6" s="19"/>
      <c r="H6" s="19"/>
      <c r="I6" s="30">
        <f t="shared" ref="I6:I7" si="1">J6+K6+L6</f>
        <v>0</v>
      </c>
      <c r="J6" s="19"/>
      <c r="K6" s="19"/>
      <c r="L6" s="19"/>
      <c r="M6" s="30">
        <f t="shared" ref="M6:M7" si="2">N6+O6+P6</f>
        <v>0</v>
      </c>
      <c r="N6" s="19"/>
      <c r="O6" s="19"/>
      <c r="P6" s="19"/>
      <c r="Q6" s="30">
        <f t="shared" ref="Q6:Q7" si="3">R6+S6+T6</f>
        <v>0</v>
      </c>
      <c r="R6" s="19"/>
      <c r="S6" s="19"/>
      <c r="T6" s="19"/>
      <c r="U6" s="30">
        <f t="shared" ref="U6:U7" si="4">V6+W6+X6</f>
        <v>0</v>
      </c>
      <c r="V6" s="19"/>
      <c r="W6" s="19"/>
      <c r="X6" s="19"/>
    </row>
    <row r="7" spans="1:24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 t="shared" si="4"/>
        <v>0</v>
      </c>
      <c r="V7" s="19"/>
      <c r="W7" s="19"/>
      <c r="X7" s="19"/>
    </row>
    <row r="8" spans="1:24" ht="15" customHeight="1">
      <c r="B8" s="267" t="s">
        <v>53</v>
      </c>
      <c r="C8" s="268"/>
      <c r="D8" s="269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>
      <c r="B10" s="3"/>
    </row>
    <row r="11" spans="1:24" s="2" customFormat="1">
      <c r="B11" s="102" t="s">
        <v>227</v>
      </c>
    </row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5" sqref="B15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>
      <c r="A1" s="271" t="s">
        <v>51</v>
      </c>
      <c r="B1" s="271"/>
      <c r="C1" s="271"/>
      <c r="D1" s="271"/>
      <c r="E1" s="271"/>
      <c r="F1" s="271"/>
      <c r="G1" s="271"/>
      <c r="H1" s="271"/>
    </row>
    <row r="3" spans="1:8">
      <c r="B3" s="272" t="s">
        <v>17</v>
      </c>
      <c r="C3" s="272" t="s">
        <v>141</v>
      </c>
      <c r="D3" s="272" t="s">
        <v>142</v>
      </c>
      <c r="E3" s="272" t="s">
        <v>50</v>
      </c>
      <c r="F3" s="272"/>
      <c r="G3" s="272"/>
    </row>
    <row r="4" spans="1:8" ht="47.25" customHeight="1">
      <c r="B4" s="272"/>
      <c r="C4" s="272"/>
      <c r="D4" s="272"/>
      <c r="E4" s="20" t="s">
        <v>19</v>
      </c>
      <c r="F4" s="20" t="s">
        <v>109</v>
      </c>
      <c r="G4" s="20" t="s">
        <v>137</v>
      </c>
    </row>
    <row r="5" spans="1:8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>
      <c r="B7" s="19"/>
      <c r="C7" s="23"/>
      <c r="D7" s="23"/>
      <c r="E7" s="23"/>
      <c r="F7" s="23"/>
      <c r="G7" s="23"/>
    </row>
    <row r="8" spans="1:8">
      <c r="B8" s="19"/>
      <c r="C8" s="23"/>
      <c r="D8" s="23"/>
      <c r="E8" s="23"/>
      <c r="F8" s="23"/>
      <c r="G8" s="23"/>
    </row>
    <row r="9" spans="1:8">
      <c r="B9" s="24" t="s">
        <v>98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>
      <c r="B10" s="25"/>
      <c r="C10" s="23"/>
      <c r="D10" s="23"/>
      <c r="E10" s="23"/>
      <c r="F10" s="23"/>
      <c r="G10" s="23"/>
    </row>
    <row r="11" spans="1:8">
      <c r="B11" s="23"/>
      <c r="C11" s="23"/>
      <c r="D11" s="23"/>
      <c r="E11" s="23"/>
      <c r="F11" s="23"/>
      <c r="G11" s="23"/>
    </row>
    <row r="12" spans="1:8">
      <c r="B12" s="270"/>
      <c r="C12" s="270"/>
      <c r="D12" s="270"/>
      <c r="E12" s="270"/>
      <c r="F12" s="270"/>
      <c r="G12" s="270"/>
    </row>
    <row r="13" spans="1:8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70" customFormat="1" ht="22.5" customHeight="1">
      <c r="A1" s="87" t="s">
        <v>129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51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73" customFormat="1" ht="30.75" customHeight="1">
      <c r="A3" s="91" t="s">
        <v>131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70"/>
      <c r="AF4" s="70"/>
      <c r="AG4" s="70"/>
    </row>
    <row r="5" spans="1:51" ht="15.75" thickBot="1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70"/>
      <c r="AF5" s="70"/>
      <c r="AG5" s="70"/>
      <c r="AW5" s="93" t="s">
        <v>112</v>
      </c>
      <c r="AX5" s="80"/>
    </row>
    <row r="6" spans="1:51" ht="40.5" customHeight="1">
      <c r="A6" s="89"/>
      <c r="B6" s="288" t="s">
        <v>8</v>
      </c>
      <c r="C6" s="287"/>
      <c r="D6" s="287" t="s">
        <v>55</v>
      </c>
      <c r="E6" s="287" t="s">
        <v>46</v>
      </c>
      <c r="F6" s="287" t="s">
        <v>132</v>
      </c>
      <c r="G6" s="287" t="s">
        <v>116</v>
      </c>
      <c r="H6" s="287"/>
      <c r="I6" s="287"/>
      <c r="J6" s="287" t="s">
        <v>143</v>
      </c>
      <c r="K6" s="287"/>
      <c r="L6" s="287"/>
      <c r="M6" s="287" t="s">
        <v>144</v>
      </c>
      <c r="N6" s="287"/>
      <c r="O6" s="287"/>
      <c r="P6" s="285" t="s">
        <v>145</v>
      </c>
      <c r="Q6" s="285"/>
      <c r="R6" s="285"/>
      <c r="S6" s="285" t="s">
        <v>25</v>
      </c>
      <c r="T6" s="285"/>
      <c r="U6" s="285"/>
      <c r="V6" s="285" t="s">
        <v>18</v>
      </c>
      <c r="W6" s="285"/>
      <c r="X6" s="285"/>
      <c r="Y6" s="285"/>
      <c r="Z6" s="285"/>
      <c r="AA6" s="285"/>
      <c r="AB6" s="285"/>
      <c r="AC6" s="285"/>
      <c r="AD6" s="286"/>
      <c r="AE6" s="291" t="s">
        <v>147</v>
      </c>
      <c r="AF6" s="273"/>
      <c r="AG6" s="273"/>
      <c r="AH6" s="273" t="s">
        <v>148</v>
      </c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4"/>
      <c r="AW6" s="275" t="s">
        <v>31</v>
      </c>
      <c r="AX6" s="277" t="s">
        <v>32</v>
      </c>
      <c r="AY6" s="279" t="s">
        <v>149</v>
      </c>
    </row>
    <row r="7" spans="1:51" ht="25.5" customHeight="1">
      <c r="A7" s="89"/>
      <c r="B7" s="289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64"/>
      <c r="Q7" s="264"/>
      <c r="R7" s="264"/>
      <c r="S7" s="264"/>
      <c r="T7" s="264"/>
      <c r="U7" s="264"/>
      <c r="V7" s="264" t="s">
        <v>19</v>
      </c>
      <c r="W7" s="264"/>
      <c r="X7" s="264"/>
      <c r="Y7" s="264" t="s">
        <v>109</v>
      </c>
      <c r="Z7" s="264"/>
      <c r="AA7" s="264"/>
      <c r="AB7" s="264" t="s">
        <v>137</v>
      </c>
      <c r="AC7" s="264"/>
      <c r="AD7" s="290"/>
      <c r="AE7" s="292"/>
      <c r="AF7" s="281"/>
      <c r="AG7" s="281"/>
      <c r="AH7" s="281" t="s">
        <v>33</v>
      </c>
      <c r="AI7" s="281"/>
      <c r="AJ7" s="281"/>
      <c r="AK7" s="281" t="s">
        <v>34</v>
      </c>
      <c r="AL7" s="281"/>
      <c r="AM7" s="281"/>
      <c r="AN7" s="281" t="s">
        <v>35</v>
      </c>
      <c r="AO7" s="281"/>
      <c r="AP7" s="281"/>
      <c r="AQ7" s="281" t="s">
        <v>36</v>
      </c>
      <c r="AR7" s="281"/>
      <c r="AS7" s="281"/>
      <c r="AT7" s="281" t="s">
        <v>37</v>
      </c>
      <c r="AU7" s="281"/>
      <c r="AV7" s="282"/>
      <c r="AW7" s="276"/>
      <c r="AX7" s="278"/>
      <c r="AY7" s="280"/>
    </row>
    <row r="8" spans="1:51" ht="126" customHeight="1">
      <c r="A8" s="89"/>
      <c r="B8" s="94" t="s">
        <v>2</v>
      </c>
      <c r="C8" s="95" t="s">
        <v>28</v>
      </c>
      <c r="D8" s="238"/>
      <c r="E8" s="238"/>
      <c r="F8" s="238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76"/>
      <c r="AX8" s="278"/>
      <c r="AY8" s="280"/>
    </row>
    <row r="9" spans="1:51">
      <c r="B9" s="57"/>
      <c r="C9" s="18"/>
      <c r="D9" s="18"/>
      <c r="E9" s="36"/>
      <c r="F9" s="18"/>
      <c r="G9" s="67">
        <f>H9+I9</f>
        <v>0</v>
      </c>
      <c r="H9" s="65"/>
      <c r="I9" s="65"/>
      <c r="J9" s="67">
        <f>K9+L9</f>
        <v>0</v>
      </c>
      <c r="K9" s="65"/>
      <c r="L9" s="65"/>
      <c r="M9" s="67">
        <f>N9+O9</f>
        <v>0</v>
      </c>
      <c r="N9" s="65"/>
      <c r="O9" s="65"/>
      <c r="P9" s="67">
        <f>Q9+R9</f>
        <v>0</v>
      </c>
      <c r="Q9" s="65"/>
      <c r="R9" s="65"/>
      <c r="S9" s="67">
        <f>T9+U9</f>
        <v>0</v>
      </c>
      <c r="T9" s="65"/>
      <c r="U9" s="65"/>
      <c r="V9" s="67">
        <f>W9+X9</f>
        <v>0</v>
      </c>
      <c r="W9" s="65"/>
      <c r="X9" s="65"/>
      <c r="Y9" s="67">
        <f>Z9+AA9</f>
        <v>0</v>
      </c>
      <c r="Z9" s="65"/>
      <c r="AA9" s="65"/>
      <c r="AB9" s="67">
        <f>AC9+AD9</f>
        <v>0</v>
      </c>
      <c r="AC9" s="65"/>
      <c r="AD9" s="50"/>
      <c r="AE9" s="49">
        <f>AF9+AG9</f>
        <v>0</v>
      </c>
      <c r="AF9" s="65"/>
      <c r="AG9" s="65"/>
      <c r="AH9" s="67">
        <f>AI9+AJ9</f>
        <v>0</v>
      </c>
      <c r="AI9" s="65"/>
      <c r="AJ9" s="65"/>
      <c r="AK9" s="67">
        <f>AL9+AM9</f>
        <v>0</v>
      </c>
      <c r="AL9" s="65"/>
      <c r="AM9" s="65"/>
      <c r="AN9" s="67">
        <f>AO9+AP9</f>
        <v>0</v>
      </c>
      <c r="AO9" s="65"/>
      <c r="AP9" s="65"/>
      <c r="AQ9" s="67">
        <f>AR9+AS9</f>
        <v>0</v>
      </c>
      <c r="AR9" s="65"/>
      <c r="AS9" s="65"/>
      <c r="AT9" s="67">
        <f>AU9+AV9</f>
        <v>0</v>
      </c>
      <c r="AU9" s="65"/>
      <c r="AV9" s="50"/>
      <c r="AW9" s="55"/>
      <c r="AX9" s="65"/>
      <c r="AY9" s="50"/>
    </row>
    <row r="10" spans="1:51">
      <c r="B10" s="57"/>
      <c r="C10" s="18"/>
      <c r="D10" s="18"/>
      <c r="E10" s="36"/>
      <c r="F10" s="18"/>
      <c r="G10" s="67">
        <f t="shared" ref="G10:G17" si="0">H10+I10</f>
        <v>0</v>
      </c>
      <c r="H10" s="65"/>
      <c r="I10" s="65"/>
      <c r="J10" s="67">
        <f t="shared" ref="J10:J17" si="1">K10+L10</f>
        <v>0</v>
      </c>
      <c r="K10" s="65"/>
      <c r="L10" s="65"/>
      <c r="M10" s="67">
        <f t="shared" ref="M10:M17" si="2">N10+O10</f>
        <v>0</v>
      </c>
      <c r="N10" s="65"/>
      <c r="O10" s="65"/>
      <c r="P10" s="67">
        <f t="shared" ref="P10:P17" si="3">Q10+R10</f>
        <v>0</v>
      </c>
      <c r="Q10" s="65"/>
      <c r="R10" s="65"/>
      <c r="S10" s="67">
        <f t="shared" ref="S10:S17" si="4">T10+U10</f>
        <v>0</v>
      </c>
      <c r="T10" s="65"/>
      <c r="U10" s="65"/>
      <c r="V10" s="67">
        <f t="shared" ref="V10:V17" si="5">W10+X10</f>
        <v>0</v>
      </c>
      <c r="W10" s="65"/>
      <c r="X10" s="65"/>
      <c r="Y10" s="67">
        <f t="shared" ref="Y10:Y17" si="6">Z10+AA10</f>
        <v>0</v>
      </c>
      <c r="Z10" s="65"/>
      <c r="AA10" s="65"/>
      <c r="AB10" s="67">
        <f t="shared" ref="AB10:AB17" si="7">AC10+AD10</f>
        <v>0</v>
      </c>
      <c r="AC10" s="65"/>
      <c r="AD10" s="50"/>
      <c r="AE10" s="49">
        <f t="shared" ref="AE10:AE17" si="8">AF10+AG10</f>
        <v>0</v>
      </c>
      <c r="AF10" s="65"/>
      <c r="AG10" s="65"/>
      <c r="AH10" s="67">
        <f t="shared" ref="AH10:AH17" si="9">AI10+AJ10</f>
        <v>0</v>
      </c>
      <c r="AI10" s="65"/>
      <c r="AJ10" s="65"/>
      <c r="AK10" s="67">
        <f t="shared" ref="AK10:AK17" si="10">AL10+AM10</f>
        <v>0</v>
      </c>
      <c r="AL10" s="65"/>
      <c r="AM10" s="65"/>
      <c r="AN10" s="67">
        <f t="shared" ref="AN10:AN17" si="11">AO10+AP10</f>
        <v>0</v>
      </c>
      <c r="AO10" s="65"/>
      <c r="AP10" s="65"/>
      <c r="AQ10" s="67">
        <f t="shared" ref="AQ10:AQ17" si="12">AR10+AS10</f>
        <v>0</v>
      </c>
      <c r="AR10" s="65"/>
      <c r="AS10" s="65"/>
      <c r="AT10" s="67">
        <f t="shared" ref="AT10:AT17" si="13">AU10+AV10</f>
        <v>0</v>
      </c>
      <c r="AU10" s="65"/>
      <c r="AV10" s="50"/>
      <c r="AW10" s="55"/>
      <c r="AX10" s="65"/>
      <c r="AY10" s="50"/>
    </row>
    <row r="11" spans="1:51">
      <c r="B11" s="57"/>
      <c r="C11" s="18"/>
      <c r="D11" s="18"/>
      <c r="E11" s="19"/>
      <c r="F11" s="18"/>
      <c r="G11" s="67">
        <f t="shared" si="0"/>
        <v>0</v>
      </c>
      <c r="H11" s="65"/>
      <c r="I11" s="65"/>
      <c r="J11" s="67">
        <f t="shared" si="1"/>
        <v>0</v>
      </c>
      <c r="K11" s="65"/>
      <c r="L11" s="65"/>
      <c r="M11" s="67">
        <f t="shared" si="2"/>
        <v>0</v>
      </c>
      <c r="N11" s="65"/>
      <c r="O11" s="65"/>
      <c r="P11" s="67">
        <f t="shared" si="3"/>
        <v>0</v>
      </c>
      <c r="Q11" s="65"/>
      <c r="R11" s="65"/>
      <c r="S11" s="67">
        <f t="shared" si="4"/>
        <v>0</v>
      </c>
      <c r="T11" s="65"/>
      <c r="U11" s="65"/>
      <c r="V11" s="67">
        <f t="shared" si="5"/>
        <v>0</v>
      </c>
      <c r="W11" s="65"/>
      <c r="X11" s="65"/>
      <c r="Y11" s="67">
        <f t="shared" si="6"/>
        <v>0</v>
      </c>
      <c r="Z11" s="65"/>
      <c r="AA11" s="65"/>
      <c r="AB11" s="67">
        <f t="shared" si="7"/>
        <v>0</v>
      </c>
      <c r="AC11" s="65"/>
      <c r="AD11" s="50"/>
      <c r="AE11" s="49">
        <f t="shared" si="8"/>
        <v>0</v>
      </c>
      <c r="AF11" s="65"/>
      <c r="AG11" s="65"/>
      <c r="AH11" s="67">
        <f t="shared" si="9"/>
        <v>0</v>
      </c>
      <c r="AI11" s="65"/>
      <c r="AJ11" s="65"/>
      <c r="AK11" s="67">
        <f t="shared" si="10"/>
        <v>0</v>
      </c>
      <c r="AL11" s="65"/>
      <c r="AM11" s="65"/>
      <c r="AN11" s="67">
        <f t="shared" si="11"/>
        <v>0</v>
      </c>
      <c r="AO11" s="65"/>
      <c r="AP11" s="65"/>
      <c r="AQ11" s="67">
        <f t="shared" si="12"/>
        <v>0</v>
      </c>
      <c r="AR11" s="65"/>
      <c r="AS11" s="65"/>
      <c r="AT11" s="67">
        <f t="shared" si="13"/>
        <v>0</v>
      </c>
      <c r="AU11" s="65"/>
      <c r="AV11" s="50"/>
      <c r="AW11" s="55"/>
      <c r="AX11" s="65"/>
      <c r="AY11" s="50"/>
    </row>
    <row r="12" spans="1:51">
      <c r="B12" s="57"/>
      <c r="C12" s="18"/>
      <c r="D12" s="18"/>
      <c r="E12" s="19"/>
      <c r="F12" s="18"/>
      <c r="G12" s="67">
        <f t="shared" si="0"/>
        <v>0</v>
      </c>
      <c r="H12" s="65"/>
      <c r="I12" s="65"/>
      <c r="J12" s="67">
        <f t="shared" si="1"/>
        <v>0</v>
      </c>
      <c r="K12" s="65"/>
      <c r="L12" s="65"/>
      <c r="M12" s="67">
        <f t="shared" si="2"/>
        <v>0</v>
      </c>
      <c r="N12" s="65"/>
      <c r="O12" s="65"/>
      <c r="P12" s="67">
        <f t="shared" si="3"/>
        <v>0</v>
      </c>
      <c r="Q12" s="65"/>
      <c r="R12" s="65"/>
      <c r="S12" s="67">
        <f t="shared" si="4"/>
        <v>0</v>
      </c>
      <c r="T12" s="65"/>
      <c r="U12" s="65"/>
      <c r="V12" s="67">
        <f t="shared" si="5"/>
        <v>0</v>
      </c>
      <c r="W12" s="65"/>
      <c r="X12" s="65"/>
      <c r="Y12" s="67">
        <f t="shared" si="6"/>
        <v>0</v>
      </c>
      <c r="Z12" s="65"/>
      <c r="AA12" s="65"/>
      <c r="AB12" s="67">
        <f t="shared" si="7"/>
        <v>0</v>
      </c>
      <c r="AC12" s="65"/>
      <c r="AD12" s="50"/>
      <c r="AE12" s="49">
        <f t="shared" si="8"/>
        <v>0</v>
      </c>
      <c r="AF12" s="65"/>
      <c r="AG12" s="65"/>
      <c r="AH12" s="67">
        <f t="shared" si="9"/>
        <v>0</v>
      </c>
      <c r="AI12" s="65"/>
      <c r="AJ12" s="65"/>
      <c r="AK12" s="67">
        <f t="shared" si="10"/>
        <v>0</v>
      </c>
      <c r="AL12" s="65"/>
      <c r="AM12" s="65"/>
      <c r="AN12" s="67">
        <f t="shared" si="11"/>
        <v>0</v>
      </c>
      <c r="AO12" s="65"/>
      <c r="AP12" s="65"/>
      <c r="AQ12" s="67">
        <f t="shared" si="12"/>
        <v>0</v>
      </c>
      <c r="AR12" s="65"/>
      <c r="AS12" s="65"/>
      <c r="AT12" s="67">
        <f t="shared" si="13"/>
        <v>0</v>
      </c>
      <c r="AU12" s="65"/>
      <c r="AV12" s="50"/>
      <c r="AW12" s="55"/>
      <c r="AX12" s="65"/>
      <c r="AY12" s="50"/>
    </row>
    <row r="13" spans="1:51">
      <c r="B13" s="57"/>
      <c r="C13" s="18"/>
      <c r="D13" s="18"/>
      <c r="E13" s="19"/>
      <c r="F13" s="18"/>
      <c r="G13" s="67">
        <f t="shared" si="0"/>
        <v>0</v>
      </c>
      <c r="H13" s="65"/>
      <c r="I13" s="65"/>
      <c r="J13" s="67">
        <f t="shared" si="1"/>
        <v>0</v>
      </c>
      <c r="K13" s="65"/>
      <c r="L13" s="65"/>
      <c r="M13" s="67">
        <f t="shared" si="2"/>
        <v>0</v>
      </c>
      <c r="N13" s="65"/>
      <c r="O13" s="65"/>
      <c r="P13" s="67">
        <f t="shared" si="3"/>
        <v>0</v>
      </c>
      <c r="Q13" s="65"/>
      <c r="R13" s="65"/>
      <c r="S13" s="67">
        <f t="shared" si="4"/>
        <v>0</v>
      </c>
      <c r="T13" s="65"/>
      <c r="U13" s="65"/>
      <c r="V13" s="67">
        <f t="shared" si="5"/>
        <v>0</v>
      </c>
      <c r="W13" s="65"/>
      <c r="X13" s="65"/>
      <c r="Y13" s="67">
        <f t="shared" si="6"/>
        <v>0</v>
      </c>
      <c r="Z13" s="65"/>
      <c r="AA13" s="65"/>
      <c r="AB13" s="67">
        <f t="shared" si="7"/>
        <v>0</v>
      </c>
      <c r="AC13" s="65"/>
      <c r="AD13" s="50"/>
      <c r="AE13" s="49">
        <f t="shared" si="8"/>
        <v>0</v>
      </c>
      <c r="AF13" s="65"/>
      <c r="AG13" s="65"/>
      <c r="AH13" s="67">
        <f t="shared" si="9"/>
        <v>0</v>
      </c>
      <c r="AI13" s="65"/>
      <c r="AJ13" s="65"/>
      <c r="AK13" s="67">
        <f t="shared" si="10"/>
        <v>0</v>
      </c>
      <c r="AL13" s="65"/>
      <c r="AM13" s="65"/>
      <c r="AN13" s="67">
        <f t="shared" si="11"/>
        <v>0</v>
      </c>
      <c r="AO13" s="65"/>
      <c r="AP13" s="65"/>
      <c r="AQ13" s="67">
        <f t="shared" si="12"/>
        <v>0</v>
      </c>
      <c r="AR13" s="65"/>
      <c r="AS13" s="65"/>
      <c r="AT13" s="67">
        <f t="shared" si="13"/>
        <v>0</v>
      </c>
      <c r="AU13" s="65"/>
      <c r="AV13" s="50"/>
      <c r="AW13" s="55"/>
      <c r="AX13" s="65"/>
      <c r="AY13" s="50"/>
    </row>
    <row r="14" spans="1:51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49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0"/>
        <v>0</v>
      </c>
      <c r="AL14" s="65"/>
      <c r="AM14" s="65"/>
      <c r="AN14" s="67">
        <f t="shared" si="11"/>
        <v>0</v>
      </c>
      <c r="AO14" s="65"/>
      <c r="AP14" s="65"/>
      <c r="AQ14" s="67">
        <f t="shared" si="12"/>
        <v>0</v>
      </c>
      <c r="AR14" s="65"/>
      <c r="AS14" s="65"/>
      <c r="AT14" s="67">
        <f t="shared" si="13"/>
        <v>0</v>
      </c>
      <c r="AU14" s="65"/>
      <c r="AV14" s="50"/>
      <c r="AW14" s="55"/>
      <c r="AX14" s="65"/>
      <c r="AY14" s="50"/>
    </row>
    <row r="15" spans="1:51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49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0"/>
        <v>0</v>
      </c>
      <c r="AL15" s="65"/>
      <c r="AM15" s="65"/>
      <c r="AN15" s="67">
        <f t="shared" si="11"/>
        <v>0</v>
      </c>
      <c r="AO15" s="65"/>
      <c r="AP15" s="65"/>
      <c r="AQ15" s="67">
        <f t="shared" si="12"/>
        <v>0</v>
      </c>
      <c r="AR15" s="65"/>
      <c r="AS15" s="65"/>
      <c r="AT15" s="67">
        <f t="shared" si="13"/>
        <v>0</v>
      </c>
      <c r="AU15" s="65"/>
      <c r="AV15" s="50"/>
      <c r="AW15" s="55"/>
      <c r="AX15" s="65"/>
      <c r="AY15" s="50"/>
    </row>
    <row r="16" spans="1:51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49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0"/>
        <v>0</v>
      </c>
      <c r="AL16" s="65"/>
      <c r="AM16" s="65"/>
      <c r="AN16" s="67">
        <f t="shared" si="11"/>
        <v>0</v>
      </c>
      <c r="AO16" s="65"/>
      <c r="AP16" s="65"/>
      <c r="AQ16" s="67">
        <f t="shared" si="12"/>
        <v>0</v>
      </c>
      <c r="AR16" s="65"/>
      <c r="AS16" s="65"/>
      <c r="AT16" s="67">
        <f t="shared" si="13"/>
        <v>0</v>
      </c>
      <c r="AU16" s="65"/>
      <c r="AV16" s="50"/>
      <c r="AW16" s="55"/>
      <c r="AX16" s="65"/>
      <c r="AY16" s="50"/>
    </row>
    <row r="17" spans="1:51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49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0"/>
        <v>0</v>
      </c>
      <c r="AL17" s="65"/>
      <c r="AM17" s="65"/>
      <c r="AN17" s="67">
        <f t="shared" si="11"/>
        <v>0</v>
      </c>
      <c r="AO17" s="65"/>
      <c r="AP17" s="65"/>
      <c r="AQ17" s="67">
        <f t="shared" si="12"/>
        <v>0</v>
      </c>
      <c r="AR17" s="65"/>
      <c r="AS17" s="65"/>
      <c r="AT17" s="67">
        <f t="shared" si="13"/>
        <v>0</v>
      </c>
      <c r="AU17" s="65"/>
      <c r="AV17" s="50"/>
      <c r="AW17" s="55"/>
      <c r="AX17" s="65"/>
      <c r="AY17" s="50"/>
    </row>
    <row r="18" spans="1:51" ht="17.25">
      <c r="A18" s="33"/>
      <c r="B18" s="283" t="s">
        <v>44</v>
      </c>
      <c r="C18" s="284"/>
      <c r="D18" s="284"/>
      <c r="E18" s="284"/>
      <c r="F18" s="284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>
      <c r="B19" s="283" t="s">
        <v>26</v>
      </c>
      <c r="C19" s="284"/>
      <c r="D19" s="284"/>
      <c r="E19" s="284"/>
      <c r="F19" s="284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>
      <c r="B20" s="283" t="s">
        <v>27</v>
      </c>
      <c r="C20" s="284"/>
      <c r="D20" s="284"/>
      <c r="E20" s="284"/>
      <c r="F20" s="284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6" t="s">
        <v>228</v>
      </c>
      <c r="C23" s="80"/>
      <c r="D23" s="81"/>
      <c r="E23" s="83"/>
      <c r="F23" s="83"/>
      <c r="G23" s="83"/>
      <c r="H23" s="83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87" t="s">
        <v>129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7.25">
      <c r="A3" s="87" t="s">
        <v>134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>
      <c r="A4" s="293"/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</row>
    <row r="5" spans="1:49" ht="15" customHeight="1">
      <c r="B5" s="297" t="s">
        <v>8</v>
      </c>
      <c r="C5" s="285"/>
      <c r="D5" s="285" t="s">
        <v>55</v>
      </c>
      <c r="E5" s="285" t="s">
        <v>116</v>
      </c>
      <c r="F5" s="285"/>
      <c r="G5" s="285"/>
      <c r="H5" s="285" t="s">
        <v>143</v>
      </c>
      <c r="I5" s="285"/>
      <c r="J5" s="285"/>
      <c r="K5" s="285" t="s">
        <v>144</v>
      </c>
      <c r="L5" s="285"/>
      <c r="M5" s="285"/>
      <c r="N5" s="285" t="s">
        <v>145</v>
      </c>
      <c r="O5" s="285"/>
      <c r="P5" s="285"/>
      <c r="Q5" s="285" t="s">
        <v>25</v>
      </c>
      <c r="R5" s="285"/>
      <c r="S5" s="285"/>
      <c r="T5" s="285" t="s">
        <v>18</v>
      </c>
      <c r="U5" s="285"/>
      <c r="V5" s="285"/>
      <c r="W5" s="285"/>
      <c r="X5" s="285"/>
      <c r="Y5" s="285"/>
      <c r="Z5" s="285"/>
      <c r="AA5" s="285"/>
      <c r="AB5" s="286"/>
      <c r="AC5" s="291" t="s">
        <v>147</v>
      </c>
      <c r="AD5" s="273"/>
      <c r="AE5" s="273"/>
      <c r="AF5" s="273" t="s">
        <v>148</v>
      </c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4"/>
      <c r="AU5" s="275" t="s">
        <v>31</v>
      </c>
      <c r="AV5" s="277" t="s">
        <v>32</v>
      </c>
      <c r="AW5" s="279" t="s">
        <v>111</v>
      </c>
    </row>
    <row r="6" spans="1:49" ht="23.25" customHeight="1">
      <c r="B6" s="298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 t="s">
        <v>7</v>
      </c>
      <c r="U6" s="264"/>
      <c r="V6" s="264"/>
      <c r="W6" s="264" t="s">
        <v>110</v>
      </c>
      <c r="X6" s="264"/>
      <c r="Y6" s="264"/>
      <c r="Z6" s="264" t="s">
        <v>146</v>
      </c>
      <c r="AA6" s="264"/>
      <c r="AB6" s="290"/>
      <c r="AC6" s="292"/>
      <c r="AD6" s="281"/>
      <c r="AE6" s="281"/>
      <c r="AF6" s="281" t="s">
        <v>33</v>
      </c>
      <c r="AG6" s="281"/>
      <c r="AH6" s="281"/>
      <c r="AI6" s="281" t="s">
        <v>34</v>
      </c>
      <c r="AJ6" s="281"/>
      <c r="AK6" s="281"/>
      <c r="AL6" s="281" t="s">
        <v>35</v>
      </c>
      <c r="AM6" s="281"/>
      <c r="AN6" s="281"/>
      <c r="AO6" s="281" t="s">
        <v>36</v>
      </c>
      <c r="AP6" s="281"/>
      <c r="AQ6" s="281"/>
      <c r="AR6" s="281" t="s">
        <v>37</v>
      </c>
      <c r="AS6" s="281"/>
      <c r="AT6" s="282"/>
      <c r="AU6" s="276"/>
      <c r="AV6" s="278"/>
      <c r="AW6" s="280"/>
    </row>
    <row r="7" spans="1:49" ht="126" customHeight="1">
      <c r="B7" s="56" t="s">
        <v>2</v>
      </c>
      <c r="C7" s="64" t="s">
        <v>28</v>
      </c>
      <c r="D7" s="264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76"/>
      <c r="AV7" s="278"/>
      <c r="AW7" s="280"/>
    </row>
    <row r="8" spans="1:49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>
      <c r="A17" s="33"/>
      <c r="B17" s="294" t="s">
        <v>12</v>
      </c>
      <c r="C17" s="295"/>
      <c r="D17" s="29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2025-02-25T13:49:56Z</dcterms:modified>
</cp:coreProperties>
</file>