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/>
  <xr:revisionPtr revIDLastSave="0" documentId="13_ncr:1_{C845C9F0-3C11-4F85-85E6-32E641E477B8}" xr6:coauthVersionLast="47" xr6:coauthVersionMax="47" xr10:uidLastSave="{00000000-0000-0000-0000-000000000000}"/>
  <bookViews>
    <workbookView xWindow="-120" yWindow="-120" windowWidth="29040" windowHeight="15720" tabRatio="627" activeTab="1" xr2:uid="{00000000-000D-0000-FFFF-FFFF00000000}"/>
  </bookViews>
  <sheets>
    <sheet name="Հ3 Մաս 1" sheetId="24" r:id="rId1"/>
    <sheet name="Հ3 Մաս 2" sheetId="1" r:id="rId2"/>
    <sheet name="Հ3 Մաս 3" sheetId="3" r:id="rId3"/>
    <sheet name="Հ3 Մաս 4" sheetId="5" r:id="rId4"/>
    <sheet name="Հ4  " sheetId="22" r:id="rId5"/>
    <sheet name="Հ5" sheetId="8" r:id="rId6"/>
    <sheet name="Հ6" sheetId="7" r:id="rId7"/>
    <sheet name="Հ7 Ձև1" sheetId="9" r:id="rId8"/>
    <sheet name="Հ7 Ձև2" sheetId="19" r:id="rId9"/>
    <sheet name="Հ7 Ձև3" sheetId="20" r:id="rId10"/>
    <sheet name="Հ8" sheetId="10" r:id="rId11"/>
    <sheet name="Հ9" sheetId="12" r:id="rId12"/>
    <sheet name="Հ10" sheetId="16" r:id="rId13"/>
    <sheet name="Հ11" sheetId="25" r:id="rId14"/>
    <sheet name="Լրացման պահանջներ" sheetId="14" r:id="rId15"/>
  </sheets>
  <definedNames>
    <definedName name="_xlnm._FilterDatabase" localSheetId="13" hidden="1">Հ11!$B$5:$T$6</definedName>
    <definedName name="_ftn1" localSheetId="1">'Հ3 Մաս 2'!#REF!</definedName>
    <definedName name="_ftn10" localSheetId="1">'Հ3 Մաս 2'!#REF!</definedName>
    <definedName name="_ftn11" localSheetId="1">'Հ3 Մաս 2'!#REF!</definedName>
    <definedName name="_ftn12" localSheetId="1">'Հ3 Մաս 2'!#REF!</definedName>
    <definedName name="_ftn13" localSheetId="1">'Հ3 Մաս 2'!#REF!</definedName>
    <definedName name="_ftn14" localSheetId="1">'Հ3 Մաս 2'!#REF!</definedName>
    <definedName name="_ftn15" localSheetId="1">'Հ3 Մաս 2'!#REF!</definedName>
    <definedName name="_ftn16" localSheetId="1">'Հ3 Մաս 2'!#REF!</definedName>
    <definedName name="_ftn17" localSheetId="1">'Հ3 Մաս 2'!#REF!</definedName>
    <definedName name="_ftn18" localSheetId="1">'Հ3 Մաս 2'!#REF!</definedName>
    <definedName name="_ftn19" localSheetId="1">'Հ3 Մաս 2'!#REF!</definedName>
    <definedName name="_ftn2" localSheetId="1">'Հ3 Մաս 2'!#REF!</definedName>
    <definedName name="_ftn20" localSheetId="1">'Հ3 Մաս 2'!#REF!</definedName>
    <definedName name="_ftn3" localSheetId="1">'Հ3 Մաս 2'!#REF!</definedName>
    <definedName name="_ftn4" localSheetId="1">'Հ3 Մաս 2'!#REF!</definedName>
    <definedName name="_ftn5" localSheetId="1">'Հ3 Մաս 2'!#REF!</definedName>
    <definedName name="_ftn6" localSheetId="1">'Հ3 Մաս 2'!#REF!</definedName>
    <definedName name="_ftn7" localSheetId="1">'Հ3 Մաս 2'!#REF!</definedName>
    <definedName name="_ftn8" localSheetId="1">'Հ3 Մաս 2'!#REF!</definedName>
    <definedName name="_ftn9" localSheetId="1">'Հ3 Մաս 2'!#REF!</definedName>
    <definedName name="_ftnref1" localSheetId="1">'Հ3 Մաս 2'!#REF!</definedName>
    <definedName name="_ftnref10" localSheetId="1">'Հ3 Մաս 2'!#REF!</definedName>
    <definedName name="_ftnref11" localSheetId="1">'Հ3 Մաս 2'!#REF!</definedName>
    <definedName name="_ftnref12" localSheetId="1">'Հ3 Մաս 2'!#REF!</definedName>
    <definedName name="_ftnref13" localSheetId="1">'Հ3 Մաս 2'!#REF!</definedName>
    <definedName name="_ftnref14" localSheetId="1">'Հ3 Մաս 2'!#REF!</definedName>
    <definedName name="_ftnref15" localSheetId="1">'Հ3 Մաս 2'!#REF!</definedName>
    <definedName name="_ftnref16" localSheetId="1">'Հ3 Մաս 2'!#REF!</definedName>
    <definedName name="_ftnref17" localSheetId="1">'Հ3 Մաս 2'!$H$27</definedName>
    <definedName name="_ftnref18" localSheetId="1">'Հ3 Մաս 2'!#REF!</definedName>
    <definedName name="_ftnref19" localSheetId="1">'Հ3 Մաս 2'!#REF!</definedName>
    <definedName name="_ftnref2" localSheetId="1">'Հ3 Մաս 1'!$A$3</definedName>
    <definedName name="_ftnref20" localSheetId="1">'Հ3 Մաս 2'!#REF!</definedName>
    <definedName name="_ftnref3" localSheetId="1">'Հ3 Մաս 2'!#REF!</definedName>
    <definedName name="_ftnref4" localSheetId="1">'Հ3 Մաս 2'!$C$3</definedName>
    <definedName name="_ftnref5" localSheetId="1">'Հ3 Մաս 2'!#REF!</definedName>
    <definedName name="_ftnref6" localSheetId="1">'Հ3 Մաս 2'!#REF!</definedName>
    <definedName name="_ftnref7" localSheetId="1">'Հ3 Մաս 2'!#REF!</definedName>
    <definedName name="_ftnref8" localSheetId="1">'Հ3 Մաս 2'!#REF!</definedName>
    <definedName name="_ftnref9" localSheetId="1">'Հ3 Մաս 2'!#REF!</definedName>
    <definedName name="_Toc501014755" localSheetId="1">'Հ3 Մաս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0" i="5" l="1"/>
  <c r="N30" i="5"/>
  <c r="L30" i="5"/>
  <c r="J24" i="22"/>
  <c r="K24" i="22"/>
  <c r="G17" i="19" l="1"/>
  <c r="I17" i="19"/>
  <c r="J17" i="19"/>
  <c r="L17" i="19"/>
  <c r="M17" i="19"/>
  <c r="O17" i="19"/>
  <c r="P17" i="19"/>
  <c r="R17" i="19"/>
  <c r="S17" i="19"/>
  <c r="U17" i="19"/>
  <c r="V17" i="19"/>
  <c r="X17" i="19"/>
  <c r="Y17" i="19"/>
  <c r="AA17" i="19"/>
  <c r="AB17" i="19"/>
  <c r="AD17" i="19"/>
  <c r="AE17" i="19"/>
  <c r="AG17" i="19"/>
  <c r="AH17" i="19"/>
  <c r="AJ17" i="19"/>
  <c r="AK17" i="19"/>
  <c r="AM17" i="19"/>
  <c r="AN17" i="19"/>
  <c r="AP17" i="19"/>
  <c r="AQ17" i="19"/>
  <c r="AS17" i="19"/>
  <c r="AT17" i="19"/>
  <c r="F17" i="19"/>
  <c r="H6" i="22" l="1"/>
  <c r="K6" i="22"/>
  <c r="L6" i="22"/>
  <c r="I6" i="22"/>
  <c r="L24" i="22"/>
  <c r="H24" i="22"/>
  <c r="I24" i="22" l="1"/>
  <c r="J11" i="20" l="1"/>
  <c r="J10" i="20" s="1"/>
  <c r="J9" i="20" s="1"/>
  <c r="AR16" i="19"/>
  <c r="AR15" i="19"/>
  <c r="AR14" i="19"/>
  <c r="AR13" i="19"/>
  <c r="AR12" i="19"/>
  <c r="AR11" i="19"/>
  <c r="AR10" i="19"/>
  <c r="AR9" i="19"/>
  <c r="AR8" i="19"/>
  <c r="AR17" i="19" s="1"/>
  <c r="Z16" i="19"/>
  <c r="Z15" i="19"/>
  <c r="Z14" i="19"/>
  <c r="Z13" i="19"/>
  <c r="Z12" i="19"/>
  <c r="Z11" i="19"/>
  <c r="Z10" i="19"/>
  <c r="Z9" i="19"/>
  <c r="Z8" i="19"/>
  <c r="W16" i="19"/>
  <c r="W15" i="19"/>
  <c r="W14" i="19"/>
  <c r="W13" i="19"/>
  <c r="W12" i="19"/>
  <c r="W11" i="19"/>
  <c r="W10" i="19"/>
  <c r="W9" i="19"/>
  <c r="W8" i="19"/>
  <c r="W17" i="19" s="1"/>
  <c r="T16" i="19"/>
  <c r="T15" i="19"/>
  <c r="T14" i="19"/>
  <c r="T13" i="19"/>
  <c r="T12" i="19"/>
  <c r="T11" i="19"/>
  <c r="T10" i="19"/>
  <c r="T9" i="19"/>
  <c r="T8" i="19"/>
  <c r="N16" i="19"/>
  <c r="K16" i="19"/>
  <c r="N15" i="19"/>
  <c r="K15" i="19"/>
  <c r="N14" i="19"/>
  <c r="K14" i="19"/>
  <c r="N13" i="19"/>
  <c r="K13" i="19"/>
  <c r="N12" i="19"/>
  <c r="K12" i="19"/>
  <c r="N11" i="19"/>
  <c r="K11" i="19"/>
  <c r="N10" i="19"/>
  <c r="K10" i="19"/>
  <c r="N9" i="19"/>
  <c r="K9" i="19"/>
  <c r="N8" i="19"/>
  <c r="K8" i="19"/>
  <c r="AO16" i="19"/>
  <c r="AL16" i="19"/>
  <c r="AI16" i="19"/>
  <c r="AF16" i="19"/>
  <c r="AC16" i="19"/>
  <c r="AO15" i="19"/>
  <c r="AL15" i="19"/>
  <c r="AI15" i="19"/>
  <c r="AF15" i="19"/>
  <c r="AC15" i="19"/>
  <c r="AO14" i="19"/>
  <c r="AL14" i="19"/>
  <c r="AI14" i="19"/>
  <c r="AF14" i="19"/>
  <c r="AC14" i="19"/>
  <c r="AO13" i="19"/>
  <c r="AL13" i="19"/>
  <c r="AI13" i="19"/>
  <c r="AF13" i="19"/>
  <c r="AC13" i="19"/>
  <c r="AO12" i="19"/>
  <c r="AL12" i="19"/>
  <c r="AI12" i="19"/>
  <c r="AF12" i="19"/>
  <c r="AC12" i="19"/>
  <c r="AO11" i="19"/>
  <c r="AL11" i="19"/>
  <c r="AI11" i="19"/>
  <c r="AF11" i="19"/>
  <c r="AC11" i="19"/>
  <c r="AO10" i="19"/>
  <c r="AL10" i="19"/>
  <c r="AI10" i="19"/>
  <c r="AF10" i="19"/>
  <c r="AC10" i="19"/>
  <c r="AO9" i="19"/>
  <c r="AL9" i="19"/>
  <c r="AI9" i="19"/>
  <c r="AF9" i="19"/>
  <c r="AC9" i="19"/>
  <c r="AO8" i="19"/>
  <c r="AO17" i="19" s="1"/>
  <c r="AL8" i="19"/>
  <c r="AI8" i="19"/>
  <c r="AF8" i="19"/>
  <c r="AC8" i="19"/>
  <c r="H20" i="9"/>
  <c r="AV20" i="9"/>
  <c r="AU20" i="9"/>
  <c r="AT20" i="9"/>
  <c r="AS20" i="9"/>
  <c r="AR20" i="9"/>
  <c r="AQ20" i="9"/>
  <c r="AP20" i="9"/>
  <c r="AO20" i="9"/>
  <c r="AN20" i="9"/>
  <c r="AM20" i="9"/>
  <c r="AL20" i="9"/>
  <c r="AK20" i="9"/>
  <c r="AJ20" i="9"/>
  <c r="AI20" i="9"/>
  <c r="AH20" i="9"/>
  <c r="AG20" i="9"/>
  <c r="AF20" i="9"/>
  <c r="AE20" i="9"/>
  <c r="AD20" i="9"/>
  <c r="AC20" i="9"/>
  <c r="AB20" i="9"/>
  <c r="AA20" i="9"/>
  <c r="Z20" i="9"/>
  <c r="Y20" i="9"/>
  <c r="X20" i="9"/>
  <c r="W20" i="9"/>
  <c r="V20" i="9"/>
  <c r="U20" i="9"/>
  <c r="T20" i="9"/>
  <c r="S20" i="9"/>
  <c r="R20" i="9"/>
  <c r="Q20" i="9"/>
  <c r="P20" i="9"/>
  <c r="O20" i="9"/>
  <c r="N20" i="9"/>
  <c r="M20" i="9"/>
  <c r="L20" i="9"/>
  <c r="K20" i="9"/>
  <c r="J20" i="9"/>
  <c r="I20" i="9"/>
  <c r="G20" i="9"/>
  <c r="AV19" i="9"/>
  <c r="AU19" i="9"/>
  <c r="AT19" i="9"/>
  <c r="AS19" i="9"/>
  <c r="AR19" i="9"/>
  <c r="AQ19" i="9"/>
  <c r="AP19" i="9"/>
  <c r="AO19" i="9"/>
  <c r="AN19" i="9"/>
  <c r="AM19" i="9"/>
  <c r="AL19" i="9"/>
  <c r="AK19" i="9"/>
  <c r="AJ19" i="9"/>
  <c r="AI19" i="9"/>
  <c r="AH19" i="9"/>
  <c r="AG19" i="9"/>
  <c r="AF19" i="9"/>
  <c r="AE19" i="9"/>
  <c r="AD19" i="9"/>
  <c r="AC19" i="9"/>
  <c r="AB19" i="9"/>
  <c r="AA19" i="9"/>
  <c r="Z19" i="9"/>
  <c r="Y19" i="9"/>
  <c r="X19" i="9"/>
  <c r="W19" i="9"/>
  <c r="V19" i="9"/>
  <c r="U19" i="9"/>
  <c r="T19" i="9"/>
  <c r="S19" i="9"/>
  <c r="R19" i="9"/>
  <c r="Q19" i="9"/>
  <c r="P19" i="9"/>
  <c r="O19" i="9"/>
  <c r="N19" i="9"/>
  <c r="M19" i="9"/>
  <c r="L19" i="9"/>
  <c r="K19" i="9"/>
  <c r="J19" i="9"/>
  <c r="I19" i="9"/>
  <c r="H19" i="9"/>
  <c r="G19" i="9"/>
  <c r="AV18" i="9"/>
  <c r="AU18" i="9"/>
  <c r="AS18" i="9"/>
  <c r="AR18" i="9"/>
  <c r="AP18" i="9"/>
  <c r="AO18" i="9"/>
  <c r="AM18" i="9"/>
  <c r="AL18" i="9"/>
  <c r="AJ18" i="9"/>
  <c r="AI18" i="9"/>
  <c r="AG18" i="9"/>
  <c r="AF18" i="9"/>
  <c r="AD18" i="9"/>
  <c r="AC18" i="9"/>
  <c r="AA18" i="9"/>
  <c r="Z18" i="9"/>
  <c r="X18" i="9"/>
  <c r="W18" i="9"/>
  <c r="U18" i="9"/>
  <c r="T18" i="9"/>
  <c r="R18" i="9"/>
  <c r="Q18" i="9"/>
  <c r="O18" i="9"/>
  <c r="N18" i="9"/>
  <c r="L18" i="9"/>
  <c r="K18" i="9"/>
  <c r="I18" i="9"/>
  <c r="H18" i="9"/>
  <c r="AT17" i="9"/>
  <c r="AQ17" i="9"/>
  <c r="AN17" i="9"/>
  <c r="AK17" i="9"/>
  <c r="AH17" i="9"/>
  <c r="AE17" i="9"/>
  <c r="AB17" i="9"/>
  <c r="Y17" i="9"/>
  <c r="V17" i="9"/>
  <c r="S17" i="9"/>
  <c r="P17" i="9"/>
  <c r="M17" i="9"/>
  <c r="J17" i="9"/>
  <c r="G17" i="9"/>
  <c r="AT16" i="9"/>
  <c r="AQ16" i="9"/>
  <c r="AN16" i="9"/>
  <c r="AK16" i="9"/>
  <c r="AH16" i="9"/>
  <c r="AE16" i="9"/>
  <c r="AB16" i="9"/>
  <c r="Y16" i="9"/>
  <c r="V16" i="9"/>
  <c r="S16" i="9"/>
  <c r="P16" i="9"/>
  <c r="M16" i="9"/>
  <c r="J16" i="9"/>
  <c r="G16" i="9"/>
  <c r="AT15" i="9"/>
  <c r="AQ15" i="9"/>
  <c r="AN15" i="9"/>
  <c r="AK15" i="9"/>
  <c r="AH15" i="9"/>
  <c r="AE15" i="9"/>
  <c r="AB15" i="9"/>
  <c r="Y15" i="9"/>
  <c r="V15" i="9"/>
  <c r="S15" i="9"/>
  <c r="P15" i="9"/>
  <c r="M15" i="9"/>
  <c r="J15" i="9"/>
  <c r="G15" i="9"/>
  <c r="AT14" i="9"/>
  <c r="AQ14" i="9"/>
  <c r="AN14" i="9"/>
  <c r="AK14" i="9"/>
  <c r="AH14" i="9"/>
  <c r="AE14" i="9"/>
  <c r="AB14" i="9"/>
  <c r="Y14" i="9"/>
  <c r="V14" i="9"/>
  <c r="S14" i="9"/>
  <c r="P14" i="9"/>
  <c r="M14" i="9"/>
  <c r="J14" i="9"/>
  <c r="G14" i="9"/>
  <c r="AT13" i="9"/>
  <c r="AQ13" i="9"/>
  <c r="AN13" i="9"/>
  <c r="AK13" i="9"/>
  <c r="AH13" i="9"/>
  <c r="AE13" i="9"/>
  <c r="AB13" i="9"/>
  <c r="Y13" i="9"/>
  <c r="V13" i="9"/>
  <c r="S13" i="9"/>
  <c r="P13" i="9"/>
  <c r="M13" i="9"/>
  <c r="J13" i="9"/>
  <c r="G13" i="9"/>
  <c r="AT12" i="9"/>
  <c r="AQ12" i="9"/>
  <c r="AN12" i="9"/>
  <c r="AK12" i="9"/>
  <c r="AH12" i="9"/>
  <c r="AE12" i="9"/>
  <c r="AB12" i="9"/>
  <c r="Y12" i="9"/>
  <c r="V12" i="9"/>
  <c r="S12" i="9"/>
  <c r="P12" i="9"/>
  <c r="M12" i="9"/>
  <c r="J12" i="9"/>
  <c r="G12" i="9"/>
  <c r="AT11" i="9"/>
  <c r="AQ11" i="9"/>
  <c r="AN11" i="9"/>
  <c r="AK11" i="9"/>
  <c r="AH11" i="9"/>
  <c r="AE11" i="9"/>
  <c r="AB11" i="9"/>
  <c r="Y11" i="9"/>
  <c r="V11" i="9"/>
  <c r="S11" i="9"/>
  <c r="P11" i="9"/>
  <c r="M11" i="9"/>
  <c r="J11" i="9"/>
  <c r="G11" i="9"/>
  <c r="AT10" i="9"/>
  <c r="AQ10" i="9"/>
  <c r="AN10" i="9"/>
  <c r="AK10" i="9"/>
  <c r="AH10" i="9"/>
  <c r="AE10" i="9"/>
  <c r="AB10" i="9"/>
  <c r="Y10" i="9"/>
  <c r="V10" i="9"/>
  <c r="S10" i="9"/>
  <c r="P10" i="9"/>
  <c r="M10" i="9"/>
  <c r="J10" i="9"/>
  <c r="G10" i="9"/>
  <c r="AT9" i="9"/>
  <c r="AQ9" i="9"/>
  <c r="AN9" i="9"/>
  <c r="AK9" i="9"/>
  <c r="AH9" i="9"/>
  <c r="AE9" i="9"/>
  <c r="AB9" i="9"/>
  <c r="Y9" i="9"/>
  <c r="V9" i="9"/>
  <c r="S9" i="9"/>
  <c r="P9" i="9"/>
  <c r="M9" i="9"/>
  <c r="J9" i="9"/>
  <c r="G9" i="9"/>
  <c r="T17" i="19" l="1"/>
  <c r="AC17" i="19"/>
  <c r="N17" i="19"/>
  <c r="AF17" i="19"/>
  <c r="Z17" i="19"/>
  <c r="K17" i="19"/>
  <c r="AI17" i="19"/>
  <c r="AL17" i="19"/>
  <c r="M18" i="9"/>
  <c r="AK18" i="9"/>
  <c r="S18" i="9"/>
  <c r="AE18" i="9"/>
  <c r="G18" i="9"/>
  <c r="Y18" i="9"/>
  <c r="J18" i="9"/>
  <c r="V18" i="9"/>
  <c r="AH18" i="9"/>
  <c r="AT18" i="9"/>
  <c r="AQ18" i="9"/>
  <c r="AB18" i="9"/>
  <c r="AN18" i="9"/>
  <c r="P18" i="9"/>
  <c r="R12" i="20" l="1"/>
  <c r="R11" i="20" s="1"/>
  <c r="R10" i="20" s="1"/>
  <c r="R9" i="20" s="1"/>
  <c r="I11" i="20"/>
  <c r="I10" i="20" s="1"/>
  <c r="I9" i="20" s="1"/>
  <c r="K11" i="20"/>
  <c r="K10" i="20" s="1"/>
  <c r="K9" i="20" s="1"/>
  <c r="L11" i="20"/>
  <c r="L10" i="20" s="1"/>
  <c r="L9" i="20" s="1"/>
  <c r="M11" i="20"/>
  <c r="M10" i="20" s="1"/>
  <c r="M9" i="20" s="1"/>
  <c r="N11" i="20"/>
  <c r="N10" i="20" s="1"/>
  <c r="N9" i="20" s="1"/>
  <c r="O11" i="20"/>
  <c r="O10" i="20" s="1"/>
  <c r="O9" i="20" s="1"/>
  <c r="P11" i="20"/>
  <c r="P10" i="20" s="1"/>
  <c r="P9" i="20" s="1"/>
  <c r="Q11" i="20"/>
  <c r="Q10" i="20" s="1"/>
  <c r="Q9" i="20" s="1"/>
  <c r="H11" i="20"/>
  <c r="H10" i="20"/>
  <c r="H9" i="20"/>
  <c r="F16" i="12" l="1"/>
  <c r="G16" i="12"/>
  <c r="E16" i="12"/>
  <c r="E17" i="19" l="1"/>
  <c r="Q16" i="19"/>
  <c r="H16" i="19"/>
  <c r="E16" i="19"/>
  <c r="Q15" i="19"/>
  <c r="H15" i="19"/>
  <c r="E15" i="19"/>
  <c r="Q14" i="19"/>
  <c r="H14" i="19"/>
  <c r="E14" i="19"/>
  <c r="Q13" i="19"/>
  <c r="H13" i="19"/>
  <c r="E13" i="19"/>
  <c r="Q12" i="19"/>
  <c r="H12" i="19"/>
  <c r="H17" i="19" s="1"/>
  <c r="E12" i="19"/>
  <c r="Q11" i="19"/>
  <c r="H11" i="19"/>
  <c r="E11" i="19"/>
  <c r="Q10" i="19"/>
  <c r="H10" i="19"/>
  <c r="E10" i="19"/>
  <c r="Q9" i="19"/>
  <c r="H9" i="19"/>
  <c r="E9" i="19"/>
  <c r="Q8" i="19"/>
  <c r="H8" i="19"/>
  <c r="E8" i="19"/>
  <c r="Q17" i="19" l="1"/>
  <c r="F8" i="8"/>
  <c r="G8" i="8"/>
  <c r="H8" i="8"/>
  <c r="J8" i="8"/>
  <c r="K8" i="8"/>
  <c r="L8" i="8"/>
  <c r="N8" i="8"/>
  <c r="O8" i="8"/>
  <c r="P8" i="8"/>
  <c r="R8" i="8"/>
  <c r="S8" i="8"/>
  <c r="T8" i="8"/>
  <c r="U8" i="8"/>
  <c r="V8" i="8"/>
  <c r="W8" i="8"/>
  <c r="X8" i="8"/>
  <c r="U7" i="8"/>
  <c r="U6" i="8"/>
  <c r="U5" i="8"/>
  <c r="Q7" i="8"/>
  <c r="Q6" i="8"/>
  <c r="Q5" i="8"/>
  <c r="M7" i="8"/>
  <c r="M6" i="8"/>
  <c r="M5" i="8"/>
  <c r="I7" i="8"/>
  <c r="I6" i="8"/>
  <c r="I5" i="8"/>
  <c r="I8" i="8" s="1"/>
  <c r="E6" i="8"/>
  <c r="E7" i="8"/>
  <c r="E5" i="8"/>
  <c r="D6" i="7"/>
  <c r="E6" i="7"/>
  <c r="F6" i="7"/>
  <c r="G6" i="7"/>
  <c r="D9" i="7"/>
  <c r="E9" i="7"/>
  <c r="F9" i="7"/>
  <c r="G9" i="7"/>
  <c r="C9" i="7"/>
  <c r="C6" i="7"/>
  <c r="Q8" i="8" l="1"/>
  <c r="E8" i="8"/>
  <c r="M8" i="8"/>
  <c r="D5" i="7"/>
  <c r="F5" i="7"/>
  <c r="G5" i="7"/>
  <c r="E5" i="7"/>
  <c r="C5" i="7"/>
  <c r="E8" i="10" l="1"/>
  <c r="E13" i="10" s="1"/>
  <c r="F8" i="10"/>
  <c r="F13" i="10" s="1"/>
  <c r="E12" i="10" l="1"/>
  <c r="F12" i="10"/>
  <c r="D8" i="10"/>
  <c r="D13" i="10" l="1"/>
  <c r="D12" i="10"/>
</calcChain>
</file>

<file path=xl/sharedStrings.xml><?xml version="1.0" encoding="utf-8"?>
<sst xmlns="http://schemas.openxmlformats.org/spreadsheetml/2006/main" count="594" uniqueCount="311">
  <si>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</si>
  <si>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</si>
  <si>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</si>
  <si>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</si>
  <si>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</si>
  <si>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</si>
  <si>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</si>
  <si>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</si>
  <si>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</si>
  <si>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</si>
  <si>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</si>
  <si>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</si>
  <si>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</si>
  <si>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&lt;Հոդվածի  անվանումը և կոդը&gt;</t>
  </si>
  <si>
    <t>…</t>
  </si>
  <si>
    <t>X</t>
  </si>
  <si>
    <t>(հազար դրամներով)</t>
  </si>
  <si>
    <t>Եկամուտների ստացման աղբյուրների անվանումները</t>
  </si>
  <si>
    <t>Կանխատեսում</t>
  </si>
  <si>
    <t>2026թ.</t>
  </si>
  <si>
    <t>ԸՆԴԱՄԵՆԸ</t>
  </si>
  <si>
    <t>1. Վճարովի ծառայությունների մատուցումից և աշխատանքների կատարումից</t>
  </si>
  <si>
    <t>&lt;Մարզի անվանումը&gt;</t>
  </si>
  <si>
    <t>Արտաքին միջոցներ</t>
  </si>
  <si>
    <t>ՀՀ կառ. համաֆինանսավորում</t>
  </si>
  <si>
    <t>Մնացորդ</t>
  </si>
  <si>
    <t>Վարկային ծրագրեր</t>
  </si>
  <si>
    <t>Դրամաշնորհային ծրագրեր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</si>
  <si>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</si>
  <si>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</si>
  <si>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</si>
  <si>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>Ծրագրի սկիզբն ըստ համապատասխան համաձայնագրի</t>
  </si>
  <si>
    <t>Ծրագրի ավարտն ըստ համապատասխան համաձայնագրի (ներառյալ փոփոխությունները)</t>
  </si>
  <si>
    <t>Առաջին եռամսյակ</t>
  </si>
  <si>
    <t>Երկրորդ եռամսյակ</t>
  </si>
  <si>
    <t>Երրորդ եռամսյակ</t>
  </si>
  <si>
    <t>Չորրորդ եռամսյակ</t>
  </si>
  <si>
    <t>Տարի</t>
  </si>
  <si>
    <t xml:space="preserve">Աղյուսակ 1. Քաղաքականությանն առնչվող բյուջետային ծրագրերն ու միջոցառումները </t>
  </si>
  <si>
    <t>Միջոցառման անվանումը</t>
  </si>
  <si>
    <t>ԼՐԱՑՄԱՆ ՊԱՀԱՆՋՆԵՐ</t>
  </si>
  <si>
    <t>Ռիսկի նկարագրությունը</t>
  </si>
  <si>
    <t>Հնարավոր ազդեցությունը նպատակների և արդյունքային ցուցանիշների վրա</t>
  </si>
  <si>
    <t>Ռիսկի կանխման/ հաղթահարման հնարավոր ուղիները</t>
  </si>
  <si>
    <t>Ընդամենը՝ որից</t>
  </si>
  <si>
    <t>Ցուցանիշներ</t>
  </si>
  <si>
    <t>Արտաքին աղբյուրներից ստացվող ֆինանսավորման տեսակը՝ ըստ ծրագրերի</t>
  </si>
  <si>
    <t>x</t>
  </si>
  <si>
    <t xml:space="preserve">Հավելված N 3. Բյուջետային ծրագրերի և ակնկալվող արդյունքների ներկայացման ձևաչափ 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</si>
  <si>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</si>
  <si>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 xml:space="preserve">Կանխատեսում (հազար դրամներով)   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</si>
  <si>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</si>
  <si>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</si>
  <si>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</si>
  <si>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 xml:space="preserve">Ընդամենը </t>
  </si>
  <si>
    <t>Ծրագրի /Միջոցառման անվանումը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</si>
  <si>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</si>
  <si>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</si>
  <si>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</si>
  <si>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</si>
  <si>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</si>
  <si>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</si>
  <si>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</si>
  <si>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</si>
  <si>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</si>
  <si>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</si>
  <si>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</si>
  <si>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</si>
  <si>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</si>
  <si>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</si>
  <si>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</si>
  <si>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</si>
  <si>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</si>
  <si>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</si>
  <si>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</si>
  <si>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</si>
  <si>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</si>
  <si>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</si>
  <si>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</si>
  <si>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</si>
  <si>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</si>
  <si>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</si>
  <si>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</si>
  <si>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</si>
  <si>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</si>
  <si>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</si>
  <si>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</si>
  <si>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</si>
  <si>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</si>
  <si>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</si>
  <si>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</si>
  <si>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</si>
  <si>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</si>
  <si>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</si>
  <si>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</si>
  <si>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</si>
  <si>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</si>
  <si>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</si>
  <si>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Նպատակը</t>
    </r>
    <r>
      <rPr>
        <vertAlign val="superscript"/>
        <sz val="8"/>
        <color rgb="FF000000"/>
        <rFont val="GHEA Grapalat"/>
        <family val="3"/>
      </rPr>
      <t xml:space="preserve">11 </t>
    </r>
  </si>
  <si>
    <r>
      <t>Ծրագրի դասիչը</t>
    </r>
    <r>
      <rPr>
        <vertAlign val="superscript"/>
        <sz val="8"/>
        <color rgb="FF000000"/>
        <rFont val="GHEA Grapalat"/>
        <family val="3"/>
      </rPr>
      <t>12</t>
    </r>
  </si>
  <si>
    <r>
      <t>Ծրագրի անվանումը</t>
    </r>
    <r>
      <rPr>
        <vertAlign val="superscript"/>
        <sz val="8"/>
        <color rgb="FF000000"/>
        <rFont val="GHEA Grapalat"/>
        <family val="3"/>
      </rPr>
      <t>13</t>
    </r>
  </si>
  <si>
    <r>
      <t>Չափորոշիչը</t>
    </r>
    <r>
      <rPr>
        <vertAlign val="superscript"/>
        <sz val="8"/>
        <color theme="1"/>
        <rFont val="GHEA Grapalat"/>
        <family val="3"/>
      </rPr>
      <t>14</t>
    </r>
  </si>
  <si>
    <r>
      <t>Ցուցանիշը</t>
    </r>
    <r>
      <rPr>
        <vertAlign val="superscript"/>
        <sz val="8"/>
        <color theme="1"/>
        <rFont val="GHEA Grapalat"/>
        <family val="3"/>
      </rPr>
      <t>15</t>
    </r>
  </si>
  <si>
    <r>
      <t>Ժամկետը</t>
    </r>
    <r>
      <rPr>
        <vertAlign val="superscript"/>
        <sz val="8"/>
        <color theme="1"/>
        <rFont val="GHEA Grapalat"/>
        <family val="3"/>
      </rPr>
      <t>16</t>
    </r>
  </si>
  <si>
    <r>
      <t>Ցուցանիշը</t>
    </r>
    <r>
      <rPr>
        <vertAlign val="superscript"/>
        <sz val="8"/>
        <color theme="1"/>
        <rFont val="GHEA Grapalat"/>
        <family val="3"/>
      </rPr>
      <t>17</t>
    </r>
  </si>
  <si>
    <r>
      <t>Ժամկետը</t>
    </r>
    <r>
      <rPr>
        <vertAlign val="superscript"/>
        <sz val="8"/>
        <color theme="1"/>
        <rFont val="GHEA Grapalat"/>
        <family val="3"/>
      </rPr>
      <t>18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</si>
  <si>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GHEA Grapalat"/>
        <family val="3"/>
      </rPr>
      <t>20</t>
    </r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</si>
  <si>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</si>
  <si>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r>
      <t>&lt;Հոդվածի  անվանումը և կոդը&gt;</t>
    </r>
    <r>
      <rPr>
        <i/>
        <vertAlign val="superscript"/>
        <sz val="8"/>
        <color theme="1"/>
        <rFont val="GHEA Grapalat"/>
        <family val="3"/>
      </rPr>
      <t>28</t>
    </r>
  </si>
  <si>
    <r>
      <t>&lt;Մարզի անվանումը&gt;</t>
    </r>
    <r>
      <rPr>
        <vertAlign val="superscript"/>
        <sz val="8"/>
        <color theme="1"/>
        <rFont val="GHEA Grapalat"/>
        <family val="3"/>
      </rPr>
      <t>29</t>
    </r>
  </si>
  <si>
    <r>
      <t>2.  Ստացվող նվիրատվություններից</t>
    </r>
    <r>
      <rPr>
        <vertAlign val="superscript"/>
        <sz val="8"/>
        <color theme="1"/>
        <rFont val="GHEA Grapalat"/>
        <family val="3"/>
      </rPr>
      <t>30</t>
    </r>
  </si>
  <si>
    <r>
      <t>Հավելված N 9. Միջոլորտային (խաչվող) առանձին քաղաքականություններին առնչվող ծրագրերի և միջոցառումների ներկայացման ամփոփ ձևաչափ</t>
    </r>
    <r>
      <rPr>
        <b/>
        <i/>
        <vertAlign val="superscript"/>
        <sz val="12"/>
        <color theme="1"/>
        <rFont val="GHEA Grapalat"/>
        <family val="3"/>
      </rPr>
      <t>34</t>
    </r>
    <r>
      <rPr>
        <b/>
        <i/>
        <sz val="12"/>
        <color theme="1"/>
        <rFont val="GHEA Grapalat"/>
        <family val="3"/>
      </rPr>
      <t xml:space="preserve"> </t>
    </r>
  </si>
  <si>
    <r>
      <t xml:space="preserve">Քաղաքականությունը՝ </t>
    </r>
    <r>
      <rPr>
        <vertAlign val="superscript"/>
        <sz val="9"/>
        <color theme="1"/>
        <rFont val="GHEA Grapalat"/>
        <family val="3"/>
      </rPr>
      <t>35</t>
    </r>
  </si>
  <si>
    <r>
      <t xml:space="preserve">Նպատակը՝ </t>
    </r>
    <r>
      <rPr>
        <vertAlign val="superscript"/>
        <sz val="9"/>
        <color theme="1"/>
        <rFont val="GHEA Grapalat"/>
        <family val="3"/>
      </rPr>
      <t>36</t>
    </r>
  </si>
  <si>
    <r>
      <t xml:space="preserve">Ակնկալվող արդյունքները՝ </t>
    </r>
    <r>
      <rPr>
        <vertAlign val="superscript"/>
        <sz val="9"/>
        <color theme="1"/>
        <rFont val="GHEA Grapalat"/>
        <family val="3"/>
      </rPr>
      <t>37</t>
    </r>
  </si>
  <si>
    <r>
      <t xml:space="preserve">Առկա իրավիճակի նկարագրությունը՝ </t>
    </r>
    <r>
      <rPr>
        <vertAlign val="superscript"/>
        <sz val="9"/>
        <color theme="1"/>
        <rFont val="GHEA Grapalat"/>
        <family val="3"/>
      </rPr>
      <t>38</t>
    </r>
  </si>
  <si>
    <r>
      <t>Միջոցառման գծով ծախսերը</t>
    </r>
    <r>
      <rPr>
        <vertAlign val="superscript"/>
        <sz val="8"/>
        <color theme="1"/>
        <rFont val="GHEA Grapalat"/>
        <family val="3"/>
      </rPr>
      <t>39</t>
    </r>
    <r>
      <rPr>
        <sz val="8"/>
        <color theme="1"/>
        <rFont val="GHEA Grapalat"/>
        <family val="3"/>
      </rPr>
      <t xml:space="preserve"> (հազ. դրամ)</t>
    </r>
  </si>
  <si>
    <r>
      <t>Առնչությունը խաչվող քաղաքականությանը</t>
    </r>
    <r>
      <rPr>
        <vertAlign val="superscript"/>
        <sz val="8"/>
        <color theme="1"/>
        <rFont val="GHEA Grapalat"/>
        <family val="3"/>
      </rPr>
      <t>40</t>
    </r>
  </si>
  <si>
    <r>
      <t>Երևույթի հանդես գալու հավանականությունը</t>
    </r>
    <r>
      <rPr>
        <vertAlign val="superscript"/>
        <sz val="8"/>
        <color theme="1"/>
        <rFont val="GHEA Grapalat"/>
        <family val="3"/>
      </rPr>
      <t>41</t>
    </r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</si>
  <si>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</si>
  <si>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</si>
  <si>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2027թ.</t>
  </si>
  <si>
    <t>2027թ</t>
  </si>
  <si>
    <t>Հայտի և 2025-2027թթ ՄԺԾԾ-ով 2024թ. համար նախատեսված չափաքանակի տարբերության պարզաբանումը</t>
  </si>
  <si>
    <t>ԱՄՆ դոլար/Եվրո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</si>
  <si>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</si>
  <si>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 xml:space="preserve">Չորրորդ եռամսյակ </t>
  </si>
  <si>
    <t xml:space="preserve">Տնտեսագիտական դասակարգում </t>
  </si>
  <si>
    <t>Ծրագրով նախատեսված ամբողջ գումարը, ԱՄՆ դոլար/Եվրո</t>
  </si>
  <si>
    <t>հազար դրամ</t>
  </si>
  <si>
    <t>Ամբողջ գումարը</t>
  </si>
  <si>
    <t>Կատարողական</t>
  </si>
  <si>
    <t>բյուջետային վարկի տրամադրման ժամկետ՝ սկիզբ-ավարտ</t>
  </si>
  <si>
    <t>Ձևաչափ 3. Ներքին աղբյուրների հաշվին տրամադրվող բյուջետային վարկերի հաշվին իրականացվելիք ծրագրերը</t>
  </si>
  <si>
    <t>այդ թվում՝</t>
  </si>
  <si>
    <t xml:space="preserve"> այդ թվում` բյուջետային ծախսերի տնտեսագիտական դասակարգման հոդվածներ
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</si>
  <si>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</si>
  <si>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այդ թվում` ըստ կատարողների</t>
  </si>
  <si>
    <t>/Կատարող մարմնի անվանումը/</t>
  </si>
  <si>
    <t>/Միջոցառման անվանումը/</t>
  </si>
  <si>
    <t>/Ծրագրի անվանումը/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</si>
  <si>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</si>
  <si>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</si>
  <si>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r>
      <t xml:space="preserve">Ձևաչափ 1. Արտաքին աղբյուրներից ստացվող նպատակային վարկային և դրամաշնորհային ծախսային ծրագրեր </t>
    </r>
    <r>
      <rPr>
        <b/>
        <vertAlign val="superscript"/>
        <sz val="10"/>
        <rFont val="GHEA Grapalat"/>
        <family val="3"/>
      </rPr>
      <t>31</t>
    </r>
  </si>
  <si>
    <r>
      <t xml:space="preserve">Տնտեսագիտական դասակարգման </t>
    </r>
    <r>
      <rPr>
        <vertAlign val="superscript"/>
        <sz val="8"/>
        <rFont val="GHEA Grapalat"/>
        <family val="3"/>
      </rPr>
      <t>32</t>
    </r>
  </si>
  <si>
    <t xml:space="preserve">Ձևաչափ 2. Արտաքին աղբյուրներից ստացվող միջոցների հաշվին իրականացվող ենթավարկային ծրագրերը </t>
  </si>
  <si>
    <r>
      <t xml:space="preserve">Ձևաչափ 2. Արտաքին աղբյուրներից ստացվող միջոցների հաշվին իրականացվող ենթավարկային ծրագրերը </t>
    </r>
    <r>
      <rPr>
        <b/>
        <vertAlign val="superscript"/>
        <sz val="10"/>
        <rFont val="GHEA Grapalat"/>
        <family val="3"/>
      </rPr>
      <t>33</t>
    </r>
  </si>
  <si>
    <t xml:space="preserve">Հավելված N 3. Բյուջետային ծրագրերի և ակնկալվող արդյունքների ներկայացման ձևաչափ* </t>
  </si>
  <si>
    <t>2028թ.</t>
  </si>
  <si>
    <t>Փոփոխությունը 2025-27թթ. ՄԺԾԾ փաստաթղթի համեմատ (լրացնել այո կամ ոչ)</t>
  </si>
  <si>
    <t xml:space="preserve">2027թ. բյուջե 
</t>
  </si>
  <si>
    <t xml:space="preserve">2028թ. բյուջե  
</t>
  </si>
  <si>
    <t>Բազային տարի ըստ 2024 թվականի տարեկան  հաշվետվության</t>
  </si>
  <si>
    <t>2025 թվականի սպասողական</t>
  </si>
  <si>
    <t>Կատարողականն առ. 01.01.2024թ. դրությամբ</t>
  </si>
  <si>
    <t>2024թ. բյուջե (փաստ)</t>
  </si>
  <si>
    <t xml:space="preserve">2025թ. բյուջե (սպասողական) </t>
  </si>
  <si>
    <t>2028թ</t>
  </si>
  <si>
    <t>Ծրագրի գծով 2026-2028թթ ՄԺԾԾ-ով 2026թ. համար նախատեսված չափաքանակները (գոյություն ունեցող պարտավորություններ)</t>
  </si>
  <si>
    <t>2026թ. բյուջետային հայտ</t>
  </si>
  <si>
    <t>Հայտի և 2026-2028թթ ՄԺԾԾ-ով 2025թ. համար նախատեսված չափաքանակի տարբերության պարզաբանումը</t>
  </si>
  <si>
    <t>2026թ. Բյուջետային հայտ</t>
  </si>
  <si>
    <t>2. &lt;&lt;ՀՀ 2025թ.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</si>
  <si>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2026-2028 թթ. ՄԺԾԾ համար (տող 3.1 + տող 3.2 + տող 3.3.)</t>
  </si>
  <si>
    <t>3.1 Գոյություն ունեցող ծախսային պարտավորությունների գնահատում 2026-2028թթ. ՄԺԾԾ համար (առանց ծախսային խնայողությունների վերաբերյալ առաջարկների ներառման)</t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</si>
  <si>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rFont val="GHEA Grapalat"/>
        <family val="3"/>
      </rPr>
      <t>19</t>
    </r>
  </si>
  <si>
    <t>Հավելված N 5. Բյուջետային ծրագրերի/միջոցառումների գծով ծախսերը՝ վարչատարածքային բաժանմամբ (ըստ մարզերի)*</t>
  </si>
  <si>
    <t>1. Պետական մարմնի գծով 2026-2028 թվականների համար սահմանված ֆինանսավորման նախնական ընդհանուր կողմնորոշիչ չափաքանակները*</t>
  </si>
  <si>
    <t xml:space="preserve">*1-ին և 5-րդ տողերը լրացվում են, եթե հայտատու մարմնին տրամադրվել է  նախնական ընդհանուր կողմնորոշիչ չափաքանակ: </t>
  </si>
  <si>
    <t>Հայտով ներկայացված՝ 2026-2028թթ ընդհանուր ծախսերի համեմատությունը ՀՀ 2025թ. պետական բյուջեի և 2026-2028թթ. համար սահմանված նախնական կողմնորոշիչ չափաքանակների հետ</t>
  </si>
  <si>
    <t>Սույն հավելվածը լրացվում է նոր նախաձեռնությունների ներկայացման փուլում:</t>
  </si>
  <si>
    <t>Սույն հավելվածը լրացվում է 2026թ. բյուջետային հայտի  ներկայացման փուլում:</t>
  </si>
  <si>
    <t xml:space="preserve">27․ Բացել բյուջետային ծախսերը ըստ բյուջետային ծախսերի գործառական դասակարգման առանձին կատեգորիաների մակարդակով </t>
  </si>
  <si>
    <t>38. Ներկայացվում է համապատասխան խաչվող քաղաքականության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</si>
  <si>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>41․ Ներկայացնել 1-5 թվանշանով, որտեղ 1 թվանշանը ենթադրում է առավել բարձր հավանականություն:</t>
  </si>
  <si>
    <t>2026թ. բյուջե (ներառյալ ընդլայնումները և նոր նախաձեռնությունները)</t>
  </si>
  <si>
    <t>2025թ. 
(հաստատված բյուջե)</t>
  </si>
  <si>
    <t xml:space="preserve">2024թ.  (փաստացի) </t>
  </si>
  <si>
    <t xml:space="preserve">2025թ (հաստատված բյուջե) </t>
  </si>
  <si>
    <t xml:space="preserve">2026թ. </t>
  </si>
  <si>
    <t xml:space="preserve">2027թ. </t>
  </si>
  <si>
    <t xml:space="preserve">2028թ. </t>
  </si>
  <si>
    <t xml:space="preserve">այդ թվում նոր նախաձեռնությունները </t>
  </si>
  <si>
    <t xml:space="preserve"> ԲԳԿ</t>
  </si>
  <si>
    <t>2026թ. բազային բյուջե</t>
  </si>
  <si>
    <t>2027թ. բազային բյուջե</t>
  </si>
  <si>
    <t>2028թ. բազային բյուջե</t>
  </si>
  <si>
    <t>Հիմնավորումներ/ Պատճառներ (այդ թվում՝ 2025 թվականի հաստատված բյուջեի նկատմամբ 2026թ. բազային բյուջեի տարբերության պատճառները ըստ հիմնական գործոնների*</t>
  </si>
  <si>
    <t>ԲԳԿ/Ծրագիր/Միջոցառում</t>
  </si>
  <si>
    <t>Աղբյուրը*</t>
  </si>
  <si>
    <t>Միջոցառման նախատեսվող ավարտի տարեթիվ</t>
  </si>
  <si>
    <t>Արտարժույթ</t>
  </si>
  <si>
    <t>* դրամաշնորհի և վարկի գումարների մեջ հաշվարկված են նաև համաֆինանսավորման դրամական  միջոցները:</t>
  </si>
  <si>
    <t xml:space="preserve">Ծրագրի դասիչը </t>
  </si>
  <si>
    <t>Միջոցառման դասիչը</t>
  </si>
  <si>
    <t>Միջոցառման նկարագրություն</t>
  </si>
  <si>
    <t>Ընդհանուր արժեքը (հազ. եվրո, դոլար,դրամ)</t>
  </si>
  <si>
    <t xml:space="preserve">Նախատեսվող մնացորդը  2026 թվականի տարվա վերջի դրությամբ </t>
  </si>
  <si>
    <t>Հազար դրամ</t>
  </si>
  <si>
    <t>2025թ. Հաստատված/ճշտված բյուջե,</t>
  </si>
  <si>
    <t xml:space="preserve"> 2026թ. </t>
  </si>
  <si>
    <t xml:space="preserve"> 2027թ. </t>
  </si>
  <si>
    <t xml:space="preserve"> 2028թ. </t>
  </si>
  <si>
    <t xml:space="preserve">Հավելված N 11. Ավարտի ժամկետ ունեցող միջոցառումները </t>
  </si>
  <si>
    <t xml:space="preserve"> ԲՍԿ </t>
  </si>
  <si>
    <t xml:space="preserve"> Ծրագիր </t>
  </si>
  <si>
    <t xml:space="preserve">Դասիչը </t>
  </si>
  <si>
    <t xml:space="preserve">Անվանումը </t>
  </si>
  <si>
    <t xml:space="preserve"> Դասիչը </t>
  </si>
  <si>
    <t xml:space="preserve">Նկարագրությունը </t>
  </si>
  <si>
    <t>2024թ. (փաստացի )</t>
  </si>
  <si>
    <t xml:space="preserve"> ԸՆԴԱՄԵՆԸ </t>
  </si>
  <si>
    <r>
      <t>4. Ֆինանսական ակտիվների կառավարմանն առնչվող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</si>
  <si>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t xml:space="preserve"> Ծրագրի/միջոցառման դասիչը</t>
  </si>
  <si>
    <t>Իրականացնողը/ ակտիվն օգտագործողը/ շահառուի ընտրության չափորոշիչը25</t>
  </si>
  <si>
    <t xml:space="preserve">Հավելված 3. ՄԱՍ 1.  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</si>
  <si>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արդյունքների ապահովմանը</t>
  </si>
  <si>
    <t>Ծախսային խնայողության գծով առաջարկը (-)</t>
  </si>
  <si>
    <r>
      <t>ԸՆԴԱՄԵՆԸ</t>
    </r>
    <r>
      <rPr>
        <b/>
        <vertAlign val="superscript"/>
        <sz val="10"/>
        <rFont val="GHEA Grapalat"/>
        <family val="3"/>
      </rPr>
      <t>7</t>
    </r>
  </si>
  <si>
    <t xml:space="preserve"> Ծրագիր6</t>
  </si>
  <si>
    <t xml:space="preserve"> Ծրագրի նպատակը/Միջոցառման նկարագրությունը</t>
  </si>
  <si>
    <r>
      <t xml:space="preserve"> Միջոցառում</t>
    </r>
    <r>
      <rPr>
        <b/>
        <vertAlign val="superscript"/>
        <sz val="10"/>
        <rFont val="GHEA Grapalat"/>
        <family val="3"/>
      </rPr>
      <t>8</t>
    </r>
  </si>
  <si>
    <t>8.Լրացվում է համապատասխան միջոցառման դասիչը՝ Ծրագրային դասակարգչով սահմանված դասիչներին համապատասխան</t>
  </si>
  <si>
    <r>
      <t>Տեսակ</t>
    </r>
    <r>
      <rPr>
        <vertAlign val="superscript"/>
        <sz val="11"/>
        <rFont val="GHEA Grapalat"/>
        <family val="3"/>
      </rPr>
      <t>42</t>
    </r>
  </si>
  <si>
    <r>
      <t>Իրավական հիմք</t>
    </r>
    <r>
      <rPr>
        <vertAlign val="superscript"/>
        <sz val="11"/>
        <rFont val="GHEA Grapalat"/>
        <family val="3"/>
      </rPr>
      <t>43</t>
    </r>
  </si>
  <si>
    <t>42.Լրացվում է միջոցառման տեսակը՝ ընթացիկ կամ կապիտալ:</t>
  </si>
  <si>
    <t>43.Լրացվում է միջոցառման հիմքը՝ միջազգային համաձայնագիր, միջազգային պայմանագիր, կառավարության որոշում:</t>
  </si>
  <si>
    <r>
      <t>Միջոցառման սկզբի տարեթիվ</t>
    </r>
    <r>
      <rPr>
        <vertAlign val="superscript"/>
        <sz val="11"/>
        <color theme="1"/>
        <rFont val="GHEA Grapalat"/>
        <family val="3"/>
      </rPr>
      <t>44</t>
    </r>
  </si>
  <si>
    <t>44.Լրացվում է միջոցառման սկիզբը՝ անկախ ՄԺԾԾ ժամանակամիջոցից</t>
  </si>
  <si>
    <t xml:space="preserve">6․ Լրացվում է համապատասխան ծրագրի դասիչը՝ Ծրագրային դասակարգչով սահմանված դասիչներին համապատասխան </t>
  </si>
  <si>
    <r>
      <t xml:space="preserve"> Վերջնական արդյունքի նկարագրությունը/Միջոցառման տեսակը</t>
    </r>
    <r>
      <rPr>
        <b/>
        <vertAlign val="superscript"/>
        <sz val="10"/>
        <rFont val="GHEA Grapalat"/>
        <family val="3"/>
      </rPr>
      <t>10</t>
    </r>
  </si>
  <si>
    <r>
      <t xml:space="preserve"> ԲԳԿ/Ծրագրի /միջոցառման անվանումը</t>
    </r>
    <r>
      <rPr>
        <b/>
        <vertAlign val="superscript"/>
        <sz val="10"/>
        <rFont val="GHEA Grapalat"/>
        <family val="3"/>
      </rPr>
      <t>9</t>
    </r>
  </si>
  <si>
    <t>10.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</si>
  <si>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9. Բյուջետային ծրագրի տողում լրացվում է ծրագրի անվանումը, իսկ միջոցառման տողում՝ միջոցառման անվանումը</t>
  </si>
  <si>
    <t>23․ Միջոցառման յուրանաքանչյուր տվյալ լրացվում է այդ տվյալի վերնագրի տակ գտնվող սյան մեջ:</t>
  </si>
  <si>
    <r>
      <t>ՄԱՍ 4. ՊԵՏԱԿԱՆ ՄԱՐՄՆԻ ԳԾՈՎ ԱՐԴՅՈՒՆՔԱՅԻՆ (ԿԱՏԱՐՈՂԱԿԱՆ) ՑՈՒՑԱՆԻՇՆԵՐԸ</t>
    </r>
    <r>
      <rPr>
        <vertAlign val="superscript"/>
        <sz val="9"/>
        <color theme="1"/>
        <rFont val="GHEA Grapalat"/>
        <family val="3"/>
      </rPr>
      <t xml:space="preserve"> 21</t>
    </r>
  </si>
  <si>
    <r>
      <t>Ծրագրի միջոցառումները</t>
    </r>
    <r>
      <rPr>
        <b/>
        <vertAlign val="superscript"/>
        <sz val="9"/>
        <color theme="1"/>
        <rFont val="GHEA Grapalat"/>
        <family val="3"/>
      </rPr>
      <t>22</t>
    </r>
  </si>
  <si>
    <r>
      <t xml:space="preserve"> Միջոցառում</t>
    </r>
    <r>
      <rPr>
        <vertAlign val="superscript"/>
        <sz val="9"/>
        <rFont val="GHEA Grapalat"/>
        <family val="3"/>
      </rPr>
      <t>23</t>
    </r>
    <r>
      <rPr>
        <sz val="9"/>
        <rFont val="GHEA Grapalat"/>
        <family val="3"/>
      </rPr>
      <t xml:space="preserve"> </t>
    </r>
  </si>
  <si>
    <r>
      <t xml:space="preserve"> Տեսակը</t>
    </r>
    <r>
      <rPr>
        <vertAlign val="superscript"/>
        <sz val="9"/>
        <rFont val="GHEA Grapalat"/>
        <family val="3"/>
      </rPr>
      <t>24</t>
    </r>
  </si>
  <si>
    <t>Պետական մարմնի անվանումը _______________________________________________________________</t>
  </si>
  <si>
    <t>Հազար  դրամ</t>
  </si>
  <si>
    <t xml:space="preserve">2026թ.  </t>
  </si>
  <si>
    <t>2025թ. ((հաստատված բյուջե)</t>
  </si>
  <si>
    <t xml:space="preserve">
2024թ․ 
(փաստացի)
</t>
  </si>
  <si>
    <t xml:space="preserve"> 2024թ․ 
(փաստացի)</t>
  </si>
  <si>
    <t>2024թ. (փաստացի)</t>
  </si>
  <si>
    <r>
      <t>Արդյունքային չափորոշիչը</t>
    </r>
    <r>
      <rPr>
        <vertAlign val="superscript"/>
        <sz val="9"/>
        <rFont val="GHEA Grapalat"/>
        <family val="3"/>
      </rPr>
      <t>26</t>
    </r>
  </si>
  <si>
    <t>2025թ.
(հաստատված բյուջե)</t>
  </si>
  <si>
    <t>Սույն հավելվածի Մաս 2-ի 1-11 սյունակները ներկայացվում են  բազային բյուջեի ներկայացման փուլում, 12-14 սյունակները՝ նոր նախաձեռնությունների ներկայացման փուլում, իսկ 15-17-րդ սյունակները՝ 2026թ. բյուջետային հայտի ներկայացման փուլում</t>
  </si>
  <si>
    <t>Սույն հավելվածը լրացվում է ՄԺԾԾ նոր նախաձեռնությունների ներկայացման և 2026թ. բյուջետային հայտի ներկայացման փուլում:</t>
  </si>
  <si>
    <t>Սույն հավելվածը լրացվում է նոր նախաձեռնությունների ներկայացման փուլում և 2026թ. բյուջետային հայտի ներկայացման փուլում:</t>
  </si>
  <si>
    <t>Սույն հավելվածը լրացվում է 2026թ. բյուջետային հայտի ներկայացման փուլում:</t>
  </si>
  <si>
    <t>*Սույն հավելվածը ներկայացվում է ՀՀ վարչապետի որոշմամբ հաստատված ժամանակացույցի 3-րդ կետի 3-րդ ենթակետի ա) պարբերությամբ սահմանված ժամկետում</t>
  </si>
  <si>
    <t>Սույն հավելվածը ներկայացվում է բազային բյուջեի և 2026թ. Բյուջետային հայտի ներկայացման փուլերում</t>
  </si>
  <si>
    <t>Ճանապարհային ցանցի բարելավում</t>
  </si>
  <si>
    <t xml:space="preserve"> Միջպետական և հանրապետական նշանակության ավտոճանապարհների պահպանման և անվտանգ երթևեկության ծառայություններ </t>
  </si>
  <si>
    <t xml:space="preserve"> Հողային պաստառի, երթևեկելի մասի, արհեստական կառույցների և կահավորման տարրերի նորմատիվ մակարդակում պահպանում և շահագործում </t>
  </si>
  <si>
    <t>Ծառայությունների մաստուցում</t>
  </si>
  <si>
    <t xml:space="preserve"> Ծառայությունը մատուցողի անվանումը`  ՀՀ տարածքային կառավարման և ենթակառուցվածքների նախարարություն, մրցութային կարգով ընտրված կազմակերպություններ </t>
  </si>
  <si>
    <t xml:space="preserve">ՀՀ տարածքային կառավարման և ենթակառուցվածքների նախարարություն </t>
  </si>
  <si>
    <t xml:space="preserve"> Ամառային պահպանման ենթակա ավտոճանապարհների ընդհանուր երկարությունը (ոչ կուտակային ցուցանիշ), կիլոմետր</t>
  </si>
  <si>
    <t/>
  </si>
  <si>
    <t>2650</t>
  </si>
  <si>
    <t xml:space="preserve"> Ձմեռային  պահպանման ենթակա ավտոճանապարհների ընդհանուր երկարությունը (ոչ կուտակային ցուցանիշ), կիլոմետր</t>
  </si>
  <si>
    <t xml:space="preserve"> Մետաղական արգելափակոցների պահպանման և վնասված  հատվածների վերականգնման ընդհանուր երկարությունը (ոչ կուտակային  ցուցանիշ), կիլոմետր,</t>
  </si>
  <si>
    <t>1040</t>
  </si>
  <si>
    <t xml:space="preserve"> Ընդհանուր օգտագործման ավտոմոբիլային ճանապարհների վրա գտնվող և առանձին պահպանման հանձնվող տրանսպորտային օբյեկտների ընթացիկ պահպանում (ոչ կուտակային ցուցանիշ), հատ, այդ թվում՜</t>
  </si>
  <si>
    <t>8</t>
  </si>
  <si>
    <t xml:space="preserve"> Կամուրջներ</t>
  </si>
  <si>
    <t>5</t>
  </si>
  <si>
    <t xml:space="preserve"> Թունելներ</t>
  </si>
  <si>
    <t>3</t>
  </si>
  <si>
    <t xml:space="preserve"> Բավարար պահպանության մակարդակով ճանապարհների տեսակարար կշիռը տվյալ կարգի ճանապարհների նկատմամբ  (ոչ կուտակային ցուցանիշ), տոկոս</t>
  </si>
  <si>
    <t>95.5</t>
  </si>
  <si>
    <t xml:space="preserve"> Սպասարկման միջին կշռված տոկոսը (ոչ կուտակային ցուցանիշ),  տոկոս</t>
  </si>
  <si>
    <t>Պետական նշանակության ավտոճանապարհների հիմնանորոգում</t>
  </si>
  <si>
    <t xml:space="preserve"> Միջպետական, հանրապետական և մարզային նշանակության ավտոճոնապարհների քայքայված ծածկի վերանորոգում, մաշված ծածկի փոխարինում </t>
  </si>
  <si>
    <t xml:space="preserve"> Հանրության կողմից անմիջականորեն օգտագործվող ակտիվների հետ կապված միջոցառումներ </t>
  </si>
  <si>
    <t xml:space="preserve"> Միջոցառումն իրականացնողի անվանումը`  Մասնագիտացված միավոր </t>
  </si>
  <si>
    <t>Պետական նշանակության ավտոճանապարհներ, կիլոմետր</t>
  </si>
  <si>
    <t>Միջպետական նշանակության ավտոճանապարհներ, կիլոմետր</t>
  </si>
  <si>
    <t>Հանրապետական նշանակության ավտոճանապարհներ, կիլոմետր</t>
  </si>
  <si>
    <t>Մարզային նշանակության ավտոճանապարհներ, կիլոմետր</t>
  </si>
  <si>
    <t>Աշխատանքների ավարտվածության աստիճան, %</t>
  </si>
  <si>
    <t>284</t>
  </si>
  <si>
    <t>12.6</t>
  </si>
  <si>
    <t>30.4</t>
  </si>
  <si>
    <t>34.4</t>
  </si>
  <si>
    <t>94</t>
  </si>
  <si>
    <t>15</t>
  </si>
  <si>
    <t>Հիմնանորոգվող տրանսպորտային օբյեկտների թիվը, այդ թվում</t>
  </si>
  <si>
    <t xml:space="preserve"> Աշխատանքների ավարտվածության աստիճան,  %</t>
  </si>
  <si>
    <t>Տրանսպորտային օբյեկտների հիմնանորոգում</t>
  </si>
  <si>
    <t xml:space="preserve"> Ավտոմոբիլային ճանապարհների վրա գտնվող կամուրջների հիմնանորոգում </t>
  </si>
  <si>
    <t>Միջպետական և հանրապետական նշանակության ավտոճանապարհների միջին նորոգում</t>
  </si>
  <si>
    <t xml:space="preserve"> Միջպետական և հանրապետական նշանակության ավտոճանապարհների պատվածքի մաշված վերին շերտի վերականգնում և շինարարական նորմերով նախատեսված սկզբնական որակական ցուցանիշների ապահովում </t>
  </si>
  <si>
    <t xml:space="preserve"> Միջոցառումն իրականացնողի անվանումը`  ՀՀ տարածքային կառավարման և ենթակառուցվածքների նախարարություն, մրցութային կարգով ընտրված կազմակերպություններ </t>
  </si>
  <si>
    <t xml:space="preserve"> Միջին նորոգման ենթակա ճանապարհների երկարությունը, կիլոմետր</t>
  </si>
  <si>
    <t xml:space="preserve"> Աշխատանքների ավարտվածության աստիճան, %</t>
  </si>
  <si>
    <t>116</t>
  </si>
  <si>
    <t xml:space="preserve">ՀՀ ընդհանուր օգտագործման ավտամոբիլային ճանապարհների վթարավտանգ հատվածների վերացում	</t>
  </si>
  <si>
    <t xml:space="preserve"> ՀՀ ընդհանուր օգտագործման ավտամոբիլային ճանապարհների վթարավտանգ հատվածների վերացում </t>
  </si>
  <si>
    <t xml:space="preserve">Միջոցառումն իրականացնողի անվանումը`   Մասնագիտացված միավոր </t>
  </si>
  <si>
    <t>ՀՀ ընդհանուր օգտագործման ավտամոբիլային ճանապարհների վթարավտանգ հատվածների վերացում, հատ</t>
  </si>
  <si>
    <t>10</t>
  </si>
  <si>
    <t xml:space="preserve"> Պետական նշանակության ավտոճանապարհների հիմնանորոգում </t>
  </si>
  <si>
    <t xml:space="preserve"> Միջպետական և հանրապետական նշանակության ավտոճանապարհների միջին նորոգում </t>
  </si>
  <si>
    <t>Ճանապարհների ծածկի որակի և փոխադրումների արդյունավետության բարելավում, ճանապարհների վիճակով պայմանավորված պատահարների նվազում</t>
  </si>
  <si>
    <t>ՀՀ ընդհանուր օգտագործման ավտոմոբիլային ճանապարհների՝ արհեստական կառույցների, հողային պաստառի, տրանսպորտային հանգույցների, կահավորանքի և ինժեներական շինությունների պահպանվածությունն այնպիսի վիճակում, որը համապատասխանում է անվտանգ և անխափան երթևեկության պահանջներին մշտապես ապահովում</t>
  </si>
  <si>
    <t>Ապրանք և ծառայություն</t>
  </si>
  <si>
    <t xml:space="preserve">Վթարավտանգ հատվածների՝ "սև կետերի" ճանապարհային անվտանգության բարելավման աշխատանքներ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</si>
</sst>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##,##0.0;\(##,##0.0\);\-"/>
    <numFmt numFmtId="165" formatCode="#,##0.0_);\(#,##0.0\)"/>
    <numFmt numFmtId="166" formatCode="_(* #,##0.0_);_(* \(#,##0.0\);_(* &quot;-&quot;??_);_(@_)"/>
    <numFmt numFmtId="167" formatCode="#,##0.0"/>
  </numFmts>
  <fonts count="80" x14ac:knownFonts="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b/>
      <i/>
      <vertAlign val="superscript"/>
      <sz val="12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i/>
      <vertAlign val="superscript"/>
      <sz val="8"/>
      <color theme="1"/>
      <name val="GHEA Grapalat"/>
      <family val="3"/>
    </font>
    <font>
      <sz val="11"/>
      <color rgb="FFFF0000"/>
      <name val="Calibri"/>
      <family val="2"/>
      <scheme val="minor"/>
    </font>
    <font>
      <sz val="8"/>
      <color rgb="FFFF0000"/>
      <name val="GHEA Grapalat"/>
      <family val="3"/>
    </font>
    <font>
      <b/>
      <i/>
      <sz val="12"/>
      <color rgb="FFFF000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b/>
      <sz val="10"/>
      <name val="GHEA Grapalat"/>
      <family val="3"/>
    </font>
    <font>
      <sz val="11"/>
      <name val="Calibri"/>
      <family val="2"/>
      <scheme val="minor"/>
    </font>
    <font>
      <b/>
      <i/>
      <sz val="12"/>
      <name val="GHEA Grapalat"/>
      <family val="3"/>
    </font>
    <font>
      <sz val="8"/>
      <name val="GHEA Grapalat"/>
      <family val="3"/>
    </font>
    <font>
      <b/>
      <vertAlign val="superscript"/>
      <sz val="10"/>
      <name val="GHEA Grapalat"/>
      <family val="3"/>
    </font>
    <font>
      <i/>
      <sz val="11"/>
      <name val="Calibri"/>
      <family val="2"/>
      <scheme val="minor"/>
    </font>
    <font>
      <vertAlign val="superscript"/>
      <sz val="8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  <font>
      <i/>
      <sz val="11"/>
      <name val="GHEA Grapalat"/>
      <family val="3"/>
    </font>
    <font>
      <b/>
      <sz val="10"/>
      <name val="GHEA Grapalat"/>
      <family val="2"/>
    </font>
    <font>
      <sz val="11"/>
      <color rgb="FF000000"/>
      <name val="GHEA Grapalat"/>
      <family val="3"/>
    </font>
    <font>
      <b/>
      <sz val="11"/>
      <color rgb="FF000000"/>
      <name val="GHEA Grapalat"/>
      <family val="3"/>
    </font>
    <font>
      <b/>
      <sz val="11"/>
      <color theme="1"/>
      <name val="GHEA Grapalat"/>
      <family val="3"/>
    </font>
    <font>
      <sz val="11"/>
      <color rgb="FF000000"/>
      <name val="Calibri"/>
      <family val="2"/>
    </font>
    <font>
      <i/>
      <sz val="11"/>
      <color theme="1"/>
      <name val="GHEA Grapalat"/>
      <family val="3"/>
    </font>
    <font>
      <b/>
      <i/>
      <sz val="9"/>
      <color rgb="FFFF0000"/>
      <name val="GHEA Grapalat"/>
      <family val="3"/>
    </font>
    <font>
      <i/>
      <sz val="9"/>
      <color rgb="FFFF0000"/>
      <name val="GHEA Grapalat"/>
      <family val="3"/>
    </font>
    <font>
      <i/>
      <sz val="8"/>
      <color rgb="FFFF0000"/>
      <name val="GHEA Grapalat"/>
      <family val="3"/>
    </font>
    <font>
      <sz val="9"/>
      <color rgb="FFFF0000"/>
      <name val="GHEA Grapalat"/>
      <family val="3"/>
    </font>
    <font>
      <b/>
      <i/>
      <sz val="10"/>
      <color rgb="FFFF0000"/>
      <name val="GHEA Grapalat"/>
      <family val="3"/>
    </font>
    <font>
      <vertAlign val="superscript"/>
      <sz val="11"/>
      <name val="GHEA Grapalat"/>
      <family val="3"/>
    </font>
    <font>
      <sz val="9"/>
      <name val="GHEA Grapalat"/>
      <family val="3"/>
    </font>
    <font>
      <b/>
      <i/>
      <sz val="9"/>
      <name val="GHEA Grapalat"/>
      <family val="3"/>
    </font>
    <font>
      <i/>
      <sz val="9"/>
      <name val="GHEA Grapalat"/>
      <family val="3"/>
    </font>
    <font>
      <sz val="10"/>
      <color rgb="FF000000"/>
      <name val="GHEA Grapalat"/>
      <family val="3"/>
    </font>
    <font>
      <i/>
      <sz val="8"/>
      <name val="GHEA Grapalat"/>
      <family val="3"/>
    </font>
    <font>
      <vertAlign val="superscript"/>
      <sz val="11"/>
      <color theme="1"/>
      <name val="GHEA Grapalat"/>
      <family val="3"/>
    </font>
    <font>
      <b/>
      <sz val="9"/>
      <color theme="1"/>
      <name val="GHEA Grapalat"/>
      <family val="3"/>
    </font>
    <font>
      <b/>
      <sz val="9"/>
      <color rgb="FF002060"/>
      <name val="GHEA Grapalat"/>
      <family val="3"/>
    </font>
    <font>
      <b/>
      <vertAlign val="superscript"/>
      <sz val="9"/>
      <color theme="1"/>
      <name val="GHEA Grapalat"/>
      <family val="3"/>
    </font>
    <font>
      <vertAlign val="superscript"/>
      <sz val="9"/>
      <name val="GHEA Grapalat"/>
      <family val="3"/>
    </font>
    <font>
      <b/>
      <sz val="9"/>
      <name val="GHEA Grapalat"/>
      <family val="3"/>
    </font>
    <font>
      <sz val="12"/>
      <color theme="1"/>
      <name val="GHEA Grapalat"/>
      <family val="3"/>
    </font>
  </fonts>
  <fills count="4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62">
    <xf numFmtId="0" fontId="0" fillId="0" borderId="0"/>
    <xf numFmtId="0" fontId="25" fillId="0" borderId="0"/>
    <xf numFmtId="0" fontId="26" fillId="17" borderId="33" applyNumberFormat="0" applyFont="0" applyAlignment="0" applyProtection="0"/>
    <xf numFmtId="0" fontId="29" fillId="0" borderId="0">
      <alignment horizontal="left" vertical="top" wrapText="1"/>
    </xf>
    <xf numFmtId="0" fontId="30" fillId="0" borderId="0" applyNumberFormat="0" applyFill="0" applyBorder="0" applyAlignment="0" applyProtection="0"/>
    <xf numFmtId="0" fontId="31" fillId="0" borderId="26" applyNumberFormat="0" applyFill="0" applyAlignment="0" applyProtection="0"/>
    <xf numFmtId="0" fontId="32" fillId="0" borderId="27" applyNumberFormat="0" applyFill="0" applyAlignment="0" applyProtection="0"/>
    <xf numFmtId="0" fontId="33" fillId="0" borderId="28" applyNumberFormat="0" applyFill="0" applyAlignment="0" applyProtection="0"/>
    <xf numFmtId="0" fontId="33" fillId="0" borderId="0" applyNumberFormat="0" applyFill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6" fillId="13" borderId="0" applyNumberFormat="0" applyBorder="0" applyAlignment="0" applyProtection="0"/>
    <xf numFmtId="0" fontId="37" fillId="14" borderId="29" applyNumberFormat="0" applyAlignment="0" applyProtection="0"/>
    <xf numFmtId="0" fontId="38" fillId="15" borderId="30" applyNumberFormat="0" applyAlignment="0" applyProtection="0"/>
    <xf numFmtId="0" fontId="39" fillId="15" borderId="29" applyNumberFormat="0" applyAlignment="0" applyProtection="0"/>
    <xf numFmtId="0" fontId="40" fillId="0" borderId="31" applyNumberFormat="0" applyFill="0" applyAlignment="0" applyProtection="0"/>
    <xf numFmtId="0" fontId="41" fillId="16" borderId="32" applyNumberFormat="0" applyAlignment="0" applyProtection="0"/>
    <xf numFmtId="0" fontId="2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34" applyNumberFormat="0" applyFill="0" applyAlignment="0" applyProtection="0"/>
    <xf numFmtId="0" fontId="44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44" fillId="21" borderId="0" applyNumberFormat="0" applyBorder="0" applyAlignment="0" applyProtection="0"/>
    <xf numFmtId="0" fontId="44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44" fillId="25" borderId="0" applyNumberFormat="0" applyBorder="0" applyAlignment="0" applyProtection="0"/>
    <xf numFmtId="0" fontId="44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44" fillId="29" borderId="0" applyNumberFormat="0" applyBorder="0" applyAlignment="0" applyProtection="0"/>
    <xf numFmtId="0" fontId="44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44" fillId="33" borderId="0" applyNumberFormat="0" applyBorder="0" applyAlignment="0" applyProtection="0"/>
    <xf numFmtId="0" fontId="44" fillId="34" borderId="0" applyNumberFormat="0" applyBorder="0" applyAlignment="0" applyProtection="0"/>
    <xf numFmtId="0" fontId="26" fillId="35" borderId="0" applyNumberFormat="0" applyBorder="0" applyAlignment="0" applyProtection="0"/>
    <xf numFmtId="0" fontId="26" fillId="36" borderId="0" applyNumberFormat="0" applyBorder="0" applyAlignment="0" applyProtection="0"/>
    <xf numFmtId="0" fontId="44" fillId="37" borderId="0" applyNumberFormat="0" applyBorder="0" applyAlignment="0" applyProtection="0"/>
    <xf numFmtId="0" fontId="44" fillId="38" borderId="0" applyNumberFormat="0" applyBorder="0" applyAlignment="0" applyProtection="0"/>
    <xf numFmtId="0" fontId="26" fillId="39" borderId="0" applyNumberFormat="0" applyBorder="0" applyAlignment="0" applyProtection="0"/>
    <xf numFmtId="0" fontId="26" fillId="40" borderId="0" applyNumberFormat="0" applyBorder="0" applyAlignment="0" applyProtection="0"/>
    <xf numFmtId="0" fontId="44" fillId="41" borderId="0" applyNumberFormat="0" applyBorder="0" applyAlignment="0" applyProtection="0"/>
    <xf numFmtId="164" fontId="29" fillId="0" borderId="0" applyFill="0" applyBorder="0" applyProtection="0">
      <alignment horizontal="right" vertical="top"/>
    </xf>
    <xf numFmtId="0" fontId="26" fillId="17" borderId="33" applyNumberFormat="0" applyFont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35" borderId="0" applyNumberFormat="0" applyBorder="0" applyAlignment="0" applyProtection="0"/>
    <xf numFmtId="0" fontId="26" fillId="36" borderId="0" applyNumberFormat="0" applyBorder="0" applyAlignment="0" applyProtection="0"/>
    <xf numFmtId="0" fontId="26" fillId="39" borderId="0" applyNumberFormat="0" applyBorder="0" applyAlignment="0" applyProtection="0"/>
    <xf numFmtId="0" fontId="26" fillId="40" borderId="0" applyNumberFormat="0" applyBorder="0" applyAlignment="0" applyProtection="0"/>
    <xf numFmtId="43" fontId="45" fillId="0" borderId="0" applyFont="0" applyFill="0" applyBorder="0" applyAlignment="0" applyProtection="0"/>
    <xf numFmtId="43" fontId="26" fillId="0" borderId="0" applyFont="0" applyFill="0" applyBorder="0" applyAlignment="0" applyProtection="0"/>
    <xf numFmtId="164" fontId="56" fillId="0" borderId="0" applyFill="0" applyBorder="0" applyProtection="0">
      <alignment horizontal="right" vertical="top"/>
    </xf>
    <xf numFmtId="43" fontId="60" fillId="0" borderId="0" applyFont="0" applyFill="0" applyBorder="0" applyAlignment="0" applyProtection="0"/>
  </cellStyleXfs>
  <cellXfs count="292">
    <xf numFmtId="0" fontId="0" fillId="0" borderId="0" xfId="0"/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vertical="center"/>
    </xf>
    <xf numFmtId="0" fontId="17" fillId="7" borderId="0" xfId="0" applyFont="1" applyFill="1" applyAlignment="1">
      <alignment vertical="center"/>
    </xf>
    <xf numFmtId="0" fontId="18" fillId="7" borderId="0" xfId="0" applyFont="1" applyFill="1" applyAlignment="1">
      <alignment vertical="center"/>
    </xf>
    <xf numFmtId="0" fontId="5" fillId="7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3" fillId="6" borderId="1" xfId="0" applyFont="1" applyFill="1" applyBorder="1" applyAlignment="1">
      <alignment vertical="center" wrapText="1"/>
    </xf>
    <xf numFmtId="0" fontId="0" fillId="6" borderId="1" xfId="0" applyFill="1" applyBorder="1" applyAlignment="1">
      <alignment vertical="top" wrapText="1"/>
    </xf>
    <xf numFmtId="0" fontId="3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justify" vertical="center" wrapText="1"/>
    </xf>
    <xf numFmtId="0" fontId="7" fillId="8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7" fillId="2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textRotation="90" wrapText="1"/>
    </xf>
    <xf numFmtId="0" fontId="7" fillId="9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2" borderId="1" xfId="0" applyFont="1" applyFill="1" applyBorder="1" applyAlignment="1">
      <alignment vertical="center" textRotation="90" wrapText="1"/>
    </xf>
    <xf numFmtId="0" fontId="4" fillId="6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5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5" borderId="8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left" vertical="center" wrapText="1"/>
    </xf>
    <xf numFmtId="0" fontId="16" fillId="5" borderId="1" xfId="0" applyFont="1" applyFill="1" applyBorder="1" applyAlignment="1">
      <alignment horizontal="left" vertical="center" wrapText="1" indent="2"/>
    </xf>
    <xf numFmtId="0" fontId="11" fillId="5" borderId="1" xfId="0" applyFont="1" applyFill="1" applyBorder="1" applyAlignment="1">
      <alignment vertical="center" wrapText="1"/>
    </xf>
    <xf numFmtId="0" fontId="7" fillId="10" borderId="1" xfId="0" applyFont="1" applyFill="1" applyBorder="1" applyAlignment="1">
      <alignment vertical="center" textRotation="90" wrapText="1"/>
    </xf>
    <xf numFmtId="0" fontId="7" fillId="10" borderId="18" xfId="0" applyFont="1" applyFill="1" applyBorder="1" applyAlignment="1">
      <alignment vertical="center" textRotation="90" wrapText="1"/>
    </xf>
    <xf numFmtId="0" fontId="7" fillId="10" borderId="19" xfId="0" applyFont="1" applyFill="1" applyBorder="1" applyAlignment="1">
      <alignment vertical="center" textRotation="90" wrapText="1"/>
    </xf>
    <xf numFmtId="0" fontId="7" fillId="5" borderId="18" xfId="0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6" borderId="18" xfId="0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vertical="center" wrapText="1"/>
    </xf>
    <xf numFmtId="0" fontId="4" fillId="6" borderId="23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vertical="center" textRotation="90" wrapText="1"/>
    </xf>
    <xf numFmtId="0" fontId="22" fillId="0" borderId="0" xfId="0" applyFont="1"/>
    <xf numFmtId="0" fontId="23" fillId="2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27" fillId="0" borderId="0" xfId="0" applyFont="1"/>
    <xf numFmtId="0" fontId="28" fillId="0" borderId="0" xfId="0" applyFont="1"/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46" fillId="0" borderId="0" xfId="0" applyFont="1" applyAlignment="1">
      <alignment vertical="center"/>
    </xf>
    <xf numFmtId="0" fontId="47" fillId="0" borderId="0" xfId="0" applyFont="1"/>
    <xf numFmtId="0" fontId="48" fillId="0" borderId="0" xfId="0" applyFont="1" applyAlignment="1">
      <alignment vertical="center"/>
    </xf>
    <xf numFmtId="0" fontId="51" fillId="0" borderId="0" xfId="0" applyFont="1"/>
    <xf numFmtId="49" fontId="49" fillId="2" borderId="18" xfId="0" applyNumberFormat="1" applyFont="1" applyFill="1" applyBorder="1" applyAlignment="1">
      <alignment horizontal="center" vertical="center" wrapText="1"/>
    </xf>
    <xf numFmtId="49" fontId="49" fillId="2" borderId="1" xfId="0" applyNumberFormat="1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vertical="center" textRotation="90" wrapText="1"/>
    </xf>
    <xf numFmtId="0" fontId="44" fillId="0" borderId="0" xfId="0" applyFont="1"/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13" fillId="0" borderId="0" xfId="0" applyFont="1" applyAlignment="1">
      <alignment horizontal="left" vertical="center"/>
    </xf>
    <xf numFmtId="0" fontId="13" fillId="5" borderId="6" xfId="0" applyFont="1" applyFill="1" applyBorder="1" applyAlignment="1">
      <alignment horizontal="left" vertical="center" wrapText="1"/>
    </xf>
    <xf numFmtId="0" fontId="11" fillId="0" borderId="0" xfId="0" applyFont="1"/>
    <xf numFmtId="0" fontId="13" fillId="6" borderId="1" xfId="0" applyFont="1" applyFill="1" applyBorder="1" applyAlignment="1">
      <alignment horizontal="center"/>
    </xf>
    <xf numFmtId="0" fontId="11" fillId="0" borderId="0" xfId="0" applyFont="1" applyAlignment="1">
      <alignment horizontal="left"/>
    </xf>
    <xf numFmtId="0" fontId="13" fillId="0" borderId="0" xfId="0" applyFont="1"/>
    <xf numFmtId="0" fontId="7" fillId="2" borderId="6" xfId="0" applyFont="1" applyFill="1" applyBorder="1" applyAlignment="1">
      <alignment horizontal="center"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16" fontId="0" fillId="0" borderId="0" xfId="0" applyNumberFormat="1"/>
    <xf numFmtId="0" fontId="53" fillId="0" borderId="0" xfId="0" applyFont="1" applyAlignment="1">
      <alignment horizontal="left" vertical="top" wrapText="1"/>
    </xf>
    <xf numFmtId="0" fontId="54" fillId="0" borderId="0" xfId="0" applyFont="1" applyAlignment="1">
      <alignment horizontal="center" vertical="center" wrapText="1"/>
    </xf>
    <xf numFmtId="0" fontId="53" fillId="0" borderId="0" xfId="0" applyFont="1"/>
    <xf numFmtId="1" fontId="53" fillId="0" borderId="0" xfId="0" applyNumberFormat="1" applyFont="1" applyAlignment="1" applyProtection="1">
      <alignment horizontal="center" vertical="center"/>
      <protection locked="0"/>
    </xf>
    <xf numFmtId="166" fontId="11" fillId="0" borderId="0" xfId="59" applyNumberFormat="1" applyFont="1" applyFill="1" applyAlignment="1" applyProtection="1">
      <alignment horizontal="left" vertical="center" wrapText="1"/>
    </xf>
    <xf numFmtId="166" fontId="11" fillId="0" borderId="0" xfId="59" applyNumberFormat="1" applyFont="1" applyFill="1" applyAlignment="1" applyProtection="1">
      <alignment horizontal="center" vertical="center"/>
    </xf>
    <xf numFmtId="166" fontId="11" fillId="0" borderId="0" xfId="59" applyNumberFormat="1" applyFont="1" applyFill="1" applyAlignment="1" applyProtection="1">
      <alignment horizontal="center" vertical="center" wrapText="1"/>
    </xf>
    <xf numFmtId="166" fontId="11" fillId="0" borderId="0" xfId="59" applyNumberFormat="1" applyFont="1" applyFill="1" applyAlignment="1" applyProtection="1">
      <alignment horizontal="left" vertical="center"/>
    </xf>
    <xf numFmtId="166" fontId="11" fillId="0" borderId="0" xfId="59" applyNumberFormat="1" applyFont="1" applyFill="1" applyAlignment="1" applyProtection="1">
      <alignment horizontal="center"/>
    </xf>
    <xf numFmtId="43" fontId="11" fillId="0" borderId="0" xfId="59" applyFont="1" applyFill="1" applyAlignment="1" applyProtection="1">
      <alignment horizontal="left"/>
    </xf>
    <xf numFmtId="43" fontId="57" fillId="0" borderId="0" xfId="59" applyFont="1" applyFill="1" applyAlignment="1" applyProtection="1">
      <alignment vertical="center"/>
    </xf>
    <xf numFmtId="166" fontId="11" fillId="0" borderId="0" xfId="59" applyNumberFormat="1" applyFont="1" applyFill="1" applyAlignment="1" applyProtection="1">
      <alignment vertical="center" wrapText="1"/>
    </xf>
    <xf numFmtId="43" fontId="53" fillId="0" borderId="0" xfId="59" applyFont="1" applyFill="1" applyAlignment="1" applyProtection="1">
      <alignment vertical="center"/>
    </xf>
    <xf numFmtId="0" fontId="53" fillId="0" borderId="0" xfId="0" applyFont="1" applyAlignment="1">
      <alignment horizontal="left"/>
    </xf>
    <xf numFmtId="0" fontId="54" fillId="0" borderId="0" xfId="0" applyFont="1"/>
    <xf numFmtId="0" fontId="59" fillId="0" borderId="0" xfId="0" applyFont="1" applyAlignment="1">
      <alignment horizontal="left" vertical="center"/>
    </xf>
    <xf numFmtId="166" fontId="59" fillId="0" borderId="0" xfId="59" applyNumberFormat="1" applyFont="1" applyFill="1" applyAlignment="1" applyProtection="1">
      <alignment horizontal="left" vertical="center"/>
    </xf>
    <xf numFmtId="166" fontId="59" fillId="0" borderId="0" xfId="59" applyNumberFormat="1" applyFont="1" applyFill="1" applyAlignment="1" applyProtection="1">
      <alignment horizontal="left"/>
    </xf>
    <xf numFmtId="43" fontId="59" fillId="0" borderId="0" xfId="59" applyFont="1" applyFill="1" applyAlignment="1" applyProtection="1">
      <alignment horizontal="left"/>
    </xf>
    <xf numFmtId="43" fontId="58" fillId="0" borderId="0" xfId="59" applyFont="1" applyFill="1" applyAlignment="1" applyProtection="1">
      <alignment horizontal="left" vertical="center"/>
    </xf>
    <xf numFmtId="0" fontId="54" fillId="0" borderId="0" xfId="0" applyFont="1" applyAlignment="1">
      <alignment horizontal="left"/>
    </xf>
    <xf numFmtId="1" fontId="53" fillId="42" borderId="7" xfId="0" applyNumberFormat="1" applyFont="1" applyFill="1" applyBorder="1" applyAlignment="1" applyProtection="1">
      <alignment horizontal="center" vertical="center" wrapText="1"/>
      <protection locked="0"/>
    </xf>
    <xf numFmtId="0" fontId="53" fillId="42" borderId="7" xfId="0" applyFont="1" applyFill="1" applyBorder="1" applyAlignment="1" applyProtection="1">
      <alignment horizontal="center" vertical="center" wrapText="1"/>
      <protection locked="0"/>
    </xf>
    <xf numFmtId="0" fontId="11" fillId="42" borderId="7" xfId="0" applyFont="1" applyFill="1" applyBorder="1" applyAlignment="1">
      <alignment horizontal="center" vertical="center" wrapText="1"/>
    </xf>
    <xf numFmtId="43" fontId="11" fillId="42" borderId="7" xfId="0" applyNumberFormat="1" applyFont="1" applyFill="1" applyBorder="1" applyAlignment="1">
      <alignment horizontal="center" vertical="center" wrapText="1"/>
    </xf>
    <xf numFmtId="43" fontId="57" fillId="42" borderId="7" xfId="0" applyNumberFormat="1" applyFont="1" applyFill="1" applyBorder="1" applyAlignment="1">
      <alignment horizontal="center" vertical="center" wrapText="1"/>
    </xf>
    <xf numFmtId="43" fontId="11" fillId="42" borderId="1" xfId="0" applyNumberFormat="1" applyFont="1" applyFill="1" applyBorder="1" applyAlignment="1">
      <alignment horizontal="center" vertical="center" wrapText="1"/>
    </xf>
    <xf numFmtId="0" fontId="63" fillId="0" borderId="0" xfId="0" applyFont="1" applyAlignment="1">
      <alignment horizontal="left" wrapText="1"/>
    </xf>
    <xf numFmtId="0" fontId="62" fillId="0" borderId="0" xfId="0" applyFont="1" applyAlignment="1">
      <alignment horizontal="left" wrapText="1"/>
    </xf>
    <xf numFmtId="0" fontId="64" fillId="0" borderId="0" xfId="0" applyFont="1" applyAlignment="1">
      <alignment vertical="top" wrapText="1"/>
    </xf>
    <xf numFmtId="0" fontId="23" fillId="0" borderId="0" xfId="0" applyFont="1"/>
    <xf numFmtId="0" fontId="23" fillId="0" borderId="0" xfId="0" applyFont="1" applyAlignment="1">
      <alignment horizontal="left"/>
    </xf>
    <xf numFmtId="0" fontId="62" fillId="0" borderId="0" xfId="0" applyFont="1" applyAlignment="1">
      <alignment wrapText="1"/>
    </xf>
    <xf numFmtId="0" fontId="22" fillId="0" borderId="0" xfId="0" applyFont="1" applyAlignment="1">
      <alignment horizontal="left"/>
    </xf>
    <xf numFmtId="0" fontId="63" fillId="0" borderId="0" xfId="0" applyFont="1" applyAlignment="1">
      <alignment vertical="center"/>
    </xf>
    <xf numFmtId="0" fontId="65" fillId="0" borderId="0" xfId="0" applyFont="1" applyAlignment="1">
      <alignment vertical="center" wrapText="1"/>
    </xf>
    <xf numFmtId="0" fontId="63" fillId="0" borderId="0" xfId="0" applyFont="1" applyAlignment="1">
      <alignment horizontal="left" vertical="center" wrapText="1"/>
    </xf>
    <xf numFmtId="0" fontId="63" fillId="0" borderId="0" xfId="0" applyFont="1" applyAlignment="1">
      <alignment horizontal="center" vertical="center"/>
    </xf>
    <xf numFmtId="0" fontId="66" fillId="0" borderId="0" xfId="0" applyFont="1" applyAlignment="1">
      <alignment horizontal="left" vertical="center"/>
    </xf>
    <xf numFmtId="0" fontId="47" fillId="0" borderId="0" xfId="0" applyFont="1" applyAlignment="1">
      <alignment horizontal="left"/>
    </xf>
    <xf numFmtId="0" fontId="46" fillId="5" borderId="1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vertical="center" wrapText="1"/>
    </xf>
    <xf numFmtId="0" fontId="10" fillId="5" borderId="35" xfId="0" applyFont="1" applyFill="1" applyBorder="1" applyAlignment="1">
      <alignment vertical="center" wrapText="1"/>
    </xf>
    <xf numFmtId="0" fontId="46" fillId="5" borderId="18" xfId="0" applyFont="1" applyFill="1" applyBorder="1" applyAlignment="1">
      <alignment horizontal="center" vertical="center" wrapText="1"/>
    </xf>
    <xf numFmtId="166" fontId="61" fillId="0" borderId="0" xfId="59" applyNumberFormat="1" applyFont="1" applyFill="1" applyAlignment="1" applyProtection="1">
      <alignment horizontal="left" vertical="center"/>
    </xf>
    <xf numFmtId="0" fontId="74" fillId="0" borderId="0" xfId="0" applyFont="1" applyAlignment="1">
      <alignment vertical="center"/>
    </xf>
    <xf numFmtId="0" fontId="75" fillId="7" borderId="0" xfId="0" applyFont="1" applyFill="1" applyAlignment="1">
      <alignment vertical="center"/>
    </xf>
    <xf numFmtId="0" fontId="13" fillId="7" borderId="0" xfId="0" applyFont="1" applyFill="1"/>
    <xf numFmtId="0" fontId="74" fillId="7" borderId="0" xfId="0" applyFont="1" applyFill="1" applyAlignment="1">
      <alignment vertical="center"/>
    </xf>
    <xf numFmtId="0" fontId="68" fillId="0" borderId="0" xfId="0" applyFont="1" applyAlignment="1">
      <alignment horizontal="left" vertical="top" wrapText="1"/>
    </xf>
    <xf numFmtId="0" fontId="68" fillId="42" borderId="1" xfId="0" applyFont="1" applyFill="1" applyBorder="1" applyAlignment="1">
      <alignment horizontal="center" vertical="center" wrapText="1"/>
    </xf>
    <xf numFmtId="165" fontId="78" fillId="0" borderId="0" xfId="60" applyNumberFormat="1" applyFont="1">
      <alignment horizontal="right" vertical="top"/>
    </xf>
    <xf numFmtId="0" fontId="13" fillId="6" borderId="3" xfId="0" applyFont="1" applyFill="1" applyBorder="1" applyAlignment="1">
      <alignment horizontal="center"/>
    </xf>
    <xf numFmtId="0" fontId="68" fillId="42" borderId="40" xfId="0" applyFont="1" applyFill="1" applyBorder="1" applyAlignment="1">
      <alignment horizontal="left" vertical="top" wrapText="1"/>
    </xf>
    <xf numFmtId="0" fontId="68" fillId="42" borderId="0" xfId="0" applyFont="1" applyFill="1" applyAlignment="1">
      <alignment horizontal="left" vertical="top" wrapText="1"/>
    </xf>
    <xf numFmtId="0" fontId="13" fillId="6" borderId="6" xfId="0" applyFont="1" applyFill="1" applyBorder="1" applyAlignment="1">
      <alignment horizontal="center"/>
    </xf>
    <xf numFmtId="0" fontId="13" fillId="6" borderId="1" xfId="0" applyFont="1" applyFill="1" applyBorder="1" applyAlignment="1">
      <alignment horizontal="center" vertical="center"/>
    </xf>
    <xf numFmtId="0" fontId="13" fillId="6" borderId="2" xfId="0" applyFont="1" applyFill="1" applyBorder="1" applyAlignment="1">
      <alignment horizontal="left" vertical="center"/>
    </xf>
    <xf numFmtId="0" fontId="13" fillId="6" borderId="6" xfId="0" applyFont="1" applyFill="1" applyBorder="1" applyAlignment="1">
      <alignment vertical="center" wrapText="1"/>
    </xf>
    <xf numFmtId="0" fontId="68" fillId="42" borderId="0" xfId="0" applyFont="1" applyFill="1" applyAlignment="1">
      <alignment vertical="top" wrapText="1"/>
    </xf>
    <xf numFmtId="0" fontId="68" fillId="42" borderId="40" xfId="0" applyFont="1" applyFill="1" applyBorder="1" applyAlignment="1">
      <alignment vertical="top" wrapText="1"/>
    </xf>
    <xf numFmtId="0" fontId="13" fillId="6" borderId="6" xfId="0" applyFont="1" applyFill="1" applyBorder="1" applyAlignment="1">
      <alignment horizontal="left" vertical="center" wrapText="1"/>
    </xf>
    <xf numFmtId="0" fontId="13" fillId="6" borderId="6" xfId="0" applyFont="1" applyFill="1" applyBorder="1" applyAlignment="1">
      <alignment horizontal="center" vertical="center" wrapText="1"/>
    </xf>
    <xf numFmtId="0" fontId="68" fillId="0" borderId="0" xfId="0" applyFont="1" applyAlignment="1">
      <alignment vertical="top" wrapText="1"/>
    </xf>
    <xf numFmtId="3" fontId="10" fillId="6" borderId="1" xfId="0" applyNumberFormat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3" fontId="68" fillId="0" borderId="0" xfId="0" applyNumberFormat="1" applyFont="1" applyAlignment="1">
      <alignment horizontal="left" vertical="top" wrapText="1"/>
    </xf>
    <xf numFmtId="0" fontId="7" fillId="6" borderId="6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49" fontId="3" fillId="6" borderId="7" xfId="0" applyNumberFormat="1" applyFont="1" applyFill="1" applyBorder="1" applyAlignment="1">
      <alignment vertical="center" wrapText="1"/>
    </xf>
    <xf numFmtId="49" fontId="3" fillId="6" borderId="1" xfId="0" applyNumberFormat="1" applyFont="1" applyFill="1" applyBorder="1" applyAlignment="1">
      <alignment vertical="center" wrapText="1"/>
    </xf>
    <xf numFmtId="167" fontId="10" fillId="6" borderId="1" xfId="0" applyNumberFormat="1" applyFont="1" applyFill="1" applyBorder="1" applyAlignment="1">
      <alignment horizontal="center" vertical="center" wrapText="1"/>
    </xf>
    <xf numFmtId="4" fontId="10" fillId="6" borderId="1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55" fillId="0" borderId="0" xfId="0" applyFont="1"/>
    <xf numFmtId="0" fontId="46" fillId="5" borderId="15" xfId="0" applyFont="1" applyFill="1" applyBorder="1" applyAlignment="1">
      <alignment horizontal="center" vertical="center" wrapText="1"/>
    </xf>
    <xf numFmtId="0" fontId="46" fillId="5" borderId="18" xfId="0" applyFont="1" applyFill="1" applyBorder="1" applyAlignment="1">
      <alignment horizontal="center" vertical="center" wrapText="1"/>
    </xf>
    <xf numFmtId="0" fontId="46" fillId="5" borderId="16" xfId="0" applyFont="1" applyFill="1" applyBorder="1" applyAlignment="1">
      <alignment horizontal="center" vertical="center" wrapText="1"/>
    </xf>
    <xf numFmtId="0" fontId="46" fillId="5" borderId="1" xfId="0" applyFont="1" applyFill="1" applyBorder="1" applyAlignment="1">
      <alignment horizontal="center" vertical="center" wrapText="1"/>
    </xf>
    <xf numFmtId="0" fontId="46" fillId="5" borderId="17" xfId="0" applyFont="1" applyFill="1" applyBorder="1" applyAlignment="1">
      <alignment horizontal="center" vertical="center" wrapText="1"/>
    </xf>
    <xf numFmtId="0" fontId="46" fillId="5" borderId="19" xfId="0" applyFont="1" applyFill="1" applyBorder="1" applyAlignment="1">
      <alignment horizontal="center" vertical="center" wrapText="1"/>
    </xf>
    <xf numFmtId="49" fontId="71" fillId="2" borderId="15" xfId="0" applyNumberFormat="1" applyFont="1" applyFill="1" applyBorder="1" applyAlignment="1">
      <alignment horizontal="center" vertical="center" wrapText="1"/>
    </xf>
    <xf numFmtId="49" fontId="71" fillId="2" borderId="23" xfId="0" applyNumberFormat="1" applyFont="1" applyFill="1" applyBorder="1" applyAlignment="1">
      <alignment horizontal="center" vertical="center" wrapText="1"/>
    </xf>
    <xf numFmtId="0" fontId="10" fillId="5" borderId="37" xfId="0" applyFont="1" applyFill="1" applyBorder="1" applyAlignment="1">
      <alignment horizontal="center" vertical="center" wrapText="1"/>
    </xf>
    <xf numFmtId="0" fontId="10" fillId="5" borderId="39" xfId="0" applyFont="1" applyFill="1" applyBorder="1" applyAlignment="1">
      <alignment horizontal="center" vertical="center" wrapText="1"/>
    </xf>
    <xf numFmtId="0" fontId="72" fillId="6" borderId="2" xfId="0" applyFont="1" applyFill="1" applyBorder="1" applyAlignment="1">
      <alignment horizontal="center" vertical="center" wrapText="1"/>
    </xf>
    <xf numFmtId="0" fontId="72" fillId="6" borderId="8" xfId="0" applyFont="1" applyFill="1" applyBorder="1" applyAlignment="1">
      <alignment horizontal="center" vertical="center" wrapText="1"/>
    </xf>
    <xf numFmtId="49" fontId="71" fillId="2" borderId="16" xfId="0" applyNumberFormat="1" applyFont="1" applyFill="1" applyBorder="1" applyAlignment="1">
      <alignment horizontal="center" vertical="center" wrapText="1"/>
    </xf>
    <xf numFmtId="49" fontId="71" fillId="2" borderId="7" xfId="0" applyNumberFormat="1" applyFont="1" applyFill="1" applyBorder="1" applyAlignment="1">
      <alignment horizontal="center" vertical="center" wrapText="1"/>
    </xf>
    <xf numFmtId="49" fontId="71" fillId="2" borderId="17" xfId="0" applyNumberFormat="1" applyFont="1" applyFill="1" applyBorder="1" applyAlignment="1">
      <alignment horizontal="center" vertical="center" wrapText="1"/>
    </xf>
    <xf numFmtId="49" fontId="71" fillId="2" borderId="38" xfId="0" applyNumberFormat="1" applyFont="1" applyFill="1" applyBorder="1" applyAlignment="1">
      <alignment horizontal="center" vertical="center" wrapText="1"/>
    </xf>
    <xf numFmtId="49" fontId="71" fillId="2" borderId="36" xfId="0" applyNumberFormat="1" applyFont="1" applyFill="1" applyBorder="1" applyAlignment="1">
      <alignment horizontal="center" vertical="center" wrapText="1"/>
    </xf>
    <xf numFmtId="49" fontId="71" fillId="2" borderId="11" xfId="0" applyNumberFormat="1" applyFont="1" applyFill="1" applyBorder="1" applyAlignment="1">
      <alignment horizontal="center" vertical="center" wrapText="1"/>
    </xf>
    <xf numFmtId="0" fontId="10" fillId="5" borderId="36" xfId="0" applyFont="1" applyFill="1" applyBorder="1" applyAlignment="1">
      <alignment horizontal="center" wrapText="1"/>
    </xf>
    <xf numFmtId="0" fontId="10" fillId="5" borderId="41" xfId="0" applyFont="1" applyFill="1" applyBorder="1" applyAlignment="1">
      <alignment horizontal="center" wrapText="1"/>
    </xf>
    <xf numFmtId="0" fontId="10" fillId="5" borderId="42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68" fillId="42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left"/>
    </xf>
    <xf numFmtId="0" fontId="13" fillId="6" borderId="1" xfId="0" applyFont="1" applyFill="1" applyBorder="1" applyAlignment="1">
      <alignment horizontal="left" wrapText="1"/>
    </xf>
    <xf numFmtId="0" fontId="13" fillId="6" borderId="2" xfId="0" applyFont="1" applyFill="1" applyBorder="1" applyAlignment="1">
      <alignment horizontal="left" vertical="center" wrapText="1"/>
    </xf>
    <xf numFmtId="0" fontId="13" fillId="6" borderId="3" xfId="0" applyFont="1" applyFill="1" applyBorder="1" applyAlignment="1">
      <alignment horizontal="left" vertical="center" wrapText="1"/>
    </xf>
    <xf numFmtId="0" fontId="13" fillId="6" borderId="8" xfId="0" applyFont="1" applyFill="1" applyBorder="1" applyAlignment="1">
      <alignment horizontal="left" vertical="center" wrapText="1"/>
    </xf>
    <xf numFmtId="0" fontId="13" fillId="6" borderId="2" xfId="0" applyFont="1" applyFill="1" applyBorder="1" applyAlignment="1">
      <alignment horizontal="left" vertical="center"/>
    </xf>
    <xf numFmtId="0" fontId="13" fillId="6" borderId="3" xfId="0" applyFont="1" applyFill="1" applyBorder="1" applyAlignment="1">
      <alignment horizontal="left" vertical="center"/>
    </xf>
    <xf numFmtId="0" fontId="13" fillId="6" borderId="8" xfId="0" applyFont="1" applyFill="1" applyBorder="1" applyAlignment="1">
      <alignment horizontal="left" vertical="center"/>
    </xf>
    <xf numFmtId="0" fontId="78" fillId="0" borderId="0" xfId="0" applyFont="1" applyAlignment="1">
      <alignment horizontal="left" vertical="top"/>
    </xf>
    <xf numFmtId="0" fontId="79" fillId="6" borderId="2" xfId="0" applyFont="1" applyFill="1" applyBorder="1" applyAlignment="1">
      <alignment horizontal="left" vertical="center" wrapText="1"/>
    </xf>
    <xf numFmtId="0" fontId="79" fillId="6" borderId="3" xfId="0" applyFont="1" applyFill="1" applyBorder="1" applyAlignment="1">
      <alignment horizontal="left" vertical="center" wrapText="1"/>
    </xf>
    <xf numFmtId="0" fontId="79" fillId="6" borderId="8" xfId="0" applyFont="1" applyFill="1" applyBorder="1" applyAlignment="1">
      <alignment horizontal="left" vertical="center" wrapText="1"/>
    </xf>
    <xf numFmtId="0" fontId="68" fillId="42" borderId="40" xfId="0" applyFont="1" applyFill="1" applyBorder="1" applyAlignment="1">
      <alignment horizontal="center" vertical="top" wrapText="1"/>
    </xf>
    <xf numFmtId="0" fontId="68" fillId="42" borderId="0" xfId="0" applyFont="1" applyFill="1" applyAlignment="1">
      <alignment horizontal="center" vertical="top" wrapText="1"/>
    </xf>
    <xf numFmtId="0" fontId="13" fillId="6" borderId="1" xfId="0" applyFont="1" applyFill="1" applyBorder="1" applyAlignment="1">
      <alignment horizontal="left" vertical="center"/>
    </xf>
    <xf numFmtId="0" fontId="13" fillId="6" borderId="1" xfId="0" applyFont="1" applyFill="1" applyBorder="1" applyAlignment="1">
      <alignment horizontal="center" wrapText="1"/>
    </xf>
    <xf numFmtId="0" fontId="68" fillId="42" borderId="43" xfId="0" applyFont="1" applyFill="1" applyBorder="1" applyAlignment="1">
      <alignment horizontal="center" vertical="top" wrapText="1"/>
    </xf>
    <xf numFmtId="0" fontId="13" fillId="6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7" fillId="10" borderId="16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49" fillId="2" borderId="16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49" fillId="2" borderId="15" xfId="0" applyFont="1" applyFill="1" applyBorder="1" applyAlignment="1">
      <alignment horizontal="center" vertical="center" wrapText="1"/>
    </xf>
    <xf numFmtId="0" fontId="49" fillId="2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textRotation="90" wrapText="1"/>
    </xf>
    <xf numFmtId="0" fontId="7" fillId="2" borderId="18" xfId="0" applyFont="1" applyFill="1" applyBorder="1" applyAlignment="1">
      <alignment horizontal="center" vertical="center" textRotation="90" wrapText="1"/>
    </xf>
    <xf numFmtId="0" fontId="7" fillId="2" borderId="16" xfId="0" applyFont="1" applyFill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7" fillId="2" borderId="17" xfId="0" applyFont="1" applyFill="1" applyBorder="1" applyAlignment="1">
      <alignment vertical="center" textRotation="90" wrapText="1"/>
    </xf>
    <xf numFmtId="0" fontId="7" fillId="2" borderId="19" xfId="0" applyFont="1" applyFill="1" applyBorder="1" applyAlignment="1">
      <alignment vertical="center" textRotation="90" wrapText="1"/>
    </xf>
    <xf numFmtId="0" fontId="7" fillId="10" borderId="19" xfId="0" applyFont="1" applyFill="1" applyBorder="1" applyAlignment="1">
      <alignment horizontal="center" vertical="center" wrapText="1"/>
    </xf>
    <xf numFmtId="0" fontId="47" fillId="0" borderId="0" xfId="0" applyFont="1" applyAlignment="1">
      <alignment horizontal="center"/>
    </xf>
    <xf numFmtId="0" fontId="7" fillId="2" borderId="24" xfId="0" applyFont="1" applyFill="1" applyBorder="1" applyAlignment="1">
      <alignment horizontal="left" vertical="center" wrapText="1"/>
    </xf>
    <xf numFmtId="0" fontId="7" fillId="2" borderId="25" xfId="0" applyFont="1" applyFill="1" applyBorder="1" applyAlignment="1">
      <alignment horizontal="left" vertical="center" wrapText="1"/>
    </xf>
    <xf numFmtId="0" fontId="7" fillId="2" borderId="21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textRotation="90" wrapText="1"/>
    </xf>
    <xf numFmtId="0" fontId="7" fillId="2" borderId="8" xfId="0" applyFont="1" applyFill="1" applyBorder="1" applyAlignment="1">
      <alignment horizontal="center" vertical="center" textRotation="90" wrapText="1"/>
    </xf>
    <xf numFmtId="0" fontId="0" fillId="0" borderId="14" xfId="0" applyBorder="1" applyAlignment="1">
      <alignment horizontal="right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6" fontId="11" fillId="0" borderId="0" xfId="59" applyNumberFormat="1" applyFont="1" applyFill="1" applyAlignment="1" applyProtection="1">
      <alignment horizontal="center" vertical="center" wrapText="1"/>
    </xf>
    <xf numFmtId="0" fontId="69" fillId="0" borderId="0" xfId="0" applyFont="1" applyAlignment="1">
      <alignment horizontal="left" wrapText="1"/>
    </xf>
    <xf numFmtId="0" fontId="68" fillId="0" borderId="12" xfId="0" applyFont="1" applyBorder="1" applyAlignment="1">
      <alignment horizontal="left" vertical="center" wrapText="1"/>
    </xf>
    <xf numFmtId="0" fontId="68" fillId="0" borderId="0" xfId="0" applyFont="1" applyAlignment="1">
      <alignment horizontal="left" vertical="center" wrapText="1"/>
    </xf>
    <xf numFmtId="0" fontId="49" fillId="0" borderId="0" xfId="0" applyFont="1" applyAlignment="1">
      <alignment horizontal="left" wrapText="1"/>
    </xf>
    <xf numFmtId="0" fontId="23" fillId="0" borderId="0" xfId="0" applyFont="1" applyAlignment="1">
      <alignment horizontal="center" wrapText="1"/>
    </xf>
    <xf numFmtId="0" fontId="49" fillId="0" borderId="0" xfId="0" applyFont="1" applyAlignment="1">
      <alignment horizontal="center" wrapText="1"/>
    </xf>
    <xf numFmtId="0" fontId="49" fillId="0" borderId="4" xfId="0" applyFont="1" applyBorder="1" applyAlignment="1">
      <alignment horizontal="left" wrapText="1"/>
    </xf>
    <xf numFmtId="0" fontId="69" fillId="0" borderId="0" xfId="0" applyFont="1" applyAlignment="1">
      <alignment horizontal="center" wrapText="1"/>
    </xf>
    <xf numFmtId="0" fontId="49" fillId="0" borderId="4" xfId="0" applyFont="1" applyBorder="1" applyAlignment="1">
      <alignment horizontal="left"/>
    </xf>
    <xf numFmtId="0" fontId="49" fillId="0" borderId="0" xfId="0" applyFont="1" applyAlignment="1">
      <alignment horizontal="left"/>
    </xf>
    <xf numFmtId="0" fontId="49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69" fillId="4" borderId="0" xfId="0" applyFont="1" applyFill="1" applyAlignment="1">
      <alignment horizontal="left" wrapText="1"/>
    </xf>
    <xf numFmtId="0" fontId="62" fillId="0" borderId="0" xfId="0" applyFont="1" applyAlignment="1">
      <alignment horizontal="left" wrapText="1"/>
    </xf>
    <xf numFmtId="0" fontId="22" fillId="0" borderId="0" xfId="0" applyFont="1" applyAlignment="1">
      <alignment horizontal="center"/>
    </xf>
    <xf numFmtId="0" fontId="64" fillId="0" borderId="0" xfId="0" applyFont="1" applyAlignment="1">
      <alignment horizontal="center" vertical="top" wrapText="1"/>
    </xf>
    <xf numFmtId="0" fontId="64" fillId="0" borderId="0" xfId="0" applyFont="1" applyAlignment="1">
      <alignment horizontal="center" wrapText="1"/>
    </xf>
    <xf numFmtId="0" fontId="24" fillId="0" borderId="0" xfId="0" applyFont="1" applyAlignment="1">
      <alignment horizontal="center" vertical="center"/>
    </xf>
    <xf numFmtId="0" fontId="70" fillId="0" borderId="4" xfId="0" applyFont="1" applyBorder="1" applyAlignment="1">
      <alignment horizontal="left" wrapText="1"/>
    </xf>
    <xf numFmtId="0" fontId="70" fillId="0" borderId="0" xfId="0" applyFont="1" applyAlignment="1">
      <alignment horizontal="left" wrapText="1"/>
    </xf>
    <xf numFmtId="0" fontId="63" fillId="0" borderId="0" xfId="0" applyFont="1" applyAlignment="1">
      <alignment horizontal="center" wrapText="1"/>
    </xf>
    <xf numFmtId="0" fontId="72" fillId="0" borderId="0" xfId="0" applyFont="1" applyAlignment="1">
      <alignment wrapText="1"/>
    </xf>
    <xf numFmtId="0" fontId="72" fillId="0" borderId="0" xfId="0" applyFont="1" applyAlignment="1">
      <alignment horizontal="left" wrapText="1"/>
    </xf>
    <xf numFmtId="0" fontId="24" fillId="0" borderId="0" xfId="0" applyFont="1" applyAlignment="1">
      <alignment horizontal="left" vertical="center"/>
    </xf>
    <xf numFmtId="0" fontId="69" fillId="0" borderId="4" xfId="0" applyFont="1" applyBorder="1" applyAlignment="1">
      <alignment horizontal="left" wrapText="1"/>
    </xf>
    <xf numFmtId="0" fontId="70" fillId="0" borderId="4" xfId="0" applyFont="1" applyBorder="1" applyAlignment="1">
      <alignment horizontal="center" wrapText="1"/>
    </xf>
    <xf numFmtId="0" fontId="70" fillId="0" borderId="0" xfId="0" applyFont="1" applyAlignment="1">
      <alignment horizontal="center" wrapText="1"/>
    </xf>
    <xf numFmtId="0" fontId="72" fillId="0" borderId="0" xfId="0" applyFont="1" applyAlignment="1">
      <alignment vertical="top" wrapText="1"/>
    </xf>
    <xf numFmtId="0" fontId="72" fillId="0" borderId="0" xfId="0" applyFont="1" applyAlignment="1">
      <alignment horizontal="left" vertical="top" wrapText="1"/>
    </xf>
    <xf numFmtId="0" fontId="49" fillId="0" borderId="0" xfId="0" applyFont="1" applyAlignment="1">
      <alignment wrapText="1"/>
    </xf>
  </cellXfs>
  <cellStyles count="62">
    <cellStyle name="20% - Accent1 2" xfId="46" xr:uid="{00000000-0005-0000-0000-000000000000}"/>
    <cellStyle name="20% - Accent2 2" xfId="48" xr:uid="{00000000-0005-0000-0000-000001000000}"/>
    <cellStyle name="20% - Accent3 2" xfId="50" xr:uid="{00000000-0005-0000-0000-000002000000}"/>
    <cellStyle name="20% - Accent4 2" xfId="52" xr:uid="{00000000-0005-0000-0000-000003000000}"/>
    <cellStyle name="20% - Accent5 2" xfId="54" xr:uid="{00000000-0005-0000-0000-000004000000}"/>
    <cellStyle name="20% - Accent6 2" xfId="56" xr:uid="{00000000-0005-0000-0000-000005000000}"/>
    <cellStyle name="20% - Акцент1 2" xfId="21" xr:uid="{00000000-0005-0000-0000-000006000000}"/>
    <cellStyle name="20% - Акцент2 2" xfId="25" xr:uid="{00000000-0005-0000-0000-000007000000}"/>
    <cellStyle name="20% - Акцент3 2" xfId="29" xr:uid="{00000000-0005-0000-0000-000008000000}"/>
    <cellStyle name="20% - Акцент4 2" xfId="33" xr:uid="{00000000-0005-0000-0000-000009000000}"/>
    <cellStyle name="20% - Акцент5 2" xfId="37" xr:uid="{00000000-0005-0000-0000-00000A000000}"/>
    <cellStyle name="20% - Акцент6 2" xfId="41" xr:uid="{00000000-0005-0000-0000-00000B000000}"/>
    <cellStyle name="40% - Accent1 2" xfId="47" xr:uid="{00000000-0005-0000-0000-00000C000000}"/>
    <cellStyle name="40% - Accent2 2" xfId="49" xr:uid="{00000000-0005-0000-0000-00000D000000}"/>
    <cellStyle name="40% - Accent3 2" xfId="51" xr:uid="{00000000-0005-0000-0000-00000E000000}"/>
    <cellStyle name="40% - Accent4 2" xfId="53" xr:uid="{00000000-0005-0000-0000-00000F000000}"/>
    <cellStyle name="40% - Accent5 2" xfId="55" xr:uid="{00000000-0005-0000-0000-000010000000}"/>
    <cellStyle name="40% - Accent6 2" xfId="57" xr:uid="{00000000-0005-0000-0000-000011000000}"/>
    <cellStyle name="40% - Акцент1 2" xfId="22" xr:uid="{00000000-0005-0000-0000-000012000000}"/>
    <cellStyle name="40% - Акцент2 2" xfId="26" xr:uid="{00000000-0005-0000-0000-000013000000}"/>
    <cellStyle name="40% - Акцент3 2" xfId="30" xr:uid="{00000000-0005-0000-0000-000014000000}"/>
    <cellStyle name="40% - Акцент4 2" xfId="34" xr:uid="{00000000-0005-0000-0000-000015000000}"/>
    <cellStyle name="40% - Акцент5 2" xfId="38" xr:uid="{00000000-0005-0000-0000-000016000000}"/>
    <cellStyle name="40% - Акцент6 2" xfId="42" xr:uid="{00000000-0005-0000-0000-000017000000}"/>
    <cellStyle name="60% - Акцент1 2" xfId="23" xr:uid="{00000000-0005-0000-0000-000018000000}"/>
    <cellStyle name="60% - Акцент2 2" xfId="27" xr:uid="{00000000-0005-0000-0000-000019000000}"/>
    <cellStyle name="60% - Акцент3 2" xfId="31" xr:uid="{00000000-0005-0000-0000-00001A000000}"/>
    <cellStyle name="60% - Акцент4 2" xfId="35" xr:uid="{00000000-0005-0000-0000-00001B000000}"/>
    <cellStyle name="60% - Акцент5 2" xfId="39" xr:uid="{00000000-0005-0000-0000-00001C000000}"/>
    <cellStyle name="60% - Акцент6 2" xfId="43" xr:uid="{00000000-0005-0000-0000-00001D000000}"/>
    <cellStyle name="Comma" xfId="59" builtinId="3"/>
    <cellStyle name="Comma 15" xfId="58" xr:uid="{00000000-0005-0000-0000-00001F000000}"/>
    <cellStyle name="Comma 2 6" xfId="61" xr:uid="{00000000-0005-0000-0000-000020000000}"/>
    <cellStyle name="Normal" xfId="0" builtinId="0"/>
    <cellStyle name="Normal 3" xfId="1" xr:uid="{00000000-0005-0000-0000-000022000000}"/>
    <cellStyle name="Note" xfId="2" builtinId="10" customBuiltin="1"/>
    <cellStyle name="Note 2" xfId="45" xr:uid="{00000000-0005-0000-0000-000024000000}"/>
    <cellStyle name="SN_241" xfId="44" xr:uid="{00000000-0005-0000-0000-000025000000}"/>
    <cellStyle name="SN_b" xfId="60" xr:uid="{00000000-0005-0000-0000-000026000000}"/>
    <cellStyle name="Акцент1 2" xfId="20" xr:uid="{00000000-0005-0000-0000-000027000000}"/>
    <cellStyle name="Акцент2 2" xfId="24" xr:uid="{00000000-0005-0000-0000-000028000000}"/>
    <cellStyle name="Акцент3 2" xfId="28" xr:uid="{00000000-0005-0000-0000-000029000000}"/>
    <cellStyle name="Акцент4 2" xfId="32" xr:uid="{00000000-0005-0000-0000-00002A000000}"/>
    <cellStyle name="Акцент5 2" xfId="36" xr:uid="{00000000-0005-0000-0000-00002B000000}"/>
    <cellStyle name="Акцент6 2" xfId="40" xr:uid="{00000000-0005-0000-0000-00002C000000}"/>
    <cellStyle name="Ввод  2" xfId="12" xr:uid="{00000000-0005-0000-0000-00002D000000}"/>
    <cellStyle name="Вывод 2" xfId="13" xr:uid="{00000000-0005-0000-0000-00002E000000}"/>
    <cellStyle name="Вычисление 2" xfId="14" xr:uid="{00000000-0005-0000-0000-00002F000000}"/>
    <cellStyle name="Заголовок 1 2" xfId="5" xr:uid="{00000000-0005-0000-0000-000030000000}"/>
    <cellStyle name="Заголовок 2 2" xfId="6" xr:uid="{00000000-0005-0000-0000-000031000000}"/>
    <cellStyle name="Заголовок 3 2" xfId="7" xr:uid="{00000000-0005-0000-0000-000032000000}"/>
    <cellStyle name="Заголовок 4 2" xfId="8" xr:uid="{00000000-0005-0000-0000-000033000000}"/>
    <cellStyle name="Итог 2" xfId="19" xr:uid="{00000000-0005-0000-0000-000034000000}"/>
    <cellStyle name="Контрольная ячейка 2" xfId="16" xr:uid="{00000000-0005-0000-0000-000035000000}"/>
    <cellStyle name="Название 2" xfId="4" xr:uid="{00000000-0005-0000-0000-000036000000}"/>
    <cellStyle name="Нейтральный 2" xfId="11" xr:uid="{00000000-0005-0000-0000-000037000000}"/>
    <cellStyle name="Обычный 2" xfId="3" xr:uid="{00000000-0005-0000-0000-000038000000}"/>
    <cellStyle name="Плохой 2" xfId="10" xr:uid="{00000000-0005-0000-0000-000039000000}"/>
    <cellStyle name="Пояснение 2" xfId="18" xr:uid="{00000000-0005-0000-0000-00003A000000}"/>
    <cellStyle name="Связанная ячейка 2" xfId="15" xr:uid="{00000000-0005-0000-0000-00003B000000}"/>
    <cellStyle name="Текст предупреждения 2" xfId="17" xr:uid="{00000000-0005-0000-0000-00003C000000}"/>
    <cellStyle name="Хороший 2" xfId="9" xr:uid="{00000000-0005-0000-0000-00003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22"/>
  <sheetViews>
    <sheetView workbookViewId="0">
      <selection activeCell="B22" sqref="B22"/>
    </sheetView>
  </sheetViews>
  <sheetFormatPr defaultRowHeight="15" x14ac:dyDescent="0.25"/>
  <cols>
    <col min="3" max="3" width="14.7109375" customWidth="1"/>
  </cols>
  <sheetData>
    <row r="2" spans="1:12" x14ac:dyDescent="0.25">
      <c r="A2" s="4" t="s">
        <v>48</v>
      </c>
    </row>
    <row r="4" spans="1:12" x14ac:dyDescent="0.25">
      <c r="B4" s="165" t="s">
        <v>65</v>
      </c>
      <c r="C4" s="166"/>
      <c r="D4" s="167"/>
      <c r="E4" s="168"/>
      <c r="F4" s="168"/>
      <c r="G4" s="168"/>
      <c r="H4" s="168"/>
      <c r="I4" s="169"/>
    </row>
    <row r="6" spans="1:12" x14ac:dyDescent="0.25">
      <c r="A6" s="9" t="s">
        <v>0</v>
      </c>
      <c r="B6" s="10"/>
      <c r="C6" s="10"/>
      <c r="D6" s="11"/>
      <c r="E6" s="11"/>
      <c r="F6" s="11"/>
      <c r="G6" s="11"/>
      <c r="H6" s="11"/>
      <c r="I6" s="11"/>
      <c r="J6" s="8"/>
      <c r="K6" s="8"/>
      <c r="L6" s="8"/>
    </row>
    <row r="8" spans="1:12" x14ac:dyDescent="0.25">
      <c r="A8" s="12" t="s">
        <v>66</v>
      </c>
    </row>
    <row r="9" spans="1:12" ht="31.5" customHeight="1" x14ac:dyDescent="0.25">
      <c r="B9" s="167"/>
      <c r="C9" s="168"/>
      <c r="D9" s="168"/>
      <c r="E9" s="168"/>
      <c r="F9" s="168"/>
      <c r="G9" s="168"/>
      <c r="H9" s="168"/>
      <c r="I9" s="169"/>
    </row>
    <row r="11" spans="1:12" x14ac:dyDescent="0.25">
      <c r="A11" s="12" t="s">
        <v>96</v>
      </c>
    </row>
    <row r="12" spans="1:12" ht="37.5" customHeight="1" x14ac:dyDescent="0.25">
      <c r="B12" s="167"/>
      <c r="C12" s="168"/>
      <c r="D12" s="168"/>
      <c r="E12" s="168"/>
      <c r="F12" s="168"/>
      <c r="G12" s="168"/>
      <c r="H12" s="168"/>
      <c r="I12" s="169"/>
    </row>
    <row r="14" spans="1:12" x14ac:dyDescent="0.25">
      <c r="A14" s="12" t="s">
        <v>97</v>
      </c>
    </row>
    <row r="15" spans="1:12" ht="36.75" customHeight="1" x14ac:dyDescent="0.25">
      <c r="B15" s="167"/>
      <c r="C15" s="168"/>
      <c r="D15" s="168"/>
      <c r="E15" s="168"/>
      <c r="F15" s="168"/>
      <c r="G15" s="168"/>
      <c r="H15" s="168"/>
      <c r="I15" s="169"/>
    </row>
    <row r="17" spans="1:9" x14ac:dyDescent="0.25">
      <c r="A17" s="12" t="s">
        <v>212</v>
      </c>
    </row>
    <row r="18" spans="1:9" ht="30.75" customHeight="1" x14ac:dyDescent="0.25">
      <c r="B18" s="167"/>
      <c r="C18" s="168"/>
      <c r="D18" s="168"/>
      <c r="E18" s="168"/>
      <c r="F18" s="168"/>
      <c r="G18" s="168"/>
      <c r="H18" s="168"/>
      <c r="I18" s="169"/>
    </row>
    <row r="22" spans="1:9" x14ac:dyDescent="0.25">
      <c r="B22" s="86" t="s">
        <v>250</v>
      </c>
    </row>
  </sheetData>
  <mergeCells count="6">
    <mergeCell ref="B4:C4"/>
    <mergeCell ref="B9:I9"/>
    <mergeCell ref="B12:I12"/>
    <mergeCell ref="B15:I15"/>
    <mergeCell ref="B18:I18"/>
    <mergeCell ref="D4:I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0" tint="-0.14999847407452621"/>
  </sheetPr>
  <dimension ref="A1:S30"/>
  <sheetViews>
    <sheetView workbookViewId="0">
      <selection activeCell="M24" sqref="M24"/>
    </sheetView>
  </sheetViews>
  <sheetFormatPr defaultRowHeight="15" x14ac:dyDescent="0.25"/>
  <cols>
    <col min="1" max="1" width="4.28515625" customWidth="1"/>
    <col min="2" max="2" width="9.42578125" customWidth="1"/>
    <col min="3" max="3" width="10.7109375" customWidth="1"/>
    <col min="4" max="4" width="26.28515625" customWidth="1"/>
    <col min="5" max="5" width="37.85546875" customWidth="1"/>
    <col min="6" max="6" width="14.85546875" customWidth="1"/>
    <col min="7" max="7" width="15.7109375" customWidth="1"/>
    <col min="8" max="8" width="17" customWidth="1"/>
    <col min="9" max="9" width="16.7109375" customWidth="1"/>
    <col min="10" max="10" width="13.7109375" customWidth="1"/>
    <col min="11" max="13" width="13" customWidth="1"/>
    <col min="14" max="18" width="11.7109375" customWidth="1"/>
    <col min="19" max="19" width="7.5703125" customWidth="1"/>
    <col min="20" max="22" width="10.7109375" customWidth="1"/>
  </cols>
  <sheetData>
    <row r="1" spans="1:19" x14ac:dyDescent="0.25">
      <c r="A1" s="71" t="s">
        <v>141</v>
      </c>
      <c r="B1" s="72"/>
      <c r="C1" s="72"/>
      <c r="D1" s="72"/>
      <c r="E1" s="72"/>
      <c r="F1" s="72"/>
      <c r="G1" s="72"/>
      <c r="H1" s="72"/>
      <c r="I1" s="72"/>
      <c r="J1" s="72"/>
    </row>
    <row r="2" spans="1:19" x14ac:dyDescent="0.25">
      <c r="A2" s="72"/>
      <c r="B2" s="72"/>
      <c r="C2" s="72"/>
      <c r="D2" s="72"/>
      <c r="E2" s="72"/>
      <c r="F2" s="72"/>
      <c r="G2" s="72"/>
      <c r="H2" s="72"/>
      <c r="I2" s="72"/>
      <c r="J2" s="72"/>
    </row>
    <row r="3" spans="1:19" s="61" customFormat="1" ht="17.25" x14ac:dyDescent="0.25">
      <c r="A3" s="71" t="s">
        <v>133</v>
      </c>
      <c r="B3" s="73"/>
      <c r="C3" s="73"/>
      <c r="D3" s="73"/>
      <c r="E3" s="73"/>
      <c r="F3" s="73"/>
      <c r="G3" s="73"/>
      <c r="H3" s="73"/>
      <c r="I3" s="73"/>
      <c r="J3" s="73"/>
      <c r="K3" s="63"/>
      <c r="L3" s="63"/>
      <c r="M3" s="63"/>
    </row>
    <row r="4" spans="1:19" ht="17.25" x14ac:dyDescent="0.25">
      <c r="A4" s="4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9" x14ac:dyDescent="0.25">
      <c r="B5" s="221"/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252" t="s">
        <v>129</v>
      </c>
      <c r="R5" s="252"/>
      <c r="S5" s="252"/>
    </row>
    <row r="6" spans="1:19" ht="33" customHeight="1" x14ac:dyDescent="0.25">
      <c r="B6" s="215" t="s">
        <v>8</v>
      </c>
      <c r="C6" s="215"/>
      <c r="D6" s="215" t="s">
        <v>55</v>
      </c>
      <c r="E6" s="193" t="s">
        <v>127</v>
      </c>
      <c r="F6" s="215" t="s">
        <v>130</v>
      </c>
      <c r="G6" s="215" t="s">
        <v>131</v>
      </c>
      <c r="H6" s="215" t="s">
        <v>155</v>
      </c>
      <c r="I6" s="215" t="s">
        <v>156</v>
      </c>
      <c r="J6" s="215" t="s">
        <v>25</v>
      </c>
      <c r="K6" s="215" t="s">
        <v>18</v>
      </c>
      <c r="L6" s="215"/>
      <c r="M6" s="215"/>
      <c r="N6" s="253" t="s">
        <v>161</v>
      </c>
      <c r="O6" s="254"/>
      <c r="P6" s="254"/>
      <c r="Q6" s="254"/>
      <c r="R6" s="255"/>
      <c r="S6" s="250" t="s">
        <v>132</v>
      </c>
    </row>
    <row r="7" spans="1:19" ht="23.25" customHeight="1" x14ac:dyDescent="0.25">
      <c r="B7" s="215"/>
      <c r="C7" s="215"/>
      <c r="D7" s="215"/>
      <c r="E7" s="256"/>
      <c r="F7" s="215"/>
      <c r="G7" s="215"/>
      <c r="H7" s="215"/>
      <c r="I7" s="215"/>
      <c r="J7" s="215"/>
      <c r="K7" s="31" t="s">
        <v>7</v>
      </c>
      <c r="L7" s="31" t="s">
        <v>122</v>
      </c>
      <c r="M7" s="31" t="s">
        <v>157</v>
      </c>
      <c r="N7" s="64" t="s">
        <v>33</v>
      </c>
      <c r="O7" s="64" t="s">
        <v>34</v>
      </c>
      <c r="P7" s="64" t="s">
        <v>35</v>
      </c>
      <c r="Q7" s="64" t="s">
        <v>126</v>
      </c>
      <c r="R7" s="64" t="s">
        <v>37</v>
      </c>
      <c r="S7" s="251"/>
    </row>
    <row r="8" spans="1:19" ht="110.25" customHeight="1" x14ac:dyDescent="0.25">
      <c r="B8" s="6" t="s">
        <v>2</v>
      </c>
      <c r="C8" s="6" t="s">
        <v>28</v>
      </c>
      <c r="D8" s="215"/>
      <c r="E8" s="256"/>
      <c r="F8" s="62"/>
      <c r="G8" s="62"/>
      <c r="H8" s="7" t="s">
        <v>12</v>
      </c>
      <c r="I8" s="7" t="s">
        <v>12</v>
      </c>
      <c r="J8" s="7" t="s">
        <v>12</v>
      </c>
      <c r="K8" s="7" t="s">
        <v>12</v>
      </c>
      <c r="L8" s="7" t="s">
        <v>12</v>
      </c>
      <c r="M8" s="7" t="s">
        <v>12</v>
      </c>
      <c r="N8" s="7" t="s">
        <v>12</v>
      </c>
      <c r="O8" s="7" t="s">
        <v>12</v>
      </c>
      <c r="P8" s="7" t="s">
        <v>12</v>
      </c>
      <c r="Q8" s="7" t="s">
        <v>12</v>
      </c>
      <c r="R8" s="7" t="s">
        <v>12</v>
      </c>
      <c r="S8" s="251"/>
    </row>
    <row r="9" spans="1:19" x14ac:dyDescent="0.25">
      <c r="B9" s="19"/>
      <c r="C9" s="19"/>
      <c r="D9" s="19"/>
      <c r="E9" s="19"/>
      <c r="F9" s="19"/>
      <c r="G9" s="19"/>
      <c r="H9" s="21">
        <f>+H10</f>
        <v>0</v>
      </c>
      <c r="I9" s="21">
        <f t="shared" ref="I9:R11" si="0">+I10</f>
        <v>0</v>
      </c>
      <c r="J9" s="21">
        <f t="shared" si="0"/>
        <v>0</v>
      </c>
      <c r="K9" s="21">
        <f t="shared" si="0"/>
        <v>0</v>
      </c>
      <c r="L9" s="21">
        <f t="shared" si="0"/>
        <v>0</v>
      </c>
      <c r="M9" s="21">
        <f t="shared" si="0"/>
        <v>0</v>
      </c>
      <c r="N9" s="21">
        <f t="shared" si="0"/>
        <v>0</v>
      </c>
      <c r="O9" s="21">
        <f t="shared" si="0"/>
        <v>0</v>
      </c>
      <c r="P9" s="21">
        <f t="shared" si="0"/>
        <v>0</v>
      </c>
      <c r="Q9" s="21">
        <f t="shared" si="0"/>
        <v>0</v>
      </c>
      <c r="R9" s="21">
        <f t="shared" si="0"/>
        <v>0</v>
      </c>
      <c r="S9" s="65"/>
    </row>
    <row r="10" spans="1:19" ht="33.75" customHeight="1" x14ac:dyDescent="0.25">
      <c r="B10" s="19"/>
      <c r="C10" s="19"/>
      <c r="D10" s="19"/>
      <c r="E10" s="19"/>
      <c r="F10" s="19"/>
      <c r="G10" s="19"/>
      <c r="H10" s="21">
        <f>+H11</f>
        <v>0</v>
      </c>
      <c r="I10" s="21">
        <f t="shared" si="0"/>
        <v>0</v>
      </c>
      <c r="J10" s="21">
        <f t="shared" si="0"/>
        <v>0</v>
      </c>
      <c r="K10" s="21">
        <f t="shared" si="0"/>
        <v>0</v>
      </c>
      <c r="L10" s="21">
        <f t="shared" si="0"/>
        <v>0</v>
      </c>
      <c r="M10" s="21">
        <f t="shared" si="0"/>
        <v>0</v>
      </c>
      <c r="N10" s="21">
        <f t="shared" si="0"/>
        <v>0</v>
      </c>
      <c r="O10" s="21">
        <f t="shared" si="0"/>
        <v>0</v>
      </c>
      <c r="P10" s="21">
        <f t="shared" si="0"/>
        <v>0</v>
      </c>
      <c r="Q10" s="21">
        <f t="shared" si="0"/>
        <v>0</v>
      </c>
      <c r="R10" s="21">
        <f t="shared" si="0"/>
        <v>0</v>
      </c>
      <c r="S10" s="65"/>
    </row>
    <row r="11" spans="1:19" x14ac:dyDescent="0.25">
      <c r="B11" s="19"/>
      <c r="C11" s="19"/>
      <c r="D11" s="19"/>
      <c r="E11" s="19"/>
      <c r="F11" s="19"/>
      <c r="G11" s="19"/>
      <c r="H11" s="21">
        <f>+H12</f>
        <v>0</v>
      </c>
      <c r="I11" s="21">
        <f t="shared" si="0"/>
        <v>0</v>
      </c>
      <c r="J11" s="21">
        <f t="shared" si="0"/>
        <v>0</v>
      </c>
      <c r="K11" s="21">
        <f t="shared" si="0"/>
        <v>0</v>
      </c>
      <c r="L11" s="21">
        <f t="shared" si="0"/>
        <v>0</v>
      </c>
      <c r="M11" s="21">
        <f t="shared" si="0"/>
        <v>0</v>
      </c>
      <c r="N11" s="21">
        <f t="shared" si="0"/>
        <v>0</v>
      </c>
      <c r="O11" s="21">
        <f t="shared" si="0"/>
        <v>0</v>
      </c>
      <c r="P11" s="21">
        <f t="shared" si="0"/>
        <v>0</v>
      </c>
      <c r="Q11" s="21">
        <f t="shared" si="0"/>
        <v>0</v>
      </c>
      <c r="R11" s="21">
        <f t="shared" si="0"/>
        <v>0</v>
      </c>
      <c r="S11" s="65"/>
    </row>
    <row r="12" spans="1:19" x14ac:dyDescent="0.25">
      <c r="B12" s="19"/>
      <c r="C12" s="19"/>
      <c r="D12" s="19"/>
      <c r="E12" s="19"/>
      <c r="F12" s="19"/>
      <c r="G12" s="19"/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  <c r="P12" s="21">
        <v>0</v>
      </c>
      <c r="Q12" s="21">
        <v>0</v>
      </c>
      <c r="R12" s="21">
        <f>+N12+O12+P12+Q12</f>
        <v>0</v>
      </c>
      <c r="S12" s="65"/>
    </row>
    <row r="13" spans="1:19" x14ac:dyDescent="0.25">
      <c r="B13" s="19"/>
      <c r="C13" s="19"/>
      <c r="D13" s="19"/>
      <c r="E13" s="19"/>
      <c r="F13" s="19"/>
      <c r="G13" s="19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65"/>
    </row>
    <row r="14" spans="1:19" x14ac:dyDescent="0.25">
      <c r="B14" s="19"/>
      <c r="C14" s="19"/>
      <c r="D14" s="19"/>
      <c r="E14" s="19"/>
      <c r="F14" s="19"/>
      <c r="G14" s="19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65"/>
    </row>
    <row r="15" spans="1:19" x14ac:dyDescent="0.25">
      <c r="B15" s="19"/>
      <c r="C15" s="19"/>
      <c r="D15" s="19"/>
      <c r="E15" s="19"/>
      <c r="F15" s="19"/>
      <c r="G15" s="19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65"/>
    </row>
    <row r="16" spans="1:19" x14ac:dyDescent="0.25">
      <c r="B16" s="19"/>
      <c r="C16" s="19"/>
      <c r="D16" s="19"/>
      <c r="E16" s="19"/>
      <c r="F16" s="19"/>
      <c r="G16" s="19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65"/>
    </row>
    <row r="17" spans="1:19" x14ac:dyDescent="0.25">
      <c r="B17" s="35"/>
      <c r="C17" s="35"/>
      <c r="D17" s="35"/>
      <c r="E17" s="35"/>
      <c r="F17" s="35"/>
      <c r="G17" s="35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65"/>
    </row>
    <row r="18" spans="1:19" ht="17.25" customHeight="1" x14ac:dyDescent="0.25">
      <c r="A18" s="33"/>
      <c r="B18" s="218" t="s">
        <v>12</v>
      </c>
      <c r="C18" s="219"/>
      <c r="D18" s="220"/>
      <c r="E18" s="59"/>
      <c r="F18" s="59"/>
      <c r="G18" s="59"/>
      <c r="H18" s="37"/>
      <c r="I18" s="37"/>
      <c r="J18" s="37"/>
      <c r="K18" s="37"/>
      <c r="L18" s="37"/>
      <c r="M18" s="37"/>
      <c r="N18" s="21"/>
      <c r="O18" s="37"/>
      <c r="P18" s="37"/>
      <c r="Q18" s="37"/>
      <c r="R18" s="37"/>
      <c r="S18" s="37" t="s">
        <v>47</v>
      </c>
    </row>
    <row r="24" spans="1:19" ht="57" customHeight="1" x14ac:dyDescent="0.25"/>
    <row r="25" spans="1:19" ht="36.75" customHeight="1" x14ac:dyDescent="0.25"/>
    <row r="29" spans="1:19" ht="15" customHeight="1" x14ac:dyDescent="0.25"/>
    <row r="30" spans="1:19" ht="15" customHeight="1" x14ac:dyDescent="0.25"/>
  </sheetData>
  <mergeCells count="14">
    <mergeCell ref="S6:S8"/>
    <mergeCell ref="Q5:S5"/>
    <mergeCell ref="J6:J7"/>
    <mergeCell ref="B18:D18"/>
    <mergeCell ref="N6:R6"/>
    <mergeCell ref="E6:E8"/>
    <mergeCell ref="B6:C7"/>
    <mergeCell ref="D6:D8"/>
    <mergeCell ref="H6:H7"/>
    <mergeCell ref="I6:I7"/>
    <mergeCell ref="K6:M6"/>
    <mergeCell ref="G6:G7"/>
    <mergeCell ref="B5:P5"/>
    <mergeCell ref="F6:F7"/>
  </mergeCells>
  <pageMargins left="0.7" right="0.7" top="0.75" bottom="0.75" header="0.3" footer="0.3"/>
  <pageSetup paperSize="9" orientation="portrait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L16"/>
  <sheetViews>
    <sheetView workbookViewId="0">
      <selection activeCell="B16" sqref="B16"/>
    </sheetView>
  </sheetViews>
  <sheetFormatPr defaultRowHeight="16.5" x14ac:dyDescent="0.3"/>
  <cols>
    <col min="1" max="1" width="4.85546875" style="83" customWidth="1"/>
    <col min="2" max="2" width="92.7109375" style="83" customWidth="1"/>
    <col min="3" max="3" width="14.28515625" style="83" customWidth="1"/>
    <col min="4" max="4" width="12.28515625" style="83" customWidth="1"/>
    <col min="5" max="5" width="12.7109375" style="83" customWidth="1"/>
    <col min="6" max="6" width="12.5703125" style="83" customWidth="1"/>
    <col min="7" max="7" width="8.42578125" style="83" customWidth="1"/>
    <col min="8" max="11" width="9.140625" style="83"/>
    <col min="12" max="12" width="21" style="83" customWidth="1"/>
    <col min="13" max="16" width="9.140625" style="83"/>
    <col min="17" max="17" width="0" style="83" hidden="1" customWidth="1"/>
    <col min="18" max="16384" width="9.140625" style="83"/>
  </cols>
  <sheetData>
    <row r="1" spans="1:12" ht="30" customHeight="1" x14ac:dyDescent="0.3">
      <c r="A1" s="4" t="s">
        <v>56</v>
      </c>
      <c r="B1" s="12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s="5" customFormat="1" ht="15.75" customHeight="1" x14ac:dyDescent="0.25"/>
    <row r="3" spans="1:12" ht="38.25" customHeight="1" x14ac:dyDescent="0.3">
      <c r="A3" s="257" t="s">
        <v>169</v>
      </c>
      <c r="B3" s="257"/>
      <c r="C3" s="257"/>
      <c r="D3" s="257"/>
      <c r="E3" s="257"/>
      <c r="F3" s="257"/>
    </row>
    <row r="4" spans="1:12" x14ac:dyDescent="0.3">
      <c r="C4" s="39"/>
      <c r="D4" s="39"/>
      <c r="E4" s="39"/>
      <c r="F4" s="39" t="s">
        <v>16</v>
      </c>
    </row>
    <row r="5" spans="1:12" ht="40.5" x14ac:dyDescent="0.3">
      <c r="B5" s="45"/>
      <c r="C5" s="42" t="s">
        <v>247</v>
      </c>
      <c r="D5" s="40" t="s">
        <v>19</v>
      </c>
      <c r="E5" s="40" t="s">
        <v>121</v>
      </c>
      <c r="F5" s="40" t="s">
        <v>148</v>
      </c>
    </row>
    <row r="6" spans="1:12" ht="27" x14ac:dyDescent="0.3">
      <c r="B6" s="82" t="s">
        <v>167</v>
      </c>
      <c r="C6" s="40" t="s">
        <v>15</v>
      </c>
      <c r="D6" s="41"/>
      <c r="E6" s="84"/>
      <c r="F6" s="41"/>
    </row>
    <row r="7" spans="1:12" s="85" customFormat="1" ht="27" x14ac:dyDescent="0.3">
      <c r="B7" s="43" t="s">
        <v>162</v>
      </c>
      <c r="C7" s="41"/>
      <c r="D7" s="38" t="s">
        <v>15</v>
      </c>
      <c r="E7" s="38" t="s">
        <v>15</v>
      </c>
      <c r="F7" s="38" t="s">
        <v>15</v>
      </c>
    </row>
    <row r="8" spans="1:12" ht="27" x14ac:dyDescent="0.3">
      <c r="B8" s="43" t="s">
        <v>163</v>
      </c>
      <c r="C8" s="40" t="s">
        <v>15</v>
      </c>
      <c r="D8" s="40">
        <f t="shared" ref="D8:F8" si="0">D9+D10+D11</f>
        <v>0</v>
      </c>
      <c r="E8" s="40">
        <f t="shared" si="0"/>
        <v>0</v>
      </c>
      <c r="F8" s="40">
        <f t="shared" si="0"/>
        <v>0</v>
      </c>
    </row>
    <row r="9" spans="1:12" ht="27" x14ac:dyDescent="0.3">
      <c r="B9" s="44" t="s">
        <v>164</v>
      </c>
      <c r="C9" s="40" t="s">
        <v>15</v>
      </c>
      <c r="D9" s="41"/>
      <c r="E9" s="41"/>
      <c r="F9" s="41"/>
    </row>
    <row r="10" spans="1:12" s="85" customFormat="1" x14ac:dyDescent="0.3">
      <c r="B10" s="44" t="s">
        <v>29</v>
      </c>
      <c r="C10" s="40" t="s">
        <v>15</v>
      </c>
      <c r="D10" s="41"/>
      <c r="E10" s="41"/>
      <c r="F10" s="41"/>
    </row>
    <row r="11" spans="1:12" x14ac:dyDescent="0.3">
      <c r="B11" s="44" t="s">
        <v>30</v>
      </c>
      <c r="C11" s="40" t="s">
        <v>15</v>
      </c>
      <c r="D11" s="41"/>
      <c r="E11" s="41"/>
      <c r="F11" s="41"/>
    </row>
    <row r="12" spans="1:12" x14ac:dyDescent="0.3">
      <c r="B12" s="43" t="s">
        <v>119</v>
      </c>
      <c r="C12" s="40" t="s">
        <v>15</v>
      </c>
      <c r="D12" s="40">
        <f>D8-C7</f>
        <v>0</v>
      </c>
      <c r="E12" s="40">
        <f>E8-C7</f>
        <v>0</v>
      </c>
      <c r="F12" s="40">
        <f>F8-C7</f>
        <v>0</v>
      </c>
    </row>
    <row r="13" spans="1:12" ht="27" x14ac:dyDescent="0.3">
      <c r="B13" s="43" t="s">
        <v>120</v>
      </c>
      <c r="C13" s="40" t="s">
        <v>15</v>
      </c>
      <c r="D13" s="40">
        <f t="shared" ref="D13:F13" si="1">D8-D6</f>
        <v>0</v>
      </c>
      <c r="E13" s="40">
        <f t="shared" si="1"/>
        <v>0</v>
      </c>
      <c r="F13" s="40">
        <f t="shared" si="1"/>
        <v>0</v>
      </c>
    </row>
    <row r="14" spans="1:12" ht="45.75" customHeight="1" x14ac:dyDescent="0.3"/>
    <row r="15" spans="1:12" x14ac:dyDescent="0.3">
      <c r="B15" s="86" t="s">
        <v>168</v>
      </c>
    </row>
    <row r="16" spans="1:12" x14ac:dyDescent="0.3">
      <c r="B16" s="86" t="s">
        <v>170</v>
      </c>
    </row>
  </sheetData>
  <mergeCells count="1">
    <mergeCell ref="A3:F3"/>
  </mergeCells>
  <pageMargins left="0.18" right="0.23" top="0.75" bottom="0.75" header="0.3" footer="0.3"/>
  <pageSetup scale="8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18"/>
  <sheetViews>
    <sheetView workbookViewId="0">
      <selection activeCell="B18" sqref="B18"/>
    </sheetView>
  </sheetViews>
  <sheetFormatPr defaultRowHeight="15" x14ac:dyDescent="0.25"/>
  <cols>
    <col min="2" max="2" width="16.28515625" customWidth="1"/>
    <col min="3" max="3" width="18.42578125" customWidth="1"/>
    <col min="4" max="4" width="30.7109375" customWidth="1"/>
    <col min="8" max="8" width="36.42578125" customWidth="1"/>
  </cols>
  <sheetData>
    <row r="1" spans="1:15" ht="32.25" customHeight="1" x14ac:dyDescent="0.25">
      <c r="A1" s="257" t="s">
        <v>111</v>
      </c>
      <c r="B1" s="257"/>
      <c r="C1" s="257"/>
      <c r="D1" s="257"/>
      <c r="E1" s="257"/>
      <c r="F1" s="257"/>
      <c r="G1" s="257"/>
      <c r="H1" s="257"/>
      <c r="I1" s="4"/>
      <c r="J1" s="4"/>
      <c r="K1" s="4"/>
      <c r="L1" s="4"/>
      <c r="M1" s="4"/>
      <c r="N1" s="4"/>
      <c r="O1" s="4"/>
    </row>
    <row r="2" spans="1:15" ht="17.25" customHeight="1" x14ac:dyDescent="0.25"/>
    <row r="3" spans="1:15" x14ac:dyDescent="0.25">
      <c r="B3" s="259" t="s">
        <v>112</v>
      </c>
      <c r="C3" s="259"/>
      <c r="D3" s="260"/>
      <c r="E3" s="260"/>
      <c r="F3" s="260"/>
      <c r="G3" s="260"/>
      <c r="H3" s="260"/>
    </row>
    <row r="4" spans="1:15" x14ac:dyDescent="0.25">
      <c r="B4" s="259" t="s">
        <v>113</v>
      </c>
      <c r="C4" s="259"/>
      <c r="D4" s="260"/>
      <c r="E4" s="260"/>
      <c r="F4" s="260"/>
      <c r="G4" s="260"/>
      <c r="H4" s="260"/>
    </row>
    <row r="5" spans="1:15" x14ac:dyDescent="0.25">
      <c r="B5" s="259" t="s">
        <v>114</v>
      </c>
      <c r="C5" s="259"/>
      <c r="D5" s="260"/>
      <c r="E5" s="260"/>
      <c r="F5" s="260"/>
      <c r="G5" s="260"/>
      <c r="H5" s="260"/>
    </row>
    <row r="6" spans="1:15" x14ac:dyDescent="0.25">
      <c r="B6" s="259" t="s">
        <v>115</v>
      </c>
      <c r="C6" s="259"/>
      <c r="D6" s="260"/>
      <c r="E6" s="260"/>
      <c r="F6" s="260"/>
      <c r="G6" s="260"/>
      <c r="H6" s="260"/>
    </row>
    <row r="9" spans="1:15" x14ac:dyDescent="0.25">
      <c r="A9" s="4" t="s">
        <v>38</v>
      </c>
    </row>
    <row r="10" spans="1:15" x14ac:dyDescent="0.25">
      <c r="B10" s="4"/>
    </row>
    <row r="11" spans="1:15" ht="25.5" customHeight="1" x14ac:dyDescent="0.25">
      <c r="B11" s="215" t="s">
        <v>8</v>
      </c>
      <c r="C11" s="215"/>
      <c r="D11" s="215" t="s">
        <v>39</v>
      </c>
      <c r="E11" s="215" t="s">
        <v>116</v>
      </c>
      <c r="F11" s="215"/>
      <c r="G11" s="215"/>
      <c r="H11" s="215" t="s">
        <v>117</v>
      </c>
    </row>
    <row r="12" spans="1:15" ht="28.5" customHeight="1" x14ac:dyDescent="0.25">
      <c r="B12" s="31" t="s">
        <v>2</v>
      </c>
      <c r="C12" s="31" t="s">
        <v>28</v>
      </c>
      <c r="D12" s="215"/>
      <c r="E12" s="31" t="s">
        <v>7</v>
      </c>
      <c r="F12" s="31" t="s">
        <v>122</v>
      </c>
      <c r="G12" s="31" t="s">
        <v>157</v>
      </c>
      <c r="H12" s="215"/>
    </row>
    <row r="13" spans="1:15" x14ac:dyDescent="0.25">
      <c r="B13" s="19"/>
      <c r="C13" s="19"/>
      <c r="D13" s="19"/>
      <c r="E13" s="20"/>
      <c r="F13" s="20"/>
      <c r="G13" s="20"/>
      <c r="H13" s="20"/>
    </row>
    <row r="14" spans="1:15" x14ac:dyDescent="0.25">
      <c r="B14" s="19"/>
      <c r="C14" s="19"/>
      <c r="D14" s="19"/>
      <c r="E14" s="20"/>
      <c r="F14" s="20"/>
      <c r="G14" s="20"/>
      <c r="H14" s="20"/>
    </row>
    <row r="15" spans="1:15" x14ac:dyDescent="0.25">
      <c r="B15" s="19"/>
      <c r="C15" s="19"/>
      <c r="D15" s="19"/>
      <c r="E15" s="20"/>
      <c r="F15" s="20"/>
      <c r="G15" s="20"/>
      <c r="H15" s="20"/>
    </row>
    <row r="16" spans="1:15" x14ac:dyDescent="0.25">
      <c r="B16" s="258" t="s">
        <v>12</v>
      </c>
      <c r="C16" s="258"/>
      <c r="D16" s="258"/>
      <c r="E16" s="31">
        <f>SUM(E13:E15)</f>
        <v>0</v>
      </c>
      <c r="F16" s="31">
        <f t="shared" ref="F16:G16" si="0">SUM(F13:F15)</f>
        <v>0</v>
      </c>
      <c r="G16" s="31">
        <f t="shared" si="0"/>
        <v>0</v>
      </c>
      <c r="H16" s="31" t="s">
        <v>47</v>
      </c>
    </row>
    <row r="18" spans="2:2" x14ac:dyDescent="0.25">
      <c r="B18" s="86" t="s">
        <v>171</v>
      </c>
    </row>
  </sheetData>
  <mergeCells count="14">
    <mergeCell ref="A1:H1"/>
    <mergeCell ref="B16:D16"/>
    <mergeCell ref="B11:C11"/>
    <mergeCell ref="D11:D12"/>
    <mergeCell ref="E11:G11"/>
    <mergeCell ref="H11:H12"/>
    <mergeCell ref="B3:C3"/>
    <mergeCell ref="B4:C4"/>
    <mergeCell ref="B5:C5"/>
    <mergeCell ref="B6:C6"/>
    <mergeCell ref="D3:H3"/>
    <mergeCell ref="D4:H4"/>
    <mergeCell ref="D5:H5"/>
    <mergeCell ref="D6:H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7"/>
  <sheetViews>
    <sheetView workbookViewId="0">
      <selection activeCell="B7" sqref="B7"/>
    </sheetView>
  </sheetViews>
  <sheetFormatPr defaultRowHeight="15" x14ac:dyDescent="0.25"/>
  <cols>
    <col min="1" max="1" width="8.5703125" customWidth="1"/>
    <col min="2" max="2" width="32.42578125" customWidth="1"/>
    <col min="3" max="3" width="28.42578125" customWidth="1"/>
    <col min="4" max="4" width="37.28515625" customWidth="1"/>
    <col min="5" max="5" width="43.85546875" customWidth="1"/>
  </cols>
  <sheetData>
    <row r="1" spans="1:5" x14ac:dyDescent="0.25">
      <c r="A1" s="4" t="s">
        <v>57</v>
      </c>
      <c r="B1" s="4"/>
      <c r="C1" s="4"/>
      <c r="D1" s="4"/>
    </row>
    <row r="3" spans="1:5" ht="25.5" x14ac:dyDescent="0.25">
      <c r="B3" s="31" t="s">
        <v>41</v>
      </c>
      <c r="C3" s="31" t="s">
        <v>118</v>
      </c>
      <c r="D3" s="31" t="s">
        <v>42</v>
      </c>
      <c r="E3" s="31" t="s">
        <v>43</v>
      </c>
    </row>
    <row r="4" spans="1:5" x14ac:dyDescent="0.25">
      <c r="B4" s="23"/>
      <c r="C4" s="23"/>
      <c r="D4" s="23"/>
      <c r="E4" s="23"/>
    </row>
    <row r="5" spans="1:5" x14ac:dyDescent="0.25">
      <c r="B5" s="23"/>
      <c r="C5" s="23"/>
      <c r="D5" s="23"/>
      <c r="E5" s="23"/>
    </row>
    <row r="7" spans="1:5" x14ac:dyDescent="0.25">
      <c r="B7" s="86" t="s">
        <v>171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T15"/>
  <sheetViews>
    <sheetView zoomScale="82" zoomScaleNormal="82" zoomScaleSheetLayoutView="50" workbookViewId="0">
      <selection activeCell="E20" sqref="E20"/>
    </sheetView>
  </sheetViews>
  <sheetFormatPr defaultRowHeight="16.5" x14ac:dyDescent="0.3"/>
  <cols>
    <col min="1" max="1" width="9.140625" style="93"/>
    <col min="2" max="2" width="11.5703125" style="94" customWidth="1"/>
    <col min="3" max="3" width="7.7109375" style="94" bestFit="1" customWidth="1"/>
    <col min="4" max="4" width="31.85546875" style="95" customWidth="1"/>
    <col min="5" max="5" width="27.7109375" style="95" customWidth="1"/>
    <col min="6" max="6" width="19" style="96" customWidth="1"/>
    <col min="7" max="7" width="12.5703125" style="96" bestFit="1" customWidth="1"/>
    <col min="8" max="8" width="36" style="95" customWidth="1"/>
    <col min="9" max="9" width="19" style="99" bestFit="1" customWidth="1"/>
    <col min="10" max="10" width="25.7109375" style="99" customWidth="1"/>
    <col min="11" max="11" width="17" style="99" customWidth="1"/>
    <col min="12" max="12" width="26" style="100" customWidth="1"/>
    <col min="13" max="13" width="19.85546875" style="100" customWidth="1"/>
    <col min="14" max="14" width="15.85546875" style="101" customWidth="1"/>
    <col min="15" max="15" width="22" style="101" customWidth="1"/>
    <col min="16" max="16" width="14" style="103" customWidth="1"/>
    <col min="17" max="17" width="15" style="93" customWidth="1"/>
    <col min="18" max="18" width="15.42578125" style="93" customWidth="1"/>
    <col min="19" max="19" width="21.140625" style="93" customWidth="1"/>
    <col min="20" max="20" width="37.5703125" style="93" customWidth="1"/>
    <col min="21" max="16384" width="9.140625" style="93"/>
  </cols>
  <sheetData>
    <row r="1" spans="1:20" x14ac:dyDescent="0.3">
      <c r="B1" s="106" t="s">
        <v>203</v>
      </c>
      <c r="D1" s="94"/>
      <c r="E1" s="93"/>
      <c r="F1" s="95"/>
      <c r="H1" s="93"/>
      <c r="I1" s="107"/>
      <c r="J1" s="108"/>
      <c r="K1" s="108"/>
      <c r="L1" s="108"/>
      <c r="M1" s="109"/>
      <c r="N1" s="109"/>
      <c r="O1" s="110"/>
      <c r="P1" s="111"/>
    </row>
    <row r="2" spans="1:20" x14ac:dyDescent="0.3">
      <c r="B2" s="93"/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1"/>
      <c r="N2" s="261"/>
      <c r="O2" s="261"/>
      <c r="P2" s="261"/>
      <c r="Q2" s="102"/>
    </row>
    <row r="3" spans="1:20" x14ac:dyDescent="0.3">
      <c r="B3" s="93"/>
      <c r="D3" s="94"/>
      <c r="F3" s="95"/>
      <c r="H3" s="97"/>
      <c r="I3" s="98"/>
      <c r="L3" s="99"/>
      <c r="N3" s="100"/>
      <c r="P3" s="101"/>
      <c r="Q3" s="103"/>
      <c r="R3" s="93" t="s">
        <v>198</v>
      </c>
    </row>
    <row r="4" spans="1:20" s="104" customFormat="1" ht="82.5" x14ac:dyDescent="0.3">
      <c r="B4" s="112" t="s">
        <v>193</v>
      </c>
      <c r="C4" s="112" t="s">
        <v>194</v>
      </c>
      <c r="D4" s="113" t="s">
        <v>188</v>
      </c>
      <c r="E4" s="113" t="s">
        <v>195</v>
      </c>
      <c r="F4" s="113" t="s">
        <v>223</v>
      </c>
      <c r="G4" s="113" t="s">
        <v>189</v>
      </c>
      <c r="H4" s="113" t="s">
        <v>224</v>
      </c>
      <c r="I4" s="114" t="s">
        <v>227</v>
      </c>
      <c r="J4" s="114" t="s">
        <v>190</v>
      </c>
      <c r="K4" s="114" t="s">
        <v>191</v>
      </c>
      <c r="L4" s="115" t="s">
        <v>196</v>
      </c>
      <c r="M4" s="115" t="s">
        <v>197</v>
      </c>
      <c r="N4" s="116" t="s">
        <v>245</v>
      </c>
      <c r="O4" s="116" t="s">
        <v>199</v>
      </c>
      <c r="P4" s="117" t="s">
        <v>200</v>
      </c>
      <c r="Q4" s="117" t="s">
        <v>201</v>
      </c>
      <c r="R4" s="117" t="s">
        <v>202</v>
      </c>
    </row>
    <row r="5" spans="1:20" s="105" customFormat="1" x14ac:dyDescent="0.3"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</row>
    <row r="6" spans="1:20" x14ac:dyDescent="0.3"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</row>
    <row r="7" spans="1:20" s="95" customFormat="1" x14ac:dyDescent="0.3">
      <c r="A7" s="93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93"/>
      <c r="T7" s="93"/>
    </row>
    <row r="8" spans="1:20" s="95" customFormat="1" x14ac:dyDescent="0.3">
      <c r="A8" s="93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93"/>
      <c r="T8" s="93"/>
    </row>
    <row r="9" spans="1:20" x14ac:dyDescent="0.3"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</row>
    <row r="10" spans="1:20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</row>
    <row r="13" spans="1:20" x14ac:dyDescent="0.3">
      <c r="D13" s="135" t="s">
        <v>192</v>
      </c>
    </row>
    <row r="15" spans="1:20" x14ac:dyDescent="0.3">
      <c r="D15" s="86" t="s">
        <v>171</v>
      </c>
    </row>
  </sheetData>
  <mergeCells count="1">
    <mergeCell ref="C2:P2"/>
  </mergeCells>
  <pageMargins left="0.23622047244094491" right="0.23622047244094491" top="0.27559055118110237" bottom="0.19685039370078741" header="0.15748031496062992" footer="0.15748031496062992"/>
  <pageSetup paperSize="9" scale="30" fitToHeight="0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R89"/>
  <sheetViews>
    <sheetView topLeftCell="A4" workbookViewId="0">
      <selection activeCell="F105" sqref="F105"/>
    </sheetView>
  </sheetViews>
  <sheetFormatPr defaultRowHeight="15" x14ac:dyDescent="0.25"/>
  <cols>
    <col min="1" max="5" width="9.140625" style="61"/>
    <col min="6" max="6" width="16.140625" style="61" customWidth="1"/>
    <col min="7" max="7" width="26.28515625" style="61" customWidth="1"/>
    <col min="8" max="8" width="59.42578125" style="61" customWidth="1"/>
    <col min="9" max="9" width="7.7109375" style="61" customWidth="1"/>
    <col min="10" max="16384" width="9.140625" style="61"/>
  </cols>
  <sheetData>
    <row r="1" spans="1:12" ht="21.75" customHeight="1" x14ac:dyDescent="0.25">
      <c r="A1" s="279" t="s">
        <v>40</v>
      </c>
      <c r="B1" s="279"/>
      <c r="C1" s="279"/>
      <c r="D1" s="279"/>
      <c r="E1" s="279"/>
      <c r="F1" s="279"/>
      <c r="G1" s="279"/>
      <c r="H1" s="279"/>
    </row>
    <row r="2" spans="1:12" ht="21.75" customHeight="1" x14ac:dyDescent="0.25">
      <c r="A2" s="285" t="s">
        <v>58</v>
      </c>
      <c r="B2" s="285"/>
      <c r="C2" s="285"/>
      <c r="D2" s="285"/>
      <c r="E2" s="285"/>
      <c r="F2" s="285"/>
      <c r="G2" s="285"/>
      <c r="H2" s="285"/>
    </row>
    <row r="3" spans="1:12" ht="15" customHeight="1" x14ac:dyDescent="0.25">
      <c r="A3" s="279"/>
      <c r="B3" s="279"/>
      <c r="C3" s="279"/>
      <c r="D3" s="279"/>
      <c r="E3" s="279"/>
      <c r="F3" s="279"/>
      <c r="G3" s="279"/>
      <c r="H3" s="279"/>
    </row>
    <row r="4" spans="1:12" x14ac:dyDescent="0.25">
      <c r="A4" s="262" t="s">
        <v>215</v>
      </c>
      <c r="B4" s="262"/>
      <c r="C4" s="262"/>
      <c r="D4" s="262"/>
      <c r="E4" s="262"/>
      <c r="F4" s="262"/>
      <c r="G4" s="262"/>
      <c r="H4" s="262"/>
    </row>
    <row r="5" spans="1:12" x14ac:dyDescent="0.25">
      <c r="A5" s="244"/>
      <c r="B5" s="244"/>
      <c r="C5" s="244"/>
      <c r="D5" s="244"/>
      <c r="E5" s="244"/>
      <c r="F5" s="244"/>
      <c r="G5" s="244"/>
      <c r="H5" s="244"/>
    </row>
    <row r="6" spans="1:12" x14ac:dyDescent="0.25">
      <c r="A6" s="280" t="s">
        <v>59</v>
      </c>
      <c r="B6" s="281"/>
      <c r="C6" s="281"/>
      <c r="D6" s="281"/>
      <c r="E6" s="281"/>
      <c r="F6" s="281"/>
      <c r="G6" s="281"/>
      <c r="H6" s="281"/>
    </row>
    <row r="7" spans="1:12" x14ac:dyDescent="0.25">
      <c r="A7" s="287"/>
      <c r="B7" s="288"/>
      <c r="C7" s="288"/>
      <c r="D7" s="288"/>
      <c r="E7" s="288"/>
      <c r="F7" s="288"/>
      <c r="G7" s="288"/>
      <c r="H7" s="288"/>
    </row>
    <row r="8" spans="1:12" ht="18" customHeight="1" x14ac:dyDescent="0.25">
      <c r="A8" s="286" t="s">
        <v>0</v>
      </c>
      <c r="B8" s="262"/>
      <c r="C8" s="262"/>
      <c r="D8" s="262"/>
      <c r="E8" s="262"/>
      <c r="F8" s="262"/>
      <c r="G8" s="262"/>
      <c r="H8" s="262"/>
    </row>
    <row r="9" spans="1:12" ht="30.75" customHeight="1" x14ac:dyDescent="0.25">
      <c r="A9" s="280" t="s">
        <v>67</v>
      </c>
      <c r="B9" s="281"/>
      <c r="C9" s="281"/>
      <c r="D9" s="281"/>
      <c r="E9" s="281"/>
      <c r="F9" s="281"/>
      <c r="G9" s="281"/>
      <c r="H9" s="281"/>
    </row>
    <row r="10" spans="1:12" ht="42" customHeight="1" x14ac:dyDescent="0.25">
      <c r="A10" s="280" t="s">
        <v>68</v>
      </c>
      <c r="B10" s="281"/>
      <c r="C10" s="281"/>
      <c r="D10" s="281"/>
      <c r="E10" s="281"/>
      <c r="F10" s="281"/>
      <c r="G10" s="281"/>
      <c r="H10" s="281"/>
    </row>
    <row r="11" spans="1:12" ht="28.5" customHeight="1" x14ac:dyDescent="0.25">
      <c r="A11" s="281" t="s">
        <v>69</v>
      </c>
      <c r="B11" s="281"/>
      <c r="C11" s="281"/>
      <c r="D11" s="281"/>
      <c r="E11" s="281"/>
      <c r="F11" s="281"/>
      <c r="G11" s="281"/>
      <c r="H11" s="281"/>
    </row>
    <row r="12" spans="1:12" ht="33" customHeight="1" x14ac:dyDescent="0.25">
      <c r="A12" s="281" t="s">
        <v>216</v>
      </c>
      <c r="B12" s="281"/>
      <c r="C12" s="281"/>
      <c r="D12" s="281"/>
      <c r="E12" s="281"/>
      <c r="F12" s="281"/>
      <c r="G12" s="281"/>
      <c r="H12" s="281"/>
      <c r="I12" s="118"/>
      <c r="J12" s="118"/>
      <c r="K12" s="118"/>
      <c r="L12" s="118"/>
    </row>
    <row r="13" spans="1:12" ht="19.5" customHeight="1" x14ac:dyDescent="0.25">
      <c r="A13" s="282"/>
      <c r="B13" s="282"/>
      <c r="C13" s="282"/>
      <c r="D13" s="282"/>
      <c r="E13" s="282"/>
      <c r="F13" s="282"/>
      <c r="G13" s="282"/>
      <c r="H13" s="282"/>
      <c r="I13" s="118"/>
      <c r="J13" s="118"/>
      <c r="K13" s="118"/>
      <c r="L13" s="118"/>
    </row>
    <row r="14" spans="1:12" ht="16.5" customHeight="1" x14ac:dyDescent="0.25">
      <c r="A14" s="262" t="s">
        <v>1</v>
      </c>
      <c r="B14" s="262"/>
      <c r="C14" s="262"/>
      <c r="D14" s="262"/>
      <c r="E14" s="262"/>
      <c r="F14" s="262"/>
      <c r="G14" s="262"/>
      <c r="H14" s="262"/>
      <c r="I14" s="118"/>
      <c r="J14" s="118"/>
      <c r="K14" s="118"/>
      <c r="L14" s="118"/>
    </row>
    <row r="15" spans="1:12" ht="15.75" customHeight="1" x14ac:dyDescent="0.25">
      <c r="A15" s="276"/>
      <c r="B15" s="276"/>
      <c r="C15" s="276"/>
      <c r="D15" s="276"/>
      <c r="E15" s="276"/>
      <c r="F15" s="276"/>
      <c r="G15" s="276"/>
      <c r="H15" s="276"/>
    </row>
    <row r="16" spans="1:12" ht="15.75" customHeight="1" x14ac:dyDescent="0.25">
      <c r="A16" s="283" t="s">
        <v>229</v>
      </c>
      <c r="B16" s="283"/>
      <c r="C16" s="283"/>
      <c r="D16" s="283"/>
      <c r="E16" s="283"/>
      <c r="F16" s="283"/>
      <c r="G16" s="283"/>
      <c r="H16" s="283"/>
    </row>
    <row r="17" spans="1:9" ht="25.5" customHeight="1" x14ac:dyDescent="0.25">
      <c r="A17" s="283" t="s">
        <v>70</v>
      </c>
      <c r="B17" s="283"/>
      <c r="C17" s="283"/>
      <c r="D17" s="283"/>
      <c r="E17" s="283"/>
      <c r="F17" s="283"/>
      <c r="G17" s="283"/>
      <c r="H17" s="283"/>
    </row>
    <row r="18" spans="1:9" ht="17.25" customHeight="1" x14ac:dyDescent="0.25">
      <c r="A18" s="283" t="s">
        <v>222</v>
      </c>
      <c r="B18" s="283"/>
      <c r="C18" s="283"/>
      <c r="D18" s="283"/>
      <c r="E18" s="283"/>
      <c r="F18" s="283"/>
      <c r="G18" s="283"/>
      <c r="H18" s="283"/>
    </row>
    <row r="19" spans="1:9" ht="17.25" customHeight="1" x14ac:dyDescent="0.25">
      <c r="A19" s="284" t="s">
        <v>233</v>
      </c>
      <c r="B19" s="284"/>
      <c r="C19" s="284"/>
      <c r="D19" s="284"/>
      <c r="E19" s="284"/>
      <c r="F19" s="284"/>
      <c r="G19" s="284"/>
      <c r="H19" s="284"/>
    </row>
    <row r="20" spans="1:9" ht="41.25" customHeight="1" x14ac:dyDescent="0.25">
      <c r="A20" s="283" t="s">
        <v>232</v>
      </c>
      <c r="B20" s="283"/>
      <c r="C20" s="283"/>
      <c r="D20" s="283"/>
      <c r="E20" s="283"/>
      <c r="F20" s="283"/>
      <c r="G20" s="283"/>
      <c r="H20" s="283"/>
    </row>
    <row r="21" spans="1:9" ht="10.5" customHeight="1" x14ac:dyDescent="0.25">
      <c r="A21" s="278"/>
      <c r="B21" s="278"/>
      <c r="C21" s="278"/>
      <c r="D21" s="278"/>
      <c r="E21" s="278"/>
      <c r="F21" s="278"/>
      <c r="G21" s="278"/>
      <c r="H21" s="278"/>
    </row>
    <row r="22" spans="1:9" x14ac:dyDescent="0.25">
      <c r="A22" s="262" t="s">
        <v>60</v>
      </c>
      <c r="B22" s="262"/>
      <c r="C22" s="262"/>
      <c r="D22" s="262"/>
      <c r="E22" s="262"/>
      <c r="F22" s="262"/>
      <c r="G22" s="262"/>
      <c r="H22" s="262"/>
      <c r="I22" s="119"/>
    </row>
    <row r="23" spans="1:9" ht="12" customHeight="1" x14ac:dyDescent="0.25">
      <c r="A23" s="244"/>
      <c r="B23" s="244"/>
      <c r="C23" s="244"/>
      <c r="D23" s="244"/>
      <c r="E23" s="244"/>
      <c r="F23" s="244"/>
      <c r="G23" s="244"/>
      <c r="H23" s="244"/>
      <c r="I23" s="120"/>
    </row>
    <row r="24" spans="1:9" ht="12" customHeight="1" x14ac:dyDescent="0.25">
      <c r="A24" s="290" t="s">
        <v>71</v>
      </c>
      <c r="B24" s="290"/>
      <c r="C24" s="290"/>
      <c r="D24" s="290"/>
      <c r="E24" s="290"/>
      <c r="F24" s="290"/>
      <c r="G24" s="290"/>
      <c r="H24" s="290"/>
      <c r="I24" s="120"/>
    </row>
    <row r="25" spans="1:9" ht="12" customHeight="1" x14ac:dyDescent="0.25">
      <c r="A25" s="290" t="s">
        <v>72</v>
      </c>
      <c r="B25" s="290"/>
      <c r="C25" s="290"/>
      <c r="D25" s="290"/>
      <c r="E25" s="290"/>
      <c r="F25" s="290"/>
      <c r="G25" s="290"/>
      <c r="H25" s="290"/>
      <c r="I25" s="120"/>
    </row>
    <row r="26" spans="1:9" ht="12" customHeight="1" x14ac:dyDescent="0.25">
      <c r="A26" s="290" t="s">
        <v>73</v>
      </c>
      <c r="B26" s="290"/>
      <c r="C26" s="290"/>
      <c r="D26" s="290"/>
      <c r="E26" s="290"/>
      <c r="F26" s="290"/>
      <c r="G26" s="290"/>
      <c r="H26" s="290"/>
      <c r="I26" s="120"/>
    </row>
    <row r="27" spans="1:9" ht="15" customHeight="1" x14ac:dyDescent="0.25">
      <c r="A27" s="290" t="s">
        <v>74</v>
      </c>
      <c r="B27" s="290"/>
      <c r="C27" s="290"/>
      <c r="D27" s="290"/>
      <c r="E27" s="290"/>
      <c r="F27" s="290"/>
      <c r="G27" s="290"/>
      <c r="H27" s="290"/>
      <c r="I27" s="120"/>
    </row>
    <row r="28" spans="1:9" ht="30.75" customHeight="1" x14ac:dyDescent="0.25">
      <c r="A28" s="290" t="s">
        <v>75</v>
      </c>
      <c r="B28" s="290"/>
      <c r="C28" s="290"/>
      <c r="D28" s="290"/>
      <c r="E28" s="290"/>
      <c r="F28" s="290"/>
      <c r="G28" s="290"/>
      <c r="H28" s="290"/>
      <c r="I28" s="120"/>
    </row>
    <row r="29" spans="1:9" ht="15" customHeight="1" x14ac:dyDescent="0.25">
      <c r="A29" s="290" t="s">
        <v>76</v>
      </c>
      <c r="B29" s="290"/>
      <c r="C29" s="290"/>
      <c r="D29" s="290"/>
      <c r="E29" s="290"/>
      <c r="F29" s="290"/>
      <c r="G29" s="290"/>
      <c r="H29" s="290"/>
      <c r="I29" s="120"/>
    </row>
    <row r="30" spans="1:9" ht="25.5" customHeight="1" x14ac:dyDescent="0.25">
      <c r="A30" s="290" t="s">
        <v>77</v>
      </c>
      <c r="B30" s="290"/>
      <c r="C30" s="290"/>
      <c r="D30" s="290"/>
      <c r="E30" s="290"/>
      <c r="F30" s="290"/>
      <c r="G30" s="290"/>
      <c r="H30" s="290"/>
      <c r="I30" s="120"/>
    </row>
    <row r="31" spans="1:9" ht="15.75" customHeight="1" x14ac:dyDescent="0.25">
      <c r="A31" s="290" t="s">
        <v>78</v>
      </c>
      <c r="B31" s="290"/>
      <c r="C31" s="290"/>
      <c r="D31" s="290"/>
      <c r="E31" s="290"/>
      <c r="F31" s="290"/>
      <c r="G31" s="290"/>
      <c r="H31" s="290"/>
      <c r="I31" s="120"/>
    </row>
    <row r="32" spans="1:9" ht="42" customHeight="1" x14ac:dyDescent="0.25">
      <c r="A32" s="290" t="s">
        <v>79</v>
      </c>
      <c r="B32" s="290"/>
      <c r="C32" s="290"/>
      <c r="D32" s="290"/>
      <c r="E32" s="290"/>
      <c r="F32" s="290"/>
      <c r="G32" s="290"/>
      <c r="H32" s="290"/>
      <c r="I32" s="120"/>
    </row>
    <row r="33" spans="1:18" ht="57.75" customHeight="1" x14ac:dyDescent="0.25">
      <c r="A33" s="290" t="s">
        <v>80</v>
      </c>
      <c r="B33" s="290"/>
      <c r="C33" s="290"/>
      <c r="D33" s="290"/>
      <c r="E33" s="290"/>
      <c r="F33" s="290"/>
      <c r="G33" s="290"/>
      <c r="H33" s="290"/>
      <c r="I33" s="120"/>
    </row>
    <row r="34" spans="1:18" ht="15.75" customHeight="1" x14ac:dyDescent="0.25">
      <c r="A34" s="277"/>
      <c r="B34" s="277"/>
      <c r="C34" s="277"/>
      <c r="D34" s="277"/>
      <c r="E34" s="277"/>
      <c r="F34" s="277"/>
      <c r="G34" s="277"/>
      <c r="H34" s="277"/>
      <c r="I34" s="120"/>
    </row>
    <row r="35" spans="1:18" x14ac:dyDescent="0.25">
      <c r="A35" s="262" t="s">
        <v>61</v>
      </c>
      <c r="B35" s="262"/>
      <c r="C35" s="262"/>
      <c r="D35" s="262"/>
      <c r="E35" s="262"/>
      <c r="F35" s="262"/>
      <c r="G35" s="262"/>
      <c r="H35" s="262"/>
    </row>
    <row r="36" spans="1:18" x14ac:dyDescent="0.25">
      <c r="A36" s="276"/>
      <c r="B36" s="276"/>
      <c r="C36" s="276"/>
      <c r="D36" s="276"/>
      <c r="E36" s="276"/>
      <c r="F36" s="276"/>
      <c r="G36" s="276"/>
      <c r="H36" s="276"/>
    </row>
    <row r="37" spans="1:18" ht="21" customHeight="1" x14ac:dyDescent="0.25">
      <c r="A37" s="289" t="s">
        <v>81</v>
      </c>
      <c r="B37" s="289"/>
      <c r="C37" s="289"/>
      <c r="D37" s="289"/>
      <c r="E37" s="289"/>
      <c r="F37" s="289"/>
      <c r="G37" s="289"/>
      <c r="H37" s="289"/>
    </row>
    <row r="38" spans="1:18" ht="15.75" customHeight="1" x14ac:dyDescent="0.25">
      <c r="A38" s="262" t="s">
        <v>62</v>
      </c>
      <c r="B38" s="262"/>
      <c r="C38" s="262"/>
      <c r="D38" s="262"/>
      <c r="E38" s="262"/>
      <c r="F38" s="262"/>
      <c r="G38" s="262"/>
      <c r="H38" s="262"/>
    </row>
    <row r="39" spans="1:18" ht="29.25" customHeight="1" x14ac:dyDescent="0.25">
      <c r="A39" s="289" t="s">
        <v>82</v>
      </c>
      <c r="B39" s="289"/>
      <c r="C39" s="289"/>
      <c r="D39" s="289"/>
      <c r="E39" s="289"/>
      <c r="F39" s="289"/>
      <c r="G39" s="289"/>
      <c r="H39" s="289"/>
    </row>
    <row r="40" spans="1:18" ht="27" customHeight="1" x14ac:dyDescent="0.25">
      <c r="A40" s="289" t="s">
        <v>234</v>
      </c>
      <c r="B40" s="289"/>
      <c r="C40" s="289"/>
      <c r="D40" s="289"/>
      <c r="E40" s="289"/>
      <c r="F40" s="289"/>
      <c r="G40" s="289"/>
      <c r="H40" s="289"/>
    </row>
    <row r="41" spans="1:18" ht="38.25" customHeight="1" x14ac:dyDescent="0.25">
      <c r="A41" s="289" t="s">
        <v>83</v>
      </c>
      <c r="B41" s="289"/>
      <c r="C41" s="289"/>
      <c r="D41" s="289"/>
      <c r="E41" s="289"/>
      <c r="F41" s="289"/>
      <c r="G41" s="289"/>
      <c r="H41" s="289"/>
    </row>
    <row r="42" spans="1:18" ht="30.75" customHeight="1" x14ac:dyDescent="0.25">
      <c r="A42" s="289" t="s">
        <v>84</v>
      </c>
      <c r="B42" s="289"/>
      <c r="C42" s="289"/>
      <c r="D42" s="289"/>
      <c r="E42" s="289"/>
      <c r="F42" s="289"/>
      <c r="G42" s="289"/>
      <c r="H42" s="289"/>
    </row>
    <row r="43" spans="1:18" ht="80.25" customHeight="1" x14ac:dyDescent="0.25">
      <c r="A43" s="289" t="s">
        <v>85</v>
      </c>
      <c r="B43" s="289"/>
      <c r="C43" s="289"/>
      <c r="D43" s="289"/>
      <c r="E43" s="289"/>
      <c r="F43" s="289"/>
      <c r="G43" s="289"/>
      <c r="H43" s="289"/>
    </row>
    <row r="44" spans="1:18" ht="15.75" customHeight="1" x14ac:dyDescent="0.25">
      <c r="A44" s="277"/>
      <c r="B44" s="277"/>
      <c r="C44" s="277"/>
      <c r="D44" s="277"/>
      <c r="E44" s="277"/>
      <c r="F44" s="277"/>
      <c r="G44" s="277"/>
      <c r="H44" s="277"/>
    </row>
    <row r="45" spans="1:18" ht="29.25" customHeight="1" x14ac:dyDescent="0.25">
      <c r="A45" s="262" t="s">
        <v>49</v>
      </c>
      <c r="B45" s="262"/>
      <c r="C45" s="262"/>
      <c r="D45" s="262"/>
      <c r="E45" s="262"/>
      <c r="F45" s="262"/>
      <c r="G45" s="262"/>
      <c r="H45" s="262"/>
    </row>
    <row r="46" spans="1:18" x14ac:dyDescent="0.25">
      <c r="A46" s="270" t="s">
        <v>172</v>
      </c>
      <c r="B46" s="271"/>
      <c r="C46" s="271"/>
      <c r="D46" s="271"/>
      <c r="E46" s="271"/>
      <c r="F46" s="271"/>
      <c r="G46" s="271"/>
      <c r="H46" s="271"/>
      <c r="I46" s="121"/>
      <c r="J46" s="121"/>
      <c r="K46" s="121"/>
      <c r="L46" s="121"/>
      <c r="M46" s="121"/>
      <c r="N46" s="121"/>
      <c r="O46" s="121"/>
      <c r="P46" s="121"/>
      <c r="Q46" s="121"/>
      <c r="R46" s="121"/>
    </row>
    <row r="47" spans="1:18" x14ac:dyDescent="0.25">
      <c r="A47" s="270" t="s">
        <v>86</v>
      </c>
      <c r="B47" s="271"/>
      <c r="C47" s="271"/>
      <c r="D47" s="271"/>
      <c r="E47" s="271"/>
      <c r="F47" s="271"/>
      <c r="G47" s="271"/>
      <c r="H47" s="271"/>
      <c r="I47" s="121"/>
      <c r="J47" s="121"/>
      <c r="K47" s="121"/>
      <c r="L47" s="121"/>
      <c r="M47" s="121"/>
      <c r="N47" s="121"/>
      <c r="O47" s="121"/>
      <c r="P47" s="121"/>
      <c r="Q47" s="121"/>
      <c r="R47" s="121"/>
    </row>
    <row r="48" spans="1:18" x14ac:dyDescent="0.25">
      <c r="A48" s="273"/>
      <c r="B48" s="273"/>
      <c r="C48" s="273"/>
      <c r="D48" s="273"/>
      <c r="E48" s="273"/>
      <c r="F48" s="273"/>
      <c r="G48" s="273"/>
      <c r="H48" s="273"/>
      <c r="I48" s="122"/>
      <c r="J48" s="122"/>
      <c r="K48" s="121"/>
      <c r="L48" s="121"/>
      <c r="M48" s="121"/>
      <c r="N48" s="121"/>
      <c r="O48" s="121"/>
      <c r="P48" s="121"/>
      <c r="Q48" s="121"/>
      <c r="R48" s="121"/>
    </row>
    <row r="49" spans="1:18" ht="15" customHeight="1" x14ac:dyDescent="0.25">
      <c r="A49" s="262" t="s">
        <v>52</v>
      </c>
      <c r="B49" s="262"/>
      <c r="C49" s="262"/>
      <c r="D49" s="262"/>
      <c r="E49" s="262"/>
      <c r="F49" s="262"/>
      <c r="G49" s="262"/>
      <c r="H49" s="262"/>
      <c r="I49" s="123"/>
      <c r="J49" s="123"/>
      <c r="K49" s="123"/>
      <c r="L49" s="123"/>
      <c r="M49" s="123"/>
      <c r="N49" s="123"/>
      <c r="O49" s="123"/>
      <c r="P49" s="123"/>
      <c r="Q49" s="275"/>
      <c r="R49" s="275"/>
    </row>
    <row r="50" spans="1:18" x14ac:dyDescent="0.25">
      <c r="A50" s="244"/>
      <c r="B50" s="244"/>
      <c r="C50" s="244"/>
      <c r="D50" s="244"/>
      <c r="E50" s="244"/>
      <c r="F50" s="244"/>
      <c r="G50" s="244"/>
      <c r="H50" s="244"/>
      <c r="I50" s="124"/>
      <c r="J50" s="124"/>
      <c r="K50" s="124"/>
      <c r="L50" s="124"/>
      <c r="M50" s="124"/>
      <c r="N50" s="124"/>
      <c r="O50" s="124"/>
      <c r="P50" s="124"/>
      <c r="Q50" s="124"/>
      <c r="R50" s="124"/>
    </row>
    <row r="51" spans="1:18" x14ac:dyDescent="0.25">
      <c r="A51" s="270" t="s">
        <v>87</v>
      </c>
      <c r="B51" s="271"/>
      <c r="C51" s="271"/>
      <c r="D51" s="271"/>
      <c r="E51" s="271"/>
      <c r="F51" s="271"/>
      <c r="G51" s="271"/>
      <c r="H51" s="271"/>
      <c r="I51" s="124"/>
      <c r="J51" s="124"/>
      <c r="K51" s="124"/>
      <c r="L51" s="124"/>
      <c r="M51" s="124"/>
      <c r="N51" s="124"/>
      <c r="O51" s="124"/>
      <c r="P51" s="124"/>
      <c r="Q51" s="124"/>
      <c r="R51" s="124"/>
    </row>
    <row r="52" spans="1:18" x14ac:dyDescent="0.25">
      <c r="A52" s="273"/>
      <c r="B52" s="273"/>
      <c r="C52" s="273"/>
      <c r="D52" s="273"/>
      <c r="E52" s="273"/>
      <c r="F52" s="273"/>
      <c r="G52" s="273"/>
      <c r="H52" s="273"/>
      <c r="I52" s="124"/>
      <c r="J52" s="124"/>
      <c r="K52" s="124"/>
      <c r="L52" s="124"/>
      <c r="M52" s="124"/>
      <c r="N52" s="124"/>
      <c r="O52" s="124"/>
      <c r="P52" s="124"/>
      <c r="Q52" s="124"/>
      <c r="R52" s="124"/>
    </row>
    <row r="53" spans="1:18" s="72" customFormat="1" x14ac:dyDescent="0.25">
      <c r="A53" s="262" t="s">
        <v>51</v>
      </c>
      <c r="B53" s="262"/>
      <c r="C53" s="262"/>
      <c r="D53" s="262"/>
      <c r="E53" s="262"/>
      <c r="F53" s="262"/>
      <c r="G53" s="262"/>
      <c r="H53" s="262"/>
      <c r="I53" s="130"/>
      <c r="J53" s="130"/>
      <c r="K53" s="130"/>
      <c r="L53" s="130"/>
      <c r="M53" s="130"/>
      <c r="N53" s="130"/>
      <c r="O53" s="130"/>
      <c r="P53" s="130"/>
      <c r="Q53" s="130"/>
      <c r="R53" s="130"/>
    </row>
    <row r="54" spans="1:18" s="72" customFormat="1" x14ac:dyDescent="0.25">
      <c r="A54" s="269"/>
      <c r="B54" s="269"/>
      <c r="C54" s="269"/>
      <c r="D54" s="269"/>
      <c r="E54" s="269"/>
      <c r="F54" s="269"/>
      <c r="G54" s="269"/>
      <c r="H54" s="269"/>
      <c r="I54" s="130"/>
      <c r="J54" s="130"/>
      <c r="K54" s="130"/>
      <c r="L54" s="130"/>
      <c r="M54" s="130"/>
      <c r="N54" s="130"/>
      <c r="O54" s="130"/>
      <c r="P54" s="130"/>
      <c r="Q54" s="130"/>
      <c r="R54" s="130"/>
    </row>
    <row r="55" spans="1:18" s="72" customFormat="1" ht="15" customHeight="1" x14ac:dyDescent="0.25">
      <c r="A55" s="270" t="s">
        <v>88</v>
      </c>
      <c r="B55" s="271"/>
      <c r="C55" s="271"/>
      <c r="D55" s="271"/>
      <c r="E55" s="271"/>
      <c r="F55" s="271"/>
      <c r="G55" s="271"/>
      <c r="H55" s="271"/>
      <c r="I55" s="130"/>
      <c r="J55" s="130"/>
      <c r="K55" s="130"/>
      <c r="L55" s="130"/>
      <c r="M55" s="130"/>
      <c r="N55" s="130"/>
      <c r="O55" s="130"/>
      <c r="P55" s="130"/>
      <c r="Q55" s="130"/>
      <c r="R55" s="130"/>
    </row>
    <row r="56" spans="1:18" s="72" customFormat="1" x14ac:dyDescent="0.25">
      <c r="A56" s="269"/>
      <c r="B56" s="269"/>
      <c r="C56" s="269"/>
      <c r="D56" s="269"/>
      <c r="E56" s="269"/>
      <c r="F56" s="269"/>
      <c r="G56" s="269"/>
      <c r="H56" s="269"/>
      <c r="I56" s="130"/>
      <c r="J56" s="130"/>
      <c r="K56" s="130"/>
      <c r="L56" s="130"/>
      <c r="M56" s="130"/>
      <c r="N56" s="130"/>
      <c r="O56" s="130"/>
      <c r="P56" s="130"/>
      <c r="Q56" s="130"/>
      <c r="R56" s="130"/>
    </row>
    <row r="57" spans="1:18" s="72" customFormat="1" ht="29.25" customHeight="1" x14ac:dyDescent="0.25">
      <c r="A57" s="274" t="s">
        <v>141</v>
      </c>
      <c r="B57" s="274"/>
      <c r="C57" s="274"/>
      <c r="D57" s="274"/>
      <c r="E57" s="274"/>
      <c r="F57" s="274"/>
      <c r="G57" s="274"/>
      <c r="H57" s="274"/>
      <c r="I57" s="130"/>
      <c r="J57" s="130"/>
      <c r="K57" s="130"/>
      <c r="L57" s="130"/>
      <c r="M57" s="130"/>
      <c r="N57" s="130"/>
      <c r="O57" s="130"/>
      <c r="P57" s="130"/>
      <c r="Q57" s="130"/>
      <c r="R57" s="130"/>
    </row>
    <row r="58" spans="1:18" s="72" customFormat="1" x14ac:dyDescent="0.25">
      <c r="A58" s="269"/>
      <c r="B58" s="269"/>
      <c r="C58" s="269"/>
      <c r="D58" s="269"/>
      <c r="E58" s="269"/>
      <c r="F58" s="269"/>
      <c r="G58" s="269"/>
      <c r="H58" s="269"/>
      <c r="I58" s="130"/>
      <c r="J58" s="130"/>
      <c r="K58" s="130"/>
      <c r="L58" s="130"/>
      <c r="M58" s="130"/>
      <c r="N58" s="130"/>
      <c r="O58" s="130"/>
      <c r="P58" s="130"/>
      <c r="Q58" s="130"/>
      <c r="R58" s="130"/>
    </row>
    <row r="59" spans="1:18" s="72" customFormat="1" x14ac:dyDescent="0.25">
      <c r="A59" s="262" t="s">
        <v>142</v>
      </c>
      <c r="B59" s="262"/>
      <c r="C59" s="262"/>
      <c r="D59" s="262"/>
      <c r="E59" s="262"/>
      <c r="F59" s="262"/>
      <c r="G59" s="262"/>
      <c r="H59" s="262"/>
      <c r="I59" s="130"/>
      <c r="J59" s="130"/>
      <c r="K59" s="130"/>
      <c r="L59" s="130"/>
      <c r="M59" s="130"/>
      <c r="N59" s="130"/>
      <c r="O59" s="130"/>
      <c r="P59" s="130"/>
      <c r="Q59" s="130"/>
      <c r="R59" s="130"/>
    </row>
    <row r="60" spans="1:18" s="72" customFormat="1" x14ac:dyDescent="0.25">
      <c r="A60" s="269"/>
      <c r="B60" s="269"/>
      <c r="C60" s="269"/>
      <c r="D60" s="269"/>
      <c r="E60" s="269"/>
      <c r="F60" s="269"/>
      <c r="G60" s="269"/>
      <c r="H60" s="269"/>
      <c r="I60" s="130"/>
      <c r="J60" s="130"/>
      <c r="K60" s="130"/>
      <c r="L60" s="130"/>
      <c r="M60" s="130"/>
      <c r="N60" s="130"/>
      <c r="O60" s="130"/>
      <c r="P60" s="130"/>
      <c r="Q60" s="130"/>
      <c r="R60" s="130"/>
    </row>
    <row r="61" spans="1:18" s="72" customFormat="1" x14ac:dyDescent="0.25">
      <c r="A61" s="270" t="s">
        <v>63</v>
      </c>
      <c r="B61" s="271"/>
      <c r="C61" s="271"/>
      <c r="D61" s="271"/>
      <c r="E61" s="271"/>
      <c r="F61" s="271"/>
      <c r="G61" s="271"/>
      <c r="H61" s="271"/>
      <c r="Q61" s="130"/>
      <c r="R61" s="130"/>
    </row>
    <row r="62" spans="1:18" s="72" customFormat="1" x14ac:dyDescent="0.25">
      <c r="A62" s="270" t="s">
        <v>125</v>
      </c>
      <c r="B62" s="271"/>
      <c r="C62" s="271"/>
      <c r="D62" s="271"/>
      <c r="E62" s="271"/>
      <c r="F62" s="271"/>
      <c r="G62" s="271"/>
      <c r="H62" s="271"/>
      <c r="Q62" s="130"/>
      <c r="R62" s="130"/>
    </row>
    <row r="63" spans="1:18" s="72" customFormat="1" x14ac:dyDescent="0.25">
      <c r="A63" s="269"/>
      <c r="B63" s="269"/>
      <c r="C63" s="269"/>
      <c r="D63" s="269"/>
      <c r="E63" s="269"/>
      <c r="F63" s="269"/>
      <c r="G63" s="269"/>
      <c r="H63" s="269"/>
      <c r="I63" s="130"/>
      <c r="J63" s="130"/>
      <c r="K63" s="130"/>
      <c r="L63" s="130"/>
      <c r="M63" s="130"/>
      <c r="N63" s="130"/>
      <c r="O63" s="130"/>
      <c r="P63" s="130"/>
      <c r="Q63" s="130"/>
      <c r="R63" s="130"/>
    </row>
    <row r="64" spans="1:18" s="72" customFormat="1" ht="30.75" customHeight="1" x14ac:dyDescent="0.25">
      <c r="A64" s="262" t="s">
        <v>145</v>
      </c>
      <c r="B64" s="262"/>
      <c r="C64" s="262"/>
      <c r="D64" s="262"/>
      <c r="E64" s="262"/>
      <c r="F64" s="262"/>
      <c r="G64" s="262"/>
      <c r="H64" s="262"/>
      <c r="I64" s="130"/>
      <c r="J64" s="130"/>
      <c r="K64" s="130"/>
      <c r="L64" s="130"/>
      <c r="M64" s="130"/>
      <c r="N64" s="130"/>
      <c r="O64" s="130"/>
      <c r="P64" s="130"/>
      <c r="Q64" s="130"/>
      <c r="R64" s="130"/>
    </row>
    <row r="65" spans="1:18" s="72" customFormat="1" ht="12" customHeight="1" x14ac:dyDescent="0.25">
      <c r="A65" s="269"/>
      <c r="B65" s="269"/>
      <c r="C65" s="269"/>
      <c r="D65" s="269"/>
      <c r="E65" s="269"/>
      <c r="F65" s="269"/>
      <c r="G65" s="269"/>
      <c r="H65" s="269"/>
      <c r="I65" s="130"/>
      <c r="J65" s="130"/>
      <c r="K65" s="130"/>
      <c r="L65" s="130"/>
      <c r="M65" s="130"/>
      <c r="N65" s="130"/>
      <c r="O65" s="130"/>
      <c r="P65" s="130"/>
      <c r="Q65" s="130"/>
      <c r="R65" s="130"/>
    </row>
    <row r="66" spans="1:18" s="72" customFormat="1" ht="15" customHeight="1" x14ac:dyDescent="0.25">
      <c r="A66" s="270" t="s">
        <v>89</v>
      </c>
      <c r="B66" s="271"/>
      <c r="C66" s="271"/>
      <c r="D66" s="271"/>
      <c r="E66" s="271"/>
      <c r="F66" s="271"/>
      <c r="G66" s="271"/>
      <c r="H66" s="271"/>
      <c r="I66" s="130"/>
      <c r="J66" s="130"/>
      <c r="K66" s="130"/>
      <c r="L66" s="130"/>
      <c r="M66" s="130"/>
      <c r="N66" s="130"/>
      <c r="O66" s="130"/>
      <c r="P66" s="130"/>
      <c r="Q66" s="130"/>
      <c r="R66" s="130"/>
    </row>
    <row r="67" spans="1:18" ht="15" customHeight="1" x14ac:dyDescent="0.25">
      <c r="A67" s="273"/>
      <c r="B67" s="273"/>
      <c r="C67" s="273"/>
      <c r="D67" s="273"/>
      <c r="E67" s="273"/>
      <c r="F67" s="273"/>
      <c r="G67" s="273"/>
      <c r="H67" s="273"/>
      <c r="I67" s="124"/>
      <c r="J67" s="124"/>
      <c r="K67" s="124"/>
      <c r="L67" s="124"/>
      <c r="M67" s="124"/>
      <c r="N67" s="124"/>
      <c r="O67" s="124"/>
      <c r="P67" s="124"/>
      <c r="Q67" s="124"/>
      <c r="R67" s="124"/>
    </row>
    <row r="68" spans="1:18" ht="17.25" customHeight="1" x14ac:dyDescent="0.25">
      <c r="A68" s="262" t="s">
        <v>64</v>
      </c>
      <c r="B68" s="262"/>
      <c r="C68" s="262"/>
      <c r="D68" s="262"/>
      <c r="E68" s="262"/>
      <c r="F68" s="262"/>
      <c r="G68" s="262"/>
      <c r="H68" s="262"/>
      <c r="I68" s="124"/>
      <c r="J68" s="124"/>
      <c r="K68" s="124"/>
      <c r="L68" s="124"/>
      <c r="M68" s="124"/>
      <c r="N68" s="124"/>
      <c r="O68" s="124"/>
      <c r="P68" s="124"/>
      <c r="Q68" s="124"/>
      <c r="R68" s="124"/>
    </row>
    <row r="69" spans="1:18" ht="12" customHeight="1" x14ac:dyDescent="0.25">
      <c r="A69" s="272"/>
      <c r="B69" s="272"/>
      <c r="C69" s="272"/>
      <c r="D69" s="272"/>
      <c r="E69" s="272"/>
      <c r="F69" s="272"/>
      <c r="G69" s="272"/>
      <c r="H69" s="272"/>
      <c r="I69" s="124"/>
      <c r="J69" s="124"/>
      <c r="K69" s="124"/>
      <c r="L69" s="124"/>
      <c r="M69" s="124"/>
      <c r="N69" s="124"/>
      <c r="O69" s="124"/>
      <c r="P69" s="124"/>
      <c r="Q69" s="124"/>
      <c r="R69" s="124"/>
    </row>
    <row r="70" spans="1:18" ht="15.75" customHeight="1" x14ac:dyDescent="0.25">
      <c r="A70" s="268" t="s">
        <v>90</v>
      </c>
      <c r="B70" s="265"/>
      <c r="C70" s="265"/>
      <c r="D70" s="265"/>
      <c r="E70" s="265"/>
      <c r="F70" s="265"/>
      <c r="G70" s="265"/>
      <c r="H70" s="265"/>
      <c r="I70" s="124"/>
      <c r="J70" s="124"/>
      <c r="K70" s="125"/>
      <c r="L70" s="125"/>
      <c r="M70" s="125"/>
      <c r="N70" s="125"/>
      <c r="O70" s="125"/>
      <c r="P70" s="125"/>
      <c r="Q70" s="125"/>
      <c r="R70" s="125"/>
    </row>
    <row r="71" spans="1:18" ht="42.75" customHeight="1" x14ac:dyDescent="0.25">
      <c r="A71" s="265" t="s">
        <v>91</v>
      </c>
      <c r="B71" s="265"/>
      <c r="C71" s="265"/>
      <c r="D71" s="265"/>
      <c r="E71" s="265"/>
      <c r="F71" s="265"/>
      <c r="G71" s="265"/>
      <c r="H71" s="265"/>
      <c r="I71" s="121"/>
      <c r="J71" s="121"/>
      <c r="K71" s="126"/>
      <c r="L71" s="126"/>
      <c r="M71" s="126"/>
      <c r="N71" s="126"/>
      <c r="O71" s="126"/>
      <c r="P71" s="126"/>
      <c r="Q71" s="126"/>
      <c r="R71" s="126"/>
    </row>
    <row r="72" spans="1:18" ht="30.75" customHeight="1" x14ac:dyDescent="0.25">
      <c r="A72" s="265" t="s">
        <v>92</v>
      </c>
      <c r="B72" s="265"/>
      <c r="C72" s="265"/>
      <c r="D72" s="265"/>
      <c r="E72" s="265"/>
      <c r="F72" s="265"/>
      <c r="G72" s="265"/>
      <c r="H72" s="265"/>
      <c r="I72" s="121"/>
      <c r="J72" s="121"/>
      <c r="K72" s="126"/>
      <c r="L72" s="126"/>
      <c r="M72" s="126"/>
      <c r="N72" s="126"/>
      <c r="O72" s="126"/>
      <c r="P72" s="126"/>
      <c r="Q72" s="126"/>
      <c r="R72" s="126"/>
    </row>
    <row r="73" spans="1:18" ht="30" customHeight="1" x14ac:dyDescent="0.25">
      <c r="A73" s="265" t="s">
        <v>93</v>
      </c>
      <c r="B73" s="265"/>
      <c r="C73" s="265"/>
      <c r="D73" s="265"/>
      <c r="E73" s="265"/>
      <c r="F73" s="265"/>
      <c r="G73" s="265"/>
      <c r="H73" s="265"/>
      <c r="I73" s="121"/>
      <c r="J73" s="121"/>
      <c r="K73" s="126"/>
      <c r="L73" s="126"/>
      <c r="M73" s="126"/>
      <c r="N73" s="126"/>
      <c r="O73" s="126"/>
      <c r="P73" s="126"/>
      <c r="Q73" s="126"/>
      <c r="R73" s="126"/>
    </row>
    <row r="74" spans="1:18" ht="27.75" customHeight="1" x14ac:dyDescent="0.25">
      <c r="A74" s="265" t="s">
        <v>173</v>
      </c>
      <c r="B74" s="265"/>
      <c r="C74" s="265"/>
      <c r="D74" s="265"/>
      <c r="E74" s="265"/>
      <c r="F74" s="265"/>
      <c r="G74" s="265"/>
      <c r="H74" s="265"/>
      <c r="I74" s="121"/>
      <c r="J74" s="121"/>
      <c r="K74" s="126"/>
      <c r="L74" s="126"/>
      <c r="M74" s="126"/>
      <c r="N74" s="126"/>
      <c r="O74" s="126"/>
      <c r="P74" s="126"/>
      <c r="Q74" s="126"/>
      <c r="R74" s="126"/>
    </row>
    <row r="75" spans="1:18" ht="13.5" customHeight="1" x14ac:dyDescent="0.25">
      <c r="A75" s="266"/>
      <c r="B75" s="266"/>
      <c r="C75" s="266"/>
      <c r="D75" s="266"/>
      <c r="E75" s="266"/>
      <c r="F75" s="266"/>
      <c r="G75" s="266"/>
      <c r="H75" s="266"/>
      <c r="I75" s="122"/>
      <c r="J75" s="122"/>
      <c r="K75" s="126"/>
      <c r="L75" s="126"/>
      <c r="M75" s="126"/>
      <c r="N75" s="126"/>
      <c r="O75" s="126"/>
      <c r="P75" s="126"/>
      <c r="Q75" s="126"/>
      <c r="R75" s="126"/>
    </row>
    <row r="76" spans="1:18" ht="13.5" customHeight="1" x14ac:dyDescent="0.25">
      <c r="A76" s="262" t="s">
        <v>38</v>
      </c>
      <c r="B76" s="262"/>
      <c r="C76" s="262"/>
      <c r="D76" s="262"/>
      <c r="E76" s="262"/>
      <c r="F76" s="262"/>
      <c r="G76" s="262"/>
      <c r="H76" s="262"/>
      <c r="I76" s="122"/>
      <c r="J76" s="122"/>
      <c r="K76" s="126"/>
      <c r="L76" s="126"/>
      <c r="M76" s="126"/>
      <c r="N76" s="126"/>
      <c r="O76" s="126"/>
      <c r="P76" s="126"/>
      <c r="Q76" s="126"/>
      <c r="R76" s="126"/>
    </row>
    <row r="77" spans="1:18" ht="28.5" customHeight="1" x14ac:dyDescent="0.25">
      <c r="A77" s="265" t="s">
        <v>94</v>
      </c>
      <c r="B77" s="265"/>
      <c r="C77" s="265"/>
      <c r="D77" s="265"/>
      <c r="E77" s="265"/>
      <c r="F77" s="265"/>
      <c r="G77" s="265"/>
      <c r="H77" s="265"/>
      <c r="I77" s="121"/>
      <c r="J77" s="121"/>
      <c r="K77" s="126"/>
      <c r="L77" s="126"/>
      <c r="M77" s="126"/>
      <c r="N77" s="126"/>
      <c r="O77" s="126"/>
      <c r="P77" s="126"/>
      <c r="Q77" s="126"/>
      <c r="R77" s="126"/>
    </row>
    <row r="78" spans="1:18" ht="57.75" customHeight="1" x14ac:dyDescent="0.25">
      <c r="A78" s="265" t="s">
        <v>95</v>
      </c>
      <c r="B78" s="265"/>
      <c r="C78" s="265"/>
      <c r="D78" s="265"/>
      <c r="E78" s="265"/>
      <c r="F78" s="265"/>
      <c r="G78" s="265"/>
      <c r="H78" s="265"/>
      <c r="I78" s="121"/>
      <c r="J78" s="121"/>
      <c r="K78" s="126"/>
      <c r="L78" s="126"/>
      <c r="M78" s="126"/>
      <c r="N78" s="126"/>
      <c r="O78" s="126"/>
      <c r="P78" s="126"/>
      <c r="Q78" s="126"/>
      <c r="R78" s="126"/>
    </row>
    <row r="79" spans="1:18" ht="17.25" customHeight="1" x14ac:dyDescent="0.25">
      <c r="A79" s="267"/>
      <c r="B79" s="267"/>
      <c r="C79" s="267"/>
      <c r="D79" s="267"/>
      <c r="E79" s="267"/>
      <c r="F79" s="267"/>
      <c r="G79" s="267"/>
      <c r="H79" s="267"/>
      <c r="I79" s="122"/>
      <c r="J79" s="122"/>
      <c r="K79" s="126"/>
      <c r="L79" s="126"/>
      <c r="M79" s="126"/>
      <c r="N79" s="126"/>
      <c r="O79" s="126"/>
      <c r="P79" s="126"/>
      <c r="Q79" s="126"/>
      <c r="R79" s="126"/>
    </row>
    <row r="80" spans="1:18" x14ac:dyDescent="0.25">
      <c r="A80" s="262" t="s">
        <v>57</v>
      </c>
      <c r="B80" s="262"/>
      <c r="C80" s="262"/>
      <c r="D80" s="262"/>
      <c r="E80" s="262"/>
      <c r="F80" s="262"/>
      <c r="G80" s="262"/>
      <c r="H80" s="262"/>
      <c r="I80" s="123"/>
      <c r="J80" s="123"/>
    </row>
    <row r="81" spans="1:18" ht="13.5" customHeight="1" x14ac:dyDescent="0.25">
      <c r="A81" s="244"/>
      <c r="B81" s="244"/>
      <c r="C81" s="244"/>
      <c r="D81" s="244"/>
      <c r="E81" s="244"/>
      <c r="F81" s="244"/>
      <c r="G81" s="244"/>
      <c r="H81" s="244"/>
      <c r="I81" s="124"/>
      <c r="J81" s="124"/>
    </row>
    <row r="82" spans="1:18" ht="15.75" customHeight="1" x14ac:dyDescent="0.25">
      <c r="A82" s="263" t="s">
        <v>174</v>
      </c>
      <c r="B82" s="264"/>
      <c r="C82" s="264"/>
      <c r="D82" s="264"/>
      <c r="E82" s="264"/>
      <c r="F82" s="264"/>
      <c r="G82" s="264"/>
      <c r="H82" s="264"/>
      <c r="I82" s="126"/>
      <c r="J82" s="126"/>
      <c r="K82" s="126"/>
      <c r="L82" s="126"/>
      <c r="M82" s="126"/>
      <c r="N82" s="126"/>
      <c r="O82" s="126"/>
      <c r="P82" s="126"/>
      <c r="Q82" s="126"/>
      <c r="R82" s="126"/>
    </row>
    <row r="83" spans="1:18" x14ac:dyDescent="0.25">
      <c r="A83" s="72"/>
      <c r="B83" s="72"/>
      <c r="C83" s="72"/>
      <c r="D83" s="72"/>
      <c r="E83" s="72"/>
      <c r="F83" s="72"/>
      <c r="G83" s="72"/>
      <c r="H83" s="72"/>
    </row>
    <row r="84" spans="1:18" x14ac:dyDescent="0.25">
      <c r="A84" s="262" t="s">
        <v>203</v>
      </c>
      <c r="B84" s="262"/>
      <c r="C84" s="262"/>
      <c r="D84" s="262"/>
      <c r="E84" s="262"/>
      <c r="F84" s="262"/>
      <c r="G84" s="262"/>
      <c r="H84" s="262"/>
    </row>
    <row r="86" spans="1:18" ht="17.25" customHeight="1" x14ac:dyDescent="0.25">
      <c r="A86" s="291" t="s">
        <v>225</v>
      </c>
      <c r="B86" s="291"/>
      <c r="C86" s="291"/>
      <c r="D86" s="291"/>
      <c r="E86" s="291"/>
      <c r="F86" s="291"/>
      <c r="G86" s="291"/>
      <c r="H86" s="291"/>
      <c r="I86" s="127"/>
      <c r="J86" s="127"/>
      <c r="K86" s="127"/>
      <c r="L86" s="127"/>
      <c r="M86" s="127"/>
      <c r="N86" s="127"/>
      <c r="O86" s="127"/>
      <c r="P86" s="127"/>
    </row>
    <row r="87" spans="1:18" ht="15.75" customHeight="1" x14ac:dyDescent="0.25">
      <c r="A87" s="291" t="s">
        <v>226</v>
      </c>
      <c r="B87" s="291"/>
      <c r="C87" s="291"/>
      <c r="D87" s="291"/>
      <c r="E87" s="291"/>
      <c r="F87" s="291"/>
      <c r="G87" s="291"/>
      <c r="H87" s="291"/>
      <c r="I87" s="127"/>
      <c r="J87" s="127"/>
      <c r="K87" s="127"/>
      <c r="L87" s="127"/>
      <c r="M87" s="127"/>
      <c r="N87" s="127"/>
      <c r="O87" s="127"/>
      <c r="P87" s="127"/>
    </row>
    <row r="88" spans="1:18" ht="20.25" customHeight="1" x14ac:dyDescent="0.25">
      <c r="A88" s="291" t="s">
        <v>228</v>
      </c>
      <c r="B88" s="291"/>
      <c r="C88" s="291"/>
      <c r="D88" s="291"/>
      <c r="E88" s="291"/>
      <c r="F88" s="291"/>
      <c r="G88" s="291"/>
      <c r="H88" s="291"/>
      <c r="I88" s="128"/>
      <c r="J88" s="128"/>
      <c r="K88" s="128"/>
      <c r="L88" s="128"/>
      <c r="M88" s="128"/>
      <c r="N88" s="128"/>
      <c r="O88" s="128"/>
      <c r="P88" s="128"/>
    </row>
    <row r="89" spans="1:18" ht="51.75" customHeight="1" x14ac:dyDescent="0.25">
      <c r="I89" s="129"/>
      <c r="J89" s="129"/>
      <c r="K89" s="129"/>
      <c r="L89" s="129"/>
      <c r="M89" s="129"/>
      <c r="N89" s="129"/>
      <c r="O89" s="129"/>
      <c r="P89" s="129"/>
    </row>
  </sheetData>
  <mergeCells count="87">
    <mergeCell ref="A84:H84"/>
    <mergeCell ref="A86:H86"/>
    <mergeCell ref="A87:H87"/>
    <mergeCell ref="A88:H88"/>
    <mergeCell ref="A22:H22"/>
    <mergeCell ref="A32:H32"/>
    <mergeCell ref="A23:H23"/>
    <mergeCell ref="A25:H25"/>
    <mergeCell ref="A24:H24"/>
    <mergeCell ref="A26:H26"/>
    <mergeCell ref="A47:H47"/>
    <mergeCell ref="A48:H48"/>
    <mergeCell ref="A49:H49"/>
    <mergeCell ref="A50:H50"/>
    <mergeCell ref="A51:H51"/>
    <mergeCell ref="A53:H53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2:H2"/>
    <mergeCell ref="A8:H8"/>
    <mergeCell ref="A5:H5"/>
    <mergeCell ref="A7:H7"/>
    <mergeCell ref="A9:H9"/>
    <mergeCell ref="A6:H6"/>
    <mergeCell ref="A14:H14"/>
    <mergeCell ref="A21:H21"/>
    <mergeCell ref="A3:H3"/>
    <mergeCell ref="A10:H10"/>
    <mergeCell ref="A12:H12"/>
    <mergeCell ref="A11:H11"/>
    <mergeCell ref="A13:H13"/>
    <mergeCell ref="A15:H15"/>
    <mergeCell ref="A18:H18"/>
    <mergeCell ref="A20:H20"/>
    <mergeCell ref="A16:H16"/>
    <mergeCell ref="A17:H17"/>
    <mergeCell ref="A19:H19"/>
    <mergeCell ref="Q49:R49"/>
    <mergeCell ref="A36:H36"/>
    <mergeCell ref="A38:H38"/>
    <mergeCell ref="A45:H45"/>
    <mergeCell ref="A44:H44"/>
    <mergeCell ref="A46:H46"/>
    <mergeCell ref="A52:H52"/>
    <mergeCell ref="A55:H55"/>
    <mergeCell ref="A56:H56"/>
    <mergeCell ref="A54:H54"/>
    <mergeCell ref="A57:H57"/>
    <mergeCell ref="A58:H58"/>
    <mergeCell ref="A61:H61"/>
    <mergeCell ref="A62:H62"/>
    <mergeCell ref="A63:H63"/>
    <mergeCell ref="A59:H59"/>
    <mergeCell ref="A60:H60"/>
    <mergeCell ref="A64:H64"/>
    <mergeCell ref="A65:H65"/>
    <mergeCell ref="A66:H66"/>
    <mergeCell ref="A68:H68"/>
    <mergeCell ref="A69:H69"/>
    <mergeCell ref="A67:H67"/>
    <mergeCell ref="A73:H73"/>
    <mergeCell ref="A74:H74"/>
    <mergeCell ref="A77:H77"/>
    <mergeCell ref="A70:H70"/>
    <mergeCell ref="A71:H71"/>
    <mergeCell ref="A72:H72"/>
    <mergeCell ref="A80:H80"/>
    <mergeCell ref="A81:H81"/>
    <mergeCell ref="A82:H82"/>
    <mergeCell ref="A78:H78"/>
    <mergeCell ref="A75:H75"/>
    <mergeCell ref="A76:H76"/>
    <mergeCell ref="A79:H79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R18"/>
  <sheetViews>
    <sheetView tabSelected="1" topLeftCell="B10" zoomScaleNormal="100" workbookViewId="0">
      <selection activeCell="I12" sqref="I12"/>
    </sheetView>
  </sheetViews>
  <sheetFormatPr defaultRowHeight="15" x14ac:dyDescent="0.25"/>
  <cols>
    <col min="1" max="1" width="6.140625" customWidth="1"/>
    <col min="2" max="2" width="15.42578125" customWidth="1"/>
    <col min="3" max="3" width="17.28515625" customWidth="1"/>
    <col min="4" max="4" width="32.5703125" customWidth="1"/>
    <col min="5" max="5" width="18.7109375" customWidth="1"/>
    <col min="6" max="6" width="18.85546875" customWidth="1"/>
    <col min="7" max="7" width="15.85546875" customWidth="1"/>
    <col min="8" max="8" width="15" customWidth="1"/>
    <col min="9" max="9" width="15.85546875" customWidth="1"/>
    <col min="10" max="11" width="19.28515625" customWidth="1"/>
    <col min="12" max="12" width="12.140625" customWidth="1"/>
    <col min="18" max="18" width="18.5703125" customWidth="1"/>
  </cols>
  <sheetData>
    <row r="2" spans="1:18" x14ac:dyDescent="0.25">
      <c r="A2" s="9" t="s">
        <v>1</v>
      </c>
      <c r="B2" s="10"/>
      <c r="C2" s="10"/>
      <c r="D2" s="11"/>
      <c r="E2" s="11"/>
      <c r="F2" s="11"/>
      <c r="G2" s="11"/>
      <c r="H2" s="11"/>
      <c r="I2" s="11"/>
    </row>
    <row r="3" spans="1:18" x14ac:dyDescent="0.25">
      <c r="E3" t="s">
        <v>239</v>
      </c>
      <c r="I3" s="79"/>
    </row>
    <row r="4" spans="1:18" s="91" customFormat="1" ht="17.25" thickBot="1" x14ac:dyDescent="0.35">
      <c r="A4" s="92"/>
      <c r="B4" s="92"/>
      <c r="C4" s="92"/>
      <c r="D4" s="92"/>
      <c r="E4" s="92"/>
      <c r="M4" s="170" t="s">
        <v>198</v>
      </c>
      <c r="N4" s="170"/>
    </row>
    <row r="5" spans="1:18" s="91" customFormat="1" ht="36" customHeight="1" x14ac:dyDescent="0.25">
      <c r="A5" s="171" t="s">
        <v>183</v>
      </c>
      <c r="B5" s="173" t="s">
        <v>213</v>
      </c>
      <c r="C5" s="173"/>
      <c r="D5" s="173" t="s">
        <v>231</v>
      </c>
      <c r="E5" s="173" t="s">
        <v>220</v>
      </c>
      <c r="F5" s="175" t="s">
        <v>230</v>
      </c>
      <c r="G5" s="177" t="s">
        <v>177</v>
      </c>
      <c r="H5" s="183" t="s">
        <v>178</v>
      </c>
      <c r="I5" s="183" t="s">
        <v>184</v>
      </c>
      <c r="J5" s="183" t="s">
        <v>185</v>
      </c>
      <c r="K5" s="185" t="s">
        <v>186</v>
      </c>
      <c r="L5" s="177" t="s">
        <v>175</v>
      </c>
      <c r="M5" s="183" t="s">
        <v>180</v>
      </c>
      <c r="N5" s="187" t="s">
        <v>181</v>
      </c>
      <c r="O5" s="189" t="s">
        <v>217</v>
      </c>
      <c r="P5" s="190"/>
      <c r="Q5" s="191"/>
      <c r="R5" s="179" t="s">
        <v>187</v>
      </c>
    </row>
    <row r="6" spans="1:18" s="91" customFormat="1" ht="66.75" customHeight="1" x14ac:dyDescent="0.25">
      <c r="A6" s="172"/>
      <c r="B6" s="131" t="s">
        <v>219</v>
      </c>
      <c r="C6" s="131" t="s">
        <v>221</v>
      </c>
      <c r="D6" s="174"/>
      <c r="E6" s="174"/>
      <c r="F6" s="176"/>
      <c r="G6" s="178"/>
      <c r="H6" s="184"/>
      <c r="I6" s="184"/>
      <c r="J6" s="184"/>
      <c r="K6" s="186"/>
      <c r="L6" s="178"/>
      <c r="M6" s="184"/>
      <c r="N6" s="188"/>
      <c r="O6" s="132" t="s">
        <v>179</v>
      </c>
      <c r="P6" s="132" t="s">
        <v>180</v>
      </c>
      <c r="Q6" s="133" t="s">
        <v>181</v>
      </c>
      <c r="R6" s="180"/>
    </row>
    <row r="7" spans="1:18" s="91" customFormat="1" ht="24.75" customHeight="1" x14ac:dyDescent="0.25">
      <c r="A7" s="134">
        <v>1</v>
      </c>
      <c r="B7" s="131">
        <v>2</v>
      </c>
      <c r="C7" s="134">
        <v>3</v>
      </c>
      <c r="D7" s="131">
        <v>4</v>
      </c>
      <c r="E7" s="134">
        <v>5</v>
      </c>
      <c r="F7" s="131">
        <v>6</v>
      </c>
      <c r="G7" s="134">
        <v>7</v>
      </c>
      <c r="H7" s="131">
        <v>8</v>
      </c>
      <c r="I7" s="134">
        <v>9</v>
      </c>
      <c r="J7" s="131">
        <v>10</v>
      </c>
      <c r="K7" s="134">
        <v>11</v>
      </c>
      <c r="L7" s="131">
        <v>12</v>
      </c>
      <c r="M7" s="134">
        <v>13</v>
      </c>
      <c r="N7" s="131">
        <v>14</v>
      </c>
      <c r="O7" s="134">
        <v>15</v>
      </c>
      <c r="P7" s="131">
        <v>16</v>
      </c>
      <c r="Q7" s="134">
        <v>17</v>
      </c>
      <c r="R7" s="131">
        <v>18</v>
      </c>
    </row>
    <row r="8" spans="1:18" s="91" customFormat="1" ht="255" x14ac:dyDescent="0.25">
      <c r="A8" s="181" t="s">
        <v>218</v>
      </c>
      <c r="B8" s="182"/>
      <c r="C8" s="13"/>
      <c r="D8" s="13" t="s">
        <v>254</v>
      </c>
      <c r="E8" s="162" t="s">
        <v>308</v>
      </c>
      <c r="F8" s="161" t="s">
        <v>307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/>
    </row>
    <row r="9" spans="1:18" s="91" customFormat="1" ht="127.5" x14ac:dyDescent="0.25">
      <c r="A9" s="13"/>
      <c r="B9" s="159">
        <v>1049</v>
      </c>
      <c r="C9" s="159">
        <v>11001</v>
      </c>
      <c r="D9" s="13" t="s">
        <v>255</v>
      </c>
      <c r="E9" s="160" t="s">
        <v>256</v>
      </c>
      <c r="F9" s="161" t="s">
        <v>307</v>
      </c>
      <c r="G9" s="13"/>
      <c r="H9" s="155">
        <v>7881074.5</v>
      </c>
      <c r="I9" s="155">
        <v>8050000</v>
      </c>
      <c r="J9" s="155">
        <v>9200000</v>
      </c>
      <c r="K9" s="155">
        <v>9250000</v>
      </c>
      <c r="L9" s="13"/>
      <c r="M9" s="13"/>
      <c r="N9" s="13"/>
      <c r="O9" s="13"/>
      <c r="P9" s="13"/>
      <c r="Q9" s="13"/>
      <c r="R9" s="13"/>
    </row>
    <row r="10" spans="1:18" s="91" customFormat="1" ht="102" x14ac:dyDescent="0.25">
      <c r="A10" s="13"/>
      <c r="B10" s="159">
        <v>1049</v>
      </c>
      <c r="C10" s="25">
        <v>21001</v>
      </c>
      <c r="D10" s="13" t="s">
        <v>305</v>
      </c>
      <c r="E10" s="13" t="s">
        <v>276</v>
      </c>
      <c r="F10" s="13" t="s">
        <v>277</v>
      </c>
      <c r="G10" s="13">
        <v>0</v>
      </c>
      <c r="H10" s="155">
        <v>50922422.399999999</v>
      </c>
      <c r="I10" s="155">
        <v>62000000</v>
      </c>
      <c r="J10" s="155">
        <v>65000000</v>
      </c>
      <c r="K10" s="155">
        <v>65000000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/>
    </row>
    <row r="11" spans="1:18" s="91" customFormat="1" ht="123" customHeight="1" x14ac:dyDescent="0.25">
      <c r="A11" s="13"/>
      <c r="B11" s="159">
        <v>1049</v>
      </c>
      <c r="C11" s="25">
        <v>21002</v>
      </c>
      <c r="D11" s="13" t="s">
        <v>292</v>
      </c>
      <c r="E11" s="13" t="s">
        <v>276</v>
      </c>
      <c r="F11" s="13" t="s">
        <v>277</v>
      </c>
      <c r="G11" s="13">
        <v>0</v>
      </c>
      <c r="H11" s="155">
        <v>2500000</v>
      </c>
      <c r="I11" s="155">
        <v>2600000</v>
      </c>
      <c r="J11" s="155">
        <v>2500000</v>
      </c>
      <c r="K11" s="155">
        <v>2600000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/>
    </row>
    <row r="12" spans="1:18" s="91" customFormat="1" ht="102" x14ac:dyDescent="0.25">
      <c r="A12" s="13"/>
      <c r="B12" s="159">
        <v>1049</v>
      </c>
      <c r="C12" s="25">
        <v>21020</v>
      </c>
      <c r="D12" s="13" t="s">
        <v>306</v>
      </c>
      <c r="E12" s="13" t="s">
        <v>276</v>
      </c>
      <c r="F12" s="13" t="s">
        <v>277</v>
      </c>
      <c r="G12" s="155">
        <v>5611113.6288000001</v>
      </c>
      <c r="H12" s="155">
        <v>5088982</v>
      </c>
      <c r="I12" s="155">
        <v>6800000</v>
      </c>
      <c r="J12" s="155">
        <v>6900000</v>
      </c>
      <c r="K12" s="155">
        <v>6900000</v>
      </c>
      <c r="L12" s="13"/>
      <c r="M12" s="13"/>
      <c r="N12" s="13"/>
      <c r="O12" s="13"/>
      <c r="P12" s="13"/>
      <c r="Q12" s="13"/>
      <c r="R12" s="13"/>
    </row>
    <row r="13" spans="1:18" s="91" customFormat="1" ht="102" x14ac:dyDescent="0.25">
      <c r="A13" s="13"/>
      <c r="B13" s="159">
        <v>1049</v>
      </c>
      <c r="C13" s="25">
        <v>21023</v>
      </c>
      <c r="D13" s="13" t="s">
        <v>300</v>
      </c>
      <c r="E13" s="13" t="s">
        <v>310</v>
      </c>
      <c r="F13" s="13" t="s">
        <v>309</v>
      </c>
      <c r="G13" s="13">
        <v>0</v>
      </c>
      <c r="H13" s="155">
        <v>344500</v>
      </c>
      <c r="I13" s="164">
        <v>625906.05000000005</v>
      </c>
      <c r="J13" s="155">
        <v>706329.8</v>
      </c>
      <c r="K13" s="155">
        <v>786753.55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/>
    </row>
    <row r="14" spans="1:18" s="91" customFormat="1" ht="24" customHeight="1" x14ac:dyDescent="0.25">
      <c r="A14" s="13"/>
      <c r="B14" s="13"/>
      <c r="C14" s="13"/>
      <c r="D14" s="13"/>
      <c r="E14" s="13"/>
      <c r="F14" s="13"/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/>
    </row>
    <row r="15" spans="1:18" s="91" customFormat="1" ht="27.75" customHeight="1" x14ac:dyDescent="0.25">
      <c r="A15" s="13"/>
      <c r="B15" s="13"/>
      <c r="C15" s="13"/>
      <c r="D15" s="13"/>
      <c r="E15" s="13"/>
      <c r="F15" s="13"/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/>
    </row>
    <row r="18" spans="2:2" x14ac:dyDescent="0.25">
      <c r="B18" s="86" t="s">
        <v>248</v>
      </c>
    </row>
  </sheetData>
  <mergeCells count="17">
    <mergeCell ref="R5:R6"/>
    <mergeCell ref="A8:B8"/>
    <mergeCell ref="J5:J6"/>
    <mergeCell ref="K5:K6"/>
    <mergeCell ref="L5:L6"/>
    <mergeCell ref="M5:M6"/>
    <mergeCell ref="N5:N6"/>
    <mergeCell ref="H5:H6"/>
    <mergeCell ref="I5:I6"/>
    <mergeCell ref="O5:Q5"/>
    <mergeCell ref="M4:N4"/>
    <mergeCell ref="A5:A6"/>
    <mergeCell ref="B5:C5"/>
    <mergeCell ref="D5:D6"/>
    <mergeCell ref="E5:E6"/>
    <mergeCell ref="F5:F6"/>
    <mergeCell ref="G5:G6"/>
  </mergeCells>
  <dataValidations count="1">
    <dataValidation type="list" allowBlank="1" showInputMessage="1" showErrorMessage="1" sqref="F13" xr:uid="{9C27EF2E-157C-42FF-9A0A-41B6EEC66068}">
      <formula1>$H$2:$H$4</formula1>
    </dataValidation>
  </dataValidations>
  <pageMargins left="0.16" right="0.22" top="0.49" bottom="0.22" header="0.3" footer="0.16"/>
  <pageSetup paperSize="9" scale="8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2"/>
  <sheetViews>
    <sheetView zoomScaleNormal="100" workbookViewId="0">
      <selection activeCell="C12" sqref="C12"/>
    </sheetView>
  </sheetViews>
  <sheetFormatPr defaultRowHeight="15" x14ac:dyDescent="0.25"/>
  <cols>
    <col min="1" max="1" width="4.140625" customWidth="1"/>
    <col min="2" max="2" width="15.28515625" customWidth="1"/>
    <col min="3" max="4" width="16.7109375" customWidth="1"/>
    <col min="5" max="5" width="15.42578125" customWidth="1"/>
    <col min="6" max="6" width="12.85546875" customWidth="1"/>
    <col min="7" max="7" width="12.7109375" customWidth="1"/>
    <col min="8" max="8" width="13" customWidth="1"/>
    <col min="9" max="9" width="13.7109375" customWidth="1"/>
    <col min="10" max="10" width="42.85546875" customWidth="1"/>
    <col min="11" max="11" width="33.42578125" customWidth="1"/>
    <col min="12" max="12" width="19.140625" customWidth="1"/>
  </cols>
  <sheetData>
    <row r="1" spans="1:12" x14ac:dyDescent="0.25">
      <c r="A1" s="4" t="s">
        <v>48</v>
      </c>
    </row>
    <row r="3" spans="1:12" x14ac:dyDescent="0.25">
      <c r="A3" s="9" t="s">
        <v>3</v>
      </c>
      <c r="B3" s="10"/>
      <c r="C3" s="10"/>
      <c r="D3" s="10"/>
      <c r="E3" s="11"/>
      <c r="F3" s="11"/>
      <c r="G3" s="11"/>
      <c r="H3" s="9"/>
      <c r="I3" s="9"/>
      <c r="J3" s="9"/>
      <c r="K3" s="9"/>
      <c r="L3" s="9"/>
    </row>
    <row r="5" spans="1:12" x14ac:dyDescent="0.25">
      <c r="B5" s="192" t="s">
        <v>98</v>
      </c>
      <c r="C5" s="192" t="s">
        <v>99</v>
      </c>
      <c r="D5" s="192" t="s">
        <v>100</v>
      </c>
      <c r="E5" s="192" t="s">
        <v>4</v>
      </c>
      <c r="F5" s="192"/>
      <c r="G5" s="192"/>
      <c r="H5" s="192"/>
      <c r="I5" s="192"/>
      <c r="J5" s="193" t="s">
        <v>165</v>
      </c>
      <c r="K5" s="192" t="s">
        <v>106</v>
      </c>
      <c r="L5" s="192" t="s">
        <v>149</v>
      </c>
    </row>
    <row r="6" spans="1:12" x14ac:dyDescent="0.25">
      <c r="B6" s="192"/>
      <c r="C6" s="192"/>
      <c r="D6" s="192"/>
      <c r="E6" s="194" t="s">
        <v>101</v>
      </c>
      <c r="F6" s="195" t="s">
        <v>5</v>
      </c>
      <c r="G6" s="195"/>
      <c r="H6" s="195" t="s">
        <v>6</v>
      </c>
      <c r="I6" s="195"/>
      <c r="J6" s="193"/>
      <c r="K6" s="192"/>
      <c r="L6" s="192"/>
    </row>
    <row r="7" spans="1:12" ht="24.75" customHeight="1" x14ac:dyDescent="0.25">
      <c r="B7" s="192"/>
      <c r="C7" s="192"/>
      <c r="D7" s="192"/>
      <c r="E7" s="194"/>
      <c r="F7" s="17" t="s">
        <v>102</v>
      </c>
      <c r="G7" s="17" t="s">
        <v>103</v>
      </c>
      <c r="H7" s="17" t="s">
        <v>104</v>
      </c>
      <c r="I7" s="17" t="s">
        <v>105</v>
      </c>
      <c r="J7" s="193"/>
      <c r="K7" s="192"/>
      <c r="L7" s="192"/>
    </row>
    <row r="8" spans="1:12" x14ac:dyDescent="0.25">
      <c r="B8" s="13"/>
      <c r="C8" s="13"/>
      <c r="D8" s="13"/>
      <c r="E8" s="14"/>
      <c r="F8" s="14"/>
      <c r="G8" s="14"/>
      <c r="H8" s="15"/>
      <c r="I8" s="15"/>
      <c r="J8" s="14"/>
      <c r="K8" s="15"/>
      <c r="L8" s="15"/>
    </row>
    <row r="9" spans="1:12" x14ac:dyDescent="0.25">
      <c r="B9" s="13"/>
      <c r="C9" s="13"/>
      <c r="D9" s="13"/>
      <c r="E9" s="16"/>
      <c r="F9" s="16"/>
      <c r="G9" s="16"/>
      <c r="H9" s="16"/>
      <c r="I9" s="16"/>
      <c r="J9" s="16"/>
      <c r="K9" s="16"/>
      <c r="L9" s="16"/>
    </row>
    <row r="10" spans="1:12" x14ac:dyDescent="0.25">
      <c r="B10" s="13"/>
      <c r="C10" s="13"/>
      <c r="D10" s="13"/>
      <c r="E10" s="16"/>
      <c r="F10" s="16"/>
      <c r="G10" s="16"/>
      <c r="H10" s="16"/>
      <c r="I10" s="16"/>
      <c r="J10" s="16"/>
      <c r="K10" s="16"/>
      <c r="L10" s="16"/>
    </row>
    <row r="11" spans="1:12" ht="20.25" customHeight="1" x14ac:dyDescent="0.25"/>
    <row r="12" spans="1:12" x14ac:dyDescent="0.25">
      <c r="C12" s="86" t="s">
        <v>249</v>
      </c>
    </row>
  </sheetData>
  <mergeCells count="10">
    <mergeCell ref="L5:L7"/>
    <mergeCell ref="B5:B7"/>
    <mergeCell ref="C5:C7"/>
    <mergeCell ref="E5:I5"/>
    <mergeCell ref="J5:J7"/>
    <mergeCell ref="K5:K7"/>
    <mergeCell ref="E6:E7"/>
    <mergeCell ref="F6:G6"/>
    <mergeCell ref="H6:I6"/>
    <mergeCell ref="D5:D7"/>
  </mergeCells>
  <pageMargins left="0.16" right="0.16" top="0.75" bottom="0.75" header="0.3" footer="0.3"/>
  <pageSetup paperSize="9" scale="6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2"/>
  </sheetPr>
  <dimension ref="A1:P55"/>
  <sheetViews>
    <sheetView topLeftCell="A43" workbookViewId="0">
      <selection activeCell="M19" sqref="M19"/>
    </sheetView>
  </sheetViews>
  <sheetFormatPr defaultRowHeight="13.5" x14ac:dyDescent="0.25"/>
  <cols>
    <col min="1" max="1" width="6.28515625" style="86" customWidth="1"/>
    <col min="2" max="2" width="5.7109375" style="86" customWidth="1"/>
    <col min="3" max="3" width="8" style="86" customWidth="1"/>
    <col min="4" max="4" width="8.85546875" style="86" customWidth="1"/>
    <col min="5" max="5" width="9.85546875" style="86" customWidth="1"/>
    <col min="6" max="6" width="9.140625" style="86"/>
    <col min="7" max="7" width="6.85546875" style="86" customWidth="1"/>
    <col min="8" max="8" width="10.5703125" style="86" customWidth="1"/>
    <col min="9" max="9" width="23.7109375" style="86" customWidth="1"/>
    <col min="10" max="10" width="18.28515625" style="86" customWidth="1"/>
    <col min="11" max="11" width="20.140625" style="86" customWidth="1"/>
    <col min="12" max="12" width="17.5703125" style="86" customWidth="1"/>
    <col min="13" max="13" width="17.42578125" style="86" customWidth="1"/>
    <col min="14" max="14" width="18.28515625" style="86" customWidth="1"/>
    <col min="15" max="15" width="9.85546875" style="86" bestFit="1" customWidth="1"/>
    <col min="16" max="16" width="10.85546875" style="86" bestFit="1" customWidth="1"/>
    <col min="17" max="16384" width="9.140625" style="86"/>
  </cols>
  <sheetData>
    <row r="1" spans="1:14" x14ac:dyDescent="0.25">
      <c r="A1" s="136" t="s">
        <v>147</v>
      </c>
    </row>
    <row r="3" spans="1:14" ht="15" x14ac:dyDescent="0.25">
      <c r="A3" s="137" t="s">
        <v>235</v>
      </c>
      <c r="B3" s="138"/>
      <c r="C3" s="137"/>
      <c r="D3" s="137"/>
      <c r="E3" s="137"/>
      <c r="F3" s="139"/>
      <c r="G3" s="139"/>
      <c r="H3" s="139"/>
      <c r="I3" s="137"/>
    </row>
    <row r="6" spans="1:14" ht="15" x14ac:dyDescent="0.25">
      <c r="A6" s="136" t="s">
        <v>236</v>
      </c>
      <c r="C6" s="39"/>
      <c r="D6" s="39"/>
      <c r="E6" s="39"/>
      <c r="F6" s="39"/>
      <c r="G6" s="39"/>
      <c r="H6" s="39"/>
      <c r="I6" s="39"/>
    </row>
    <row r="8" spans="1:14" s="140" customFormat="1" ht="13.5" customHeight="1" x14ac:dyDescent="0.25">
      <c r="A8" s="196" t="s">
        <v>204</v>
      </c>
      <c r="B8" s="196" t="s">
        <v>205</v>
      </c>
      <c r="C8" s="196"/>
      <c r="D8" s="196" t="s">
        <v>237</v>
      </c>
      <c r="E8" s="196"/>
      <c r="F8" s="196"/>
      <c r="G8" s="196"/>
      <c r="H8" s="196" t="s">
        <v>214</v>
      </c>
      <c r="I8" s="196" t="s">
        <v>246</v>
      </c>
      <c r="J8" s="196" t="s">
        <v>45</v>
      </c>
      <c r="K8" s="196"/>
      <c r="L8" s="196"/>
      <c r="M8" s="196"/>
      <c r="N8" s="196"/>
    </row>
    <row r="9" spans="1:14" s="140" customFormat="1" ht="93.75" customHeight="1" x14ac:dyDescent="0.25">
      <c r="A9" s="196"/>
      <c r="B9" s="141" t="s">
        <v>206</v>
      </c>
      <c r="C9" s="141" t="s">
        <v>207</v>
      </c>
      <c r="D9" s="141" t="s">
        <v>208</v>
      </c>
      <c r="E9" s="141" t="s">
        <v>207</v>
      </c>
      <c r="F9" s="141" t="s">
        <v>209</v>
      </c>
      <c r="G9" s="141" t="s">
        <v>238</v>
      </c>
      <c r="H9" s="196"/>
      <c r="I9" s="196"/>
      <c r="J9" s="141" t="s">
        <v>210</v>
      </c>
      <c r="K9" s="141" t="s">
        <v>242</v>
      </c>
      <c r="L9" s="141" t="s">
        <v>19</v>
      </c>
      <c r="M9" s="141" t="s">
        <v>121</v>
      </c>
      <c r="N9" s="141" t="s">
        <v>148</v>
      </c>
    </row>
    <row r="10" spans="1:14" s="140" customFormat="1" ht="0.75" customHeight="1" x14ac:dyDescent="0.25">
      <c r="A10" s="205" t="s">
        <v>211</v>
      </c>
      <c r="B10" s="205"/>
      <c r="C10" s="205"/>
      <c r="D10" s="205"/>
      <c r="E10" s="205"/>
      <c r="F10" s="205"/>
      <c r="G10" s="205"/>
      <c r="H10" s="205"/>
      <c r="I10" s="205"/>
      <c r="J10" s="142">
        <v>0</v>
      </c>
      <c r="K10" s="142">
        <v>0</v>
      </c>
      <c r="L10" s="142">
        <v>0</v>
      </c>
      <c r="M10" s="142">
        <v>0</v>
      </c>
    </row>
    <row r="11" spans="1:14" s="140" customFormat="1" ht="23.25" customHeight="1" x14ac:dyDescent="0.25">
      <c r="A11" s="206" t="s">
        <v>259</v>
      </c>
      <c r="B11" s="207"/>
      <c r="C11" s="207"/>
      <c r="D11" s="207"/>
      <c r="E11" s="207"/>
      <c r="F11" s="207"/>
      <c r="G11" s="207"/>
      <c r="H11" s="207"/>
      <c r="I11" s="208"/>
      <c r="J11" s="84">
        <v>0</v>
      </c>
      <c r="K11" s="84">
        <v>0</v>
      </c>
      <c r="L11" s="84">
        <v>0</v>
      </c>
      <c r="M11" s="84">
        <v>0</v>
      </c>
      <c r="N11" s="84">
        <v>0</v>
      </c>
    </row>
    <row r="12" spans="1:14" s="140" customFormat="1" ht="48" customHeight="1" x14ac:dyDescent="0.25">
      <c r="A12" s="144"/>
      <c r="B12" s="147">
        <v>1049</v>
      </c>
      <c r="C12" s="199" t="s">
        <v>254</v>
      </c>
      <c r="D12" s="200"/>
      <c r="E12" s="200"/>
      <c r="F12" s="200"/>
      <c r="G12" s="200"/>
      <c r="H12" s="200"/>
      <c r="I12" s="201"/>
      <c r="J12" s="84">
        <v>0</v>
      </c>
      <c r="K12" s="84">
        <v>0</v>
      </c>
      <c r="L12" s="84">
        <v>0</v>
      </c>
      <c r="M12" s="84">
        <v>0</v>
      </c>
      <c r="N12" s="84">
        <v>0</v>
      </c>
    </row>
    <row r="13" spans="1:14" s="140" customFormat="1" ht="51" customHeight="1" x14ac:dyDescent="0.25">
      <c r="A13" s="209"/>
      <c r="B13" s="210"/>
      <c r="C13" s="210"/>
      <c r="D13" s="41">
        <v>11001</v>
      </c>
      <c r="E13" s="199" t="s">
        <v>255</v>
      </c>
      <c r="F13" s="200"/>
      <c r="G13" s="200"/>
      <c r="H13" s="200"/>
      <c r="I13" s="201"/>
      <c r="J13" s="84">
        <v>0</v>
      </c>
      <c r="K13" s="155">
        <v>7881074500</v>
      </c>
      <c r="L13" s="155">
        <v>8050000000</v>
      </c>
      <c r="M13" s="155">
        <v>9200000000</v>
      </c>
      <c r="N13" s="155">
        <v>9250000000</v>
      </c>
    </row>
    <row r="14" spans="1:14" s="140" customFormat="1" ht="23.25" customHeight="1" x14ac:dyDescent="0.25">
      <c r="A14" s="144"/>
      <c r="B14" s="145"/>
      <c r="C14" s="145"/>
      <c r="D14" s="145"/>
      <c r="E14" s="145"/>
      <c r="F14" s="197" t="s">
        <v>256</v>
      </c>
      <c r="G14" s="197"/>
      <c r="H14" s="197"/>
      <c r="I14" s="197"/>
      <c r="J14" s="197"/>
      <c r="K14" s="197"/>
      <c r="L14" s="197"/>
      <c r="M14" s="197"/>
      <c r="N14" s="197"/>
    </row>
    <row r="15" spans="1:14" s="140" customFormat="1" ht="27.75" customHeight="1" x14ac:dyDescent="0.25">
      <c r="A15" s="144"/>
      <c r="B15" s="145"/>
      <c r="C15" s="145"/>
      <c r="D15" s="145"/>
      <c r="E15" s="145"/>
      <c r="F15" s="145"/>
      <c r="G15" s="198" t="s">
        <v>257</v>
      </c>
      <c r="H15" s="198"/>
      <c r="I15" s="198"/>
      <c r="J15" s="198"/>
      <c r="K15" s="198"/>
      <c r="L15" s="198"/>
      <c r="M15" s="198"/>
      <c r="N15" s="198"/>
    </row>
    <row r="16" spans="1:14" s="140" customFormat="1" ht="30.75" customHeight="1" x14ac:dyDescent="0.25">
      <c r="A16" s="144"/>
      <c r="B16" s="145"/>
      <c r="C16" s="145"/>
      <c r="D16" s="145"/>
      <c r="E16" s="145"/>
      <c r="F16" s="145"/>
      <c r="G16" s="145"/>
      <c r="H16" s="198" t="s">
        <v>258</v>
      </c>
      <c r="I16" s="198"/>
      <c r="J16" s="198"/>
      <c r="K16" s="198"/>
      <c r="L16" s="198"/>
      <c r="M16" s="198"/>
      <c r="N16" s="198"/>
    </row>
    <row r="17" spans="1:14" s="154" customFormat="1" ht="99.75" customHeight="1" x14ac:dyDescent="0.25">
      <c r="A17" s="151"/>
      <c r="B17" s="150"/>
      <c r="C17" s="150"/>
      <c r="D17" s="150"/>
      <c r="E17" s="150"/>
      <c r="F17" s="150"/>
      <c r="G17" s="150"/>
      <c r="H17" s="150"/>
      <c r="I17" s="149" t="s">
        <v>260</v>
      </c>
      <c r="J17" s="153" t="s">
        <v>261</v>
      </c>
      <c r="K17" s="153" t="s">
        <v>262</v>
      </c>
      <c r="L17" s="153">
        <v>2835.4</v>
      </c>
      <c r="M17" s="153">
        <v>2895</v>
      </c>
      <c r="N17" s="153">
        <v>2900</v>
      </c>
    </row>
    <row r="18" spans="1:14" s="154" customFormat="1" ht="112.5" customHeight="1" x14ac:dyDescent="0.25">
      <c r="A18" s="151"/>
      <c r="B18" s="150"/>
      <c r="C18" s="150"/>
      <c r="D18" s="150"/>
      <c r="E18" s="150"/>
      <c r="F18" s="150"/>
      <c r="G18" s="150"/>
      <c r="H18" s="150"/>
      <c r="I18" s="149" t="s">
        <v>263</v>
      </c>
      <c r="J18" s="153" t="s">
        <v>261</v>
      </c>
      <c r="K18" s="153">
        <v>3166</v>
      </c>
      <c r="L18" s="153">
        <v>3185</v>
      </c>
      <c r="M18" s="153">
        <v>3200</v>
      </c>
      <c r="N18" s="153">
        <v>3210</v>
      </c>
    </row>
    <row r="19" spans="1:14" s="154" customFormat="1" ht="112.5" customHeight="1" x14ac:dyDescent="0.25">
      <c r="A19" s="151"/>
      <c r="B19" s="150"/>
      <c r="C19" s="150"/>
      <c r="D19" s="150"/>
      <c r="E19" s="150"/>
      <c r="F19" s="150"/>
      <c r="G19" s="150"/>
      <c r="H19" s="150"/>
      <c r="I19" s="152" t="s">
        <v>264</v>
      </c>
      <c r="J19" s="153" t="s">
        <v>261</v>
      </c>
      <c r="K19" s="153" t="s">
        <v>265</v>
      </c>
      <c r="L19" s="153">
        <v>1080</v>
      </c>
      <c r="M19" s="153">
        <v>1100</v>
      </c>
      <c r="N19" s="153">
        <v>1130</v>
      </c>
    </row>
    <row r="20" spans="1:14" s="154" customFormat="1" ht="135" x14ac:dyDescent="0.25">
      <c r="A20" s="151"/>
      <c r="B20" s="150"/>
      <c r="C20" s="150"/>
      <c r="D20" s="150"/>
      <c r="E20" s="150"/>
      <c r="F20" s="150"/>
      <c r="G20" s="150"/>
      <c r="H20" s="150"/>
      <c r="I20" s="152" t="s">
        <v>266</v>
      </c>
      <c r="J20" s="153" t="s">
        <v>261</v>
      </c>
      <c r="K20" s="153" t="s">
        <v>267</v>
      </c>
      <c r="L20" s="153" t="s">
        <v>267</v>
      </c>
      <c r="M20" s="153" t="s">
        <v>267</v>
      </c>
      <c r="N20" s="153" t="s">
        <v>267</v>
      </c>
    </row>
    <row r="21" spans="1:14" s="140" customFormat="1" ht="30.75" customHeight="1" x14ac:dyDescent="0.25">
      <c r="A21" s="144"/>
      <c r="B21" s="145"/>
      <c r="C21" s="145"/>
      <c r="D21" s="145"/>
      <c r="E21" s="145"/>
      <c r="F21" s="145"/>
      <c r="G21" s="145"/>
      <c r="H21" s="145"/>
      <c r="I21" s="152" t="s">
        <v>268</v>
      </c>
      <c r="J21" s="153" t="s">
        <v>261</v>
      </c>
      <c r="K21" s="153" t="s">
        <v>269</v>
      </c>
      <c r="L21" s="153" t="s">
        <v>269</v>
      </c>
      <c r="M21" s="153" t="s">
        <v>269</v>
      </c>
      <c r="N21" s="153" t="s">
        <v>269</v>
      </c>
    </row>
    <row r="22" spans="1:14" s="140" customFormat="1" ht="30.75" customHeight="1" x14ac:dyDescent="0.25">
      <c r="A22" s="144"/>
      <c r="B22" s="145"/>
      <c r="C22" s="145"/>
      <c r="D22" s="145"/>
      <c r="E22" s="145"/>
      <c r="F22" s="145"/>
      <c r="G22" s="145"/>
      <c r="H22" s="145"/>
      <c r="I22" s="152" t="s">
        <v>270</v>
      </c>
      <c r="J22" s="153" t="s">
        <v>261</v>
      </c>
      <c r="K22" s="153" t="s">
        <v>271</v>
      </c>
      <c r="L22" s="153" t="s">
        <v>271</v>
      </c>
      <c r="M22" s="153" t="s">
        <v>271</v>
      </c>
      <c r="N22" s="153" t="s">
        <v>271</v>
      </c>
    </row>
    <row r="23" spans="1:14" s="140" customFormat="1" ht="91.5" customHeight="1" x14ac:dyDescent="0.25">
      <c r="A23" s="144"/>
      <c r="B23" s="145"/>
      <c r="C23" s="145"/>
      <c r="D23" s="145"/>
      <c r="E23" s="145"/>
      <c r="F23" s="145"/>
      <c r="G23" s="145"/>
      <c r="H23" s="145"/>
      <c r="I23" s="152" t="s">
        <v>272</v>
      </c>
      <c r="J23" s="153" t="s">
        <v>261</v>
      </c>
      <c r="K23" s="153" t="s">
        <v>273</v>
      </c>
      <c r="L23" s="153">
        <v>95.6</v>
      </c>
      <c r="M23" s="153">
        <v>95.7</v>
      </c>
      <c r="N23" s="153">
        <v>95.8</v>
      </c>
    </row>
    <row r="24" spans="1:14" s="140" customFormat="1" ht="73.5" customHeight="1" x14ac:dyDescent="0.25">
      <c r="A24" s="144"/>
      <c r="B24" s="145"/>
      <c r="C24" s="145"/>
      <c r="D24" s="145"/>
      <c r="E24" s="145"/>
      <c r="F24" s="145"/>
      <c r="G24" s="145"/>
      <c r="H24" s="145"/>
      <c r="I24" s="152" t="s">
        <v>274</v>
      </c>
      <c r="J24" s="153" t="s">
        <v>261</v>
      </c>
      <c r="K24" s="153" t="s">
        <v>273</v>
      </c>
      <c r="L24" s="153">
        <v>95.7</v>
      </c>
      <c r="M24" s="153">
        <v>95.8</v>
      </c>
      <c r="N24" s="153">
        <v>95.9</v>
      </c>
    </row>
    <row r="25" spans="1:14" ht="16.5" customHeight="1" x14ac:dyDescent="0.25"/>
    <row r="26" spans="1:14" s="140" customFormat="1" ht="26.25" customHeight="1" x14ac:dyDescent="0.25">
      <c r="A26" s="209"/>
      <c r="B26" s="210"/>
      <c r="C26" s="213"/>
      <c r="D26" s="41">
        <v>21001</v>
      </c>
      <c r="E26" s="148" t="s">
        <v>275</v>
      </c>
      <c r="F26" s="143"/>
      <c r="G26" s="143"/>
      <c r="H26" s="143"/>
      <c r="I26" s="143"/>
      <c r="J26" s="84">
        <v>0</v>
      </c>
      <c r="K26" s="155">
        <v>50922422400</v>
      </c>
      <c r="L26" s="155">
        <v>62000000000</v>
      </c>
      <c r="M26" s="155">
        <v>65000000000</v>
      </c>
      <c r="N26" s="155">
        <v>65000000000</v>
      </c>
    </row>
    <row r="27" spans="1:14" s="140" customFormat="1" ht="26.25" customHeight="1" x14ac:dyDescent="0.25">
      <c r="A27" s="144"/>
      <c r="B27" s="145"/>
      <c r="C27" s="145"/>
      <c r="D27" s="145"/>
      <c r="E27" s="145"/>
      <c r="F27" s="199" t="s">
        <v>276</v>
      </c>
      <c r="G27" s="200"/>
      <c r="H27" s="200"/>
      <c r="I27" s="200"/>
      <c r="J27" s="200"/>
      <c r="K27" s="200"/>
      <c r="L27" s="200"/>
      <c r="M27" s="200"/>
      <c r="N27" s="201"/>
    </row>
    <row r="28" spans="1:14" s="140" customFormat="1" ht="26.25" customHeight="1" x14ac:dyDescent="0.25">
      <c r="A28" s="144"/>
      <c r="B28" s="145"/>
      <c r="C28" s="145"/>
      <c r="D28" s="145"/>
      <c r="E28" s="145"/>
      <c r="F28" s="145"/>
      <c r="G28" s="202" t="s">
        <v>277</v>
      </c>
      <c r="H28" s="203"/>
      <c r="I28" s="203"/>
      <c r="J28" s="203"/>
      <c r="K28" s="203"/>
      <c r="L28" s="203"/>
      <c r="M28" s="203"/>
      <c r="N28" s="204"/>
    </row>
    <row r="29" spans="1:14" s="140" customFormat="1" ht="26.25" customHeight="1" x14ac:dyDescent="0.25">
      <c r="A29" s="144"/>
      <c r="B29" s="145"/>
      <c r="C29" s="145"/>
      <c r="D29" s="145"/>
      <c r="E29" s="145"/>
      <c r="F29" s="145"/>
      <c r="G29" s="145"/>
      <c r="H29" s="199" t="s">
        <v>278</v>
      </c>
      <c r="I29" s="200"/>
      <c r="J29" s="200"/>
      <c r="K29" s="200"/>
      <c r="L29" s="200"/>
      <c r="M29" s="200"/>
      <c r="N29" s="201"/>
    </row>
    <row r="30" spans="1:14" s="140" customFormat="1" ht="65.25" customHeight="1" x14ac:dyDescent="0.25">
      <c r="A30" s="144"/>
      <c r="B30" s="145"/>
      <c r="C30" s="145"/>
      <c r="D30" s="145"/>
      <c r="E30" s="145"/>
      <c r="F30" s="145"/>
      <c r="G30" s="145"/>
      <c r="H30" s="145"/>
      <c r="I30" s="152" t="s">
        <v>279</v>
      </c>
      <c r="J30" s="152"/>
      <c r="K30" s="153" t="s">
        <v>284</v>
      </c>
      <c r="L30" s="153">
        <f>SUM(L31:L33)</f>
        <v>350</v>
      </c>
      <c r="M30" s="153">
        <f t="shared" ref="M30:N30" si="0">SUM(M31:M33)</f>
        <v>340</v>
      </c>
      <c r="N30" s="153">
        <f t="shared" si="0"/>
        <v>315</v>
      </c>
    </row>
    <row r="31" spans="1:14" s="140" customFormat="1" ht="65.25" customHeight="1" x14ac:dyDescent="0.25">
      <c r="A31" s="144"/>
      <c r="B31" s="145"/>
      <c r="C31" s="145"/>
      <c r="D31" s="145"/>
      <c r="E31" s="145"/>
      <c r="F31" s="145"/>
      <c r="G31" s="145"/>
      <c r="H31" s="145"/>
      <c r="I31" s="152" t="s">
        <v>280</v>
      </c>
      <c r="J31" s="152"/>
      <c r="K31" s="153" t="s">
        <v>285</v>
      </c>
      <c r="L31" s="153">
        <v>30</v>
      </c>
      <c r="M31" s="153">
        <v>70</v>
      </c>
      <c r="N31" s="153">
        <v>15</v>
      </c>
    </row>
    <row r="32" spans="1:14" s="140" customFormat="1" ht="65.25" customHeight="1" x14ac:dyDescent="0.25">
      <c r="A32" s="144"/>
      <c r="B32" s="145"/>
      <c r="C32" s="145"/>
      <c r="D32" s="145"/>
      <c r="E32" s="145"/>
      <c r="F32" s="145"/>
      <c r="G32" s="145"/>
      <c r="H32" s="145"/>
      <c r="I32" s="152" t="s">
        <v>281</v>
      </c>
      <c r="J32" s="146">
        <v>0</v>
      </c>
      <c r="K32" s="153" t="s">
        <v>286</v>
      </c>
      <c r="L32" s="153">
        <v>200</v>
      </c>
      <c r="M32" s="153">
        <v>130</v>
      </c>
      <c r="N32" s="153">
        <v>150</v>
      </c>
    </row>
    <row r="33" spans="1:14" s="140" customFormat="1" ht="65.25" customHeight="1" x14ac:dyDescent="0.25">
      <c r="A33" s="144"/>
      <c r="B33" s="145"/>
      <c r="C33" s="145"/>
      <c r="D33" s="145"/>
      <c r="E33" s="145"/>
      <c r="F33" s="145"/>
      <c r="G33" s="145"/>
      <c r="H33" s="145"/>
      <c r="I33" s="152" t="s">
        <v>282</v>
      </c>
      <c r="J33" s="84">
        <v>0</v>
      </c>
      <c r="K33" s="153" t="s">
        <v>287</v>
      </c>
      <c r="L33" s="153">
        <v>120</v>
      </c>
      <c r="M33" s="153">
        <v>140</v>
      </c>
      <c r="N33" s="153">
        <v>150</v>
      </c>
    </row>
    <row r="34" spans="1:14" s="140" customFormat="1" ht="65.25" customHeight="1" x14ac:dyDescent="0.25">
      <c r="A34" s="144"/>
      <c r="B34" s="145"/>
      <c r="C34" s="145"/>
      <c r="D34" s="145"/>
      <c r="E34" s="145"/>
      <c r="F34" s="145"/>
      <c r="G34" s="145"/>
      <c r="H34" s="145"/>
      <c r="I34" s="152" t="s">
        <v>283</v>
      </c>
      <c r="J34" s="84">
        <v>0</v>
      </c>
      <c r="K34" s="153" t="s">
        <v>288</v>
      </c>
      <c r="L34" s="153" t="s">
        <v>288</v>
      </c>
      <c r="M34" s="153" t="s">
        <v>288</v>
      </c>
      <c r="N34" s="153" t="s">
        <v>288</v>
      </c>
    </row>
    <row r="35" spans="1:14" ht="16.5" customHeight="1" x14ac:dyDescent="0.25"/>
    <row r="36" spans="1:14" s="140" customFormat="1" ht="26.25" customHeight="1" x14ac:dyDescent="0.25">
      <c r="A36" s="209"/>
      <c r="B36" s="210"/>
      <c r="C36" s="210"/>
      <c r="D36" s="41">
        <v>21002</v>
      </c>
      <c r="E36" s="202" t="s">
        <v>292</v>
      </c>
      <c r="F36" s="203"/>
      <c r="G36" s="203"/>
      <c r="H36" s="203"/>
      <c r="I36" s="204"/>
      <c r="J36" s="84">
        <v>0</v>
      </c>
      <c r="K36" s="155">
        <v>2500000000</v>
      </c>
      <c r="L36" s="155">
        <v>2600000000</v>
      </c>
      <c r="M36" s="155">
        <v>2500000000</v>
      </c>
      <c r="N36" s="155">
        <v>2600000000</v>
      </c>
    </row>
    <row r="37" spans="1:14" s="140" customFormat="1" ht="26.25" customHeight="1" x14ac:dyDescent="0.25">
      <c r="A37" s="144"/>
      <c r="B37" s="145"/>
      <c r="C37" s="145"/>
      <c r="D37" s="145"/>
      <c r="E37" s="145"/>
      <c r="F37" s="211" t="s">
        <v>293</v>
      </c>
      <c r="G37" s="211"/>
      <c r="H37" s="211"/>
      <c r="I37" s="211"/>
      <c r="J37" s="211"/>
      <c r="K37" s="211"/>
      <c r="L37" s="211"/>
      <c r="M37" s="211"/>
      <c r="N37" s="211"/>
    </row>
    <row r="38" spans="1:14" s="140" customFormat="1" ht="26.25" customHeight="1" x14ac:dyDescent="0.25">
      <c r="A38" s="144"/>
      <c r="B38" s="145"/>
      <c r="C38" s="145"/>
      <c r="D38" s="145"/>
      <c r="E38" s="145"/>
      <c r="F38" s="145"/>
      <c r="G38" s="211" t="s">
        <v>277</v>
      </c>
      <c r="H38" s="211"/>
      <c r="I38" s="211"/>
      <c r="J38" s="211"/>
      <c r="K38" s="211"/>
      <c r="L38" s="211"/>
      <c r="M38" s="211"/>
      <c r="N38" s="211"/>
    </row>
    <row r="39" spans="1:14" s="140" customFormat="1" ht="26.25" customHeight="1" x14ac:dyDescent="0.25">
      <c r="A39" s="144"/>
      <c r="B39" s="145"/>
      <c r="C39" s="145"/>
      <c r="D39" s="145"/>
      <c r="E39" s="145"/>
      <c r="F39" s="145"/>
      <c r="G39" s="145"/>
      <c r="H39" s="212" t="s">
        <v>278</v>
      </c>
      <c r="I39" s="212"/>
      <c r="J39" s="212"/>
      <c r="K39" s="212"/>
      <c r="L39" s="212"/>
      <c r="M39" s="212"/>
      <c r="N39" s="212"/>
    </row>
    <row r="40" spans="1:14" s="140" customFormat="1" ht="26.25" customHeight="1" x14ac:dyDescent="0.25">
      <c r="A40" s="144"/>
      <c r="B40" s="145"/>
      <c r="C40" s="145"/>
      <c r="D40" s="145"/>
      <c r="E40" s="145"/>
      <c r="F40" s="145"/>
      <c r="G40" s="145"/>
      <c r="H40" s="145"/>
      <c r="I40" s="152" t="s">
        <v>290</v>
      </c>
      <c r="J40" s="146">
        <v>0</v>
      </c>
      <c r="K40" s="153" t="s">
        <v>289</v>
      </c>
      <c r="L40" s="153">
        <v>8</v>
      </c>
      <c r="M40" s="153">
        <v>4</v>
      </c>
      <c r="N40" s="153">
        <v>5</v>
      </c>
    </row>
    <row r="41" spans="1:14" s="140" customFormat="1" ht="26.25" customHeight="1" x14ac:dyDescent="0.25">
      <c r="A41" s="144"/>
      <c r="B41" s="145"/>
      <c r="C41" s="145"/>
      <c r="D41" s="145"/>
      <c r="E41" s="145"/>
      <c r="F41" s="145"/>
      <c r="G41" s="145"/>
      <c r="H41" s="145"/>
      <c r="I41" s="152" t="s">
        <v>291</v>
      </c>
      <c r="J41" s="84">
        <v>0</v>
      </c>
      <c r="K41" s="153" t="s">
        <v>288</v>
      </c>
      <c r="L41" s="153" t="s">
        <v>288</v>
      </c>
      <c r="M41" s="153" t="s">
        <v>288</v>
      </c>
      <c r="N41" s="153" t="s">
        <v>288</v>
      </c>
    </row>
    <row r="43" spans="1:14" s="140" customFormat="1" ht="26.25" customHeight="1" x14ac:dyDescent="0.25">
      <c r="A43" s="209"/>
      <c r="B43" s="210"/>
      <c r="C43" s="210"/>
      <c r="D43" s="41">
        <v>21020</v>
      </c>
      <c r="E43" s="199" t="s">
        <v>294</v>
      </c>
      <c r="F43" s="200"/>
      <c r="G43" s="200"/>
      <c r="H43" s="200"/>
      <c r="I43" s="201"/>
      <c r="J43" s="155">
        <v>5611113628.8000002</v>
      </c>
      <c r="K43" s="155">
        <v>5088982000</v>
      </c>
      <c r="L43" s="155">
        <v>6800000000</v>
      </c>
      <c r="M43" s="155">
        <v>6900000000</v>
      </c>
      <c r="N43" s="155">
        <v>6900000000</v>
      </c>
    </row>
    <row r="44" spans="1:14" s="140" customFormat="1" ht="26.25" customHeight="1" x14ac:dyDescent="0.25">
      <c r="A44" s="144"/>
      <c r="B44" s="145"/>
      <c r="C44" s="145"/>
      <c r="D44" s="145"/>
      <c r="E44" s="145"/>
      <c r="F44" s="199" t="s">
        <v>295</v>
      </c>
      <c r="G44" s="200"/>
      <c r="H44" s="200"/>
      <c r="I44" s="200"/>
      <c r="J44" s="200"/>
      <c r="K44" s="200"/>
      <c r="L44" s="200"/>
      <c r="M44" s="200"/>
      <c r="N44" s="201"/>
    </row>
    <row r="45" spans="1:14" s="140" customFormat="1" ht="26.25" customHeight="1" x14ac:dyDescent="0.25">
      <c r="A45" s="144"/>
      <c r="B45" s="145"/>
      <c r="C45" s="145"/>
      <c r="D45" s="145"/>
      <c r="E45" s="145"/>
      <c r="F45" s="145"/>
      <c r="G45" s="211" t="s">
        <v>277</v>
      </c>
      <c r="H45" s="211"/>
      <c r="I45" s="211"/>
      <c r="J45" s="211"/>
      <c r="K45" s="211"/>
      <c r="L45" s="211"/>
      <c r="M45" s="211"/>
      <c r="N45" s="211"/>
    </row>
    <row r="46" spans="1:14" s="140" customFormat="1" ht="26.25" customHeight="1" x14ac:dyDescent="0.25">
      <c r="A46" s="144"/>
      <c r="B46" s="145"/>
      <c r="C46" s="145"/>
      <c r="D46" s="145"/>
      <c r="E46" s="145"/>
      <c r="F46" s="145"/>
      <c r="G46" s="145"/>
      <c r="H46" s="214" t="s">
        <v>296</v>
      </c>
      <c r="I46" s="214"/>
      <c r="J46" s="214"/>
      <c r="K46" s="214"/>
      <c r="L46" s="214"/>
      <c r="M46" s="214"/>
      <c r="N46" s="214"/>
    </row>
    <row r="47" spans="1:14" s="140" customFormat="1" ht="42" customHeight="1" x14ac:dyDescent="0.25">
      <c r="A47" s="144"/>
      <c r="B47" s="145"/>
      <c r="C47" s="145"/>
      <c r="D47" s="145"/>
      <c r="E47" s="145"/>
      <c r="F47" s="145"/>
      <c r="G47" s="145"/>
      <c r="H47" s="145"/>
      <c r="I47" s="152" t="s">
        <v>297</v>
      </c>
      <c r="J47" s="163">
        <v>122.6</v>
      </c>
      <c r="K47" s="153" t="s">
        <v>299</v>
      </c>
      <c r="L47" s="153">
        <v>120</v>
      </c>
      <c r="M47" s="153">
        <v>125</v>
      </c>
      <c r="N47" s="153">
        <v>125</v>
      </c>
    </row>
    <row r="48" spans="1:14" s="140" customFormat="1" ht="43.5" customHeight="1" x14ac:dyDescent="0.25">
      <c r="A48" s="144"/>
      <c r="B48" s="145"/>
      <c r="C48" s="145"/>
      <c r="D48" s="145"/>
      <c r="E48" s="145"/>
      <c r="F48" s="145"/>
      <c r="G48" s="145"/>
      <c r="H48" s="145"/>
      <c r="I48" s="152" t="s">
        <v>298</v>
      </c>
      <c r="J48" s="84">
        <v>94</v>
      </c>
      <c r="K48" s="153" t="s">
        <v>288</v>
      </c>
      <c r="L48" s="153" t="s">
        <v>288</v>
      </c>
      <c r="M48" s="153" t="s">
        <v>288</v>
      </c>
      <c r="N48" s="153" t="s">
        <v>288</v>
      </c>
    </row>
    <row r="50" spans="1:16" s="140" customFormat="1" ht="26.25" customHeight="1" x14ac:dyDescent="0.25">
      <c r="A50" s="209"/>
      <c r="B50" s="210"/>
      <c r="C50" s="210"/>
      <c r="D50" s="41">
        <v>21023</v>
      </c>
      <c r="E50" s="199" t="s">
        <v>300</v>
      </c>
      <c r="F50" s="200"/>
      <c r="G50" s="200"/>
      <c r="H50" s="200"/>
      <c r="I50" s="201"/>
      <c r="J50" s="84">
        <v>0</v>
      </c>
      <c r="K50" s="155">
        <v>344500000</v>
      </c>
      <c r="L50" s="155">
        <v>625906050</v>
      </c>
      <c r="M50" s="155">
        <v>706329800</v>
      </c>
      <c r="N50" s="155">
        <v>786753550</v>
      </c>
      <c r="O50" s="158"/>
      <c r="P50" s="158"/>
    </row>
    <row r="51" spans="1:16" s="140" customFormat="1" ht="26.25" customHeight="1" x14ac:dyDescent="0.25">
      <c r="A51" s="144"/>
      <c r="B51" s="145"/>
      <c r="C51" s="145"/>
      <c r="D51" s="145"/>
      <c r="E51" s="145"/>
      <c r="F51" s="199" t="s">
        <v>301</v>
      </c>
      <c r="G51" s="200"/>
      <c r="H51" s="200"/>
      <c r="I51" s="200"/>
      <c r="J51" s="200"/>
      <c r="K51" s="200"/>
      <c r="L51" s="200"/>
      <c r="M51" s="200"/>
      <c r="N51" s="201"/>
    </row>
    <row r="52" spans="1:16" s="140" customFormat="1" ht="26.25" customHeight="1" x14ac:dyDescent="0.25">
      <c r="A52" s="144"/>
      <c r="B52" s="145"/>
      <c r="C52" s="145"/>
      <c r="D52" s="145"/>
      <c r="E52" s="145"/>
      <c r="F52" s="145"/>
      <c r="G52" s="211" t="s">
        <v>277</v>
      </c>
      <c r="H52" s="211"/>
      <c r="I52" s="211"/>
      <c r="J52" s="211"/>
      <c r="K52" s="211"/>
      <c r="L52" s="211"/>
      <c r="M52" s="211"/>
      <c r="N52" s="211"/>
    </row>
    <row r="53" spans="1:16" s="140" customFormat="1" ht="26.25" customHeight="1" x14ac:dyDescent="0.25">
      <c r="A53" s="144"/>
      <c r="B53" s="145"/>
      <c r="C53" s="145"/>
      <c r="D53" s="145"/>
      <c r="E53" s="145"/>
      <c r="F53" s="145"/>
      <c r="G53" s="145"/>
      <c r="H53" s="214" t="s">
        <v>302</v>
      </c>
      <c r="I53" s="214"/>
      <c r="J53" s="214"/>
      <c r="K53" s="214"/>
      <c r="L53" s="214"/>
      <c r="M53" s="214"/>
      <c r="N53" s="214"/>
    </row>
    <row r="54" spans="1:16" s="140" customFormat="1" ht="26.25" customHeight="1" x14ac:dyDescent="0.25">
      <c r="A54" s="144"/>
      <c r="B54" s="145"/>
      <c r="C54" s="145"/>
      <c r="D54" s="145"/>
      <c r="E54" s="145"/>
      <c r="F54" s="145"/>
      <c r="G54" s="145"/>
      <c r="H54" s="145"/>
      <c r="I54" s="152" t="s">
        <v>303</v>
      </c>
      <c r="J54" s="146">
        <v>0</v>
      </c>
      <c r="K54" s="153" t="s">
        <v>304</v>
      </c>
      <c r="L54" s="156">
        <v>15</v>
      </c>
      <c r="M54" s="157">
        <v>20</v>
      </c>
      <c r="N54" s="157">
        <v>25</v>
      </c>
    </row>
    <row r="55" spans="1:16" s="140" customFormat="1" ht="26.25" customHeight="1" x14ac:dyDescent="0.25">
      <c r="A55" s="144"/>
      <c r="B55" s="145"/>
      <c r="C55" s="145"/>
      <c r="D55" s="145"/>
      <c r="E55" s="145"/>
      <c r="F55" s="145"/>
      <c r="G55" s="145"/>
      <c r="H55" s="145"/>
      <c r="I55" s="152" t="s">
        <v>298</v>
      </c>
      <c r="J55" s="84">
        <v>0</v>
      </c>
      <c r="K55" s="153" t="s">
        <v>288</v>
      </c>
      <c r="L55" s="153" t="s">
        <v>288</v>
      </c>
      <c r="M55" s="153" t="s">
        <v>288</v>
      </c>
      <c r="N55" s="153" t="s">
        <v>288</v>
      </c>
    </row>
  </sheetData>
  <mergeCells count="33">
    <mergeCell ref="F51:N51"/>
    <mergeCell ref="G52:N52"/>
    <mergeCell ref="H53:N53"/>
    <mergeCell ref="E50:I50"/>
    <mergeCell ref="E43:I43"/>
    <mergeCell ref="G45:N45"/>
    <mergeCell ref="H46:N46"/>
    <mergeCell ref="H39:N39"/>
    <mergeCell ref="E36:I36"/>
    <mergeCell ref="A26:C26"/>
    <mergeCell ref="A43:C43"/>
    <mergeCell ref="A50:C50"/>
    <mergeCell ref="A13:C13"/>
    <mergeCell ref="H29:N29"/>
    <mergeCell ref="A36:C36"/>
    <mergeCell ref="F37:N37"/>
    <mergeCell ref="G38:N38"/>
    <mergeCell ref="J8:N8"/>
    <mergeCell ref="F14:N14"/>
    <mergeCell ref="G15:N15"/>
    <mergeCell ref="H16:N16"/>
    <mergeCell ref="F44:N44"/>
    <mergeCell ref="G28:N28"/>
    <mergeCell ref="F27:N27"/>
    <mergeCell ref="A10:I10"/>
    <mergeCell ref="A8:A9"/>
    <mergeCell ref="B8:C8"/>
    <mergeCell ref="D8:G8"/>
    <mergeCell ref="H8:H9"/>
    <mergeCell ref="I8:I9"/>
    <mergeCell ref="E13:I13"/>
    <mergeCell ref="A11:I11"/>
    <mergeCell ref="C12:I12"/>
  </mergeCells>
  <pageMargins left="0.2" right="0.2" top="0.25" bottom="0.25" header="0.3" footer="0.3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14999847407452621"/>
    <pageSetUpPr fitToPage="1"/>
  </sheetPr>
  <dimension ref="A1:L27"/>
  <sheetViews>
    <sheetView topLeftCell="A13" workbookViewId="0">
      <selection activeCell="D27" sqref="D27"/>
    </sheetView>
  </sheetViews>
  <sheetFormatPr defaultRowHeight="15" x14ac:dyDescent="0.25"/>
  <cols>
    <col min="1" max="1" width="6" customWidth="1"/>
    <col min="2" max="2" width="4.5703125" customWidth="1"/>
    <col min="3" max="3" width="4.85546875" customWidth="1"/>
    <col min="4" max="4" width="7.28515625" customWidth="1"/>
    <col min="5" max="5" width="3.140625" customWidth="1"/>
    <col min="6" max="6" width="8.85546875" customWidth="1"/>
    <col min="7" max="7" width="42.5703125" customWidth="1"/>
    <col min="8" max="8" width="21" customWidth="1"/>
    <col min="9" max="9" width="18.42578125" customWidth="1"/>
    <col min="10" max="10" width="18" customWidth="1"/>
    <col min="11" max="11" width="18.140625" customWidth="1"/>
    <col min="12" max="12" width="17.5703125" customWidth="1"/>
    <col min="13" max="13" width="30.28515625" customWidth="1"/>
  </cols>
  <sheetData>
    <row r="1" spans="1:12" x14ac:dyDescent="0.25">
      <c r="A1" s="4" t="s">
        <v>49</v>
      </c>
    </row>
    <row r="2" spans="1:12" x14ac:dyDescent="0.25">
      <c r="L2" s="80" t="s">
        <v>240</v>
      </c>
    </row>
    <row r="3" spans="1:12" ht="29.25" customHeight="1" x14ac:dyDescent="0.25">
      <c r="B3" s="215" t="s">
        <v>107</v>
      </c>
      <c r="C3" s="215"/>
      <c r="D3" s="215"/>
      <c r="E3" s="215" t="s">
        <v>8</v>
      </c>
      <c r="F3" s="215"/>
      <c r="G3" s="216" t="s">
        <v>136</v>
      </c>
      <c r="H3" s="216" t="s">
        <v>243</v>
      </c>
      <c r="I3" s="216" t="s">
        <v>176</v>
      </c>
      <c r="J3" s="68"/>
      <c r="K3" s="216" t="s">
        <v>150</v>
      </c>
      <c r="L3" s="216" t="s">
        <v>151</v>
      </c>
    </row>
    <row r="4" spans="1:12" ht="126" customHeight="1" x14ac:dyDescent="0.25">
      <c r="B4" s="68" t="s">
        <v>9</v>
      </c>
      <c r="C4" s="68" t="s">
        <v>10</v>
      </c>
      <c r="D4" s="68" t="s">
        <v>11</v>
      </c>
      <c r="E4" s="6" t="s">
        <v>2</v>
      </c>
      <c r="F4" s="6" t="s">
        <v>28</v>
      </c>
      <c r="G4" s="217"/>
      <c r="H4" s="217"/>
      <c r="I4" s="217"/>
      <c r="J4" s="87" t="s">
        <v>175</v>
      </c>
      <c r="K4" s="217"/>
      <c r="L4" s="217"/>
    </row>
    <row r="5" spans="1:12" ht="25.5" customHeight="1" x14ac:dyDescent="0.25">
      <c r="B5" s="68">
        <v>1</v>
      </c>
      <c r="C5" s="68">
        <v>2</v>
      </c>
      <c r="D5" s="68">
        <v>3</v>
      </c>
      <c r="E5" s="68">
        <v>4</v>
      </c>
      <c r="F5" s="68">
        <v>5</v>
      </c>
      <c r="G5" s="68">
        <v>6</v>
      </c>
      <c r="H5" s="68">
        <v>7</v>
      </c>
      <c r="I5" s="68">
        <v>8</v>
      </c>
      <c r="J5" s="68">
        <v>11</v>
      </c>
      <c r="K5" s="68">
        <v>12</v>
      </c>
      <c r="L5" s="68">
        <v>13</v>
      </c>
    </row>
    <row r="6" spans="1:12" x14ac:dyDescent="0.25">
      <c r="B6" s="28"/>
      <c r="C6" s="28"/>
      <c r="D6" s="28"/>
      <c r="E6" s="6"/>
      <c r="F6" s="6"/>
      <c r="G6" s="68" t="s">
        <v>20</v>
      </c>
      <c r="H6" s="70">
        <f>+H7+H16</f>
        <v>0</v>
      </c>
      <c r="I6" s="70">
        <f>+I7+I16</f>
        <v>0</v>
      </c>
      <c r="J6" s="70"/>
      <c r="K6" s="70">
        <f t="shared" ref="K6:L6" si="0">+K7+K16</f>
        <v>0</v>
      </c>
      <c r="L6" s="70">
        <f t="shared" si="0"/>
        <v>0</v>
      </c>
    </row>
    <row r="7" spans="1:12" x14ac:dyDescent="0.25">
      <c r="B7" s="20"/>
      <c r="C7" s="20"/>
      <c r="D7" s="20"/>
      <c r="E7" s="19"/>
      <c r="F7" s="19"/>
      <c r="G7" s="36" t="s">
        <v>140</v>
      </c>
      <c r="H7" s="19"/>
      <c r="I7" s="19"/>
      <c r="J7" s="19"/>
      <c r="K7" s="19"/>
      <c r="L7" s="19"/>
    </row>
    <row r="8" spans="1:12" x14ac:dyDescent="0.25">
      <c r="B8" s="20"/>
      <c r="C8" s="20"/>
      <c r="D8" s="20"/>
      <c r="E8" s="19"/>
      <c r="F8" s="19"/>
      <c r="G8" s="35" t="s">
        <v>134</v>
      </c>
      <c r="H8" s="19"/>
      <c r="I8" s="19"/>
      <c r="J8" s="19"/>
      <c r="K8" s="19"/>
      <c r="L8" s="19"/>
    </row>
    <row r="9" spans="1:12" x14ac:dyDescent="0.25">
      <c r="B9" s="20"/>
      <c r="C9" s="20"/>
      <c r="D9" s="20"/>
      <c r="E9" s="19"/>
      <c r="F9" s="19"/>
      <c r="G9" s="36" t="s">
        <v>139</v>
      </c>
      <c r="H9" s="19"/>
      <c r="I9" s="19"/>
      <c r="J9" s="19"/>
      <c r="K9" s="19"/>
      <c r="L9" s="19"/>
    </row>
    <row r="10" spans="1:12" x14ac:dyDescent="0.25">
      <c r="B10" s="20"/>
      <c r="C10" s="20"/>
      <c r="D10" s="20"/>
      <c r="E10" s="19"/>
      <c r="F10" s="19"/>
      <c r="G10" s="35" t="s">
        <v>137</v>
      </c>
      <c r="H10" s="19"/>
      <c r="I10" s="19"/>
      <c r="J10" s="19"/>
      <c r="K10" s="19"/>
      <c r="L10" s="19"/>
    </row>
    <row r="11" spans="1:12" x14ac:dyDescent="0.25">
      <c r="B11" s="20"/>
      <c r="C11" s="20"/>
      <c r="D11" s="20"/>
      <c r="E11" s="19"/>
      <c r="F11" s="19"/>
      <c r="G11" s="36" t="s">
        <v>138</v>
      </c>
      <c r="H11" s="19"/>
      <c r="I11" s="19"/>
      <c r="J11" s="19"/>
      <c r="K11" s="19"/>
      <c r="L11" s="19"/>
    </row>
    <row r="12" spans="1:12" ht="30" customHeight="1" x14ac:dyDescent="0.25">
      <c r="B12" s="20"/>
      <c r="C12" s="20"/>
      <c r="D12" s="20"/>
      <c r="E12" s="19"/>
      <c r="F12" s="19"/>
      <c r="G12" s="35" t="s">
        <v>135</v>
      </c>
      <c r="H12" s="19"/>
      <c r="I12" s="19"/>
      <c r="J12" s="19"/>
      <c r="K12" s="19"/>
      <c r="L12" s="19"/>
    </row>
    <row r="13" spans="1:12" x14ac:dyDescent="0.25">
      <c r="B13" s="20"/>
      <c r="C13" s="20"/>
      <c r="D13" s="20"/>
      <c r="E13" s="19"/>
      <c r="F13" s="19"/>
      <c r="G13" s="35" t="s">
        <v>108</v>
      </c>
      <c r="H13" s="19"/>
      <c r="I13" s="19"/>
      <c r="J13" s="19"/>
      <c r="K13" s="19"/>
      <c r="L13" s="19"/>
    </row>
    <row r="14" spans="1:12" x14ac:dyDescent="0.25">
      <c r="B14" s="20"/>
      <c r="C14" s="20"/>
      <c r="D14" s="20"/>
      <c r="E14" s="19"/>
      <c r="F14" s="19"/>
      <c r="G14" s="35" t="s">
        <v>13</v>
      </c>
      <c r="H14" s="19"/>
      <c r="I14" s="19"/>
      <c r="J14" s="19"/>
      <c r="K14" s="19"/>
      <c r="L14" s="19"/>
    </row>
    <row r="15" spans="1:12" x14ac:dyDescent="0.25">
      <c r="B15" s="20"/>
      <c r="C15" s="20"/>
      <c r="D15" s="20"/>
      <c r="E15" s="19"/>
      <c r="F15" s="19"/>
      <c r="G15" s="19" t="s">
        <v>14</v>
      </c>
      <c r="H15" s="19"/>
      <c r="I15" s="19"/>
      <c r="J15" s="19"/>
      <c r="K15" s="19"/>
      <c r="L15" s="19"/>
    </row>
    <row r="16" spans="1:12" x14ac:dyDescent="0.25">
      <c r="B16" s="20"/>
      <c r="C16" s="20"/>
      <c r="D16" s="20"/>
      <c r="E16" s="19"/>
      <c r="F16" s="19"/>
      <c r="G16" s="36" t="s">
        <v>140</v>
      </c>
      <c r="H16" s="19"/>
      <c r="I16" s="19"/>
      <c r="J16" s="19"/>
      <c r="K16" s="19"/>
      <c r="L16" s="19"/>
    </row>
    <row r="17" spans="1:12" x14ac:dyDescent="0.25">
      <c r="B17" s="20"/>
      <c r="C17" s="20"/>
      <c r="D17" s="20"/>
      <c r="E17" s="19"/>
      <c r="F17" s="19"/>
      <c r="G17" s="35" t="s">
        <v>134</v>
      </c>
      <c r="H17" s="19"/>
      <c r="I17" s="19"/>
      <c r="J17" s="19"/>
      <c r="K17" s="19"/>
      <c r="L17" s="19"/>
    </row>
    <row r="18" spans="1:12" x14ac:dyDescent="0.25">
      <c r="B18" s="20"/>
      <c r="C18" s="20"/>
      <c r="D18" s="20"/>
      <c r="E18" s="19"/>
      <c r="F18" s="19"/>
      <c r="G18" s="36" t="s">
        <v>139</v>
      </c>
      <c r="H18" s="19"/>
      <c r="I18" s="19"/>
      <c r="J18" s="19"/>
      <c r="K18" s="19"/>
      <c r="L18" s="19"/>
    </row>
    <row r="19" spans="1:12" x14ac:dyDescent="0.25">
      <c r="B19" s="20"/>
      <c r="C19" s="20"/>
      <c r="D19" s="20"/>
      <c r="E19" s="19"/>
      <c r="F19" s="19"/>
      <c r="G19" s="35" t="s">
        <v>137</v>
      </c>
      <c r="H19" s="19"/>
      <c r="I19" s="19"/>
      <c r="J19" s="19"/>
      <c r="K19" s="19"/>
      <c r="L19" s="19"/>
    </row>
    <row r="20" spans="1:12" x14ac:dyDescent="0.25">
      <c r="B20" s="20"/>
      <c r="C20" s="20"/>
      <c r="D20" s="20"/>
      <c r="E20" s="19"/>
      <c r="F20" s="19"/>
      <c r="G20" s="36" t="s">
        <v>138</v>
      </c>
      <c r="H20" s="19"/>
      <c r="I20" s="19"/>
      <c r="J20" s="19"/>
      <c r="K20" s="19"/>
      <c r="L20" s="19"/>
    </row>
    <row r="21" spans="1:12" ht="27" customHeight="1" x14ac:dyDescent="0.25">
      <c r="B21" s="20"/>
      <c r="C21" s="20"/>
      <c r="D21" s="20"/>
      <c r="E21" s="19"/>
      <c r="F21" s="19"/>
      <c r="G21" s="35" t="s">
        <v>135</v>
      </c>
      <c r="H21" s="19"/>
      <c r="I21" s="19"/>
      <c r="J21" s="19"/>
      <c r="K21" s="19"/>
      <c r="L21" s="19"/>
    </row>
    <row r="22" spans="1:12" x14ac:dyDescent="0.25">
      <c r="B22" s="20"/>
      <c r="C22" s="20"/>
      <c r="D22" s="20"/>
      <c r="E22" s="19"/>
      <c r="F22" s="19"/>
      <c r="G22" s="35" t="s">
        <v>108</v>
      </c>
      <c r="H22" s="19"/>
      <c r="I22" s="19"/>
      <c r="J22" s="19"/>
      <c r="K22" s="19"/>
      <c r="L22" s="19"/>
    </row>
    <row r="23" spans="1:12" x14ac:dyDescent="0.25">
      <c r="B23" s="20"/>
      <c r="C23" s="20"/>
      <c r="D23" s="20"/>
      <c r="E23" s="19"/>
      <c r="F23" s="19"/>
      <c r="G23" s="35" t="s">
        <v>13</v>
      </c>
      <c r="H23" s="19"/>
      <c r="I23" s="19"/>
      <c r="J23" s="19"/>
      <c r="K23" s="19"/>
      <c r="L23" s="19"/>
    </row>
    <row r="24" spans="1:12" x14ac:dyDescent="0.25">
      <c r="B24" s="31" t="s">
        <v>47</v>
      </c>
      <c r="C24" s="31" t="s">
        <v>47</v>
      </c>
      <c r="D24" s="31" t="s">
        <v>47</v>
      </c>
      <c r="E24" s="31" t="s">
        <v>47</v>
      </c>
      <c r="F24" s="31" t="s">
        <v>47</v>
      </c>
      <c r="G24" s="69" t="s">
        <v>54</v>
      </c>
      <c r="H24" s="18">
        <f>SUM(H13:H15)</f>
        <v>0</v>
      </c>
      <c r="I24" s="18">
        <f>SUM(I13:I15)</f>
        <v>0</v>
      </c>
      <c r="J24" s="18">
        <f t="shared" ref="J24:K24" si="1">SUM(J13:J15)</f>
        <v>0</v>
      </c>
      <c r="K24" s="18">
        <f t="shared" si="1"/>
        <v>0</v>
      </c>
      <c r="L24" s="18">
        <f>SUM(L13:L15)</f>
        <v>0</v>
      </c>
    </row>
    <row r="25" spans="1:12" x14ac:dyDescent="0.25">
      <c r="A25" s="1"/>
      <c r="B25" s="31" t="s">
        <v>47</v>
      </c>
      <c r="C25" s="31" t="s">
        <v>47</v>
      </c>
      <c r="D25" s="31" t="s">
        <v>47</v>
      </c>
      <c r="E25" s="31" t="s">
        <v>47</v>
      </c>
      <c r="F25" s="31" t="s">
        <v>47</v>
      </c>
      <c r="G25" s="19" t="s">
        <v>182</v>
      </c>
      <c r="H25" s="89" t="s">
        <v>47</v>
      </c>
      <c r="I25" s="89" t="s">
        <v>47</v>
      </c>
      <c r="J25" s="88">
        <v>0</v>
      </c>
      <c r="K25" s="88">
        <v>0</v>
      </c>
      <c r="L25" s="88">
        <v>0</v>
      </c>
    </row>
    <row r="27" spans="1:12" x14ac:dyDescent="0.25">
      <c r="D27" s="86" t="s">
        <v>251</v>
      </c>
      <c r="E27" s="78"/>
      <c r="G27" s="90"/>
    </row>
  </sheetData>
  <mergeCells count="7">
    <mergeCell ref="B3:D3"/>
    <mergeCell ref="H3:H4"/>
    <mergeCell ref="I3:I4"/>
    <mergeCell ref="L3:L4"/>
    <mergeCell ref="K3:K4"/>
    <mergeCell ref="E3:F3"/>
    <mergeCell ref="G3:G4"/>
  </mergeCells>
  <pageMargins left="0.28999999999999998" right="0.22" top="0.51" bottom="0.16" header="0.22" footer="0.16"/>
  <pageSetup paperSize="9" scale="7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12"/>
  <sheetViews>
    <sheetView workbookViewId="0">
      <selection activeCell="A15" sqref="A15"/>
    </sheetView>
  </sheetViews>
  <sheetFormatPr defaultRowHeight="15" x14ac:dyDescent="0.25"/>
  <cols>
    <col min="1" max="1" width="11.28515625" customWidth="1"/>
    <col min="2" max="2" width="10.5703125" customWidth="1"/>
    <col min="3" max="3" width="11.42578125" customWidth="1"/>
    <col min="4" max="4" width="23.5703125" customWidth="1"/>
    <col min="5" max="5" width="5.42578125" customWidth="1"/>
    <col min="6" max="6" width="6.5703125" customWidth="1"/>
    <col min="7" max="7" width="7.28515625" customWidth="1"/>
    <col min="8" max="8" width="8.28515625" customWidth="1"/>
    <col min="9" max="9" width="7.140625" customWidth="1"/>
    <col min="10" max="10" width="5.5703125" customWidth="1"/>
    <col min="11" max="11" width="4.85546875" customWidth="1"/>
    <col min="12" max="12" width="4.7109375" customWidth="1"/>
    <col min="13" max="13" width="7" customWidth="1"/>
    <col min="14" max="14" width="5.5703125" customWidth="1"/>
    <col min="15" max="15" width="5.85546875" customWidth="1"/>
    <col min="16" max="16" width="5.28515625" customWidth="1"/>
    <col min="17" max="17" width="6.7109375" customWidth="1"/>
    <col min="18" max="19" width="5.42578125" customWidth="1"/>
    <col min="20" max="20" width="5" customWidth="1"/>
    <col min="22" max="22" width="4.7109375" customWidth="1"/>
    <col min="23" max="24" width="5.5703125" customWidth="1"/>
  </cols>
  <sheetData>
    <row r="1" spans="1:24" x14ac:dyDescent="0.25">
      <c r="A1" s="4" t="s">
        <v>166</v>
      </c>
    </row>
    <row r="2" spans="1:24" ht="14.25" customHeight="1" x14ac:dyDescent="0.25">
      <c r="V2" t="s">
        <v>198</v>
      </c>
    </row>
    <row r="3" spans="1:24" ht="25.5" customHeight="1" x14ac:dyDescent="0.25">
      <c r="B3" s="215" t="s">
        <v>8</v>
      </c>
      <c r="C3" s="215"/>
      <c r="D3" s="215" t="s">
        <v>55</v>
      </c>
      <c r="E3" s="215" t="s">
        <v>244</v>
      </c>
      <c r="F3" s="215"/>
      <c r="G3" s="215"/>
      <c r="H3" s="215"/>
      <c r="I3" s="215" t="s">
        <v>242</v>
      </c>
      <c r="J3" s="215"/>
      <c r="K3" s="215"/>
      <c r="L3" s="215"/>
      <c r="M3" s="215" t="s">
        <v>241</v>
      </c>
      <c r="N3" s="215"/>
      <c r="O3" s="215"/>
      <c r="P3" s="215"/>
      <c r="Q3" s="215" t="s">
        <v>121</v>
      </c>
      <c r="R3" s="215"/>
      <c r="S3" s="215"/>
      <c r="T3" s="215"/>
      <c r="U3" s="215" t="s">
        <v>148</v>
      </c>
      <c r="V3" s="215"/>
      <c r="W3" s="215"/>
      <c r="X3" s="215"/>
    </row>
    <row r="4" spans="1:24" ht="126" customHeight="1" x14ac:dyDescent="0.25">
      <c r="B4" s="6" t="s">
        <v>2</v>
      </c>
      <c r="C4" s="6" t="s">
        <v>28</v>
      </c>
      <c r="D4" s="215"/>
      <c r="E4" s="7" t="s">
        <v>12</v>
      </c>
      <c r="F4" s="29" t="s">
        <v>109</v>
      </c>
      <c r="G4" s="29" t="s">
        <v>22</v>
      </c>
      <c r="H4" s="29" t="s">
        <v>14</v>
      </c>
      <c r="I4" s="7" t="s">
        <v>12</v>
      </c>
      <c r="J4" s="29" t="s">
        <v>22</v>
      </c>
      <c r="K4" s="29" t="s">
        <v>22</v>
      </c>
      <c r="L4" s="29" t="s">
        <v>14</v>
      </c>
      <c r="M4" s="7" t="s">
        <v>12</v>
      </c>
      <c r="N4" s="29" t="s">
        <v>22</v>
      </c>
      <c r="O4" s="29" t="s">
        <v>22</v>
      </c>
      <c r="P4" s="29" t="s">
        <v>14</v>
      </c>
      <c r="Q4" s="7" t="s">
        <v>12</v>
      </c>
      <c r="R4" s="29" t="s">
        <v>22</v>
      </c>
      <c r="S4" s="29" t="s">
        <v>22</v>
      </c>
      <c r="T4" s="29" t="s">
        <v>14</v>
      </c>
      <c r="U4" s="7" t="s">
        <v>12</v>
      </c>
      <c r="V4" s="29" t="s">
        <v>22</v>
      </c>
      <c r="W4" s="29" t="s">
        <v>22</v>
      </c>
      <c r="X4" s="29" t="s">
        <v>14</v>
      </c>
    </row>
    <row r="5" spans="1:24" x14ac:dyDescent="0.25">
      <c r="B5" s="19"/>
      <c r="C5" s="19"/>
      <c r="D5" s="19"/>
      <c r="E5" s="30">
        <f>F5+G5+H5</f>
        <v>0</v>
      </c>
      <c r="F5" s="20"/>
      <c r="G5" s="20"/>
      <c r="H5" s="20"/>
      <c r="I5" s="30">
        <f>J5+K5+L5</f>
        <v>0</v>
      </c>
      <c r="J5" s="20"/>
      <c r="K5" s="20"/>
      <c r="L5" s="20"/>
      <c r="M5" s="30">
        <f>N5+O5+P5</f>
        <v>0</v>
      </c>
      <c r="N5" s="20"/>
      <c r="O5" s="20"/>
      <c r="P5" s="20"/>
      <c r="Q5" s="30">
        <f>R5+S5+T5</f>
        <v>0</v>
      </c>
      <c r="R5" s="20"/>
      <c r="S5" s="20"/>
      <c r="T5" s="20"/>
      <c r="U5" s="30">
        <f>V5+W5+X5</f>
        <v>0</v>
      </c>
      <c r="V5" s="20"/>
      <c r="W5" s="20"/>
      <c r="X5" s="20"/>
    </row>
    <row r="6" spans="1:24" x14ac:dyDescent="0.25">
      <c r="B6" s="19"/>
      <c r="C6" s="19"/>
      <c r="D6" s="19"/>
      <c r="E6" s="30">
        <f t="shared" ref="E6:E7" si="0">F6+G6+H6</f>
        <v>0</v>
      </c>
      <c r="F6" s="20"/>
      <c r="G6" s="20"/>
      <c r="H6" s="20"/>
      <c r="I6" s="30">
        <f t="shared" ref="I6:I7" si="1">J6+K6+L6</f>
        <v>0</v>
      </c>
      <c r="J6" s="20"/>
      <c r="K6" s="20"/>
      <c r="L6" s="20"/>
      <c r="M6" s="30">
        <f t="shared" ref="M6:M7" si="2">N6+O6+P6</f>
        <v>0</v>
      </c>
      <c r="N6" s="20"/>
      <c r="O6" s="20"/>
      <c r="P6" s="20"/>
      <c r="Q6" s="30">
        <f t="shared" ref="Q6:Q7" si="3">R6+S6+T6</f>
        <v>0</v>
      </c>
      <c r="R6" s="20"/>
      <c r="S6" s="20"/>
      <c r="T6" s="20"/>
      <c r="U6" s="30">
        <f t="shared" ref="U6:U7" si="4">V6+W6+X6</f>
        <v>0</v>
      </c>
      <c r="V6" s="20"/>
      <c r="W6" s="20"/>
      <c r="X6" s="20"/>
    </row>
    <row r="7" spans="1:24" x14ac:dyDescent="0.25">
      <c r="B7" s="19"/>
      <c r="C7" s="19"/>
      <c r="D7" s="19"/>
      <c r="E7" s="30">
        <f t="shared" si="0"/>
        <v>0</v>
      </c>
      <c r="F7" s="20"/>
      <c r="G7" s="20"/>
      <c r="H7" s="20"/>
      <c r="I7" s="30">
        <f t="shared" si="1"/>
        <v>0</v>
      </c>
      <c r="J7" s="20"/>
      <c r="K7" s="20"/>
      <c r="L7" s="20"/>
      <c r="M7" s="30">
        <f t="shared" si="2"/>
        <v>0</v>
      </c>
      <c r="N7" s="20"/>
      <c r="O7" s="20"/>
      <c r="P7" s="20"/>
      <c r="Q7" s="30">
        <f t="shared" si="3"/>
        <v>0</v>
      </c>
      <c r="R7" s="20"/>
      <c r="S7" s="20"/>
      <c r="T7" s="20"/>
      <c r="U7" s="30">
        <f t="shared" si="4"/>
        <v>0</v>
      </c>
      <c r="V7" s="20"/>
      <c r="W7" s="20"/>
      <c r="X7" s="20"/>
    </row>
    <row r="8" spans="1:24" ht="15" customHeight="1" x14ac:dyDescent="0.25">
      <c r="B8" s="218" t="s">
        <v>53</v>
      </c>
      <c r="C8" s="219"/>
      <c r="D8" s="220"/>
      <c r="E8" s="18">
        <f>SUM(E5:E7)</f>
        <v>0</v>
      </c>
      <c r="F8" s="18">
        <f t="shared" ref="F8:X8" si="5">SUM(F5:F7)</f>
        <v>0</v>
      </c>
      <c r="G8" s="18">
        <f t="shared" si="5"/>
        <v>0</v>
      </c>
      <c r="H8" s="18">
        <f t="shared" si="5"/>
        <v>0</v>
      </c>
      <c r="I8" s="18">
        <f t="shared" si="5"/>
        <v>0</v>
      </c>
      <c r="J8" s="18">
        <f t="shared" si="5"/>
        <v>0</v>
      </c>
      <c r="K8" s="18">
        <f t="shared" si="5"/>
        <v>0</v>
      </c>
      <c r="L8" s="18">
        <f t="shared" si="5"/>
        <v>0</v>
      </c>
      <c r="M8" s="18">
        <f t="shared" si="5"/>
        <v>0</v>
      </c>
      <c r="N8" s="18">
        <f t="shared" si="5"/>
        <v>0</v>
      </c>
      <c r="O8" s="18">
        <f t="shared" si="5"/>
        <v>0</v>
      </c>
      <c r="P8" s="18">
        <f t="shared" si="5"/>
        <v>0</v>
      </c>
      <c r="Q8" s="18">
        <f t="shared" si="5"/>
        <v>0</v>
      </c>
      <c r="R8" s="18">
        <f t="shared" si="5"/>
        <v>0</v>
      </c>
      <c r="S8" s="18">
        <f t="shared" si="5"/>
        <v>0</v>
      </c>
      <c r="T8" s="18">
        <f t="shared" si="5"/>
        <v>0</v>
      </c>
      <c r="U8" s="18">
        <f t="shared" si="5"/>
        <v>0</v>
      </c>
      <c r="V8" s="18">
        <f t="shared" si="5"/>
        <v>0</v>
      </c>
      <c r="W8" s="18">
        <f t="shared" si="5"/>
        <v>0</v>
      </c>
      <c r="X8" s="18">
        <f t="shared" si="5"/>
        <v>0</v>
      </c>
    </row>
    <row r="10" spans="1:24" x14ac:dyDescent="0.25">
      <c r="B10" s="3"/>
    </row>
    <row r="11" spans="1:24" s="2" customFormat="1" x14ac:dyDescent="0.25">
      <c r="B11" s="81" t="s">
        <v>252</v>
      </c>
    </row>
    <row r="12" spans="1:24" ht="27.75" customHeight="1" x14ac:dyDescent="0.25">
      <c r="B12" s="3"/>
      <c r="C12" s="3"/>
      <c r="D12" s="3"/>
      <c r="E12" s="3"/>
      <c r="F12" s="3"/>
      <c r="G12" s="3"/>
      <c r="H12" s="3"/>
      <c r="I12" s="3"/>
      <c r="J12" s="3"/>
      <c r="K12" s="3"/>
    </row>
  </sheetData>
  <mergeCells count="8">
    <mergeCell ref="B8:D8"/>
    <mergeCell ref="M3:P3"/>
    <mergeCell ref="Q3:T3"/>
    <mergeCell ref="U3:X3"/>
    <mergeCell ref="B3:C3"/>
    <mergeCell ref="D3:D4"/>
    <mergeCell ref="E3:H3"/>
    <mergeCell ref="I3:L3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3"/>
  <sheetViews>
    <sheetView workbookViewId="0">
      <selection activeCell="B15" sqref="B15"/>
    </sheetView>
  </sheetViews>
  <sheetFormatPr defaultRowHeight="15" x14ac:dyDescent="0.25"/>
  <cols>
    <col min="1" max="1" width="8.85546875" customWidth="1"/>
    <col min="2" max="2" width="40.28515625" customWidth="1"/>
    <col min="3" max="3" width="18.7109375" customWidth="1"/>
    <col min="4" max="4" width="15.5703125" customWidth="1"/>
    <col min="5" max="5" width="12.140625" customWidth="1"/>
    <col min="6" max="6" width="13.42578125" customWidth="1"/>
    <col min="7" max="7" width="12.5703125" customWidth="1"/>
  </cols>
  <sheetData>
    <row r="1" spans="1:8" ht="62.25" customHeight="1" x14ac:dyDescent="0.25">
      <c r="A1" s="222" t="s">
        <v>51</v>
      </c>
      <c r="B1" s="222"/>
      <c r="C1" s="222"/>
      <c r="D1" s="222"/>
      <c r="E1" s="222"/>
      <c r="F1" s="222"/>
      <c r="G1" s="222"/>
      <c r="H1" s="222"/>
    </row>
    <row r="3" spans="1:8" x14ac:dyDescent="0.25">
      <c r="B3" s="223" t="s">
        <v>17</v>
      </c>
      <c r="C3" s="223" t="s">
        <v>152</v>
      </c>
      <c r="D3" s="223" t="s">
        <v>153</v>
      </c>
      <c r="E3" s="223" t="s">
        <v>50</v>
      </c>
      <c r="F3" s="223"/>
      <c r="G3" s="223"/>
    </row>
    <row r="4" spans="1:8" ht="47.25" customHeight="1" x14ac:dyDescent="0.25">
      <c r="B4" s="223"/>
      <c r="C4" s="223"/>
      <c r="D4" s="223"/>
      <c r="E4" s="21" t="s">
        <v>19</v>
      </c>
      <c r="F4" s="21" t="s">
        <v>121</v>
      </c>
      <c r="G4" s="21" t="s">
        <v>148</v>
      </c>
    </row>
    <row r="5" spans="1:8" x14ac:dyDescent="0.25">
      <c r="B5" s="26" t="s">
        <v>20</v>
      </c>
      <c r="C5" s="22">
        <f>C6+C9</f>
        <v>0</v>
      </c>
      <c r="D5" s="22">
        <f t="shared" ref="D5:G5" si="0">D6+D9</f>
        <v>0</v>
      </c>
      <c r="E5" s="22">
        <f t="shared" si="0"/>
        <v>0</v>
      </c>
      <c r="F5" s="22">
        <f t="shared" si="0"/>
        <v>0</v>
      </c>
      <c r="G5" s="22">
        <f t="shared" si="0"/>
        <v>0</v>
      </c>
    </row>
    <row r="6" spans="1:8" ht="25.5" x14ac:dyDescent="0.25">
      <c r="B6" s="24" t="s">
        <v>21</v>
      </c>
      <c r="C6" s="22">
        <f>SUM(C7:C8)</f>
        <v>0</v>
      </c>
      <c r="D6" s="22">
        <f t="shared" ref="D6:G6" si="1">SUM(D7:D8)</f>
        <v>0</v>
      </c>
      <c r="E6" s="22">
        <f t="shared" si="1"/>
        <v>0</v>
      </c>
      <c r="F6" s="22">
        <f t="shared" si="1"/>
        <v>0</v>
      </c>
      <c r="G6" s="22">
        <f t="shared" si="1"/>
        <v>0</v>
      </c>
    </row>
    <row r="7" spans="1:8" x14ac:dyDescent="0.25">
      <c r="B7" s="20"/>
      <c r="C7" s="23"/>
      <c r="D7" s="23"/>
      <c r="E7" s="23"/>
      <c r="F7" s="23"/>
      <c r="G7" s="23"/>
    </row>
    <row r="8" spans="1:8" x14ac:dyDescent="0.25">
      <c r="B8" s="20"/>
      <c r="C8" s="23"/>
      <c r="D8" s="23"/>
      <c r="E8" s="23"/>
      <c r="F8" s="23"/>
      <c r="G8" s="23"/>
    </row>
    <row r="9" spans="1:8" x14ac:dyDescent="0.25">
      <c r="B9" s="24" t="s">
        <v>110</v>
      </c>
      <c r="C9" s="22">
        <f>SUM(C10:C11)</f>
        <v>0</v>
      </c>
      <c r="D9" s="22">
        <f t="shared" ref="D9:G9" si="2">SUM(D10:D11)</f>
        <v>0</v>
      </c>
      <c r="E9" s="22">
        <f t="shared" si="2"/>
        <v>0</v>
      </c>
      <c r="F9" s="22">
        <f t="shared" si="2"/>
        <v>0</v>
      </c>
      <c r="G9" s="22">
        <f t="shared" si="2"/>
        <v>0</v>
      </c>
    </row>
    <row r="10" spans="1:8" x14ac:dyDescent="0.25">
      <c r="B10" s="25"/>
      <c r="C10" s="23"/>
      <c r="D10" s="23"/>
      <c r="E10" s="23"/>
      <c r="F10" s="23"/>
      <c r="G10" s="23"/>
    </row>
    <row r="11" spans="1:8" x14ac:dyDescent="0.25">
      <c r="B11" s="23"/>
      <c r="C11" s="23"/>
      <c r="D11" s="23"/>
      <c r="E11" s="23"/>
      <c r="F11" s="23"/>
      <c r="G11" s="23"/>
    </row>
    <row r="12" spans="1:8" x14ac:dyDescent="0.25">
      <c r="B12" s="221"/>
      <c r="C12" s="221"/>
      <c r="D12" s="221"/>
      <c r="E12" s="221"/>
      <c r="F12" s="221"/>
      <c r="G12" s="221"/>
    </row>
    <row r="13" spans="1:8" x14ac:dyDescent="0.25">
      <c r="A13" s="27"/>
      <c r="C13" s="12"/>
      <c r="D13" s="12"/>
      <c r="E13" s="12"/>
      <c r="F13" s="12"/>
      <c r="G13" s="12"/>
    </row>
  </sheetData>
  <mergeCells count="6">
    <mergeCell ref="B12:G12"/>
    <mergeCell ref="A1:H1"/>
    <mergeCell ref="B3:B4"/>
    <mergeCell ref="C3:C4"/>
    <mergeCell ref="D3:D4"/>
    <mergeCell ref="E3:G3"/>
  </mergeCells>
  <pageMargins left="0.16" right="0.25" top="0.75" bottom="0.75" header="0.3" footer="0.3"/>
  <pageSetup orientation="landscape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 tint="-0.14999847407452621"/>
  </sheetPr>
  <dimension ref="A1:AY23"/>
  <sheetViews>
    <sheetView topLeftCell="A4" workbookViewId="0">
      <selection activeCell="I24" sqref="I24"/>
    </sheetView>
  </sheetViews>
  <sheetFormatPr defaultRowHeight="15" x14ac:dyDescent="0.25"/>
  <cols>
    <col min="1" max="1" width="3.85546875" customWidth="1"/>
    <col min="2" max="2" width="10.7109375" customWidth="1"/>
    <col min="3" max="3" width="12.7109375" customWidth="1"/>
    <col min="4" max="4" width="17.85546875" customWidth="1"/>
    <col min="5" max="5" width="21" customWidth="1"/>
    <col min="6" max="6" width="20.42578125" customWidth="1"/>
    <col min="7" max="7" width="11.140625" customWidth="1"/>
    <col min="8" max="8" width="8.85546875" customWidth="1"/>
    <col min="9" max="9" width="10.28515625" customWidth="1"/>
    <col min="10" max="24" width="9.140625" customWidth="1"/>
    <col min="25" max="25" width="7.28515625" customWidth="1"/>
    <col min="26" max="27" width="10.7109375" customWidth="1"/>
    <col min="28" max="28" width="9.42578125" customWidth="1"/>
    <col min="29" max="29" width="8.85546875" customWidth="1"/>
    <col min="30" max="30" width="10.7109375" customWidth="1"/>
    <col min="31" max="33" width="10" customWidth="1"/>
  </cols>
  <sheetData>
    <row r="1" spans="1:51" s="61" customFormat="1" ht="22.5" customHeight="1" x14ac:dyDescent="0.25">
      <c r="A1" s="71" t="s">
        <v>141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</row>
    <row r="2" spans="1:51" ht="17.25" x14ac:dyDescent="0.25">
      <c r="A2" s="71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</row>
    <row r="3" spans="1:51" s="61" customFormat="1" ht="30.75" customHeight="1" x14ac:dyDescent="0.25">
      <c r="A3" s="71" t="s">
        <v>143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</row>
    <row r="4" spans="1:51" x14ac:dyDescent="0.25">
      <c r="A4" s="72"/>
      <c r="B4" s="74"/>
      <c r="C4" s="74"/>
      <c r="D4" s="74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AE4" s="61"/>
      <c r="AF4" s="61"/>
      <c r="AG4" s="61"/>
    </row>
    <row r="5" spans="1:51" ht="15.75" thickBot="1" x14ac:dyDescent="0.3">
      <c r="A5" s="72"/>
      <c r="B5" s="72"/>
      <c r="C5" s="72"/>
      <c r="D5" s="74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AE5" s="61"/>
      <c r="AF5" s="61"/>
      <c r="AG5" s="61"/>
      <c r="AW5" s="74" t="s">
        <v>124</v>
      </c>
      <c r="AX5" s="66"/>
    </row>
    <row r="6" spans="1:51" ht="40.5" customHeight="1" x14ac:dyDescent="0.25">
      <c r="A6" s="72"/>
      <c r="B6" s="233" t="s">
        <v>8</v>
      </c>
      <c r="C6" s="228"/>
      <c r="D6" s="228" t="s">
        <v>55</v>
      </c>
      <c r="E6" s="228" t="s">
        <v>46</v>
      </c>
      <c r="F6" s="228" t="s">
        <v>144</v>
      </c>
      <c r="G6" s="228" t="s">
        <v>128</v>
      </c>
      <c r="H6" s="228"/>
      <c r="I6" s="228"/>
      <c r="J6" s="228" t="s">
        <v>154</v>
      </c>
      <c r="K6" s="228"/>
      <c r="L6" s="228"/>
      <c r="M6" s="228" t="s">
        <v>155</v>
      </c>
      <c r="N6" s="228"/>
      <c r="O6" s="228"/>
      <c r="P6" s="231" t="s">
        <v>156</v>
      </c>
      <c r="Q6" s="231"/>
      <c r="R6" s="231"/>
      <c r="S6" s="231" t="s">
        <v>25</v>
      </c>
      <c r="T6" s="231"/>
      <c r="U6" s="231"/>
      <c r="V6" s="231" t="s">
        <v>18</v>
      </c>
      <c r="W6" s="231"/>
      <c r="X6" s="231"/>
      <c r="Y6" s="231"/>
      <c r="Z6" s="231"/>
      <c r="AA6" s="231"/>
      <c r="AB6" s="231"/>
      <c r="AC6" s="231"/>
      <c r="AD6" s="232"/>
      <c r="AE6" s="224" t="s">
        <v>158</v>
      </c>
      <c r="AF6" s="225"/>
      <c r="AG6" s="225"/>
      <c r="AH6" s="225" t="s">
        <v>159</v>
      </c>
      <c r="AI6" s="225"/>
      <c r="AJ6" s="225"/>
      <c r="AK6" s="225"/>
      <c r="AL6" s="225"/>
      <c r="AM6" s="225"/>
      <c r="AN6" s="225"/>
      <c r="AO6" s="225"/>
      <c r="AP6" s="225"/>
      <c r="AQ6" s="225"/>
      <c r="AR6" s="225"/>
      <c r="AS6" s="225"/>
      <c r="AT6" s="225"/>
      <c r="AU6" s="225"/>
      <c r="AV6" s="236"/>
      <c r="AW6" s="237" t="s">
        <v>31</v>
      </c>
      <c r="AX6" s="239" t="s">
        <v>32</v>
      </c>
      <c r="AY6" s="241" t="s">
        <v>160</v>
      </c>
    </row>
    <row r="7" spans="1:51" ht="25.5" customHeight="1" x14ac:dyDescent="0.25">
      <c r="A7" s="72"/>
      <c r="B7" s="234"/>
      <c r="C7" s="193"/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193"/>
      <c r="O7" s="193"/>
      <c r="P7" s="215"/>
      <c r="Q7" s="215"/>
      <c r="R7" s="215"/>
      <c r="S7" s="215"/>
      <c r="T7" s="215"/>
      <c r="U7" s="215"/>
      <c r="V7" s="215" t="s">
        <v>19</v>
      </c>
      <c r="W7" s="215"/>
      <c r="X7" s="215"/>
      <c r="Y7" s="215" t="s">
        <v>121</v>
      </c>
      <c r="Z7" s="215"/>
      <c r="AA7" s="215"/>
      <c r="AB7" s="215" t="s">
        <v>148</v>
      </c>
      <c r="AC7" s="215"/>
      <c r="AD7" s="235"/>
      <c r="AE7" s="226"/>
      <c r="AF7" s="227"/>
      <c r="AG7" s="227"/>
      <c r="AH7" s="227" t="s">
        <v>33</v>
      </c>
      <c r="AI7" s="227"/>
      <c r="AJ7" s="227"/>
      <c r="AK7" s="227" t="s">
        <v>34</v>
      </c>
      <c r="AL7" s="227"/>
      <c r="AM7" s="227"/>
      <c r="AN7" s="227" t="s">
        <v>35</v>
      </c>
      <c r="AO7" s="227"/>
      <c r="AP7" s="227"/>
      <c r="AQ7" s="227" t="s">
        <v>36</v>
      </c>
      <c r="AR7" s="227"/>
      <c r="AS7" s="227"/>
      <c r="AT7" s="227" t="s">
        <v>37</v>
      </c>
      <c r="AU7" s="227"/>
      <c r="AV7" s="243"/>
      <c r="AW7" s="238"/>
      <c r="AX7" s="240"/>
      <c r="AY7" s="242"/>
    </row>
    <row r="8" spans="1:51" ht="126" customHeight="1" x14ac:dyDescent="0.25">
      <c r="A8" s="72"/>
      <c r="B8" s="75" t="s">
        <v>2</v>
      </c>
      <c r="C8" s="76" t="s">
        <v>28</v>
      </c>
      <c r="D8" s="193"/>
      <c r="E8" s="193"/>
      <c r="F8" s="193"/>
      <c r="G8" s="77" t="s">
        <v>12</v>
      </c>
      <c r="H8" s="77" t="s">
        <v>23</v>
      </c>
      <c r="I8" s="77" t="s">
        <v>24</v>
      </c>
      <c r="J8" s="77" t="s">
        <v>12</v>
      </c>
      <c r="K8" s="77" t="s">
        <v>23</v>
      </c>
      <c r="L8" s="77" t="s">
        <v>24</v>
      </c>
      <c r="M8" s="77" t="s">
        <v>12</v>
      </c>
      <c r="N8" s="77" t="s">
        <v>23</v>
      </c>
      <c r="O8" s="77" t="s">
        <v>24</v>
      </c>
      <c r="P8" s="34" t="s">
        <v>12</v>
      </c>
      <c r="Q8" s="34" t="s">
        <v>23</v>
      </c>
      <c r="R8" s="34" t="s">
        <v>24</v>
      </c>
      <c r="S8" s="34" t="s">
        <v>12</v>
      </c>
      <c r="T8" s="34" t="s">
        <v>23</v>
      </c>
      <c r="U8" s="34" t="s">
        <v>24</v>
      </c>
      <c r="V8" s="34" t="s">
        <v>12</v>
      </c>
      <c r="W8" s="34" t="s">
        <v>23</v>
      </c>
      <c r="X8" s="34" t="s">
        <v>24</v>
      </c>
      <c r="Y8" s="34" t="s">
        <v>12</v>
      </c>
      <c r="Z8" s="34" t="s">
        <v>23</v>
      </c>
      <c r="AA8" s="34" t="s">
        <v>24</v>
      </c>
      <c r="AB8" s="34" t="s">
        <v>12</v>
      </c>
      <c r="AC8" s="34" t="s">
        <v>23</v>
      </c>
      <c r="AD8" s="60" t="s">
        <v>24</v>
      </c>
      <c r="AE8" s="47" t="s">
        <v>12</v>
      </c>
      <c r="AF8" s="46" t="s">
        <v>23</v>
      </c>
      <c r="AG8" s="46" t="s">
        <v>24</v>
      </c>
      <c r="AH8" s="46" t="s">
        <v>12</v>
      </c>
      <c r="AI8" s="46" t="s">
        <v>23</v>
      </c>
      <c r="AJ8" s="46" t="s">
        <v>24</v>
      </c>
      <c r="AK8" s="46" t="s">
        <v>12</v>
      </c>
      <c r="AL8" s="46" t="s">
        <v>23</v>
      </c>
      <c r="AM8" s="46" t="s">
        <v>24</v>
      </c>
      <c r="AN8" s="46" t="s">
        <v>12</v>
      </c>
      <c r="AO8" s="46" t="s">
        <v>23</v>
      </c>
      <c r="AP8" s="46" t="s">
        <v>24</v>
      </c>
      <c r="AQ8" s="46" t="s">
        <v>12</v>
      </c>
      <c r="AR8" s="46" t="s">
        <v>23</v>
      </c>
      <c r="AS8" s="46" t="s">
        <v>24</v>
      </c>
      <c r="AT8" s="46" t="s">
        <v>12</v>
      </c>
      <c r="AU8" s="46" t="s">
        <v>23</v>
      </c>
      <c r="AV8" s="48" t="s">
        <v>24</v>
      </c>
      <c r="AW8" s="238"/>
      <c r="AX8" s="240"/>
      <c r="AY8" s="242"/>
    </row>
    <row r="9" spans="1:51" x14ac:dyDescent="0.25">
      <c r="B9" s="57"/>
      <c r="C9" s="19"/>
      <c r="D9" s="19"/>
      <c r="E9" s="36"/>
      <c r="F9" s="19"/>
      <c r="G9" s="21">
        <f>H9+I9</f>
        <v>0</v>
      </c>
      <c r="H9" s="25"/>
      <c r="I9" s="25"/>
      <c r="J9" s="21">
        <f>K9+L9</f>
        <v>0</v>
      </c>
      <c r="K9" s="25"/>
      <c r="L9" s="25"/>
      <c r="M9" s="21">
        <f>N9+O9</f>
        <v>0</v>
      </c>
      <c r="N9" s="25"/>
      <c r="O9" s="25"/>
      <c r="P9" s="21">
        <f>Q9+R9</f>
        <v>0</v>
      </c>
      <c r="Q9" s="25"/>
      <c r="R9" s="25"/>
      <c r="S9" s="21">
        <f>T9+U9</f>
        <v>0</v>
      </c>
      <c r="T9" s="25"/>
      <c r="U9" s="25"/>
      <c r="V9" s="21">
        <f>W9+X9</f>
        <v>0</v>
      </c>
      <c r="W9" s="25"/>
      <c r="X9" s="25"/>
      <c r="Y9" s="21">
        <f>Z9+AA9</f>
        <v>0</v>
      </c>
      <c r="Z9" s="25"/>
      <c r="AA9" s="25"/>
      <c r="AB9" s="21">
        <f>AC9+AD9</f>
        <v>0</v>
      </c>
      <c r="AC9" s="25"/>
      <c r="AD9" s="50"/>
      <c r="AE9" s="49">
        <f>AF9+AG9</f>
        <v>0</v>
      </c>
      <c r="AF9" s="25"/>
      <c r="AG9" s="25"/>
      <c r="AH9" s="21">
        <f>AI9+AJ9</f>
        <v>0</v>
      </c>
      <c r="AI9" s="25"/>
      <c r="AJ9" s="25"/>
      <c r="AK9" s="21">
        <f>AL9+AM9</f>
        <v>0</v>
      </c>
      <c r="AL9" s="25"/>
      <c r="AM9" s="25"/>
      <c r="AN9" s="21">
        <f>AO9+AP9</f>
        <v>0</v>
      </c>
      <c r="AO9" s="25"/>
      <c r="AP9" s="25"/>
      <c r="AQ9" s="21">
        <f>AR9+AS9</f>
        <v>0</v>
      </c>
      <c r="AR9" s="25"/>
      <c r="AS9" s="25"/>
      <c r="AT9" s="21">
        <f>AU9+AV9</f>
        <v>0</v>
      </c>
      <c r="AU9" s="25"/>
      <c r="AV9" s="50"/>
      <c r="AW9" s="55"/>
      <c r="AX9" s="25"/>
      <c r="AY9" s="50"/>
    </row>
    <row r="10" spans="1:51" x14ac:dyDescent="0.25">
      <c r="B10" s="57"/>
      <c r="C10" s="19"/>
      <c r="D10" s="19"/>
      <c r="E10" s="36"/>
      <c r="F10" s="19"/>
      <c r="G10" s="21">
        <f t="shared" ref="G10:G17" si="0">H10+I10</f>
        <v>0</v>
      </c>
      <c r="H10" s="25"/>
      <c r="I10" s="25"/>
      <c r="J10" s="21">
        <f t="shared" ref="J10:J17" si="1">K10+L10</f>
        <v>0</v>
      </c>
      <c r="K10" s="25"/>
      <c r="L10" s="25"/>
      <c r="M10" s="21">
        <f t="shared" ref="M10:M17" si="2">N10+O10</f>
        <v>0</v>
      </c>
      <c r="N10" s="25"/>
      <c r="O10" s="25"/>
      <c r="P10" s="21">
        <f t="shared" ref="P10:P17" si="3">Q10+R10</f>
        <v>0</v>
      </c>
      <c r="Q10" s="25"/>
      <c r="R10" s="25"/>
      <c r="S10" s="21">
        <f t="shared" ref="S10:S17" si="4">T10+U10</f>
        <v>0</v>
      </c>
      <c r="T10" s="25"/>
      <c r="U10" s="25"/>
      <c r="V10" s="21">
        <f t="shared" ref="V10:V17" si="5">W10+X10</f>
        <v>0</v>
      </c>
      <c r="W10" s="25"/>
      <c r="X10" s="25"/>
      <c r="Y10" s="21">
        <f t="shared" ref="Y10:Y17" si="6">Z10+AA10</f>
        <v>0</v>
      </c>
      <c r="Z10" s="25"/>
      <c r="AA10" s="25"/>
      <c r="AB10" s="21">
        <f t="shared" ref="AB10:AB17" si="7">AC10+AD10</f>
        <v>0</v>
      </c>
      <c r="AC10" s="25"/>
      <c r="AD10" s="50"/>
      <c r="AE10" s="49">
        <f t="shared" ref="AE10:AE17" si="8">AF10+AG10</f>
        <v>0</v>
      </c>
      <c r="AF10" s="25"/>
      <c r="AG10" s="25"/>
      <c r="AH10" s="21">
        <f t="shared" ref="AH10:AH17" si="9">AI10+AJ10</f>
        <v>0</v>
      </c>
      <c r="AI10" s="25"/>
      <c r="AJ10" s="25"/>
      <c r="AK10" s="21">
        <f t="shared" ref="AK10:AK17" si="10">AL10+AM10</f>
        <v>0</v>
      </c>
      <c r="AL10" s="25"/>
      <c r="AM10" s="25"/>
      <c r="AN10" s="21">
        <f t="shared" ref="AN10:AN17" si="11">AO10+AP10</f>
        <v>0</v>
      </c>
      <c r="AO10" s="25"/>
      <c r="AP10" s="25"/>
      <c r="AQ10" s="21">
        <f t="shared" ref="AQ10:AQ17" si="12">AR10+AS10</f>
        <v>0</v>
      </c>
      <c r="AR10" s="25"/>
      <c r="AS10" s="25"/>
      <c r="AT10" s="21">
        <f t="shared" ref="AT10:AT17" si="13">AU10+AV10</f>
        <v>0</v>
      </c>
      <c r="AU10" s="25"/>
      <c r="AV10" s="50"/>
      <c r="AW10" s="55"/>
      <c r="AX10" s="25"/>
      <c r="AY10" s="50"/>
    </row>
    <row r="11" spans="1:51" x14ac:dyDescent="0.25">
      <c r="B11" s="57"/>
      <c r="C11" s="19"/>
      <c r="D11" s="19"/>
      <c r="E11" s="20"/>
      <c r="F11" s="19"/>
      <c r="G11" s="21">
        <f t="shared" si="0"/>
        <v>0</v>
      </c>
      <c r="H11" s="25"/>
      <c r="I11" s="25"/>
      <c r="J11" s="21">
        <f t="shared" si="1"/>
        <v>0</v>
      </c>
      <c r="K11" s="25"/>
      <c r="L11" s="25"/>
      <c r="M11" s="21">
        <f t="shared" si="2"/>
        <v>0</v>
      </c>
      <c r="N11" s="25"/>
      <c r="O11" s="25"/>
      <c r="P11" s="21">
        <f t="shared" si="3"/>
        <v>0</v>
      </c>
      <c r="Q11" s="25"/>
      <c r="R11" s="25"/>
      <c r="S11" s="21">
        <f t="shared" si="4"/>
        <v>0</v>
      </c>
      <c r="T11" s="25"/>
      <c r="U11" s="25"/>
      <c r="V11" s="21">
        <f t="shared" si="5"/>
        <v>0</v>
      </c>
      <c r="W11" s="25"/>
      <c r="X11" s="25"/>
      <c r="Y11" s="21">
        <f t="shared" si="6"/>
        <v>0</v>
      </c>
      <c r="Z11" s="25"/>
      <c r="AA11" s="25"/>
      <c r="AB11" s="21">
        <f t="shared" si="7"/>
        <v>0</v>
      </c>
      <c r="AC11" s="25"/>
      <c r="AD11" s="50"/>
      <c r="AE11" s="49">
        <f t="shared" si="8"/>
        <v>0</v>
      </c>
      <c r="AF11" s="25"/>
      <c r="AG11" s="25"/>
      <c r="AH11" s="21">
        <f t="shared" si="9"/>
        <v>0</v>
      </c>
      <c r="AI11" s="25"/>
      <c r="AJ11" s="25"/>
      <c r="AK11" s="21">
        <f t="shared" si="10"/>
        <v>0</v>
      </c>
      <c r="AL11" s="25"/>
      <c r="AM11" s="25"/>
      <c r="AN11" s="21">
        <f t="shared" si="11"/>
        <v>0</v>
      </c>
      <c r="AO11" s="25"/>
      <c r="AP11" s="25"/>
      <c r="AQ11" s="21">
        <f t="shared" si="12"/>
        <v>0</v>
      </c>
      <c r="AR11" s="25"/>
      <c r="AS11" s="25"/>
      <c r="AT11" s="21">
        <f t="shared" si="13"/>
        <v>0</v>
      </c>
      <c r="AU11" s="25"/>
      <c r="AV11" s="50"/>
      <c r="AW11" s="55"/>
      <c r="AX11" s="25"/>
      <c r="AY11" s="50"/>
    </row>
    <row r="12" spans="1:51" x14ac:dyDescent="0.25">
      <c r="B12" s="57"/>
      <c r="C12" s="19"/>
      <c r="D12" s="19"/>
      <c r="E12" s="20"/>
      <c r="F12" s="19"/>
      <c r="G12" s="21">
        <f t="shared" si="0"/>
        <v>0</v>
      </c>
      <c r="H12" s="25"/>
      <c r="I12" s="25"/>
      <c r="J12" s="21">
        <f t="shared" si="1"/>
        <v>0</v>
      </c>
      <c r="K12" s="25"/>
      <c r="L12" s="25"/>
      <c r="M12" s="21">
        <f t="shared" si="2"/>
        <v>0</v>
      </c>
      <c r="N12" s="25"/>
      <c r="O12" s="25"/>
      <c r="P12" s="21">
        <f t="shared" si="3"/>
        <v>0</v>
      </c>
      <c r="Q12" s="25"/>
      <c r="R12" s="25"/>
      <c r="S12" s="21">
        <f t="shared" si="4"/>
        <v>0</v>
      </c>
      <c r="T12" s="25"/>
      <c r="U12" s="25"/>
      <c r="V12" s="21">
        <f t="shared" si="5"/>
        <v>0</v>
      </c>
      <c r="W12" s="25"/>
      <c r="X12" s="25"/>
      <c r="Y12" s="21">
        <f t="shared" si="6"/>
        <v>0</v>
      </c>
      <c r="Z12" s="25"/>
      <c r="AA12" s="25"/>
      <c r="AB12" s="21">
        <f t="shared" si="7"/>
        <v>0</v>
      </c>
      <c r="AC12" s="25"/>
      <c r="AD12" s="50"/>
      <c r="AE12" s="49">
        <f t="shared" si="8"/>
        <v>0</v>
      </c>
      <c r="AF12" s="25"/>
      <c r="AG12" s="25"/>
      <c r="AH12" s="21">
        <f t="shared" si="9"/>
        <v>0</v>
      </c>
      <c r="AI12" s="25"/>
      <c r="AJ12" s="25"/>
      <c r="AK12" s="21">
        <f t="shared" si="10"/>
        <v>0</v>
      </c>
      <c r="AL12" s="25"/>
      <c r="AM12" s="25"/>
      <c r="AN12" s="21">
        <f t="shared" si="11"/>
        <v>0</v>
      </c>
      <c r="AO12" s="25"/>
      <c r="AP12" s="25"/>
      <c r="AQ12" s="21">
        <f t="shared" si="12"/>
        <v>0</v>
      </c>
      <c r="AR12" s="25"/>
      <c r="AS12" s="25"/>
      <c r="AT12" s="21">
        <f t="shared" si="13"/>
        <v>0</v>
      </c>
      <c r="AU12" s="25"/>
      <c r="AV12" s="50"/>
      <c r="AW12" s="55"/>
      <c r="AX12" s="25"/>
      <c r="AY12" s="50"/>
    </row>
    <row r="13" spans="1:51" x14ac:dyDescent="0.25">
      <c r="B13" s="57"/>
      <c r="C13" s="19"/>
      <c r="D13" s="19"/>
      <c r="E13" s="20"/>
      <c r="F13" s="19"/>
      <c r="G13" s="21">
        <f t="shared" si="0"/>
        <v>0</v>
      </c>
      <c r="H13" s="25"/>
      <c r="I13" s="25"/>
      <c r="J13" s="21">
        <f t="shared" si="1"/>
        <v>0</v>
      </c>
      <c r="K13" s="25"/>
      <c r="L13" s="25"/>
      <c r="M13" s="21">
        <f t="shared" si="2"/>
        <v>0</v>
      </c>
      <c r="N13" s="25"/>
      <c r="O13" s="25"/>
      <c r="P13" s="21">
        <f t="shared" si="3"/>
        <v>0</v>
      </c>
      <c r="Q13" s="25"/>
      <c r="R13" s="25"/>
      <c r="S13" s="21">
        <f t="shared" si="4"/>
        <v>0</v>
      </c>
      <c r="T13" s="25"/>
      <c r="U13" s="25"/>
      <c r="V13" s="21">
        <f t="shared" si="5"/>
        <v>0</v>
      </c>
      <c r="W13" s="25"/>
      <c r="X13" s="25"/>
      <c r="Y13" s="21">
        <f t="shared" si="6"/>
        <v>0</v>
      </c>
      <c r="Z13" s="25"/>
      <c r="AA13" s="25"/>
      <c r="AB13" s="21">
        <f t="shared" si="7"/>
        <v>0</v>
      </c>
      <c r="AC13" s="25"/>
      <c r="AD13" s="50"/>
      <c r="AE13" s="49">
        <f t="shared" si="8"/>
        <v>0</v>
      </c>
      <c r="AF13" s="25"/>
      <c r="AG13" s="25"/>
      <c r="AH13" s="21">
        <f t="shared" si="9"/>
        <v>0</v>
      </c>
      <c r="AI13" s="25"/>
      <c r="AJ13" s="25"/>
      <c r="AK13" s="21">
        <f t="shared" si="10"/>
        <v>0</v>
      </c>
      <c r="AL13" s="25"/>
      <c r="AM13" s="25"/>
      <c r="AN13" s="21">
        <f t="shared" si="11"/>
        <v>0</v>
      </c>
      <c r="AO13" s="25"/>
      <c r="AP13" s="25"/>
      <c r="AQ13" s="21">
        <f t="shared" si="12"/>
        <v>0</v>
      </c>
      <c r="AR13" s="25"/>
      <c r="AS13" s="25"/>
      <c r="AT13" s="21">
        <f t="shared" si="13"/>
        <v>0</v>
      </c>
      <c r="AU13" s="25"/>
      <c r="AV13" s="50"/>
      <c r="AW13" s="55"/>
      <c r="AX13" s="25"/>
      <c r="AY13" s="50"/>
    </row>
    <row r="14" spans="1:51" x14ac:dyDescent="0.25">
      <c r="B14" s="57"/>
      <c r="C14" s="19"/>
      <c r="D14" s="19"/>
      <c r="E14" s="20"/>
      <c r="F14" s="19"/>
      <c r="G14" s="21">
        <f t="shared" si="0"/>
        <v>0</v>
      </c>
      <c r="H14" s="25"/>
      <c r="I14" s="25"/>
      <c r="J14" s="21">
        <f t="shared" si="1"/>
        <v>0</v>
      </c>
      <c r="K14" s="25"/>
      <c r="L14" s="25"/>
      <c r="M14" s="21">
        <f t="shared" si="2"/>
        <v>0</v>
      </c>
      <c r="N14" s="25"/>
      <c r="O14" s="25"/>
      <c r="P14" s="21">
        <f t="shared" si="3"/>
        <v>0</v>
      </c>
      <c r="Q14" s="25"/>
      <c r="R14" s="25"/>
      <c r="S14" s="21">
        <f t="shared" si="4"/>
        <v>0</v>
      </c>
      <c r="T14" s="25"/>
      <c r="U14" s="25"/>
      <c r="V14" s="21">
        <f t="shared" si="5"/>
        <v>0</v>
      </c>
      <c r="W14" s="25"/>
      <c r="X14" s="25"/>
      <c r="Y14" s="21">
        <f t="shared" si="6"/>
        <v>0</v>
      </c>
      <c r="Z14" s="25"/>
      <c r="AA14" s="25"/>
      <c r="AB14" s="21">
        <f t="shared" si="7"/>
        <v>0</v>
      </c>
      <c r="AC14" s="25"/>
      <c r="AD14" s="50"/>
      <c r="AE14" s="49">
        <f t="shared" si="8"/>
        <v>0</v>
      </c>
      <c r="AF14" s="25"/>
      <c r="AG14" s="25"/>
      <c r="AH14" s="21">
        <f t="shared" si="9"/>
        <v>0</v>
      </c>
      <c r="AI14" s="25"/>
      <c r="AJ14" s="25"/>
      <c r="AK14" s="21">
        <f t="shared" si="10"/>
        <v>0</v>
      </c>
      <c r="AL14" s="25"/>
      <c r="AM14" s="25"/>
      <c r="AN14" s="21">
        <f t="shared" si="11"/>
        <v>0</v>
      </c>
      <c r="AO14" s="25"/>
      <c r="AP14" s="25"/>
      <c r="AQ14" s="21">
        <f t="shared" si="12"/>
        <v>0</v>
      </c>
      <c r="AR14" s="25"/>
      <c r="AS14" s="25"/>
      <c r="AT14" s="21">
        <f t="shared" si="13"/>
        <v>0</v>
      </c>
      <c r="AU14" s="25"/>
      <c r="AV14" s="50"/>
      <c r="AW14" s="55"/>
      <c r="AX14" s="25"/>
      <c r="AY14" s="50"/>
    </row>
    <row r="15" spans="1:51" x14ac:dyDescent="0.25">
      <c r="B15" s="57"/>
      <c r="C15" s="19"/>
      <c r="D15" s="19"/>
      <c r="E15" s="20"/>
      <c r="F15" s="19"/>
      <c r="G15" s="21">
        <f t="shared" si="0"/>
        <v>0</v>
      </c>
      <c r="H15" s="25"/>
      <c r="I15" s="25"/>
      <c r="J15" s="21">
        <f t="shared" si="1"/>
        <v>0</v>
      </c>
      <c r="K15" s="25"/>
      <c r="L15" s="25"/>
      <c r="M15" s="21">
        <f t="shared" si="2"/>
        <v>0</v>
      </c>
      <c r="N15" s="25"/>
      <c r="O15" s="25"/>
      <c r="P15" s="21">
        <f t="shared" si="3"/>
        <v>0</v>
      </c>
      <c r="Q15" s="25"/>
      <c r="R15" s="25"/>
      <c r="S15" s="21">
        <f t="shared" si="4"/>
        <v>0</v>
      </c>
      <c r="T15" s="25"/>
      <c r="U15" s="25"/>
      <c r="V15" s="21">
        <f t="shared" si="5"/>
        <v>0</v>
      </c>
      <c r="W15" s="25"/>
      <c r="X15" s="25"/>
      <c r="Y15" s="21">
        <f t="shared" si="6"/>
        <v>0</v>
      </c>
      <c r="Z15" s="25"/>
      <c r="AA15" s="25"/>
      <c r="AB15" s="21">
        <f t="shared" si="7"/>
        <v>0</v>
      </c>
      <c r="AC15" s="25"/>
      <c r="AD15" s="50"/>
      <c r="AE15" s="49">
        <f t="shared" si="8"/>
        <v>0</v>
      </c>
      <c r="AF15" s="25"/>
      <c r="AG15" s="25"/>
      <c r="AH15" s="21">
        <f t="shared" si="9"/>
        <v>0</v>
      </c>
      <c r="AI15" s="25"/>
      <c r="AJ15" s="25"/>
      <c r="AK15" s="21">
        <f t="shared" si="10"/>
        <v>0</v>
      </c>
      <c r="AL15" s="25"/>
      <c r="AM15" s="25"/>
      <c r="AN15" s="21">
        <f t="shared" si="11"/>
        <v>0</v>
      </c>
      <c r="AO15" s="25"/>
      <c r="AP15" s="25"/>
      <c r="AQ15" s="21">
        <f t="shared" si="12"/>
        <v>0</v>
      </c>
      <c r="AR15" s="25"/>
      <c r="AS15" s="25"/>
      <c r="AT15" s="21">
        <f t="shared" si="13"/>
        <v>0</v>
      </c>
      <c r="AU15" s="25"/>
      <c r="AV15" s="50"/>
      <c r="AW15" s="55"/>
      <c r="AX15" s="25"/>
      <c r="AY15" s="50"/>
    </row>
    <row r="16" spans="1:51" x14ac:dyDescent="0.25">
      <c r="B16" s="57"/>
      <c r="C16" s="19"/>
      <c r="D16" s="19"/>
      <c r="E16" s="20"/>
      <c r="F16" s="19"/>
      <c r="G16" s="21">
        <f t="shared" si="0"/>
        <v>0</v>
      </c>
      <c r="H16" s="25"/>
      <c r="I16" s="25"/>
      <c r="J16" s="21">
        <f t="shared" si="1"/>
        <v>0</v>
      </c>
      <c r="K16" s="25"/>
      <c r="L16" s="25"/>
      <c r="M16" s="21">
        <f t="shared" si="2"/>
        <v>0</v>
      </c>
      <c r="N16" s="25"/>
      <c r="O16" s="25"/>
      <c r="P16" s="21">
        <f t="shared" si="3"/>
        <v>0</v>
      </c>
      <c r="Q16" s="25"/>
      <c r="R16" s="25"/>
      <c r="S16" s="21">
        <f t="shared" si="4"/>
        <v>0</v>
      </c>
      <c r="T16" s="25"/>
      <c r="U16" s="25"/>
      <c r="V16" s="21">
        <f t="shared" si="5"/>
        <v>0</v>
      </c>
      <c r="W16" s="25"/>
      <c r="X16" s="25"/>
      <c r="Y16" s="21">
        <f t="shared" si="6"/>
        <v>0</v>
      </c>
      <c r="Z16" s="25"/>
      <c r="AA16" s="25"/>
      <c r="AB16" s="21">
        <f t="shared" si="7"/>
        <v>0</v>
      </c>
      <c r="AC16" s="25"/>
      <c r="AD16" s="50"/>
      <c r="AE16" s="49">
        <f t="shared" si="8"/>
        <v>0</v>
      </c>
      <c r="AF16" s="25"/>
      <c r="AG16" s="25"/>
      <c r="AH16" s="21">
        <f t="shared" si="9"/>
        <v>0</v>
      </c>
      <c r="AI16" s="25"/>
      <c r="AJ16" s="25"/>
      <c r="AK16" s="21">
        <f t="shared" si="10"/>
        <v>0</v>
      </c>
      <c r="AL16" s="25"/>
      <c r="AM16" s="25"/>
      <c r="AN16" s="21">
        <f t="shared" si="11"/>
        <v>0</v>
      </c>
      <c r="AO16" s="25"/>
      <c r="AP16" s="25"/>
      <c r="AQ16" s="21">
        <f t="shared" si="12"/>
        <v>0</v>
      </c>
      <c r="AR16" s="25"/>
      <c r="AS16" s="25"/>
      <c r="AT16" s="21">
        <f t="shared" si="13"/>
        <v>0</v>
      </c>
      <c r="AU16" s="25"/>
      <c r="AV16" s="50"/>
      <c r="AW16" s="55"/>
      <c r="AX16" s="25"/>
      <c r="AY16" s="50"/>
    </row>
    <row r="17" spans="1:51" x14ac:dyDescent="0.25">
      <c r="B17" s="58"/>
      <c r="C17" s="35"/>
      <c r="D17" s="35"/>
      <c r="E17" s="36"/>
      <c r="F17" s="35"/>
      <c r="G17" s="21">
        <f t="shared" si="0"/>
        <v>0</v>
      </c>
      <c r="H17" s="25"/>
      <c r="I17" s="25"/>
      <c r="J17" s="21">
        <f t="shared" si="1"/>
        <v>0</v>
      </c>
      <c r="K17" s="25"/>
      <c r="L17" s="25"/>
      <c r="M17" s="21">
        <f t="shared" si="2"/>
        <v>0</v>
      </c>
      <c r="N17" s="25"/>
      <c r="O17" s="25"/>
      <c r="P17" s="21">
        <f t="shared" si="3"/>
        <v>0</v>
      </c>
      <c r="Q17" s="25"/>
      <c r="R17" s="25"/>
      <c r="S17" s="21">
        <f t="shared" si="4"/>
        <v>0</v>
      </c>
      <c r="T17" s="25"/>
      <c r="U17" s="25"/>
      <c r="V17" s="21">
        <f t="shared" si="5"/>
        <v>0</v>
      </c>
      <c r="W17" s="25"/>
      <c r="X17" s="25"/>
      <c r="Y17" s="21">
        <f t="shared" si="6"/>
        <v>0</v>
      </c>
      <c r="Z17" s="25"/>
      <c r="AA17" s="25"/>
      <c r="AB17" s="21">
        <f t="shared" si="7"/>
        <v>0</v>
      </c>
      <c r="AC17" s="25"/>
      <c r="AD17" s="50"/>
      <c r="AE17" s="49">
        <f t="shared" si="8"/>
        <v>0</v>
      </c>
      <c r="AF17" s="25"/>
      <c r="AG17" s="25"/>
      <c r="AH17" s="21">
        <f t="shared" si="9"/>
        <v>0</v>
      </c>
      <c r="AI17" s="25"/>
      <c r="AJ17" s="25"/>
      <c r="AK17" s="21">
        <f t="shared" si="10"/>
        <v>0</v>
      </c>
      <c r="AL17" s="25"/>
      <c r="AM17" s="25"/>
      <c r="AN17" s="21">
        <f t="shared" si="11"/>
        <v>0</v>
      </c>
      <c r="AO17" s="25"/>
      <c r="AP17" s="25"/>
      <c r="AQ17" s="21">
        <f t="shared" si="12"/>
        <v>0</v>
      </c>
      <c r="AR17" s="25"/>
      <c r="AS17" s="25"/>
      <c r="AT17" s="21">
        <f t="shared" si="13"/>
        <v>0</v>
      </c>
      <c r="AU17" s="25"/>
      <c r="AV17" s="50"/>
      <c r="AW17" s="55"/>
      <c r="AX17" s="25"/>
      <c r="AY17" s="50"/>
    </row>
    <row r="18" spans="1:51" ht="17.25" x14ac:dyDescent="0.25">
      <c r="A18" s="33"/>
      <c r="B18" s="229" t="s">
        <v>44</v>
      </c>
      <c r="C18" s="230"/>
      <c r="D18" s="230"/>
      <c r="E18" s="230"/>
      <c r="F18" s="230"/>
      <c r="G18" s="37">
        <f t="shared" ref="G18:AV18" si="14">SUM(G9:G17)</f>
        <v>0</v>
      </c>
      <c r="H18" s="37">
        <f t="shared" si="14"/>
        <v>0</v>
      </c>
      <c r="I18" s="37">
        <f t="shared" si="14"/>
        <v>0</v>
      </c>
      <c r="J18" s="37">
        <f t="shared" si="14"/>
        <v>0</v>
      </c>
      <c r="K18" s="37">
        <f t="shared" si="14"/>
        <v>0</v>
      </c>
      <c r="L18" s="37">
        <f t="shared" si="14"/>
        <v>0</v>
      </c>
      <c r="M18" s="37">
        <f t="shared" si="14"/>
        <v>0</v>
      </c>
      <c r="N18" s="37">
        <f t="shared" si="14"/>
        <v>0</v>
      </c>
      <c r="O18" s="37">
        <f t="shared" si="14"/>
        <v>0</v>
      </c>
      <c r="P18" s="37">
        <f t="shared" si="14"/>
        <v>0</v>
      </c>
      <c r="Q18" s="37">
        <f t="shared" si="14"/>
        <v>0</v>
      </c>
      <c r="R18" s="37">
        <f t="shared" si="14"/>
        <v>0</v>
      </c>
      <c r="S18" s="37">
        <f t="shared" si="14"/>
        <v>0</v>
      </c>
      <c r="T18" s="37">
        <f t="shared" si="14"/>
        <v>0</v>
      </c>
      <c r="U18" s="37">
        <f t="shared" si="14"/>
        <v>0</v>
      </c>
      <c r="V18" s="37">
        <f t="shared" si="14"/>
        <v>0</v>
      </c>
      <c r="W18" s="37">
        <f t="shared" si="14"/>
        <v>0</v>
      </c>
      <c r="X18" s="37">
        <f t="shared" si="14"/>
        <v>0</v>
      </c>
      <c r="Y18" s="37">
        <f t="shared" si="14"/>
        <v>0</v>
      </c>
      <c r="Z18" s="37">
        <f t="shared" si="14"/>
        <v>0</v>
      </c>
      <c r="AA18" s="37">
        <f t="shared" si="14"/>
        <v>0</v>
      </c>
      <c r="AB18" s="37">
        <f t="shared" si="14"/>
        <v>0</v>
      </c>
      <c r="AC18" s="37">
        <f t="shared" si="14"/>
        <v>0</v>
      </c>
      <c r="AD18" s="51">
        <f t="shared" si="14"/>
        <v>0</v>
      </c>
      <c r="AE18" s="49">
        <f t="shared" si="14"/>
        <v>0</v>
      </c>
      <c r="AF18" s="37">
        <f t="shared" si="14"/>
        <v>0</v>
      </c>
      <c r="AG18" s="37">
        <f t="shared" si="14"/>
        <v>0</v>
      </c>
      <c r="AH18" s="37">
        <f t="shared" si="14"/>
        <v>0</v>
      </c>
      <c r="AI18" s="37">
        <f t="shared" si="14"/>
        <v>0</v>
      </c>
      <c r="AJ18" s="37">
        <f t="shared" si="14"/>
        <v>0</v>
      </c>
      <c r="AK18" s="37">
        <f t="shared" si="14"/>
        <v>0</v>
      </c>
      <c r="AL18" s="37">
        <f t="shared" si="14"/>
        <v>0</v>
      </c>
      <c r="AM18" s="37">
        <f t="shared" si="14"/>
        <v>0</v>
      </c>
      <c r="AN18" s="37">
        <f t="shared" si="14"/>
        <v>0</v>
      </c>
      <c r="AO18" s="37">
        <f t="shared" si="14"/>
        <v>0</v>
      </c>
      <c r="AP18" s="37">
        <f t="shared" si="14"/>
        <v>0</v>
      </c>
      <c r="AQ18" s="37">
        <f t="shared" si="14"/>
        <v>0</v>
      </c>
      <c r="AR18" s="37">
        <f t="shared" si="14"/>
        <v>0</v>
      </c>
      <c r="AS18" s="37">
        <f t="shared" si="14"/>
        <v>0</v>
      </c>
      <c r="AT18" s="37">
        <f t="shared" si="14"/>
        <v>0</v>
      </c>
      <c r="AU18" s="37">
        <f t="shared" si="14"/>
        <v>0</v>
      </c>
      <c r="AV18" s="51">
        <f t="shared" si="14"/>
        <v>0</v>
      </c>
      <c r="AW18" s="49" t="s">
        <v>47</v>
      </c>
      <c r="AX18" s="37" t="s">
        <v>47</v>
      </c>
      <c r="AY18" s="51" t="s">
        <v>47</v>
      </c>
    </row>
    <row r="19" spans="1:51" x14ac:dyDescent="0.25">
      <c r="B19" s="229" t="s">
        <v>26</v>
      </c>
      <c r="C19" s="230"/>
      <c r="D19" s="230"/>
      <c r="E19" s="230"/>
      <c r="F19" s="230"/>
      <c r="G19" s="37">
        <f t="shared" ref="G19:AV19" si="15">SUMIF($E9:$E17,"Վարկային ծրագիր",G9:G17)</f>
        <v>0</v>
      </c>
      <c r="H19" s="37">
        <f t="shared" si="15"/>
        <v>0</v>
      </c>
      <c r="I19" s="37">
        <f t="shared" si="15"/>
        <v>0</v>
      </c>
      <c r="J19" s="37">
        <f t="shared" si="15"/>
        <v>0</v>
      </c>
      <c r="K19" s="37">
        <f t="shared" si="15"/>
        <v>0</v>
      </c>
      <c r="L19" s="37">
        <f t="shared" si="15"/>
        <v>0</v>
      </c>
      <c r="M19" s="37">
        <f t="shared" si="15"/>
        <v>0</v>
      </c>
      <c r="N19" s="37">
        <f t="shared" si="15"/>
        <v>0</v>
      </c>
      <c r="O19" s="37">
        <f t="shared" si="15"/>
        <v>0</v>
      </c>
      <c r="P19" s="37">
        <f t="shared" si="15"/>
        <v>0</v>
      </c>
      <c r="Q19" s="37">
        <f t="shared" si="15"/>
        <v>0</v>
      </c>
      <c r="R19" s="37">
        <f t="shared" si="15"/>
        <v>0</v>
      </c>
      <c r="S19" s="37">
        <f t="shared" si="15"/>
        <v>0</v>
      </c>
      <c r="T19" s="37">
        <f t="shared" si="15"/>
        <v>0</v>
      </c>
      <c r="U19" s="37">
        <f t="shared" si="15"/>
        <v>0</v>
      </c>
      <c r="V19" s="37">
        <f t="shared" si="15"/>
        <v>0</v>
      </c>
      <c r="W19" s="37">
        <f t="shared" si="15"/>
        <v>0</v>
      </c>
      <c r="X19" s="37">
        <f t="shared" si="15"/>
        <v>0</v>
      </c>
      <c r="Y19" s="37">
        <f t="shared" si="15"/>
        <v>0</v>
      </c>
      <c r="Z19" s="37">
        <f t="shared" si="15"/>
        <v>0</v>
      </c>
      <c r="AA19" s="37">
        <f t="shared" si="15"/>
        <v>0</v>
      </c>
      <c r="AB19" s="37">
        <f t="shared" si="15"/>
        <v>0</v>
      </c>
      <c r="AC19" s="37">
        <f t="shared" si="15"/>
        <v>0</v>
      </c>
      <c r="AD19" s="51">
        <f t="shared" si="15"/>
        <v>0</v>
      </c>
      <c r="AE19" s="49">
        <f t="shared" si="15"/>
        <v>0</v>
      </c>
      <c r="AF19" s="37">
        <f t="shared" si="15"/>
        <v>0</v>
      </c>
      <c r="AG19" s="37">
        <f t="shared" si="15"/>
        <v>0</v>
      </c>
      <c r="AH19" s="37">
        <f t="shared" si="15"/>
        <v>0</v>
      </c>
      <c r="AI19" s="37">
        <f t="shared" si="15"/>
        <v>0</v>
      </c>
      <c r="AJ19" s="37">
        <f t="shared" si="15"/>
        <v>0</v>
      </c>
      <c r="AK19" s="37">
        <f t="shared" si="15"/>
        <v>0</v>
      </c>
      <c r="AL19" s="37">
        <f t="shared" si="15"/>
        <v>0</v>
      </c>
      <c r="AM19" s="37">
        <f t="shared" si="15"/>
        <v>0</v>
      </c>
      <c r="AN19" s="37">
        <f t="shared" si="15"/>
        <v>0</v>
      </c>
      <c r="AO19" s="37">
        <f t="shared" si="15"/>
        <v>0</v>
      </c>
      <c r="AP19" s="37">
        <f t="shared" si="15"/>
        <v>0</v>
      </c>
      <c r="AQ19" s="37">
        <f t="shared" si="15"/>
        <v>0</v>
      </c>
      <c r="AR19" s="37">
        <f t="shared" si="15"/>
        <v>0</v>
      </c>
      <c r="AS19" s="37">
        <f t="shared" si="15"/>
        <v>0</v>
      </c>
      <c r="AT19" s="37">
        <f t="shared" si="15"/>
        <v>0</v>
      </c>
      <c r="AU19" s="37">
        <f t="shared" si="15"/>
        <v>0</v>
      </c>
      <c r="AV19" s="51">
        <f t="shared" si="15"/>
        <v>0</v>
      </c>
      <c r="AW19" s="49" t="s">
        <v>47</v>
      </c>
      <c r="AX19" s="37" t="s">
        <v>47</v>
      </c>
      <c r="AY19" s="51" t="s">
        <v>47</v>
      </c>
    </row>
    <row r="20" spans="1:51" x14ac:dyDescent="0.25">
      <c r="B20" s="229" t="s">
        <v>27</v>
      </c>
      <c r="C20" s="230"/>
      <c r="D20" s="230"/>
      <c r="E20" s="230"/>
      <c r="F20" s="230"/>
      <c r="G20" s="37">
        <f t="shared" ref="G20:AV20" si="16">SUMIF($E9:$E17,"Դրամաշնորհային ծրագիր",G9:G17)</f>
        <v>0</v>
      </c>
      <c r="H20" s="37">
        <f>SUMIF($E9:$E17,"Դրամաշնորհային ծրագիր",H9:H17)</f>
        <v>0</v>
      </c>
      <c r="I20" s="37">
        <f t="shared" si="16"/>
        <v>0</v>
      </c>
      <c r="J20" s="37">
        <f t="shared" si="16"/>
        <v>0</v>
      </c>
      <c r="K20" s="37">
        <f t="shared" si="16"/>
        <v>0</v>
      </c>
      <c r="L20" s="37">
        <f t="shared" si="16"/>
        <v>0</v>
      </c>
      <c r="M20" s="37">
        <f t="shared" si="16"/>
        <v>0</v>
      </c>
      <c r="N20" s="37">
        <f t="shared" si="16"/>
        <v>0</v>
      </c>
      <c r="O20" s="37">
        <f t="shared" si="16"/>
        <v>0</v>
      </c>
      <c r="P20" s="37">
        <f t="shared" si="16"/>
        <v>0</v>
      </c>
      <c r="Q20" s="37">
        <f t="shared" si="16"/>
        <v>0</v>
      </c>
      <c r="R20" s="37">
        <f t="shared" si="16"/>
        <v>0</v>
      </c>
      <c r="S20" s="37">
        <f t="shared" si="16"/>
        <v>0</v>
      </c>
      <c r="T20" s="37">
        <f t="shared" si="16"/>
        <v>0</v>
      </c>
      <c r="U20" s="37">
        <f t="shared" si="16"/>
        <v>0</v>
      </c>
      <c r="V20" s="37">
        <f t="shared" si="16"/>
        <v>0</v>
      </c>
      <c r="W20" s="37">
        <f t="shared" si="16"/>
        <v>0</v>
      </c>
      <c r="X20" s="37">
        <f t="shared" si="16"/>
        <v>0</v>
      </c>
      <c r="Y20" s="37">
        <f t="shared" si="16"/>
        <v>0</v>
      </c>
      <c r="Z20" s="37">
        <f t="shared" si="16"/>
        <v>0</v>
      </c>
      <c r="AA20" s="37">
        <f t="shared" si="16"/>
        <v>0</v>
      </c>
      <c r="AB20" s="37">
        <f t="shared" si="16"/>
        <v>0</v>
      </c>
      <c r="AC20" s="37">
        <f t="shared" si="16"/>
        <v>0</v>
      </c>
      <c r="AD20" s="51">
        <f t="shared" si="16"/>
        <v>0</v>
      </c>
      <c r="AE20" s="49">
        <f t="shared" si="16"/>
        <v>0</v>
      </c>
      <c r="AF20" s="37">
        <f t="shared" si="16"/>
        <v>0</v>
      </c>
      <c r="AG20" s="37">
        <f t="shared" si="16"/>
        <v>0</v>
      </c>
      <c r="AH20" s="37">
        <f t="shared" si="16"/>
        <v>0</v>
      </c>
      <c r="AI20" s="37">
        <f t="shared" si="16"/>
        <v>0</v>
      </c>
      <c r="AJ20" s="37">
        <f t="shared" si="16"/>
        <v>0</v>
      </c>
      <c r="AK20" s="37">
        <f t="shared" si="16"/>
        <v>0</v>
      </c>
      <c r="AL20" s="37">
        <f t="shared" si="16"/>
        <v>0</v>
      </c>
      <c r="AM20" s="37">
        <f t="shared" si="16"/>
        <v>0</v>
      </c>
      <c r="AN20" s="37">
        <f t="shared" si="16"/>
        <v>0</v>
      </c>
      <c r="AO20" s="37">
        <f t="shared" si="16"/>
        <v>0</v>
      </c>
      <c r="AP20" s="37">
        <f t="shared" si="16"/>
        <v>0</v>
      </c>
      <c r="AQ20" s="37">
        <f t="shared" si="16"/>
        <v>0</v>
      </c>
      <c r="AR20" s="37">
        <f t="shared" si="16"/>
        <v>0</v>
      </c>
      <c r="AS20" s="37">
        <f t="shared" si="16"/>
        <v>0</v>
      </c>
      <c r="AT20" s="37">
        <f t="shared" si="16"/>
        <v>0</v>
      </c>
      <c r="AU20" s="37">
        <f t="shared" si="16"/>
        <v>0</v>
      </c>
      <c r="AV20" s="51">
        <f t="shared" si="16"/>
        <v>0</v>
      </c>
      <c r="AW20" s="49" t="s">
        <v>47</v>
      </c>
      <c r="AX20" s="37" t="s">
        <v>47</v>
      </c>
      <c r="AY20" s="51" t="s">
        <v>47</v>
      </c>
    </row>
    <row r="21" spans="1:51" ht="17.25" customHeight="1" x14ac:dyDescent="0.25"/>
    <row r="23" spans="1:51" x14ac:dyDescent="0.25">
      <c r="B23" s="86" t="s">
        <v>253</v>
      </c>
      <c r="C23" s="66"/>
      <c r="D23" s="67"/>
    </row>
  </sheetData>
  <mergeCells count="26">
    <mergeCell ref="AH6:AV6"/>
    <mergeCell ref="AW6:AW8"/>
    <mergeCell ref="AX6:AX8"/>
    <mergeCell ref="AY6:AY8"/>
    <mergeCell ref="AH7:AJ7"/>
    <mergeCell ref="AK7:AM7"/>
    <mergeCell ref="AN7:AP7"/>
    <mergeCell ref="AQ7:AS7"/>
    <mergeCell ref="AT7:AV7"/>
    <mergeCell ref="B20:F20"/>
    <mergeCell ref="V6:AD6"/>
    <mergeCell ref="D6:D8"/>
    <mergeCell ref="F6:F8"/>
    <mergeCell ref="B6:C7"/>
    <mergeCell ref="G6:I7"/>
    <mergeCell ref="J6:L7"/>
    <mergeCell ref="M6:O7"/>
    <mergeCell ref="P6:R7"/>
    <mergeCell ref="S6:U7"/>
    <mergeCell ref="AB7:AD7"/>
    <mergeCell ref="V7:X7"/>
    <mergeCell ref="AE6:AG7"/>
    <mergeCell ref="Y7:AA7"/>
    <mergeCell ref="E6:E8"/>
    <mergeCell ref="B18:F18"/>
    <mergeCell ref="B19:F19"/>
  </mergeCells>
  <dataValidations count="1">
    <dataValidation type="list" allowBlank="1" showInputMessage="1" showErrorMessage="1" sqref="E9:E17" xr:uid="{00000000-0002-0000-0700-000000000000}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 tint="-0.14999847407452621"/>
  </sheetPr>
  <dimension ref="A1:AW17"/>
  <sheetViews>
    <sheetView workbookViewId="0">
      <selection activeCell="F22" sqref="F22"/>
    </sheetView>
  </sheetViews>
  <sheetFormatPr defaultRowHeight="15" x14ac:dyDescent="0.25"/>
  <cols>
    <col min="1" max="1" width="6.42578125" customWidth="1"/>
    <col min="2" max="2" width="10.7109375" customWidth="1"/>
    <col min="3" max="3" width="12.7109375" customWidth="1"/>
    <col min="4" max="4" width="22.42578125" customWidth="1"/>
    <col min="5" max="7" width="9.28515625" customWidth="1"/>
    <col min="8" max="10" width="8.7109375" customWidth="1"/>
    <col min="11" max="13" width="7.42578125" customWidth="1"/>
    <col min="14" max="16" width="8.28515625" customWidth="1"/>
    <col min="17" max="19" width="7.7109375" customWidth="1"/>
    <col min="25" max="25" width="6.42578125" customWidth="1"/>
    <col min="26" max="26" width="5.85546875" customWidth="1"/>
    <col min="27" max="27" width="9.140625" customWidth="1"/>
  </cols>
  <sheetData>
    <row r="1" spans="1:49" ht="17.25" x14ac:dyDescent="0.25">
      <c r="A1" s="71" t="s">
        <v>141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</row>
    <row r="2" spans="1:49" ht="17.25" x14ac:dyDescent="0.25">
      <c r="A2" s="71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</row>
    <row r="3" spans="1:49" s="61" customFormat="1" ht="17.25" x14ac:dyDescent="0.25">
      <c r="A3" s="71" t="s">
        <v>146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</row>
    <row r="4" spans="1:49" ht="15.75" thickBot="1" x14ac:dyDescent="0.3">
      <c r="A4" s="244"/>
      <c r="B4" s="244"/>
      <c r="C4" s="244"/>
      <c r="D4" s="244"/>
      <c r="E4" s="244"/>
      <c r="F4" s="244"/>
      <c r="G4" s="244"/>
      <c r="H4" s="244"/>
      <c r="I4" s="244"/>
      <c r="J4" s="244"/>
      <c r="K4" s="244"/>
      <c r="L4" s="244"/>
      <c r="M4" s="244"/>
      <c r="N4" s="244"/>
      <c r="O4" s="244"/>
      <c r="P4" s="244"/>
      <c r="Q4" s="244"/>
      <c r="R4" s="244"/>
      <c r="S4" s="244"/>
    </row>
    <row r="5" spans="1:49" ht="15" customHeight="1" x14ac:dyDescent="0.25">
      <c r="B5" s="248" t="s">
        <v>8</v>
      </c>
      <c r="C5" s="231"/>
      <c r="D5" s="231" t="s">
        <v>55</v>
      </c>
      <c r="E5" s="231" t="s">
        <v>128</v>
      </c>
      <c r="F5" s="231"/>
      <c r="G5" s="231"/>
      <c r="H5" s="231" t="s">
        <v>154</v>
      </c>
      <c r="I5" s="231"/>
      <c r="J5" s="231"/>
      <c r="K5" s="231" t="s">
        <v>155</v>
      </c>
      <c r="L5" s="231"/>
      <c r="M5" s="231"/>
      <c r="N5" s="231" t="s">
        <v>156</v>
      </c>
      <c r="O5" s="231"/>
      <c r="P5" s="231"/>
      <c r="Q5" s="231" t="s">
        <v>25</v>
      </c>
      <c r="R5" s="231"/>
      <c r="S5" s="231"/>
      <c r="T5" s="231" t="s">
        <v>18</v>
      </c>
      <c r="U5" s="231"/>
      <c r="V5" s="231"/>
      <c r="W5" s="231"/>
      <c r="X5" s="231"/>
      <c r="Y5" s="231"/>
      <c r="Z5" s="231"/>
      <c r="AA5" s="231"/>
      <c r="AB5" s="232"/>
      <c r="AC5" s="224" t="s">
        <v>158</v>
      </c>
      <c r="AD5" s="225"/>
      <c r="AE5" s="225"/>
      <c r="AF5" s="225" t="s">
        <v>159</v>
      </c>
      <c r="AG5" s="225"/>
      <c r="AH5" s="225"/>
      <c r="AI5" s="225"/>
      <c r="AJ5" s="225"/>
      <c r="AK5" s="225"/>
      <c r="AL5" s="225"/>
      <c r="AM5" s="225"/>
      <c r="AN5" s="225"/>
      <c r="AO5" s="225"/>
      <c r="AP5" s="225"/>
      <c r="AQ5" s="225"/>
      <c r="AR5" s="225"/>
      <c r="AS5" s="225"/>
      <c r="AT5" s="236"/>
      <c r="AU5" s="237" t="s">
        <v>31</v>
      </c>
      <c r="AV5" s="239" t="s">
        <v>32</v>
      </c>
      <c r="AW5" s="241" t="s">
        <v>123</v>
      </c>
    </row>
    <row r="6" spans="1:49" ht="23.25" customHeight="1" x14ac:dyDescent="0.25">
      <c r="B6" s="249"/>
      <c r="C6" s="215"/>
      <c r="D6" s="215"/>
      <c r="E6" s="215"/>
      <c r="F6" s="215"/>
      <c r="G6" s="215"/>
      <c r="H6" s="215"/>
      <c r="I6" s="215"/>
      <c r="J6" s="215"/>
      <c r="K6" s="215"/>
      <c r="L6" s="215"/>
      <c r="M6" s="215"/>
      <c r="N6" s="215"/>
      <c r="O6" s="215"/>
      <c r="P6" s="215"/>
      <c r="Q6" s="215"/>
      <c r="R6" s="215"/>
      <c r="S6" s="215"/>
      <c r="T6" s="215" t="s">
        <v>7</v>
      </c>
      <c r="U6" s="215"/>
      <c r="V6" s="215"/>
      <c r="W6" s="215" t="s">
        <v>122</v>
      </c>
      <c r="X6" s="215"/>
      <c r="Y6" s="215"/>
      <c r="Z6" s="215" t="s">
        <v>157</v>
      </c>
      <c r="AA6" s="215"/>
      <c r="AB6" s="235"/>
      <c r="AC6" s="226"/>
      <c r="AD6" s="227"/>
      <c r="AE6" s="227"/>
      <c r="AF6" s="227" t="s">
        <v>33</v>
      </c>
      <c r="AG6" s="227"/>
      <c r="AH6" s="227"/>
      <c r="AI6" s="227" t="s">
        <v>34</v>
      </c>
      <c r="AJ6" s="227"/>
      <c r="AK6" s="227"/>
      <c r="AL6" s="227" t="s">
        <v>35</v>
      </c>
      <c r="AM6" s="227"/>
      <c r="AN6" s="227"/>
      <c r="AO6" s="227" t="s">
        <v>36</v>
      </c>
      <c r="AP6" s="227"/>
      <c r="AQ6" s="227"/>
      <c r="AR6" s="227" t="s">
        <v>37</v>
      </c>
      <c r="AS6" s="227"/>
      <c r="AT6" s="243"/>
      <c r="AU6" s="238"/>
      <c r="AV6" s="240"/>
      <c r="AW6" s="242"/>
    </row>
    <row r="7" spans="1:49" ht="126" customHeight="1" x14ac:dyDescent="0.25">
      <c r="B7" s="56" t="s">
        <v>2</v>
      </c>
      <c r="C7" s="6" t="s">
        <v>28</v>
      </c>
      <c r="D7" s="215"/>
      <c r="E7" s="7" t="s">
        <v>12</v>
      </c>
      <c r="F7" s="7" t="s">
        <v>23</v>
      </c>
      <c r="G7" s="7" t="s">
        <v>24</v>
      </c>
      <c r="H7" s="7" t="s">
        <v>12</v>
      </c>
      <c r="I7" s="7" t="s">
        <v>23</v>
      </c>
      <c r="J7" s="7" t="s">
        <v>24</v>
      </c>
      <c r="K7" s="7" t="s">
        <v>12</v>
      </c>
      <c r="L7" s="7" t="s">
        <v>23</v>
      </c>
      <c r="M7" s="7" t="s">
        <v>24</v>
      </c>
      <c r="N7" s="7" t="s">
        <v>12</v>
      </c>
      <c r="O7" s="7" t="s">
        <v>23</v>
      </c>
      <c r="P7" s="7" t="s">
        <v>24</v>
      </c>
      <c r="Q7" s="7" t="s">
        <v>12</v>
      </c>
      <c r="R7" s="7" t="s">
        <v>23</v>
      </c>
      <c r="S7" s="7" t="s">
        <v>24</v>
      </c>
      <c r="T7" s="34" t="s">
        <v>12</v>
      </c>
      <c r="U7" s="34" t="s">
        <v>23</v>
      </c>
      <c r="V7" s="34" t="s">
        <v>24</v>
      </c>
      <c r="W7" s="34" t="s">
        <v>12</v>
      </c>
      <c r="X7" s="34" t="s">
        <v>23</v>
      </c>
      <c r="Y7" s="34" t="s">
        <v>24</v>
      </c>
      <c r="Z7" s="34" t="s">
        <v>12</v>
      </c>
      <c r="AA7" s="34" t="s">
        <v>23</v>
      </c>
      <c r="AB7" s="60" t="s">
        <v>24</v>
      </c>
      <c r="AC7" s="47" t="s">
        <v>12</v>
      </c>
      <c r="AD7" s="46" t="s">
        <v>23</v>
      </c>
      <c r="AE7" s="46" t="s">
        <v>24</v>
      </c>
      <c r="AF7" s="46" t="s">
        <v>12</v>
      </c>
      <c r="AG7" s="46" t="s">
        <v>23</v>
      </c>
      <c r="AH7" s="46" t="s">
        <v>24</v>
      </c>
      <c r="AI7" s="46" t="s">
        <v>12</v>
      </c>
      <c r="AJ7" s="46" t="s">
        <v>23</v>
      </c>
      <c r="AK7" s="46" t="s">
        <v>24</v>
      </c>
      <c r="AL7" s="46" t="s">
        <v>12</v>
      </c>
      <c r="AM7" s="46" t="s">
        <v>23</v>
      </c>
      <c r="AN7" s="46" t="s">
        <v>24</v>
      </c>
      <c r="AO7" s="46" t="s">
        <v>12</v>
      </c>
      <c r="AP7" s="46" t="s">
        <v>23</v>
      </c>
      <c r="AQ7" s="46" t="s">
        <v>24</v>
      </c>
      <c r="AR7" s="46" t="s">
        <v>12</v>
      </c>
      <c r="AS7" s="46" t="s">
        <v>23</v>
      </c>
      <c r="AT7" s="48" t="s">
        <v>24</v>
      </c>
      <c r="AU7" s="238"/>
      <c r="AV7" s="240"/>
      <c r="AW7" s="242"/>
    </row>
    <row r="8" spans="1:49" x14ac:dyDescent="0.25">
      <c r="B8" s="57"/>
      <c r="C8" s="19"/>
      <c r="D8" s="19"/>
      <c r="E8" s="21">
        <f>F8+G8</f>
        <v>0</v>
      </c>
      <c r="F8" s="25"/>
      <c r="G8" s="25"/>
      <c r="H8" s="21">
        <f>I8+J8</f>
        <v>0</v>
      </c>
      <c r="I8" s="25"/>
      <c r="J8" s="25"/>
      <c r="K8" s="21">
        <f>L8+M8</f>
        <v>0</v>
      </c>
      <c r="L8" s="25"/>
      <c r="M8" s="25"/>
      <c r="N8" s="21">
        <f>O8+P8</f>
        <v>0</v>
      </c>
      <c r="O8" s="25"/>
      <c r="P8" s="25"/>
      <c r="Q8" s="21">
        <f>R8+S8</f>
        <v>0</v>
      </c>
      <c r="R8" s="25"/>
      <c r="S8" s="25"/>
      <c r="T8" s="21">
        <f>U8+V8</f>
        <v>0</v>
      </c>
      <c r="U8" s="25"/>
      <c r="V8" s="25"/>
      <c r="W8" s="21">
        <f>X8+Y8</f>
        <v>0</v>
      </c>
      <c r="X8" s="25"/>
      <c r="Y8" s="25"/>
      <c r="Z8" s="21">
        <f>AA8+AB8</f>
        <v>0</v>
      </c>
      <c r="AA8" s="25"/>
      <c r="AB8" s="25"/>
      <c r="AC8" s="21">
        <f>AD8+AE8</f>
        <v>0</v>
      </c>
      <c r="AD8" s="25"/>
      <c r="AE8" s="25"/>
      <c r="AF8" s="21">
        <f>AG8+AH8</f>
        <v>0</v>
      </c>
      <c r="AG8" s="25"/>
      <c r="AH8" s="25"/>
      <c r="AI8" s="21">
        <f>AJ8+AK8</f>
        <v>0</v>
      </c>
      <c r="AJ8" s="25"/>
      <c r="AK8" s="25"/>
      <c r="AL8" s="21">
        <f>AM8+AN8</f>
        <v>0</v>
      </c>
      <c r="AM8" s="25"/>
      <c r="AN8" s="25"/>
      <c r="AO8" s="21">
        <f>AP8+AQ8</f>
        <v>0</v>
      </c>
      <c r="AP8" s="25"/>
      <c r="AQ8" s="25"/>
      <c r="AR8" s="21">
        <f>AS8+AT8</f>
        <v>0</v>
      </c>
      <c r="AS8" s="25"/>
      <c r="AT8" s="25"/>
      <c r="AU8" s="55"/>
      <c r="AV8" s="25"/>
      <c r="AW8" s="50"/>
    </row>
    <row r="9" spans="1:49" x14ac:dyDescent="0.25">
      <c r="B9" s="57"/>
      <c r="C9" s="19"/>
      <c r="D9" s="19"/>
      <c r="E9" s="21">
        <f t="shared" ref="E9:E16" si="0">F9+G9</f>
        <v>0</v>
      </c>
      <c r="F9" s="25"/>
      <c r="G9" s="25"/>
      <c r="H9" s="21">
        <f t="shared" ref="H9:H16" si="1">I9+J9</f>
        <v>0</v>
      </c>
      <c r="I9" s="25"/>
      <c r="J9" s="25"/>
      <c r="K9" s="21">
        <f t="shared" ref="K9:K16" si="2">L9+M9</f>
        <v>0</v>
      </c>
      <c r="L9" s="25"/>
      <c r="M9" s="25"/>
      <c r="N9" s="21">
        <f t="shared" ref="N9:N16" si="3">O9+P9</f>
        <v>0</v>
      </c>
      <c r="O9" s="25"/>
      <c r="P9" s="25"/>
      <c r="Q9" s="21">
        <f t="shared" ref="Q9:Q16" si="4">R9+S9</f>
        <v>0</v>
      </c>
      <c r="R9" s="25"/>
      <c r="S9" s="25"/>
      <c r="T9" s="21">
        <f t="shared" ref="T9:T16" si="5">U9+V9</f>
        <v>0</v>
      </c>
      <c r="U9" s="25"/>
      <c r="V9" s="25"/>
      <c r="W9" s="21">
        <f t="shared" ref="W9:W16" si="6">X9+Y9</f>
        <v>0</v>
      </c>
      <c r="X9" s="25"/>
      <c r="Y9" s="25"/>
      <c r="Z9" s="21">
        <f t="shared" ref="Z9:Z16" si="7">AA9+AB9</f>
        <v>0</v>
      </c>
      <c r="AA9" s="25"/>
      <c r="AB9" s="25"/>
      <c r="AC9" s="21">
        <f t="shared" ref="AC9:AC16" si="8">AD9+AE9</f>
        <v>0</v>
      </c>
      <c r="AD9" s="25"/>
      <c r="AE9" s="25"/>
      <c r="AF9" s="21">
        <f t="shared" ref="AF9:AF16" si="9">AG9+AH9</f>
        <v>0</v>
      </c>
      <c r="AG9" s="25"/>
      <c r="AH9" s="25"/>
      <c r="AI9" s="21">
        <f t="shared" ref="AI9:AI16" si="10">AJ9+AK9</f>
        <v>0</v>
      </c>
      <c r="AJ9" s="25"/>
      <c r="AK9" s="25"/>
      <c r="AL9" s="21">
        <f t="shared" ref="AL9:AL16" si="11">AM9+AN9</f>
        <v>0</v>
      </c>
      <c r="AM9" s="25"/>
      <c r="AN9" s="25"/>
      <c r="AO9" s="21">
        <f t="shared" ref="AO9:AO16" si="12">AP9+AQ9</f>
        <v>0</v>
      </c>
      <c r="AP9" s="25"/>
      <c r="AQ9" s="25"/>
      <c r="AR9" s="21">
        <f t="shared" ref="AR9:AR16" si="13">AS9+AT9</f>
        <v>0</v>
      </c>
      <c r="AS9" s="25"/>
      <c r="AT9" s="25"/>
      <c r="AU9" s="55"/>
      <c r="AV9" s="25"/>
      <c r="AW9" s="50"/>
    </row>
    <row r="10" spans="1:49" x14ac:dyDescent="0.25">
      <c r="B10" s="57"/>
      <c r="C10" s="19"/>
      <c r="D10" s="19"/>
      <c r="E10" s="21">
        <f t="shared" si="0"/>
        <v>0</v>
      </c>
      <c r="F10" s="25"/>
      <c r="G10" s="25"/>
      <c r="H10" s="21">
        <f t="shared" si="1"/>
        <v>0</v>
      </c>
      <c r="I10" s="25"/>
      <c r="J10" s="25"/>
      <c r="K10" s="21">
        <f t="shared" si="2"/>
        <v>0</v>
      </c>
      <c r="L10" s="25"/>
      <c r="M10" s="25"/>
      <c r="N10" s="21">
        <f t="shared" si="3"/>
        <v>0</v>
      </c>
      <c r="O10" s="25"/>
      <c r="P10" s="25"/>
      <c r="Q10" s="21">
        <f t="shared" si="4"/>
        <v>0</v>
      </c>
      <c r="R10" s="25"/>
      <c r="S10" s="25"/>
      <c r="T10" s="21">
        <f t="shared" si="5"/>
        <v>0</v>
      </c>
      <c r="U10" s="25"/>
      <c r="V10" s="25"/>
      <c r="W10" s="21">
        <f t="shared" si="6"/>
        <v>0</v>
      </c>
      <c r="X10" s="25"/>
      <c r="Y10" s="25"/>
      <c r="Z10" s="21">
        <f t="shared" si="7"/>
        <v>0</v>
      </c>
      <c r="AA10" s="25"/>
      <c r="AB10" s="25"/>
      <c r="AC10" s="21">
        <f t="shared" si="8"/>
        <v>0</v>
      </c>
      <c r="AD10" s="25"/>
      <c r="AE10" s="25"/>
      <c r="AF10" s="21">
        <f t="shared" si="9"/>
        <v>0</v>
      </c>
      <c r="AG10" s="25"/>
      <c r="AH10" s="25"/>
      <c r="AI10" s="21">
        <f t="shared" si="10"/>
        <v>0</v>
      </c>
      <c r="AJ10" s="25"/>
      <c r="AK10" s="25"/>
      <c r="AL10" s="21">
        <f t="shared" si="11"/>
        <v>0</v>
      </c>
      <c r="AM10" s="25"/>
      <c r="AN10" s="25"/>
      <c r="AO10" s="21">
        <f t="shared" si="12"/>
        <v>0</v>
      </c>
      <c r="AP10" s="25"/>
      <c r="AQ10" s="25"/>
      <c r="AR10" s="21">
        <f t="shared" si="13"/>
        <v>0</v>
      </c>
      <c r="AS10" s="25"/>
      <c r="AT10" s="25"/>
      <c r="AU10" s="55"/>
      <c r="AV10" s="25"/>
      <c r="AW10" s="50"/>
    </row>
    <row r="11" spans="1:49" x14ac:dyDescent="0.25">
      <c r="B11" s="57"/>
      <c r="C11" s="19"/>
      <c r="D11" s="19"/>
      <c r="E11" s="21">
        <f t="shared" si="0"/>
        <v>0</v>
      </c>
      <c r="F11" s="25"/>
      <c r="G11" s="25"/>
      <c r="H11" s="21">
        <f t="shared" si="1"/>
        <v>0</v>
      </c>
      <c r="I11" s="25"/>
      <c r="J11" s="25"/>
      <c r="K11" s="21">
        <f t="shared" si="2"/>
        <v>0</v>
      </c>
      <c r="L11" s="25"/>
      <c r="M11" s="25"/>
      <c r="N11" s="21">
        <f t="shared" si="3"/>
        <v>0</v>
      </c>
      <c r="O11" s="25"/>
      <c r="P11" s="25"/>
      <c r="Q11" s="21">
        <f t="shared" si="4"/>
        <v>0</v>
      </c>
      <c r="R11" s="25"/>
      <c r="S11" s="25"/>
      <c r="T11" s="21">
        <f t="shared" si="5"/>
        <v>0</v>
      </c>
      <c r="U11" s="25"/>
      <c r="V11" s="25"/>
      <c r="W11" s="21">
        <f t="shared" si="6"/>
        <v>0</v>
      </c>
      <c r="X11" s="25"/>
      <c r="Y11" s="25"/>
      <c r="Z11" s="21">
        <f t="shared" si="7"/>
        <v>0</v>
      </c>
      <c r="AA11" s="25"/>
      <c r="AB11" s="25"/>
      <c r="AC11" s="21">
        <f t="shared" si="8"/>
        <v>0</v>
      </c>
      <c r="AD11" s="25"/>
      <c r="AE11" s="25"/>
      <c r="AF11" s="21">
        <f t="shared" si="9"/>
        <v>0</v>
      </c>
      <c r="AG11" s="25"/>
      <c r="AH11" s="25"/>
      <c r="AI11" s="21">
        <f t="shared" si="10"/>
        <v>0</v>
      </c>
      <c r="AJ11" s="25"/>
      <c r="AK11" s="25"/>
      <c r="AL11" s="21">
        <f t="shared" si="11"/>
        <v>0</v>
      </c>
      <c r="AM11" s="25"/>
      <c r="AN11" s="25"/>
      <c r="AO11" s="21">
        <f t="shared" si="12"/>
        <v>0</v>
      </c>
      <c r="AP11" s="25"/>
      <c r="AQ11" s="25"/>
      <c r="AR11" s="21">
        <f t="shared" si="13"/>
        <v>0</v>
      </c>
      <c r="AS11" s="25"/>
      <c r="AT11" s="25"/>
      <c r="AU11" s="55"/>
      <c r="AV11" s="25"/>
      <c r="AW11" s="50"/>
    </row>
    <row r="12" spans="1:49" x14ac:dyDescent="0.25">
      <c r="B12" s="57"/>
      <c r="C12" s="19"/>
      <c r="D12" s="19"/>
      <c r="E12" s="21">
        <f t="shared" si="0"/>
        <v>0</v>
      </c>
      <c r="F12" s="25"/>
      <c r="G12" s="25"/>
      <c r="H12" s="21">
        <f t="shared" si="1"/>
        <v>0</v>
      </c>
      <c r="I12" s="25"/>
      <c r="J12" s="25"/>
      <c r="K12" s="21">
        <f t="shared" si="2"/>
        <v>0</v>
      </c>
      <c r="L12" s="25"/>
      <c r="M12" s="25"/>
      <c r="N12" s="21">
        <f t="shared" si="3"/>
        <v>0</v>
      </c>
      <c r="O12" s="25"/>
      <c r="P12" s="25"/>
      <c r="Q12" s="21">
        <f t="shared" si="4"/>
        <v>0</v>
      </c>
      <c r="R12" s="25"/>
      <c r="S12" s="25"/>
      <c r="T12" s="21">
        <f t="shared" si="5"/>
        <v>0</v>
      </c>
      <c r="U12" s="25"/>
      <c r="V12" s="25"/>
      <c r="W12" s="21">
        <f t="shared" si="6"/>
        <v>0</v>
      </c>
      <c r="X12" s="25"/>
      <c r="Y12" s="25"/>
      <c r="Z12" s="21">
        <f t="shared" si="7"/>
        <v>0</v>
      </c>
      <c r="AA12" s="25"/>
      <c r="AB12" s="25"/>
      <c r="AC12" s="21">
        <f t="shared" si="8"/>
        <v>0</v>
      </c>
      <c r="AD12" s="25"/>
      <c r="AE12" s="25"/>
      <c r="AF12" s="21">
        <f t="shared" si="9"/>
        <v>0</v>
      </c>
      <c r="AG12" s="25"/>
      <c r="AH12" s="25"/>
      <c r="AI12" s="21">
        <f t="shared" si="10"/>
        <v>0</v>
      </c>
      <c r="AJ12" s="25"/>
      <c r="AK12" s="25"/>
      <c r="AL12" s="21">
        <f t="shared" si="11"/>
        <v>0</v>
      </c>
      <c r="AM12" s="25"/>
      <c r="AN12" s="25"/>
      <c r="AO12" s="21">
        <f t="shared" si="12"/>
        <v>0</v>
      </c>
      <c r="AP12" s="25"/>
      <c r="AQ12" s="25"/>
      <c r="AR12" s="21">
        <f t="shared" si="13"/>
        <v>0</v>
      </c>
      <c r="AS12" s="25"/>
      <c r="AT12" s="25"/>
      <c r="AU12" s="55"/>
      <c r="AV12" s="25"/>
      <c r="AW12" s="50"/>
    </row>
    <row r="13" spans="1:49" x14ac:dyDescent="0.25">
      <c r="B13" s="57"/>
      <c r="C13" s="19"/>
      <c r="D13" s="19"/>
      <c r="E13" s="21">
        <f t="shared" si="0"/>
        <v>0</v>
      </c>
      <c r="F13" s="25"/>
      <c r="G13" s="25"/>
      <c r="H13" s="21">
        <f t="shared" si="1"/>
        <v>0</v>
      </c>
      <c r="I13" s="25"/>
      <c r="J13" s="25"/>
      <c r="K13" s="21">
        <f t="shared" si="2"/>
        <v>0</v>
      </c>
      <c r="L13" s="25"/>
      <c r="M13" s="25"/>
      <c r="N13" s="21">
        <f t="shared" si="3"/>
        <v>0</v>
      </c>
      <c r="O13" s="25"/>
      <c r="P13" s="25"/>
      <c r="Q13" s="21">
        <f t="shared" si="4"/>
        <v>0</v>
      </c>
      <c r="R13" s="25"/>
      <c r="S13" s="25"/>
      <c r="T13" s="21">
        <f t="shared" si="5"/>
        <v>0</v>
      </c>
      <c r="U13" s="25"/>
      <c r="V13" s="25"/>
      <c r="W13" s="21">
        <f t="shared" si="6"/>
        <v>0</v>
      </c>
      <c r="X13" s="25"/>
      <c r="Y13" s="25"/>
      <c r="Z13" s="21">
        <f t="shared" si="7"/>
        <v>0</v>
      </c>
      <c r="AA13" s="25"/>
      <c r="AB13" s="25"/>
      <c r="AC13" s="21">
        <f t="shared" si="8"/>
        <v>0</v>
      </c>
      <c r="AD13" s="25"/>
      <c r="AE13" s="25"/>
      <c r="AF13" s="21">
        <f t="shared" si="9"/>
        <v>0</v>
      </c>
      <c r="AG13" s="25"/>
      <c r="AH13" s="25"/>
      <c r="AI13" s="21">
        <f t="shared" si="10"/>
        <v>0</v>
      </c>
      <c r="AJ13" s="25"/>
      <c r="AK13" s="25"/>
      <c r="AL13" s="21">
        <f t="shared" si="11"/>
        <v>0</v>
      </c>
      <c r="AM13" s="25"/>
      <c r="AN13" s="25"/>
      <c r="AO13" s="21">
        <f t="shared" si="12"/>
        <v>0</v>
      </c>
      <c r="AP13" s="25"/>
      <c r="AQ13" s="25"/>
      <c r="AR13" s="21">
        <f t="shared" si="13"/>
        <v>0</v>
      </c>
      <c r="AS13" s="25"/>
      <c r="AT13" s="25"/>
      <c r="AU13" s="55"/>
      <c r="AV13" s="25"/>
      <c r="AW13" s="50"/>
    </row>
    <row r="14" spans="1:49" x14ac:dyDescent="0.25">
      <c r="B14" s="57"/>
      <c r="C14" s="19"/>
      <c r="D14" s="19"/>
      <c r="E14" s="21">
        <f t="shared" si="0"/>
        <v>0</v>
      </c>
      <c r="F14" s="25"/>
      <c r="G14" s="25"/>
      <c r="H14" s="21">
        <f t="shared" si="1"/>
        <v>0</v>
      </c>
      <c r="I14" s="25"/>
      <c r="J14" s="25"/>
      <c r="K14" s="21">
        <f t="shared" si="2"/>
        <v>0</v>
      </c>
      <c r="L14" s="25"/>
      <c r="M14" s="25"/>
      <c r="N14" s="21">
        <f t="shared" si="3"/>
        <v>0</v>
      </c>
      <c r="O14" s="25"/>
      <c r="P14" s="25"/>
      <c r="Q14" s="21">
        <f t="shared" si="4"/>
        <v>0</v>
      </c>
      <c r="R14" s="25"/>
      <c r="S14" s="25"/>
      <c r="T14" s="21">
        <f t="shared" si="5"/>
        <v>0</v>
      </c>
      <c r="U14" s="25"/>
      <c r="V14" s="25"/>
      <c r="W14" s="21">
        <f t="shared" si="6"/>
        <v>0</v>
      </c>
      <c r="X14" s="25"/>
      <c r="Y14" s="25"/>
      <c r="Z14" s="21">
        <f t="shared" si="7"/>
        <v>0</v>
      </c>
      <c r="AA14" s="25"/>
      <c r="AB14" s="25"/>
      <c r="AC14" s="21">
        <f t="shared" si="8"/>
        <v>0</v>
      </c>
      <c r="AD14" s="25"/>
      <c r="AE14" s="25"/>
      <c r="AF14" s="21">
        <f t="shared" si="9"/>
        <v>0</v>
      </c>
      <c r="AG14" s="25"/>
      <c r="AH14" s="25"/>
      <c r="AI14" s="21">
        <f t="shared" si="10"/>
        <v>0</v>
      </c>
      <c r="AJ14" s="25"/>
      <c r="AK14" s="25"/>
      <c r="AL14" s="21">
        <f t="shared" si="11"/>
        <v>0</v>
      </c>
      <c r="AM14" s="25"/>
      <c r="AN14" s="25"/>
      <c r="AO14" s="21">
        <f t="shared" si="12"/>
        <v>0</v>
      </c>
      <c r="AP14" s="25"/>
      <c r="AQ14" s="25"/>
      <c r="AR14" s="21">
        <f t="shared" si="13"/>
        <v>0</v>
      </c>
      <c r="AS14" s="25"/>
      <c r="AT14" s="25"/>
      <c r="AU14" s="55"/>
      <c r="AV14" s="25"/>
      <c r="AW14" s="50"/>
    </row>
    <row r="15" spans="1:49" x14ac:dyDescent="0.25">
      <c r="B15" s="57"/>
      <c r="C15" s="19"/>
      <c r="D15" s="19"/>
      <c r="E15" s="21">
        <f t="shared" si="0"/>
        <v>0</v>
      </c>
      <c r="F15" s="25"/>
      <c r="G15" s="25"/>
      <c r="H15" s="21">
        <f t="shared" si="1"/>
        <v>0</v>
      </c>
      <c r="I15" s="25"/>
      <c r="J15" s="25"/>
      <c r="K15" s="21">
        <f t="shared" si="2"/>
        <v>0</v>
      </c>
      <c r="L15" s="25"/>
      <c r="M15" s="25"/>
      <c r="N15" s="21">
        <f t="shared" si="3"/>
        <v>0</v>
      </c>
      <c r="O15" s="25"/>
      <c r="P15" s="25"/>
      <c r="Q15" s="21">
        <f t="shared" si="4"/>
        <v>0</v>
      </c>
      <c r="R15" s="25"/>
      <c r="S15" s="25"/>
      <c r="T15" s="21">
        <f t="shared" si="5"/>
        <v>0</v>
      </c>
      <c r="U15" s="25"/>
      <c r="V15" s="25"/>
      <c r="W15" s="21">
        <f t="shared" si="6"/>
        <v>0</v>
      </c>
      <c r="X15" s="25"/>
      <c r="Y15" s="25"/>
      <c r="Z15" s="21">
        <f t="shared" si="7"/>
        <v>0</v>
      </c>
      <c r="AA15" s="25"/>
      <c r="AB15" s="25"/>
      <c r="AC15" s="21">
        <f t="shared" si="8"/>
        <v>0</v>
      </c>
      <c r="AD15" s="25"/>
      <c r="AE15" s="25"/>
      <c r="AF15" s="21">
        <f t="shared" si="9"/>
        <v>0</v>
      </c>
      <c r="AG15" s="25"/>
      <c r="AH15" s="25"/>
      <c r="AI15" s="21">
        <f t="shared" si="10"/>
        <v>0</v>
      </c>
      <c r="AJ15" s="25"/>
      <c r="AK15" s="25"/>
      <c r="AL15" s="21">
        <f t="shared" si="11"/>
        <v>0</v>
      </c>
      <c r="AM15" s="25"/>
      <c r="AN15" s="25"/>
      <c r="AO15" s="21">
        <f t="shared" si="12"/>
        <v>0</v>
      </c>
      <c r="AP15" s="25"/>
      <c r="AQ15" s="25"/>
      <c r="AR15" s="21">
        <f t="shared" si="13"/>
        <v>0</v>
      </c>
      <c r="AS15" s="25"/>
      <c r="AT15" s="25"/>
      <c r="AU15" s="55"/>
      <c r="AV15" s="25"/>
      <c r="AW15" s="50"/>
    </row>
    <row r="16" spans="1:49" x14ac:dyDescent="0.25">
      <c r="B16" s="58"/>
      <c r="C16" s="35"/>
      <c r="D16" s="35"/>
      <c r="E16" s="21">
        <f t="shared" si="0"/>
        <v>0</v>
      </c>
      <c r="F16" s="25"/>
      <c r="G16" s="25"/>
      <c r="H16" s="21">
        <f t="shared" si="1"/>
        <v>0</v>
      </c>
      <c r="I16" s="25"/>
      <c r="J16" s="25"/>
      <c r="K16" s="21">
        <f t="shared" si="2"/>
        <v>0</v>
      </c>
      <c r="L16" s="25"/>
      <c r="M16" s="25"/>
      <c r="N16" s="21">
        <f t="shared" si="3"/>
        <v>0</v>
      </c>
      <c r="O16" s="25"/>
      <c r="P16" s="25"/>
      <c r="Q16" s="21">
        <f t="shared" si="4"/>
        <v>0</v>
      </c>
      <c r="R16" s="25"/>
      <c r="S16" s="25"/>
      <c r="T16" s="21">
        <f t="shared" si="5"/>
        <v>0</v>
      </c>
      <c r="U16" s="25"/>
      <c r="V16" s="25"/>
      <c r="W16" s="21">
        <f t="shared" si="6"/>
        <v>0</v>
      </c>
      <c r="X16" s="25"/>
      <c r="Y16" s="25"/>
      <c r="Z16" s="21">
        <f t="shared" si="7"/>
        <v>0</v>
      </c>
      <c r="AA16" s="25"/>
      <c r="AB16" s="25"/>
      <c r="AC16" s="21">
        <f t="shared" si="8"/>
        <v>0</v>
      </c>
      <c r="AD16" s="25"/>
      <c r="AE16" s="25"/>
      <c r="AF16" s="21">
        <f t="shared" si="9"/>
        <v>0</v>
      </c>
      <c r="AG16" s="25"/>
      <c r="AH16" s="25"/>
      <c r="AI16" s="21">
        <f t="shared" si="10"/>
        <v>0</v>
      </c>
      <c r="AJ16" s="25"/>
      <c r="AK16" s="25"/>
      <c r="AL16" s="21">
        <f t="shared" si="11"/>
        <v>0</v>
      </c>
      <c r="AM16" s="25"/>
      <c r="AN16" s="25"/>
      <c r="AO16" s="21">
        <f t="shared" si="12"/>
        <v>0</v>
      </c>
      <c r="AP16" s="25"/>
      <c r="AQ16" s="25"/>
      <c r="AR16" s="21">
        <f t="shared" si="13"/>
        <v>0</v>
      </c>
      <c r="AS16" s="25"/>
      <c r="AT16" s="25"/>
      <c r="AU16" s="55"/>
      <c r="AV16" s="25"/>
      <c r="AW16" s="50"/>
    </row>
    <row r="17" spans="1:49" ht="17.25" customHeight="1" thickBot="1" x14ac:dyDescent="0.3">
      <c r="A17" s="33"/>
      <c r="B17" s="245" t="s">
        <v>12</v>
      </c>
      <c r="C17" s="246"/>
      <c r="D17" s="247"/>
      <c r="E17" s="53">
        <f t="shared" ref="E17" si="14">SUM(A8:A16)</f>
        <v>0</v>
      </c>
      <c r="F17" s="53">
        <f>SUM(F8:F16)</f>
        <v>0</v>
      </c>
      <c r="G17" s="53">
        <f t="shared" ref="G17:AT17" si="15">SUM(G8:G16)</f>
        <v>0</v>
      </c>
      <c r="H17" s="53">
        <f t="shared" si="15"/>
        <v>0</v>
      </c>
      <c r="I17" s="53">
        <f t="shared" si="15"/>
        <v>0</v>
      </c>
      <c r="J17" s="53">
        <f t="shared" si="15"/>
        <v>0</v>
      </c>
      <c r="K17" s="53">
        <f t="shared" si="15"/>
        <v>0</v>
      </c>
      <c r="L17" s="53">
        <f t="shared" si="15"/>
        <v>0</v>
      </c>
      <c r="M17" s="53">
        <f t="shared" si="15"/>
        <v>0</v>
      </c>
      <c r="N17" s="53">
        <f t="shared" si="15"/>
        <v>0</v>
      </c>
      <c r="O17" s="53">
        <f t="shared" si="15"/>
        <v>0</v>
      </c>
      <c r="P17" s="53">
        <f t="shared" si="15"/>
        <v>0</v>
      </c>
      <c r="Q17" s="53">
        <f t="shared" si="15"/>
        <v>0</v>
      </c>
      <c r="R17" s="53">
        <f t="shared" si="15"/>
        <v>0</v>
      </c>
      <c r="S17" s="53">
        <f t="shared" si="15"/>
        <v>0</v>
      </c>
      <c r="T17" s="53">
        <f t="shared" si="15"/>
        <v>0</v>
      </c>
      <c r="U17" s="53">
        <f t="shared" si="15"/>
        <v>0</v>
      </c>
      <c r="V17" s="53">
        <f t="shared" si="15"/>
        <v>0</v>
      </c>
      <c r="W17" s="53">
        <f t="shared" si="15"/>
        <v>0</v>
      </c>
      <c r="X17" s="53">
        <f t="shared" si="15"/>
        <v>0</v>
      </c>
      <c r="Y17" s="53">
        <f t="shared" si="15"/>
        <v>0</v>
      </c>
      <c r="Z17" s="53">
        <f t="shared" si="15"/>
        <v>0</v>
      </c>
      <c r="AA17" s="53">
        <f t="shared" si="15"/>
        <v>0</v>
      </c>
      <c r="AB17" s="53">
        <f t="shared" si="15"/>
        <v>0</v>
      </c>
      <c r="AC17" s="53">
        <f t="shared" si="15"/>
        <v>0</v>
      </c>
      <c r="AD17" s="53">
        <f t="shared" si="15"/>
        <v>0</v>
      </c>
      <c r="AE17" s="53">
        <f t="shared" si="15"/>
        <v>0</v>
      </c>
      <c r="AF17" s="53">
        <f t="shared" si="15"/>
        <v>0</v>
      </c>
      <c r="AG17" s="53">
        <f t="shared" si="15"/>
        <v>0</v>
      </c>
      <c r="AH17" s="53">
        <f t="shared" si="15"/>
        <v>0</v>
      </c>
      <c r="AI17" s="53">
        <f t="shared" si="15"/>
        <v>0</v>
      </c>
      <c r="AJ17" s="53">
        <f t="shared" si="15"/>
        <v>0</v>
      </c>
      <c r="AK17" s="53">
        <f t="shared" si="15"/>
        <v>0</v>
      </c>
      <c r="AL17" s="53">
        <f t="shared" si="15"/>
        <v>0</v>
      </c>
      <c r="AM17" s="53">
        <f t="shared" si="15"/>
        <v>0</v>
      </c>
      <c r="AN17" s="53">
        <f t="shared" si="15"/>
        <v>0</v>
      </c>
      <c r="AO17" s="53">
        <f t="shared" si="15"/>
        <v>0</v>
      </c>
      <c r="AP17" s="53">
        <f t="shared" si="15"/>
        <v>0</v>
      </c>
      <c r="AQ17" s="53">
        <f t="shared" si="15"/>
        <v>0</v>
      </c>
      <c r="AR17" s="53">
        <f t="shared" si="15"/>
        <v>0</v>
      </c>
      <c r="AS17" s="53">
        <f t="shared" si="15"/>
        <v>0</v>
      </c>
      <c r="AT17" s="53">
        <f t="shared" si="15"/>
        <v>0</v>
      </c>
      <c r="AU17" s="52" t="s">
        <v>47</v>
      </c>
      <c r="AV17" s="53" t="s">
        <v>47</v>
      </c>
      <c r="AW17" s="54" t="s">
        <v>47</v>
      </c>
    </row>
  </sheetData>
  <mergeCells count="23">
    <mergeCell ref="AW5:AW7"/>
    <mergeCell ref="T6:V6"/>
    <mergeCell ref="W6:Y6"/>
    <mergeCell ref="Z6:AB6"/>
    <mergeCell ref="AF6:AH6"/>
    <mergeCell ref="AR6:AT6"/>
    <mergeCell ref="AI6:AK6"/>
    <mergeCell ref="AL6:AN6"/>
    <mergeCell ref="AO6:AQ6"/>
    <mergeCell ref="T5:AB5"/>
    <mergeCell ref="AF5:AT5"/>
    <mergeCell ref="AC5:AE6"/>
    <mergeCell ref="AU5:AU7"/>
    <mergeCell ref="AV5:AV7"/>
    <mergeCell ref="A4:S4"/>
    <mergeCell ref="B17:D17"/>
    <mergeCell ref="E5:G6"/>
    <mergeCell ref="H5:J6"/>
    <mergeCell ref="B5:C6"/>
    <mergeCell ref="D5:D7"/>
    <mergeCell ref="K5:M6"/>
    <mergeCell ref="N5:P6"/>
    <mergeCell ref="Q5:S6"/>
  </mergeCells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3</vt:i4>
      </vt:variant>
    </vt:vector>
  </HeadingPairs>
  <TitlesOfParts>
    <vt:vector size="18" baseType="lpstr">
      <vt:lpstr>Հ3 Մաս 1</vt:lpstr>
      <vt:lpstr>Հ3 Մաս 2</vt:lpstr>
      <vt:lpstr>Հ3 Մաս 3</vt:lpstr>
      <vt:lpstr>Հ3 Մաս 4</vt:lpstr>
      <vt:lpstr>Հ4  </vt:lpstr>
      <vt:lpstr>Հ5</vt:lpstr>
      <vt:lpstr>Հ6</vt:lpstr>
      <vt:lpstr>Հ7 Ձև1</vt:lpstr>
      <vt:lpstr>Հ7 Ձև2</vt:lpstr>
      <vt:lpstr>Հ7 Ձև3</vt:lpstr>
      <vt:lpstr>Հ8</vt:lpstr>
      <vt:lpstr>Հ9</vt:lpstr>
      <vt:lpstr>Հ10</vt:lpstr>
      <vt:lpstr>Հ11</vt:lpstr>
      <vt:lpstr>Լրացման պահանջներ</vt:lpstr>
      <vt:lpstr>'Հ3 Մաս 2'!_ftnref17</vt:lpstr>
      <vt:lpstr>'Հ3 Մաս 2'!_ftnref2</vt:lpstr>
      <vt:lpstr>'Հ3 Մաս 2'!_ftnref4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2025-03-03T06:46:57Z</dcterms:modified>
</cp:coreProperties>
</file>