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740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<sst xmlns="http://schemas.openxmlformats.org/spreadsheetml/2006/main" count="40" uniqueCount="39">
  <si>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ՀՀ</t>
  </si>
  <si>
    <t>Մարզեր</t>
  </si>
  <si>
    <t>Նախատեսված ծրագրերի քանակը</t>
  </si>
  <si>
    <t>Քաղաքային համայնքներում իրականացվող ծրագրերի քանակը</t>
  </si>
  <si>
    <t>Գյուղական համայնքներում իրականացվող ծրագրերի քանակը</t>
  </si>
  <si>
    <t>Ըստ ոլորտների իրականացված ծրագրերի քանակը</t>
  </si>
  <si>
    <t>Ըստ համայնքների իրականացված ծրագրերի քանակը</t>
  </si>
  <si>
    <t>դպրոցաշինություն</t>
  </si>
  <si>
    <t>նախադպրոցական հաստատություններ</t>
  </si>
  <si>
    <t>մշակութային օբյեկտներ</t>
  </si>
  <si>
    <t>բնակարանաշինություն</t>
  </si>
  <si>
    <t>գազամատակարարում</t>
  </si>
  <si>
    <t>ճանապարհաշինություն</t>
  </si>
  <si>
    <t>առողջապահական օբյեկտներ</t>
  </si>
  <si>
    <t>ջրամատակարարում</t>
  </si>
  <si>
    <t>այլ ծրագրեր</t>
  </si>
  <si>
    <t>Նախագծահետազոտական ծախսեր</t>
  </si>
  <si>
    <t>քաղաքային</t>
  </si>
  <si>
    <t>գյուղական</t>
  </si>
  <si>
    <t>Ընդամենը</t>
  </si>
  <si>
    <t>Արագածոտն</t>
  </si>
  <si>
    <t>Ծրագրերի քանակը (տասը մարզում իրականացվող)</t>
  </si>
  <si>
    <t>Արարատ</t>
  </si>
  <si>
    <t>Արմավիր</t>
  </si>
  <si>
    <t>Գեղարքունիք</t>
  </si>
  <si>
    <t>Լոռի</t>
  </si>
  <si>
    <t>Կոտայք</t>
  </si>
  <si>
    <t>Ծրագրերի գումարը (տասը մարզում իրականացվող)</t>
  </si>
  <si>
    <t>Շիրակ</t>
  </si>
  <si>
    <t>Տավուշ</t>
  </si>
  <si>
    <t xml:space="preserve">Սյունիք </t>
  </si>
  <si>
    <t>Վայոց ձոր</t>
  </si>
  <si>
    <t>Տեղեկանք</t>
  </si>
  <si>
    <t>ոռոգում</t>
  </si>
  <si>
    <t xml:space="preserve"> աշնանացան ցորենի առաջին վերարտադրության սերմացուի գումարի փոխհատուցում</t>
  </si>
  <si>
    <t>աշխատավարձերի փոխհատուցում</t>
  </si>
  <si>
    <t xml:space="preserve">ՀՀ մարզերում հրատապ խնդիրների լուծման նպատակով 2013 թվականին  իրականացվելիք կապիտալ ծրագրերի վերաբերյալ </t>
  </si>
  <si>
    <t>բնակապահովում</t>
  </si>
  <si>
    <t>համայնքային կենտրոններ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</si>
</sst>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11"/>
      <color indexed="8"/>
      <name val="GHEA Mariam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11"/>
      <color rgb="FF000000"/>
      <name val="GHEA Mariam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textRotation="90" wrapText="1"/>
    </xf>
    <xf numFmtId="0" fontId="44" fillId="0" borderId="0" xfId="0" applyFont="1" applyAlignment="1">
      <alignment horizontal="center"/>
    </xf>
    <xf numFmtId="0" fontId="42" fillId="0" borderId="10" xfId="0" applyNumberFormat="1" applyFont="1" applyFill="1" applyBorder="1" applyAlignment="1">
      <alignment horizontal="center" vertical="center" wrapText="1"/>
    </xf>
    <xf numFmtId="164" fontId="43" fillId="0" borderId="11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Fill="1" applyBorder="1" applyAlignment="1">
      <alignment horizontal="center" vertical="center" wrapText="1"/>
    </xf>
    <xf numFmtId="164" fontId="43" fillId="0" borderId="13" xfId="0" applyNumberFormat="1" applyFont="1" applyFill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0" fontId="42" fillId="0" borderId="15" xfId="0" applyNumberFormat="1" applyFont="1" applyFill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center" vertical="center" wrapText="1"/>
    </xf>
    <xf numFmtId="164" fontId="42" fillId="0" borderId="14" xfId="0" applyNumberFormat="1" applyFont="1" applyFill="1" applyBorder="1" applyAlignment="1">
      <alignment horizontal="center" vertical="center" textRotation="90" wrapText="1"/>
    </xf>
    <xf numFmtId="164" fontId="42" fillId="0" borderId="15" xfId="0" applyNumberFormat="1" applyFont="1" applyFill="1" applyBorder="1" applyAlignment="1">
      <alignment horizontal="center" vertical="center" textRotation="90" wrapText="1"/>
    </xf>
    <xf numFmtId="164" fontId="42" fillId="0" borderId="16" xfId="0" applyNumberFormat="1" applyFont="1" applyFill="1" applyBorder="1" applyAlignment="1">
      <alignment horizontal="center" vertical="center" textRotation="90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66"/>
    <cellStyle name="Normal 2 20" xfId="67"/>
    <cellStyle name="Normal 2 21" xfId="68"/>
    <cellStyle name="Normal 2 22" xfId="69"/>
    <cellStyle name="Normal 2 23" xfId="70"/>
    <cellStyle name="Normal 2 24" xfId="71"/>
    <cellStyle name="Normal 2 25" xfId="72"/>
    <cellStyle name="Normal 2 26" xfId="73"/>
    <cellStyle name="Normal 2 27" xfId="74"/>
    <cellStyle name="Normal 2 28" xfId="75"/>
    <cellStyle name="Normal 2 29" xfId="76"/>
    <cellStyle name="Normal 2 3" xfId="77"/>
    <cellStyle name="Normal 2 30" xfId="78"/>
    <cellStyle name="Normal 2 31" xfId="79"/>
    <cellStyle name="Normal 2 32" xfId="80"/>
    <cellStyle name="Normal 2 33" xfId="81"/>
    <cellStyle name="Normal 2 34" xfId="82"/>
    <cellStyle name="Normal 2 35" xfId="83"/>
    <cellStyle name="Normal 2 36" xfId="84"/>
    <cellStyle name="Normal 2 37" xfId="85"/>
    <cellStyle name="Normal 2 38" xfId="86"/>
    <cellStyle name="Normal 2 39" xfId="87"/>
    <cellStyle name="Normal 2 4" xfId="88"/>
    <cellStyle name="Normal 2 40" xfId="89"/>
    <cellStyle name="Normal 2 41" xfId="90"/>
    <cellStyle name="Normal 2 42" xfId="91"/>
    <cellStyle name="Normal 2 43" xfId="92"/>
    <cellStyle name="Normal 2 44" xfId="93"/>
    <cellStyle name="Normal 2 45" xfId="94"/>
    <cellStyle name="Normal 2 46" xfId="95"/>
    <cellStyle name="Normal 2 5" xfId="96"/>
    <cellStyle name="Normal 2 6" xfId="97"/>
    <cellStyle name="Normal 2 7" xfId="98"/>
    <cellStyle name="Normal 2 8" xfId="99"/>
    <cellStyle name="Normal 2 9" xfId="100"/>
    <cellStyle name="Normal 3" xfId="101"/>
    <cellStyle name="Normal 4" xfId="102"/>
    <cellStyle name="Normal 5" xfId="103"/>
    <cellStyle name="Normal 5 2" xfId="104"/>
    <cellStyle name="Normal 6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2"/>
  <sheetViews>
    <sheetView tabSelected="1" zoomScalePageLayoutView="0" workbookViewId="0" topLeftCell="F4">
      <selection activeCell="V17" sqref="V17"/>
    </sheetView>
  </sheetViews>
  <sheetFormatPr defaultColWidth="9.140625" defaultRowHeight="15"/>
  <cols>
    <col min="1" max="1" width="5.57421875" style="0" customWidth="1"/>
    <col min="2" max="2" width="13.28125" style="0" customWidth="1"/>
    <col min="3" max="3" width="10.8515625" style="0" customWidth="1"/>
    <col min="4" max="4" width="10.140625" style="0" customWidth="1"/>
    <col min="5" max="5" width="11.57421875" style="0" customWidth="1"/>
    <col min="6" max="8" width="10.00390625" style="0" customWidth="1"/>
    <col min="9" max="9" width="9.57421875" style="0" customWidth="1"/>
    <col min="10" max="10" width="10.140625" style="0" customWidth="1"/>
    <col min="11" max="11" width="9.28125" style="0" customWidth="1"/>
    <col min="12" max="12" width="8.8515625" style="0" customWidth="1"/>
    <col min="13" max="13" width="9.140625" style="0" customWidth="1"/>
    <col min="14" max="14" width="10.28125" style="0" customWidth="1"/>
    <col min="15" max="15" width="9.140625" style="0" customWidth="1"/>
    <col min="16" max="16" width="8.00390625" style="0" customWidth="1"/>
    <col min="17" max="17" width="9.421875" style="0" customWidth="1"/>
    <col min="18" max="18" width="10.421875" style="0" customWidth="1"/>
    <col min="19" max="19" width="8.140625" style="0" customWidth="1"/>
    <col min="20" max="20" width="9.00390625" style="0" customWidth="1"/>
    <col min="21" max="21" width="7.8515625" style="0" customWidth="1"/>
    <col min="22" max="22" width="7.7109375" style="0" customWidth="1"/>
    <col min="23" max="23" width="7.140625" style="0" customWidth="1"/>
  </cols>
  <sheetData>
    <row r="2" spans="1:23" ht="17.25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33.75" customHeight="1">
      <c r="A3" s="7" t="s">
        <v>36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45.75" customHeight="1">
      <c r="A6" s="8" t="s">
        <v>0</v>
      </c>
      <c r="B6" s="8" t="s">
        <v>1</v>
      </c>
      <c r="C6" s="12" t="s">
        <v>2</v>
      </c>
      <c r="D6" s="12" t="s">
        <v>3</v>
      </c>
      <c r="E6" s="12" t="s">
        <v>4</v>
      </c>
      <c r="F6" s="18" t="s">
        <v>5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18" t="s">
        <v>6</v>
      </c>
      <c r="V6" s="19"/>
      <c r="W6" s="20"/>
    </row>
    <row r="7" spans="1:23" ht="164.25" customHeight="1">
      <c r="A7" s="8"/>
      <c r="B7" s="8"/>
      <c r="C7" s="14"/>
      <c r="D7" s="14"/>
      <c r="E7" s="14"/>
      <c r="F7" s="4" t="s">
        <v>7</v>
      </c>
      <c r="G7" s="4" t="s">
        <v>8</v>
      </c>
      <c r="H7" s="4" t="s">
        <v>9</v>
      </c>
      <c r="I7" s="4" t="s">
        <v>10</v>
      </c>
      <c r="J7" s="4" t="s">
        <v>37</v>
      </c>
      <c r="K7" s="4" t="s">
        <v>38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33</v>
      </c>
      <c r="Q7" s="4" t="s">
        <v>34</v>
      </c>
      <c r="R7" s="4" t="s">
        <v>35</v>
      </c>
      <c r="S7" s="4" t="s">
        <v>15</v>
      </c>
      <c r="T7" s="4" t="s">
        <v>16</v>
      </c>
      <c r="U7" s="4" t="s">
        <v>17</v>
      </c>
      <c r="V7" s="4" t="s">
        <v>18</v>
      </c>
      <c r="W7" s="4" t="s">
        <v>19</v>
      </c>
    </row>
    <row r="8" spans="1:23" ht="25.5" customHeight="1">
      <c r="A8" s="4">
        <v>1</v>
      </c>
      <c r="B8" s="4" t="s">
        <v>20</v>
      </c>
      <c r="C8" s="4">
        <f aca="true" t="shared" si="0" ref="C8:C17">D8+E8</f>
        <v>35</v>
      </c>
      <c r="D8" s="4">
        <v>5</v>
      </c>
      <c r="E8" s="4">
        <v>30</v>
      </c>
      <c r="F8" s="8" t="s">
        <v>21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5">
        <v>128221</v>
      </c>
      <c r="U8" s="4">
        <v>3</v>
      </c>
      <c r="V8" s="4">
        <v>23</v>
      </c>
      <c r="W8" s="4">
        <f>SUM(U8:V8)</f>
        <v>26</v>
      </c>
    </row>
    <row r="9" spans="1:23" ht="18" customHeight="1">
      <c r="A9" s="4">
        <v>2</v>
      </c>
      <c r="B9" s="4" t="s">
        <v>22</v>
      </c>
      <c r="C9" s="4">
        <f t="shared" si="0"/>
        <v>58</v>
      </c>
      <c r="D9" s="4">
        <v>14</v>
      </c>
      <c r="E9" s="4">
        <v>44</v>
      </c>
      <c r="F9" s="8">
        <v>100</v>
      </c>
      <c r="G9" s="8">
        <v>23</v>
      </c>
      <c r="H9" s="8">
        <v>30</v>
      </c>
      <c r="I9" s="8">
        <v>34</v>
      </c>
      <c r="J9" s="12">
        <v>6</v>
      </c>
      <c r="K9" s="12">
        <v>9</v>
      </c>
      <c r="L9" s="8">
        <v>17</v>
      </c>
      <c r="M9" s="8">
        <v>37</v>
      </c>
      <c r="N9" s="8">
        <v>19</v>
      </c>
      <c r="O9" s="8">
        <v>20</v>
      </c>
      <c r="P9" s="8">
        <v>9</v>
      </c>
      <c r="Q9" s="12">
        <v>8</v>
      </c>
      <c r="R9" s="12">
        <v>31</v>
      </c>
      <c r="S9" s="8">
        <v>91</v>
      </c>
      <c r="T9" s="16"/>
      <c r="U9" s="4">
        <v>4</v>
      </c>
      <c r="V9" s="4">
        <v>40</v>
      </c>
      <c r="W9" s="4">
        <f aca="true" t="shared" si="1" ref="W9:W17">SUM(U9:V9)</f>
        <v>44</v>
      </c>
    </row>
    <row r="10" spans="1:23" ht="18.75" customHeight="1">
      <c r="A10" s="4">
        <v>3</v>
      </c>
      <c r="B10" s="4" t="s">
        <v>23</v>
      </c>
      <c r="C10" s="4">
        <f t="shared" si="0"/>
        <v>55</v>
      </c>
      <c r="D10" s="4">
        <v>21</v>
      </c>
      <c r="E10" s="4">
        <v>34</v>
      </c>
      <c r="F10" s="8"/>
      <c r="G10" s="8"/>
      <c r="H10" s="8"/>
      <c r="I10" s="8"/>
      <c r="J10" s="13"/>
      <c r="K10" s="13"/>
      <c r="L10" s="8"/>
      <c r="M10" s="8"/>
      <c r="N10" s="8"/>
      <c r="O10" s="8"/>
      <c r="P10" s="8"/>
      <c r="Q10" s="13"/>
      <c r="R10" s="13"/>
      <c r="S10" s="8"/>
      <c r="T10" s="16"/>
      <c r="U10" s="4">
        <v>3</v>
      </c>
      <c r="V10" s="4">
        <v>30</v>
      </c>
      <c r="W10" s="4">
        <f t="shared" si="1"/>
        <v>33</v>
      </c>
    </row>
    <row r="11" spans="1:23" ht="19.5" customHeight="1">
      <c r="A11" s="4">
        <v>4</v>
      </c>
      <c r="B11" s="4" t="s">
        <v>24</v>
      </c>
      <c r="C11" s="4">
        <f t="shared" si="0"/>
        <v>49</v>
      </c>
      <c r="D11" s="4">
        <v>16</v>
      </c>
      <c r="E11" s="4">
        <v>33</v>
      </c>
      <c r="F11" s="8"/>
      <c r="G11" s="8"/>
      <c r="H11" s="8"/>
      <c r="I11" s="8"/>
      <c r="J11" s="13"/>
      <c r="K11" s="13"/>
      <c r="L11" s="8"/>
      <c r="M11" s="8"/>
      <c r="N11" s="8"/>
      <c r="O11" s="8"/>
      <c r="P11" s="8"/>
      <c r="Q11" s="13"/>
      <c r="R11" s="13"/>
      <c r="S11" s="8"/>
      <c r="T11" s="16"/>
      <c r="U11" s="4">
        <v>5</v>
      </c>
      <c r="V11" s="4">
        <v>24</v>
      </c>
      <c r="W11" s="4">
        <f t="shared" si="1"/>
        <v>29</v>
      </c>
    </row>
    <row r="12" spans="1:23" ht="18" customHeight="1">
      <c r="A12" s="4">
        <v>5</v>
      </c>
      <c r="B12" s="4" t="s">
        <v>25</v>
      </c>
      <c r="C12" s="4">
        <v>87</v>
      </c>
      <c r="D12" s="4">
        <v>35</v>
      </c>
      <c r="E12" s="4">
        <v>52</v>
      </c>
      <c r="F12" s="8"/>
      <c r="G12" s="8"/>
      <c r="H12" s="8"/>
      <c r="I12" s="8"/>
      <c r="J12" s="14"/>
      <c r="K12" s="14"/>
      <c r="L12" s="8"/>
      <c r="M12" s="8"/>
      <c r="N12" s="8"/>
      <c r="O12" s="8"/>
      <c r="P12" s="8"/>
      <c r="Q12" s="14"/>
      <c r="R12" s="14"/>
      <c r="S12" s="8"/>
      <c r="T12" s="16"/>
      <c r="U12" s="4">
        <v>8</v>
      </c>
      <c r="V12" s="4">
        <v>41</v>
      </c>
      <c r="W12" s="4">
        <f t="shared" si="1"/>
        <v>49</v>
      </c>
    </row>
    <row r="13" spans="1:23" ht="19.5" customHeight="1">
      <c r="A13" s="4">
        <v>6</v>
      </c>
      <c r="B13" s="4" t="s">
        <v>26</v>
      </c>
      <c r="C13" s="4">
        <f t="shared" si="0"/>
        <v>29</v>
      </c>
      <c r="D13" s="4">
        <v>8</v>
      </c>
      <c r="E13" s="4">
        <v>21</v>
      </c>
      <c r="F13" s="8" t="s">
        <v>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6"/>
      <c r="U13" s="4">
        <v>3</v>
      </c>
      <c r="V13" s="4">
        <v>20</v>
      </c>
      <c r="W13" s="4">
        <f t="shared" si="1"/>
        <v>23</v>
      </c>
    </row>
    <row r="14" spans="1:23" ht="18.75" customHeight="1">
      <c r="A14" s="4">
        <v>7</v>
      </c>
      <c r="B14" s="4" t="s">
        <v>28</v>
      </c>
      <c r="C14" s="4">
        <f t="shared" si="0"/>
        <v>40</v>
      </c>
      <c r="D14" s="4">
        <v>8</v>
      </c>
      <c r="E14" s="4">
        <v>32</v>
      </c>
      <c r="F14" s="6">
        <v>2785169.3</v>
      </c>
      <c r="G14" s="6">
        <v>477770</v>
      </c>
      <c r="H14" s="6">
        <v>653884</v>
      </c>
      <c r="I14" s="6">
        <v>959238</v>
      </c>
      <c r="J14" s="15">
        <v>150800</v>
      </c>
      <c r="K14" s="15">
        <v>124885</v>
      </c>
      <c r="L14" s="6">
        <v>178466.7</v>
      </c>
      <c r="M14" s="6">
        <v>1008356.7</v>
      </c>
      <c r="N14" s="6">
        <v>187340</v>
      </c>
      <c r="O14" s="6">
        <v>284094.8</v>
      </c>
      <c r="P14" s="6">
        <v>217537.2</v>
      </c>
      <c r="Q14" s="15">
        <v>380788.3</v>
      </c>
      <c r="R14" s="15">
        <v>110675</v>
      </c>
      <c r="S14" s="6">
        <v>205262.7</v>
      </c>
      <c r="T14" s="16"/>
      <c r="U14" s="4">
        <v>3</v>
      </c>
      <c r="V14" s="4">
        <v>28</v>
      </c>
      <c r="W14" s="4">
        <f t="shared" si="1"/>
        <v>31</v>
      </c>
    </row>
    <row r="15" spans="1:23" ht="18" customHeight="1">
      <c r="A15" s="4">
        <v>8</v>
      </c>
      <c r="B15" s="4" t="s">
        <v>29</v>
      </c>
      <c r="C15" s="4">
        <f t="shared" si="0"/>
        <v>32</v>
      </c>
      <c r="D15" s="4">
        <v>13</v>
      </c>
      <c r="E15" s="4">
        <v>19</v>
      </c>
      <c r="F15" s="6"/>
      <c r="G15" s="6"/>
      <c r="H15" s="6"/>
      <c r="I15" s="6"/>
      <c r="J15" s="16"/>
      <c r="K15" s="16"/>
      <c r="L15" s="6"/>
      <c r="M15" s="6"/>
      <c r="N15" s="6"/>
      <c r="O15" s="6"/>
      <c r="P15" s="6"/>
      <c r="Q15" s="16"/>
      <c r="R15" s="16"/>
      <c r="S15" s="6"/>
      <c r="T15" s="16"/>
      <c r="U15" s="4">
        <v>5</v>
      </c>
      <c r="V15" s="4">
        <v>18</v>
      </c>
      <c r="W15" s="4">
        <f t="shared" si="1"/>
        <v>23</v>
      </c>
    </row>
    <row r="16" spans="1:23" ht="16.5" customHeight="1">
      <c r="A16" s="4">
        <v>9</v>
      </c>
      <c r="B16" s="4" t="s">
        <v>30</v>
      </c>
      <c r="C16" s="4">
        <f t="shared" si="0"/>
        <v>25</v>
      </c>
      <c r="D16" s="4">
        <v>20</v>
      </c>
      <c r="E16" s="4">
        <v>5</v>
      </c>
      <c r="F16" s="6"/>
      <c r="G16" s="6"/>
      <c r="H16" s="6"/>
      <c r="I16" s="6"/>
      <c r="J16" s="16"/>
      <c r="K16" s="16"/>
      <c r="L16" s="6"/>
      <c r="M16" s="6"/>
      <c r="N16" s="6"/>
      <c r="O16" s="6"/>
      <c r="P16" s="6"/>
      <c r="Q16" s="16"/>
      <c r="R16" s="16">
        <v>110675</v>
      </c>
      <c r="S16" s="6"/>
      <c r="T16" s="16"/>
      <c r="U16" s="4">
        <v>5</v>
      </c>
      <c r="V16" s="4">
        <v>4</v>
      </c>
      <c r="W16" s="4">
        <f t="shared" si="1"/>
        <v>9</v>
      </c>
    </row>
    <row r="17" spans="1:23" ht="21" customHeight="1">
      <c r="A17" s="4">
        <v>10</v>
      </c>
      <c r="B17" s="4" t="s">
        <v>31</v>
      </c>
      <c r="C17" s="4">
        <f t="shared" si="0"/>
        <v>16</v>
      </c>
      <c r="D17" s="4">
        <v>8</v>
      </c>
      <c r="E17" s="4">
        <v>8</v>
      </c>
      <c r="F17" s="6"/>
      <c r="G17" s="6"/>
      <c r="H17" s="6"/>
      <c r="I17" s="6"/>
      <c r="J17" s="17"/>
      <c r="K17" s="17"/>
      <c r="L17" s="6"/>
      <c r="M17" s="6"/>
      <c r="N17" s="6"/>
      <c r="O17" s="6"/>
      <c r="P17" s="6"/>
      <c r="Q17" s="17"/>
      <c r="R17" s="17"/>
      <c r="S17" s="6"/>
      <c r="T17" s="17"/>
      <c r="U17" s="4">
        <v>3</v>
      </c>
      <c r="V17" s="4">
        <v>8</v>
      </c>
      <c r="W17" s="4">
        <f t="shared" si="1"/>
        <v>11</v>
      </c>
    </row>
    <row r="18" spans="1:23" ht="15">
      <c r="A18" s="4"/>
      <c r="B18" s="5" t="s">
        <v>19</v>
      </c>
      <c r="C18" s="5">
        <f>SUM(C8:C17)</f>
        <v>426</v>
      </c>
      <c r="D18" s="5">
        <f>SUM(D8:D17)</f>
        <v>148</v>
      </c>
      <c r="E18" s="5">
        <f>SUM(E8:E17)</f>
        <v>278</v>
      </c>
      <c r="F18" s="9">
        <f>F14+G14+H14+I14+J14+K14+L14+M14+N14+O14+P14+Q14+R14+S14+T8</f>
        <v>7852488.7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  <c r="U18" s="4">
        <f>SUM(U8:U17)</f>
        <v>42</v>
      </c>
      <c r="V18" s="4">
        <f>SUM(V8:V17)</f>
        <v>236</v>
      </c>
      <c r="W18" s="4">
        <f>SUM(W8:W17)</f>
        <v>278</v>
      </c>
    </row>
    <row r="20" ht="16.5">
      <c r="M20" s="3"/>
    </row>
    <row r="22" ht="15">
      <c r="M22" s="2"/>
    </row>
  </sheetData>
  <sheetProtection/>
  <mergeCells count="41">
    <mergeCell ref="M14:M17"/>
    <mergeCell ref="I9:I12"/>
    <mergeCell ref="U6:W6"/>
    <mergeCell ref="T8:T17"/>
    <mergeCell ref="K9:K12"/>
    <mergeCell ref="F8:S8"/>
    <mergeCell ref="F9:F12"/>
    <mergeCell ref="G9:G12"/>
    <mergeCell ref="Q14:Q17"/>
    <mergeCell ref="K14:K17"/>
    <mergeCell ref="P9:P12"/>
    <mergeCell ref="L14:L17"/>
    <mergeCell ref="N14:N17"/>
    <mergeCell ref="L9:L12"/>
    <mergeCell ref="J9:J12"/>
    <mergeCell ref="E6:E7"/>
    <mergeCell ref="F6:T6"/>
    <mergeCell ref="S9:S12"/>
    <mergeCell ref="P14:P17"/>
    <mergeCell ref="R14:R17"/>
    <mergeCell ref="R9:R12"/>
    <mergeCell ref="F18:T18"/>
    <mergeCell ref="Q9:Q12"/>
    <mergeCell ref="F13:S13"/>
    <mergeCell ref="F14:F17"/>
    <mergeCell ref="G14:G17"/>
    <mergeCell ref="A6:A7"/>
    <mergeCell ref="B6:B7"/>
    <mergeCell ref="C6:C7"/>
    <mergeCell ref="D6:D7"/>
    <mergeCell ref="H9:H12"/>
    <mergeCell ref="S14:S17"/>
    <mergeCell ref="A2:W2"/>
    <mergeCell ref="M9:M12"/>
    <mergeCell ref="N9:N12"/>
    <mergeCell ref="O9:O12"/>
    <mergeCell ref="A3:W3"/>
    <mergeCell ref="O14:O17"/>
    <mergeCell ref="J14:J17"/>
    <mergeCell ref="H14:H17"/>
    <mergeCell ref="I14:I17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KarineHakobyan</cp:lastModifiedBy>
  <cp:lastPrinted>2013-02-14T11:42:49Z</cp:lastPrinted>
  <dcterms:created xsi:type="dcterms:W3CDTF">2012-12-27T08:56:51Z</dcterms:created>
  <dcterms:modified xsi:type="dcterms:W3CDTF">2013-05-06T13:01:13Z</dcterms:modified>
  <cp:category/>
  <cp:version/>
  <cp:contentType/>
  <cp:contentStatus/>
</cp:coreProperties>
</file>