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05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<sst xmlns="http://schemas.openxmlformats.org/spreadsheetml/2006/main" count="42" uniqueCount="41">
  <si>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ՀՀ</t>
  </si>
  <si>
    <t>Մարզեր</t>
  </si>
  <si>
    <t>Նախատեսված ծրագրերի քանակը</t>
  </si>
  <si>
    <t>Քաղաքային համայնքներում իրականացվող ծրագրերի քանակը</t>
  </si>
  <si>
    <t>Գյուղական համայնքներում իրականացվող ծրագրերի քանակը</t>
  </si>
  <si>
    <t>Ըստ ոլորտների իրականացված ծրագրերի քանակը</t>
  </si>
  <si>
    <t>Ըստ համայնքների իրականացված ծրագրերի քանակը</t>
  </si>
  <si>
    <t>դպրոցաշինություն</t>
  </si>
  <si>
    <t>բնակարանաշինություն</t>
  </si>
  <si>
    <t>ճանապարհաշինություն</t>
  </si>
  <si>
    <t>նախադպրոցական հաստատություններ</t>
  </si>
  <si>
    <t>ջրամատակարարում</t>
  </si>
  <si>
    <t>մշակութային օբյեկտներ</t>
  </si>
  <si>
    <t>ոռոգման ջուր</t>
  </si>
  <si>
    <t>առողջապահական օբյեկտներ</t>
  </si>
  <si>
    <t>գազամատակարարում</t>
  </si>
  <si>
    <t>բակերի բարեկարգում</t>
  </si>
  <si>
    <t>համայնքային կենտրոններ</t>
  </si>
  <si>
    <t>բնակապահովում</t>
  </si>
  <si>
    <t>այլ ծրագրեր</t>
  </si>
  <si>
    <t>Նախագծահետազոտական ծախսեր</t>
  </si>
  <si>
    <t>քաղաքային</t>
  </si>
  <si>
    <t>գյուղական</t>
  </si>
  <si>
    <t>Ընդամենը</t>
  </si>
  <si>
    <t>Արագածոտն</t>
  </si>
  <si>
    <t>Ծրագրերի քանակը (տասը մարզում իրականացվող)</t>
  </si>
  <si>
    <t>Արարատ</t>
  </si>
  <si>
    <t>Արմավիր</t>
  </si>
  <si>
    <t>Գեղարքունիք</t>
  </si>
  <si>
    <t>Լոռի</t>
  </si>
  <si>
    <t>Կոտայք</t>
  </si>
  <si>
    <t>Ծրագրերի գումարը (տասը մարզում իրականացվող)</t>
  </si>
  <si>
    <t>Շիրակ</t>
  </si>
  <si>
    <t>Տավուշ</t>
  </si>
  <si>
    <t xml:space="preserve">Սյունիք </t>
  </si>
  <si>
    <t>Վայոց ձոր</t>
  </si>
  <si>
    <t>ցրտահարությունից տուժած համայնքների հողի հարկի փոխհատուցում</t>
  </si>
  <si>
    <t>ցրտահարությունից տուժած համայնքների ջրի վարձի փոխհատուցում</t>
  </si>
  <si>
    <t>ՏԵՂԵԿԱՆՔ</t>
  </si>
  <si>
    <r>
      <t xml:space="preserve">ՀՀ մարզերի առաջնահերթ լուծում պահանջող հիմնախնդիրների լուծման ուղղությամբ նախատեսված 5-րդ </t>
    </r>
    <r>
      <rPr>
        <sz val="12"/>
        <color indexed="8"/>
        <rFont val="GHEA Grapalat"/>
        <family val="3"/>
      </rPr>
      <t>ծրագրի վերաբերյալ</t>
    </r>
  </si>
  <si>
    <t>Գումարի չափը /հազար դրամ/</t>
  </si>
</sst>
</file>

<file path=xl/styles.xml><?xml version="1.0" encoding="utf-8"?>
<styleSheet xmlns="http://schemas.openxmlformats.org/spreadsheetml/2006/main">
  <numFmts count="1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NumberFormat="1" applyFont="1" applyFill="1" applyBorder="1" applyAlignment="1">
      <alignment horizontal="center" vertical="center" textRotation="90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172" fontId="38" fillId="0" borderId="0" xfId="0" applyNumberFormat="1" applyFont="1" applyAlignment="1">
      <alignment horizontal="center" vertical="center" wrapText="1"/>
    </xf>
    <xf numFmtId="172" fontId="39" fillId="33" borderId="10" xfId="0" applyNumberFormat="1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172" fontId="39" fillId="0" borderId="11" xfId="0" applyNumberFormat="1" applyFont="1" applyFill="1" applyBorder="1" applyAlignment="1">
      <alignment horizontal="center" vertical="center" textRotation="90" wrapText="1"/>
    </xf>
    <xf numFmtId="172" fontId="39" fillId="0" borderId="16" xfId="0" applyNumberFormat="1" applyFont="1" applyFill="1" applyBorder="1" applyAlignment="1">
      <alignment horizontal="center" vertical="center" textRotation="90" wrapText="1"/>
    </xf>
    <xf numFmtId="172" fontId="39" fillId="0" borderId="12" xfId="0" applyNumberFormat="1" applyFont="1" applyFill="1" applyBorder="1" applyAlignment="1">
      <alignment horizontal="center" vertical="center" textRotation="90" wrapText="1"/>
    </xf>
    <xf numFmtId="0" fontId="39" fillId="0" borderId="10" xfId="0" applyNumberFormat="1" applyFont="1" applyFill="1" applyBorder="1" applyAlignment="1">
      <alignment horizontal="center" vertical="center" wrapText="1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4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39" fillId="0" borderId="16" xfId="0" applyNumberFormat="1" applyFont="1" applyFill="1" applyBorder="1" applyAlignment="1">
      <alignment horizontal="center" vertical="center" textRotation="90"/>
    </xf>
    <xf numFmtId="172" fontId="39" fillId="0" borderId="12" xfId="0" applyNumberFormat="1" applyFont="1" applyFill="1" applyBorder="1" applyAlignment="1">
      <alignment horizontal="center" vertical="center" textRotation="90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0" borderId="18" xfId="0" applyNumberFormat="1" applyFont="1" applyFill="1" applyBorder="1" applyAlignment="1">
      <alignment horizontal="center" vertical="center" wrapText="1"/>
    </xf>
    <xf numFmtId="0" fontId="39" fillId="0" borderId="19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172" fontId="39" fillId="0" borderId="11" xfId="0" applyNumberFormat="1" applyFont="1" applyFill="1" applyBorder="1" applyAlignment="1">
      <alignment horizontal="center" vertical="center" textRotation="9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0" xfId="67"/>
    <cellStyle name="Normal 2 21" xfId="68"/>
    <cellStyle name="Normal 2 22" xfId="69"/>
    <cellStyle name="Normal 2 23" xfId="70"/>
    <cellStyle name="Normal 2 24" xfId="71"/>
    <cellStyle name="Normal 2 25" xfId="72"/>
    <cellStyle name="Normal 2 26" xfId="73"/>
    <cellStyle name="Normal 2 27" xfId="74"/>
    <cellStyle name="Normal 2 28" xfId="75"/>
    <cellStyle name="Normal 2 29" xfId="76"/>
    <cellStyle name="Normal 2 3" xfId="77"/>
    <cellStyle name="Normal 2 30" xfId="78"/>
    <cellStyle name="Normal 2 31" xfId="79"/>
    <cellStyle name="Normal 2 32" xfId="80"/>
    <cellStyle name="Normal 2 33" xfId="81"/>
    <cellStyle name="Normal 2 34" xfId="82"/>
    <cellStyle name="Normal 2 35" xfId="83"/>
    <cellStyle name="Normal 2 36" xfId="84"/>
    <cellStyle name="Normal 2 37" xfId="85"/>
    <cellStyle name="Normal 2 38" xfId="86"/>
    <cellStyle name="Normal 2 39" xfId="87"/>
    <cellStyle name="Normal 2 4" xfId="88"/>
    <cellStyle name="Normal 2 40" xfId="89"/>
    <cellStyle name="Normal 2 41" xfId="90"/>
    <cellStyle name="Normal 2 42" xfId="91"/>
    <cellStyle name="Normal 2 43" xfId="92"/>
    <cellStyle name="Normal 2 44" xfId="93"/>
    <cellStyle name="Normal 2 45" xfId="94"/>
    <cellStyle name="Normal 2 46" xfId="95"/>
    <cellStyle name="Normal 2 5" xfId="96"/>
    <cellStyle name="Normal 2 6" xfId="97"/>
    <cellStyle name="Normal 2 7" xfId="98"/>
    <cellStyle name="Normal 2 8" xfId="99"/>
    <cellStyle name="Normal 2 9" xfId="100"/>
    <cellStyle name="Normal 3" xfId="101"/>
    <cellStyle name="Normal 5" xfId="102"/>
    <cellStyle name="Normal 5 2" xfId="103"/>
    <cellStyle name="Note" xfId="104"/>
    <cellStyle name="Output" xfId="105"/>
    <cellStyle name="Percent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tabSelected="1" zoomScalePageLayoutView="0" workbookViewId="0" topLeftCell="A3">
      <selection activeCell="C18" sqref="C18"/>
    </sheetView>
  </sheetViews>
  <sheetFormatPr defaultColWidth="9.140625" defaultRowHeight="15"/>
  <cols>
    <col min="1" max="1" width="5.28125" style="1" customWidth="1"/>
    <col min="2" max="2" width="16.57421875" style="1" customWidth="1"/>
    <col min="3" max="3" width="16.28125" style="1" customWidth="1"/>
    <col min="4" max="4" width="10.140625" style="1" customWidth="1"/>
    <col min="5" max="5" width="9.421875" style="1" customWidth="1"/>
    <col min="6" max="6" width="9.57421875" style="1" customWidth="1"/>
    <col min="7" max="12" width="9.140625" style="1" customWidth="1"/>
    <col min="13" max="13" width="6.28125" style="1" customWidth="1"/>
    <col min="14" max="19" width="9.140625" style="1" customWidth="1"/>
    <col min="20" max="20" width="10.28125" style="1" customWidth="1"/>
    <col min="21" max="21" width="10.421875" style="1" customWidth="1"/>
    <col min="22" max="22" width="8.57421875" style="1" customWidth="1"/>
    <col min="23" max="23" width="9.57421875" style="1" customWidth="1"/>
    <col min="24" max="24" width="9.00390625" style="1" customWidth="1"/>
    <col min="25" max="25" width="10.00390625" style="1" customWidth="1"/>
    <col min="26" max="16384" width="9.140625" style="1" customWidth="1"/>
  </cols>
  <sheetData>
    <row r="2" spans="1:25" ht="17.25">
      <c r="A2" s="9" t="s">
        <v>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1.5" customHeight="1">
      <c r="A3" s="10" t="s">
        <v>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51" customHeight="1">
      <c r="A5" s="11" t="s">
        <v>0</v>
      </c>
      <c r="B5" s="11" t="s">
        <v>1</v>
      </c>
      <c r="C5" s="12" t="s">
        <v>40</v>
      </c>
      <c r="D5" s="12" t="s">
        <v>2</v>
      </c>
      <c r="E5" s="12" t="s">
        <v>3</v>
      </c>
      <c r="F5" s="12" t="s">
        <v>4</v>
      </c>
      <c r="G5" s="14" t="s">
        <v>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4" t="s">
        <v>6</v>
      </c>
      <c r="X5" s="15"/>
      <c r="Y5" s="16"/>
    </row>
    <row r="6" spans="1:25" ht="168" customHeight="1">
      <c r="A6" s="11"/>
      <c r="B6" s="11"/>
      <c r="C6" s="13"/>
      <c r="D6" s="13"/>
      <c r="E6" s="13"/>
      <c r="F6" s="13"/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36</v>
      </c>
      <c r="U6" s="3" t="s">
        <v>37</v>
      </c>
      <c r="V6" s="3" t="s">
        <v>20</v>
      </c>
      <c r="W6" s="4" t="s">
        <v>21</v>
      </c>
      <c r="X6" s="4" t="s">
        <v>22</v>
      </c>
      <c r="Y6" s="4" t="s">
        <v>23</v>
      </c>
    </row>
    <row r="7" spans="1:25" ht="32.25" customHeight="1">
      <c r="A7" s="4">
        <v>1</v>
      </c>
      <c r="B7" s="4" t="s">
        <v>24</v>
      </c>
      <c r="C7" s="7">
        <v>666000</v>
      </c>
      <c r="D7" s="4">
        <f aca="true" t="shared" si="0" ref="D7:D14">SUM(E7:F7)</f>
        <v>45</v>
      </c>
      <c r="E7" s="4">
        <v>12</v>
      </c>
      <c r="F7" s="4">
        <v>33</v>
      </c>
      <c r="G7" s="26" t="s">
        <v>25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17">
        <v>337515</v>
      </c>
      <c r="W7" s="4">
        <v>3</v>
      </c>
      <c r="X7" s="4">
        <v>27</v>
      </c>
      <c r="Y7" s="4">
        <f>SUM(W7:X7)</f>
        <v>30</v>
      </c>
    </row>
    <row r="8" spans="1:25" ht="35.25" customHeight="1">
      <c r="A8" s="4">
        <v>2</v>
      </c>
      <c r="B8" s="4" t="s">
        <v>26</v>
      </c>
      <c r="C8" s="7">
        <v>1305000</v>
      </c>
      <c r="D8" s="4">
        <f t="shared" si="0"/>
        <v>69</v>
      </c>
      <c r="E8" s="4">
        <v>15</v>
      </c>
      <c r="F8" s="4">
        <v>54</v>
      </c>
      <c r="G8" s="20">
        <v>86</v>
      </c>
      <c r="H8" s="20">
        <v>41</v>
      </c>
      <c r="I8" s="20">
        <v>59</v>
      </c>
      <c r="J8" s="20">
        <v>25</v>
      </c>
      <c r="K8" s="20">
        <v>50</v>
      </c>
      <c r="L8" s="20">
        <v>25</v>
      </c>
      <c r="M8" s="20">
        <v>10</v>
      </c>
      <c r="N8" s="20">
        <v>11</v>
      </c>
      <c r="O8" s="20">
        <v>16</v>
      </c>
      <c r="P8" s="20">
        <v>12</v>
      </c>
      <c r="Q8" s="20">
        <v>34</v>
      </c>
      <c r="R8" s="20">
        <v>10</v>
      </c>
      <c r="S8" s="20">
        <v>54</v>
      </c>
      <c r="T8" s="29">
        <v>5</v>
      </c>
      <c r="U8" s="29">
        <v>6</v>
      </c>
      <c r="V8" s="18"/>
      <c r="W8" s="4">
        <v>4</v>
      </c>
      <c r="X8" s="4">
        <v>45</v>
      </c>
      <c r="Y8" s="4">
        <f aca="true" t="shared" si="1" ref="Y8:Y16">SUM(W8:X8)</f>
        <v>49</v>
      </c>
    </row>
    <row r="9" spans="1:25" ht="27" customHeight="1">
      <c r="A9" s="4">
        <v>3</v>
      </c>
      <c r="B9" s="4" t="s">
        <v>27</v>
      </c>
      <c r="C9" s="7">
        <v>1330000</v>
      </c>
      <c r="D9" s="4">
        <f t="shared" si="0"/>
        <v>36</v>
      </c>
      <c r="E9" s="4">
        <v>11</v>
      </c>
      <c r="F9" s="4">
        <v>25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30"/>
      <c r="U9" s="30"/>
      <c r="V9" s="18"/>
      <c r="W9" s="4">
        <v>3</v>
      </c>
      <c r="X9" s="4">
        <v>26</v>
      </c>
      <c r="Y9" s="4">
        <f t="shared" si="1"/>
        <v>29</v>
      </c>
    </row>
    <row r="10" spans="1:25" ht="17.25">
      <c r="A10" s="4">
        <v>4</v>
      </c>
      <c r="B10" s="4" t="s">
        <v>28</v>
      </c>
      <c r="C10" s="7">
        <v>1135000</v>
      </c>
      <c r="D10" s="4">
        <f t="shared" si="0"/>
        <v>29</v>
      </c>
      <c r="E10" s="4">
        <v>7</v>
      </c>
      <c r="F10" s="4">
        <v>22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0"/>
      <c r="U10" s="30"/>
      <c r="V10" s="18"/>
      <c r="W10" s="4">
        <v>4</v>
      </c>
      <c r="X10" s="4">
        <v>20</v>
      </c>
      <c r="Y10" s="4">
        <f t="shared" si="1"/>
        <v>24</v>
      </c>
    </row>
    <row r="11" spans="1:25" ht="29.25" customHeight="1">
      <c r="A11" s="4">
        <v>5</v>
      </c>
      <c r="B11" s="4" t="s">
        <v>29</v>
      </c>
      <c r="C11" s="7">
        <v>1326000</v>
      </c>
      <c r="D11" s="4">
        <f t="shared" si="0"/>
        <v>71</v>
      </c>
      <c r="E11" s="4">
        <v>22</v>
      </c>
      <c r="F11" s="4">
        <v>49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1"/>
      <c r="U11" s="31"/>
      <c r="V11" s="18"/>
      <c r="W11" s="4">
        <v>8</v>
      </c>
      <c r="X11" s="4">
        <v>47</v>
      </c>
      <c r="Y11" s="4">
        <f t="shared" si="1"/>
        <v>55</v>
      </c>
    </row>
    <row r="12" spans="1:25" ht="23.25" customHeight="1">
      <c r="A12" s="4">
        <v>6</v>
      </c>
      <c r="B12" s="4" t="s">
        <v>30</v>
      </c>
      <c r="C12" s="7">
        <v>1318000</v>
      </c>
      <c r="D12" s="4">
        <f t="shared" si="0"/>
        <v>33</v>
      </c>
      <c r="E12" s="4">
        <v>10</v>
      </c>
      <c r="F12" s="4">
        <v>23</v>
      </c>
      <c r="G12" s="20" t="s">
        <v>31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8"/>
      <c r="W12" s="4">
        <v>6</v>
      </c>
      <c r="X12" s="4">
        <v>20</v>
      </c>
      <c r="Y12" s="4">
        <f t="shared" si="1"/>
        <v>26</v>
      </c>
    </row>
    <row r="13" spans="1:25" ht="26.25" customHeight="1">
      <c r="A13" s="4">
        <v>7</v>
      </c>
      <c r="B13" s="4" t="s">
        <v>32</v>
      </c>
      <c r="C13" s="7">
        <v>1320000</v>
      </c>
      <c r="D13" s="4">
        <f t="shared" si="0"/>
        <v>69</v>
      </c>
      <c r="E13" s="4">
        <v>12</v>
      </c>
      <c r="F13" s="4">
        <v>57</v>
      </c>
      <c r="G13" s="24">
        <v>2316413.1</v>
      </c>
      <c r="H13" s="24">
        <v>763100</v>
      </c>
      <c r="I13" s="24">
        <v>2196451.2</v>
      </c>
      <c r="J13" s="24">
        <v>457500</v>
      </c>
      <c r="K13" s="24">
        <v>693700</v>
      </c>
      <c r="L13" s="24">
        <v>475400</v>
      </c>
      <c r="M13" s="24">
        <v>197000</v>
      </c>
      <c r="N13" s="24">
        <v>198600</v>
      </c>
      <c r="O13" s="24">
        <v>136000</v>
      </c>
      <c r="P13" s="24">
        <v>320100</v>
      </c>
      <c r="Q13" s="24">
        <v>460000</v>
      </c>
      <c r="R13" s="24">
        <v>285880</v>
      </c>
      <c r="S13" s="24">
        <v>495500</v>
      </c>
      <c r="T13" s="32">
        <v>260183.7</v>
      </c>
      <c r="U13" s="32">
        <v>418657</v>
      </c>
      <c r="V13" s="18"/>
      <c r="W13" s="4">
        <v>3</v>
      </c>
      <c r="X13" s="4">
        <v>48</v>
      </c>
      <c r="Y13" s="4">
        <f t="shared" si="1"/>
        <v>51</v>
      </c>
    </row>
    <row r="14" spans="1:25" ht="25.5" customHeight="1">
      <c r="A14" s="4">
        <v>8</v>
      </c>
      <c r="B14" s="4" t="s">
        <v>33</v>
      </c>
      <c r="C14" s="7">
        <v>632000</v>
      </c>
      <c r="D14" s="4">
        <f t="shared" si="0"/>
        <v>51</v>
      </c>
      <c r="E14" s="4">
        <v>13</v>
      </c>
      <c r="F14" s="4">
        <v>38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18"/>
      <c r="W14" s="4">
        <v>5</v>
      </c>
      <c r="X14" s="4">
        <v>30</v>
      </c>
      <c r="Y14" s="4">
        <f t="shared" si="1"/>
        <v>35</v>
      </c>
    </row>
    <row r="15" spans="1:25" ht="24.75" customHeight="1">
      <c r="A15" s="4">
        <v>9</v>
      </c>
      <c r="B15" s="4" t="s">
        <v>34</v>
      </c>
      <c r="C15" s="7">
        <v>720000</v>
      </c>
      <c r="D15" s="4">
        <f>SUM(E15:F15)</f>
        <v>24</v>
      </c>
      <c r="E15" s="4">
        <v>16</v>
      </c>
      <c r="F15" s="4">
        <v>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18"/>
      <c r="W15" s="4">
        <v>5</v>
      </c>
      <c r="X15" s="4">
        <v>8</v>
      </c>
      <c r="Y15" s="4">
        <f t="shared" si="1"/>
        <v>13</v>
      </c>
    </row>
    <row r="16" spans="1:25" ht="30.75" customHeight="1">
      <c r="A16" s="4">
        <v>10</v>
      </c>
      <c r="B16" s="4" t="s">
        <v>35</v>
      </c>
      <c r="C16" s="7">
        <v>260000</v>
      </c>
      <c r="D16" s="4">
        <f>SUM(E16:F16)</f>
        <v>15</v>
      </c>
      <c r="E16" s="4">
        <v>4</v>
      </c>
      <c r="F16" s="4">
        <v>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9"/>
      <c r="W16" s="4">
        <v>3</v>
      </c>
      <c r="X16" s="4">
        <v>12</v>
      </c>
      <c r="Y16" s="4">
        <f t="shared" si="1"/>
        <v>15</v>
      </c>
    </row>
    <row r="17" spans="1:25" ht="17.25">
      <c r="A17" s="5"/>
      <c r="B17" s="5" t="s">
        <v>23</v>
      </c>
      <c r="C17" s="8">
        <f>SUM(C7:C16)</f>
        <v>10012000</v>
      </c>
      <c r="D17" s="5">
        <f>SUM(D7:D16)</f>
        <v>442</v>
      </c>
      <c r="E17" s="5">
        <f>SUM(E7:E16)</f>
        <v>122</v>
      </c>
      <c r="F17" s="5">
        <f>SUM(F7:F16)</f>
        <v>320</v>
      </c>
      <c r="G17" s="21">
        <f>SUM(G13:U16,V7)</f>
        <v>10012000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5">
        <f>SUM(W7:W16)</f>
        <v>44</v>
      </c>
      <c r="X17" s="5">
        <f>SUM(X7:X16)</f>
        <v>283</v>
      </c>
      <c r="Y17" s="5">
        <f>SUM(Y7:Y16)</f>
        <v>327</v>
      </c>
    </row>
    <row r="22" spans="2:16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15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5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5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5.75">
      <c r="B27" s="6"/>
      <c r="C27" s="6"/>
      <c r="D27" s="6"/>
      <c r="E27" s="6"/>
      <c r="F27" s="6"/>
      <c r="G27" s="6"/>
      <c r="H27" s="6"/>
      <c r="I27" s="6"/>
      <c r="J27" s="6"/>
      <c r="K27" s="6"/>
      <c r="M27" s="6"/>
      <c r="O27" s="6"/>
      <c r="P27" s="6"/>
    </row>
    <row r="28" spans="2:16" ht="15.75">
      <c r="B28" s="6"/>
      <c r="C28" s="6"/>
      <c r="D28" s="6"/>
      <c r="E28" s="6"/>
      <c r="F28" s="6"/>
      <c r="G28" s="6"/>
      <c r="H28" s="6"/>
      <c r="I28" s="6"/>
      <c r="J28" s="6"/>
      <c r="K28" s="6"/>
      <c r="M28" s="6"/>
      <c r="O28" s="6"/>
      <c r="P28" s="6"/>
    </row>
    <row r="29" spans="2:16" ht="15.75">
      <c r="B29" s="6"/>
      <c r="C29" s="6"/>
      <c r="D29" s="6"/>
      <c r="E29" s="6"/>
      <c r="F29" s="6"/>
      <c r="G29" s="6"/>
      <c r="H29" s="6"/>
      <c r="I29" s="6"/>
      <c r="J29" s="6"/>
      <c r="K29" s="6"/>
      <c r="M29" s="6"/>
      <c r="O29" s="6"/>
      <c r="P29" s="6"/>
    </row>
    <row r="30" spans="15:16" ht="15.75">
      <c r="O30" s="6"/>
      <c r="P30" s="6"/>
    </row>
    <row r="31" spans="15:16" ht="15.75">
      <c r="O31" s="6"/>
      <c r="P31" s="6"/>
    </row>
    <row r="32" spans="15:16" ht="15.75">
      <c r="O32" s="6"/>
      <c r="P32" s="6"/>
    </row>
    <row r="33" ht="15.75">
      <c r="P33" s="6"/>
    </row>
    <row r="34" ht="15.75">
      <c r="P34" s="6"/>
    </row>
    <row r="35" ht="15.75">
      <c r="P35" s="6"/>
    </row>
  </sheetData>
  <sheetProtection/>
  <mergeCells count="44">
    <mergeCell ref="G13:G16"/>
    <mergeCell ref="K8:K11"/>
    <mergeCell ref="L8:L11"/>
    <mergeCell ref="P13:P16"/>
    <mergeCell ref="Q13:Q16"/>
    <mergeCell ref="H13:H16"/>
    <mergeCell ref="G12:U12"/>
    <mergeCell ref="T13:T16"/>
    <mergeCell ref="U13:U16"/>
    <mergeCell ref="S8:S11"/>
    <mergeCell ref="I13:I16"/>
    <mergeCell ref="J13:J16"/>
    <mergeCell ref="Q8:Q11"/>
    <mergeCell ref="S13:S16"/>
    <mergeCell ref="G17:V17"/>
    <mergeCell ref="R8:R11"/>
    <mergeCell ref="R13:R16"/>
    <mergeCell ref="L13:L16"/>
    <mergeCell ref="M13:M16"/>
    <mergeCell ref="N13:N16"/>
    <mergeCell ref="O13:O16"/>
    <mergeCell ref="M8:M11"/>
    <mergeCell ref="N8:N11"/>
    <mergeCell ref="K13:K16"/>
    <mergeCell ref="V7:V16"/>
    <mergeCell ref="G8:G11"/>
    <mergeCell ref="H8:H11"/>
    <mergeCell ref="I8:I11"/>
    <mergeCell ref="J8:J11"/>
    <mergeCell ref="O8:O11"/>
    <mergeCell ref="P8:P11"/>
    <mergeCell ref="G7:U7"/>
    <mergeCell ref="T8:T11"/>
    <mergeCell ref="U8:U11"/>
    <mergeCell ref="A2:Y2"/>
    <mergeCell ref="A3:Y3"/>
    <mergeCell ref="A5:A6"/>
    <mergeCell ref="B5:B6"/>
    <mergeCell ref="D5:D6"/>
    <mergeCell ref="E5:E6"/>
    <mergeCell ref="C5:C6"/>
    <mergeCell ref="F5:F6"/>
    <mergeCell ref="G5:V5"/>
    <mergeCell ref="W5:Y5"/>
  </mergeCells>
  <printOptions/>
  <pageMargins left="0" right="0.18" top="0.21" bottom="0.748031496062992" header="0.31496062992126" footer="0.31496062992126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Gevorgyan</dc:creator>
  <cp:keywords/>
  <dc:description/>
  <cp:lastModifiedBy>KarineHakobyan</cp:lastModifiedBy>
  <cp:lastPrinted>2014-04-16T11:49:04Z</cp:lastPrinted>
  <dcterms:created xsi:type="dcterms:W3CDTF">2013-12-17T10:08:56Z</dcterms:created>
  <dcterms:modified xsi:type="dcterms:W3CDTF">2014-04-18T06:26:50Z</dcterms:modified>
  <cp:category/>
  <cp:version/>
  <cp:contentType/>
  <cp:contentStatus/>
</cp:coreProperties>
</file>