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Smbat Ghahramanyan\Desktop\2024 օգոստոս\հաստիք եռամսյակ\"/>
    </mc:Choice>
  </mc:AlternateContent>
  <xr:revisionPtr revIDLastSave="0" documentId="8_{BAA3D6B0-0898-4D89-94D4-425FAF231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I17" i="1" s="1"/>
  <c r="G17" i="1"/>
  <c r="F17" i="1"/>
  <c r="E17" i="1"/>
  <c r="D17" i="1"/>
  <c r="C17" i="1"/>
  <c r="H16" i="1"/>
  <c r="I16" i="1" s="1"/>
  <c r="G16" i="1"/>
  <c r="F16" i="1"/>
  <c r="E16" i="1"/>
  <c r="D16" i="1"/>
  <c r="C16" i="1"/>
  <c r="I15" i="1"/>
  <c r="H15" i="1"/>
  <c r="G15" i="1"/>
  <c r="F15" i="1"/>
  <c r="E15" i="1"/>
  <c r="D15" i="1"/>
  <c r="C15" i="1"/>
  <c r="H14" i="1"/>
  <c r="I14" i="1" s="1"/>
  <c r="G14" i="1"/>
  <c r="F14" i="1"/>
  <c r="E14" i="1"/>
  <c r="D14" i="1"/>
  <c r="C14" i="1"/>
  <c r="H13" i="1"/>
  <c r="I13" i="1" s="1"/>
  <c r="G13" i="1"/>
  <c r="F13" i="1"/>
  <c r="E13" i="1"/>
  <c r="D13" i="1"/>
  <c r="C13" i="1"/>
  <c r="H12" i="1"/>
  <c r="I12" i="1" s="1"/>
  <c r="G12" i="1"/>
  <c r="F12" i="1"/>
  <c r="E12" i="1"/>
  <c r="D12" i="1"/>
  <c r="C12" i="1"/>
  <c r="H11" i="1"/>
  <c r="G11" i="1"/>
  <c r="F11" i="1"/>
  <c r="E11" i="1"/>
  <c r="I11" i="1" s="1"/>
  <c r="D11" i="1"/>
  <c r="C11" i="1"/>
  <c r="H10" i="1"/>
  <c r="I10" i="1" s="1"/>
  <c r="G10" i="1"/>
  <c r="F10" i="1"/>
  <c r="E10" i="1"/>
  <c r="D10" i="1"/>
  <c r="D18" i="1" s="1"/>
  <c r="C10" i="1"/>
  <c r="H9" i="1"/>
  <c r="I9" i="1" s="1"/>
  <c r="G9" i="1"/>
  <c r="F9" i="1"/>
  <c r="E9" i="1"/>
  <c r="D9" i="1"/>
  <c r="C9" i="1"/>
  <c r="H8" i="1"/>
  <c r="I8" i="1" s="1"/>
  <c r="G8" i="1"/>
  <c r="G18" i="1" s="1"/>
  <c r="F8" i="1"/>
  <c r="F18" i="1" s="1"/>
  <c r="E8" i="1"/>
  <c r="E18" i="1" s="1"/>
  <c r="D8" i="1"/>
  <c r="C8" i="1"/>
  <c r="C18" i="1" s="1"/>
  <c r="I18" i="1" l="1"/>
</calcChain>
</file>

<file path=xl/sharedStrings.xml><?xml version="1.0" encoding="utf-8"?>
<sst xmlns="http://schemas.openxmlformats.org/spreadsheetml/2006/main" count="25" uniqueCount="22">
  <si>
    <t xml:space="preserve">                                             ՏԵՂԵԿԱՏՎՈՒԹՅՈՒՆ</t>
  </si>
  <si>
    <t xml:space="preserve">ՄԻԱՎՈՐՎԱԾ ՀԱՄԱՅՆՔՆԵՐԻ ՀԱՍՏԻՔՆԵՐԻ ԹՎԱՔԱՆԱԿԻ ՎԵՐԱԲԵՐՅԱԼ </t>
  </si>
  <si>
    <t xml:space="preserve">                2024 ԹՎԱԿԱՆԻ ԵՐԿՐՈՐԴ ԵՌԱՄՍՅԱԿԻ ԴՐՈՒԹՅԱՄԲ</t>
  </si>
  <si>
    <t xml:space="preserve">Հ/Հ   </t>
  </si>
  <si>
    <t>Մարզ</t>
  </si>
  <si>
    <t>Վարչական հաստիք</t>
  </si>
  <si>
    <t>տարբերություն</t>
  </si>
  <si>
    <t>ՀՈԱԿ հաստիքներ</t>
  </si>
  <si>
    <t>Ընդամենը բոլոր հաստիքների տարբերությունը</t>
  </si>
  <si>
    <t>միավ. առաջ</t>
  </si>
  <si>
    <t>միավ. հետո 2024թ-ի առաջինեռ.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</si>
  <si>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</si>
  <si>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</si>
  <si>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</si>
  <si>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</si>
  <si>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</si>
  <si>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</si>
  <si>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</si>
  <si>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</si>
  <si>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</si>
  <si>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</si>
  <si>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Ընդամենը ՀՀ-ում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</si>
</sst>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4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4"/>
      <name val="GHEA Grapalat"/>
      <family val="3"/>
    </font>
    <font>
      <b/>
      <sz val="16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gej\Downloads\&#1343;&#1377;&#1397;&#1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համայնքներ"/>
      <sheetName val="Ըստ մարզերի"/>
    </sheetNames>
    <sheetDataSet>
      <sheetData sheetId="0">
        <row r="133">
          <cell r="C133">
            <v>1081.58</v>
          </cell>
          <cell r="D133">
            <v>712.5</v>
          </cell>
          <cell r="E133">
            <v>-369.08000000000004</v>
          </cell>
          <cell r="F133">
            <v>966.25</v>
          </cell>
          <cell r="G133">
            <v>1542.8600000000001</v>
          </cell>
          <cell r="H133">
            <v>576.61</v>
          </cell>
        </row>
        <row r="238">
          <cell r="C238">
            <v>1307.8499999999999</v>
          </cell>
          <cell r="D238">
            <v>891</v>
          </cell>
          <cell r="E238">
            <v>-416.85</v>
          </cell>
          <cell r="F238">
            <v>2178.71</v>
          </cell>
          <cell r="G238">
            <v>3211.3600000000006</v>
          </cell>
          <cell r="H238">
            <v>1032.6500000000001</v>
          </cell>
        </row>
        <row r="350">
          <cell r="C350">
            <v>1197</v>
          </cell>
          <cell r="D350">
            <v>1001</v>
          </cell>
          <cell r="E350">
            <v>-196</v>
          </cell>
          <cell r="F350">
            <v>2051.21</v>
          </cell>
          <cell r="G350">
            <v>2511.1</v>
          </cell>
          <cell r="H350">
            <v>459.88999999999993</v>
          </cell>
        </row>
        <row r="453">
          <cell r="C453">
            <v>947</v>
          </cell>
          <cell r="D453">
            <v>892.5</v>
          </cell>
          <cell r="E453">
            <v>-54.5</v>
          </cell>
          <cell r="F453">
            <v>1749.1399999999999</v>
          </cell>
          <cell r="G453">
            <v>2375.2600000000002</v>
          </cell>
          <cell r="H453">
            <v>626.12000000000012</v>
          </cell>
        </row>
        <row r="592">
          <cell r="C592">
            <v>1044.4000000000001</v>
          </cell>
          <cell r="D592">
            <v>899.42499999999995</v>
          </cell>
          <cell r="E592">
            <v>-144.97500000000002</v>
          </cell>
          <cell r="F592">
            <v>2358.9499999999998</v>
          </cell>
          <cell r="G592">
            <v>2652.9120000000003</v>
          </cell>
          <cell r="H592">
            <v>293.96200000000044</v>
          </cell>
        </row>
        <row r="685">
          <cell r="C685">
            <v>1020.05</v>
          </cell>
          <cell r="D685">
            <v>824.5</v>
          </cell>
          <cell r="E685">
            <v>-195.55</v>
          </cell>
          <cell r="F685">
            <v>3042.02</v>
          </cell>
          <cell r="G685">
            <v>3948.8600000000006</v>
          </cell>
          <cell r="H685">
            <v>906.84</v>
          </cell>
        </row>
        <row r="800">
          <cell r="C800">
            <v>873</v>
          </cell>
          <cell r="D800">
            <v>632</v>
          </cell>
          <cell r="E800">
            <v>-241</v>
          </cell>
          <cell r="F800">
            <v>845.25</v>
          </cell>
          <cell r="G800">
            <v>1265</v>
          </cell>
          <cell r="H800">
            <v>419.75</v>
          </cell>
        </row>
        <row r="930">
          <cell r="C930">
            <v>989.17000000000007</v>
          </cell>
          <cell r="D930">
            <v>643.5</v>
          </cell>
          <cell r="E930">
            <v>-345.67</v>
          </cell>
          <cell r="F930">
            <v>1595.1599999999999</v>
          </cell>
          <cell r="G930">
            <v>2407.19</v>
          </cell>
          <cell r="H930">
            <v>812.03</v>
          </cell>
        </row>
        <row r="986">
          <cell r="C986">
            <v>427</v>
          </cell>
          <cell r="D986">
            <v>351.3</v>
          </cell>
          <cell r="E986">
            <v>-75.7</v>
          </cell>
          <cell r="F986">
            <v>550.48</v>
          </cell>
          <cell r="G986">
            <v>698.36999999999989</v>
          </cell>
          <cell r="H986">
            <v>147.89000000000004</v>
          </cell>
        </row>
        <row r="1048">
          <cell r="C1048">
            <v>719</v>
          </cell>
          <cell r="D1048">
            <v>498</v>
          </cell>
          <cell r="E1048">
            <v>-221</v>
          </cell>
          <cell r="F1048">
            <v>1548.7599999999998</v>
          </cell>
          <cell r="G1048">
            <v>2035.12</v>
          </cell>
          <cell r="H1048">
            <v>486.36000000000007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A5" sqref="A5:A7"/>
    </sheetView>
  </sheetViews>
  <sheetFormatPr defaultRowHeight="15" x14ac:dyDescent="0.25"/>
  <cols>
    <col min="1" max="1" width="8.28515625" customWidth="1"/>
    <col min="2" max="2" width="25" customWidth="1"/>
    <col min="5" max="5" width="14.85546875" customWidth="1"/>
    <col min="6" max="6" width="15.85546875" customWidth="1"/>
    <col min="7" max="7" width="13.28515625" customWidth="1"/>
    <col min="8" max="8" width="16.42578125" customWidth="1"/>
    <col min="9" max="9" width="23.85546875" customWidth="1"/>
  </cols>
  <sheetData>
    <row r="1" spans="1:9" ht="20.25" x14ac:dyDescent="0.3">
      <c r="A1" s="1"/>
      <c r="B1" s="2"/>
      <c r="C1" s="2"/>
      <c r="D1" s="2" t="s">
        <v>0</v>
      </c>
      <c r="E1" s="2"/>
      <c r="F1" s="2"/>
      <c r="G1" s="2"/>
      <c r="H1" s="2"/>
      <c r="I1" s="3"/>
    </row>
    <row r="2" spans="1:9" ht="20.25" x14ac:dyDescent="0.35">
      <c r="A2" s="4"/>
      <c r="B2" s="2"/>
      <c r="C2" s="5"/>
      <c r="D2" s="5"/>
      <c r="E2" s="2" t="s">
        <v>1</v>
      </c>
      <c r="F2" s="2"/>
      <c r="G2" s="2"/>
      <c r="H2" s="2"/>
      <c r="I2" s="3"/>
    </row>
    <row r="3" spans="1:9" ht="20.25" x14ac:dyDescent="0.3">
      <c r="A3" s="4"/>
      <c r="B3" s="2"/>
      <c r="C3" s="18" t="s">
        <v>2</v>
      </c>
      <c r="D3" s="18"/>
      <c r="E3" s="18"/>
      <c r="F3" s="18"/>
      <c r="G3" s="18"/>
      <c r="H3" s="18"/>
      <c r="I3" s="3"/>
    </row>
    <row r="4" spans="1:9" ht="20.25" x14ac:dyDescent="0.3">
      <c r="A4" s="4"/>
      <c r="B4" s="2"/>
      <c r="C4" s="2"/>
      <c r="D4" s="2"/>
      <c r="E4" s="2"/>
      <c r="F4" s="2"/>
      <c r="G4" s="2"/>
      <c r="H4" s="2"/>
      <c r="I4" s="3"/>
    </row>
    <row r="5" spans="1:9" x14ac:dyDescent="0.25">
      <c r="A5" s="19" t="s">
        <v>3</v>
      </c>
      <c r="B5" s="21" t="s">
        <v>4</v>
      </c>
      <c r="C5" s="22" t="s">
        <v>5</v>
      </c>
      <c r="D5" s="22"/>
      <c r="E5" s="23" t="s">
        <v>6</v>
      </c>
      <c r="F5" s="25" t="s">
        <v>7</v>
      </c>
      <c r="G5" s="25"/>
      <c r="H5" s="25" t="s">
        <v>6</v>
      </c>
      <c r="I5" s="15" t="s">
        <v>8</v>
      </c>
    </row>
    <row r="6" spans="1:9" x14ac:dyDescent="0.25">
      <c r="A6" s="20"/>
      <c r="B6" s="21"/>
      <c r="C6" s="22"/>
      <c r="D6" s="22"/>
      <c r="E6" s="23"/>
      <c r="F6" s="25"/>
      <c r="G6" s="25"/>
      <c r="H6" s="25"/>
      <c r="I6" s="15"/>
    </row>
    <row r="7" spans="1:9" ht="103.5" x14ac:dyDescent="0.25">
      <c r="A7" s="20"/>
      <c r="B7" s="19"/>
      <c r="C7" s="7" t="s">
        <v>9</v>
      </c>
      <c r="D7" s="7" t="s">
        <v>10</v>
      </c>
      <c r="E7" s="24"/>
      <c r="F7" s="8" t="s">
        <v>9</v>
      </c>
      <c r="G7" s="8" t="s">
        <v>10</v>
      </c>
      <c r="H7" s="26"/>
      <c r="I7" s="16"/>
    </row>
    <row r="8" spans="1:9" ht="20.25" x14ac:dyDescent="0.35">
      <c r="A8" s="9">
        <v>1</v>
      </c>
      <c r="B8" s="6" t="s">
        <v>11</v>
      </c>
      <c r="C8" s="10">
        <f>[1]համայնքներ!C133</f>
        <v>1081.58</v>
      </c>
      <c r="D8" s="11">
        <f>[1]համայնքներ!D133</f>
        <v>712.5</v>
      </c>
      <c r="E8" s="12">
        <f>[1]համայնքներ!E133</f>
        <v>-369.08000000000004</v>
      </c>
      <c r="F8" s="10">
        <f>[1]համայնքներ!F133</f>
        <v>966.25</v>
      </c>
      <c r="G8" s="11">
        <f>[1]համայնքներ!G133</f>
        <v>1542.8600000000001</v>
      </c>
      <c r="H8" s="12">
        <f>[1]համայնքներ!H133</f>
        <v>576.61</v>
      </c>
      <c r="I8" s="13">
        <f>H8+E8</f>
        <v>207.52999999999997</v>
      </c>
    </row>
    <row r="9" spans="1:9" ht="20.25" x14ac:dyDescent="0.35">
      <c r="A9" s="9">
        <v>2</v>
      </c>
      <c r="B9" s="6" t="s">
        <v>12</v>
      </c>
      <c r="C9" s="10">
        <f>[1]համայնքներ!C238</f>
        <v>1307.8499999999999</v>
      </c>
      <c r="D9" s="11">
        <f>[1]համայնքներ!D238</f>
        <v>891</v>
      </c>
      <c r="E9" s="12">
        <f>[1]համայնքներ!E238</f>
        <v>-416.85</v>
      </c>
      <c r="F9" s="10">
        <f>[1]համայնքներ!F238</f>
        <v>2178.71</v>
      </c>
      <c r="G9" s="11">
        <f>[1]համայնքներ!G238</f>
        <v>3211.3600000000006</v>
      </c>
      <c r="H9" s="12">
        <f>[1]համայնքներ!H238</f>
        <v>1032.6500000000001</v>
      </c>
      <c r="I9" s="13">
        <f t="shared" ref="I9:I17" si="0">H9+E9</f>
        <v>615.80000000000007</v>
      </c>
    </row>
    <row r="10" spans="1:9" ht="20.25" x14ac:dyDescent="0.35">
      <c r="A10" s="9">
        <v>3</v>
      </c>
      <c r="B10" s="6" t="s">
        <v>13</v>
      </c>
      <c r="C10" s="10">
        <f>[1]համայնքներ!C350</f>
        <v>1197</v>
      </c>
      <c r="D10" s="11">
        <f>[1]համայնքներ!D350</f>
        <v>1001</v>
      </c>
      <c r="E10" s="12">
        <f>[1]համայնքներ!E350</f>
        <v>-196</v>
      </c>
      <c r="F10" s="10">
        <f>[1]համայնքներ!F350</f>
        <v>2051.21</v>
      </c>
      <c r="G10" s="11">
        <f>[1]համայնքներ!G350</f>
        <v>2511.1</v>
      </c>
      <c r="H10" s="12">
        <f>[1]համայնքներ!H350</f>
        <v>459.88999999999993</v>
      </c>
      <c r="I10" s="13">
        <f t="shared" si="0"/>
        <v>263.88999999999993</v>
      </c>
    </row>
    <row r="11" spans="1:9" ht="20.25" x14ac:dyDescent="0.35">
      <c r="A11" s="9">
        <v>4</v>
      </c>
      <c r="B11" s="6" t="s">
        <v>14</v>
      </c>
      <c r="C11" s="10">
        <f>[1]համայնքներ!C453</f>
        <v>947</v>
      </c>
      <c r="D11" s="11">
        <f>[1]համայնքներ!D453</f>
        <v>892.5</v>
      </c>
      <c r="E11" s="12">
        <f>[1]համայնքներ!E453</f>
        <v>-54.5</v>
      </c>
      <c r="F11" s="10">
        <f>[1]համայնքներ!F453</f>
        <v>1749.1399999999999</v>
      </c>
      <c r="G11" s="11">
        <f>[1]համայնքներ!G453</f>
        <v>2375.2600000000002</v>
      </c>
      <c r="H11" s="12">
        <f>[1]համայնքներ!H453</f>
        <v>626.12000000000012</v>
      </c>
      <c r="I11" s="13">
        <f t="shared" si="0"/>
        <v>571.62000000000012</v>
      </c>
    </row>
    <row r="12" spans="1:9" ht="20.25" x14ac:dyDescent="0.35">
      <c r="A12" s="9">
        <v>5</v>
      </c>
      <c r="B12" s="6" t="s">
        <v>15</v>
      </c>
      <c r="C12" s="10">
        <f>[1]համայնքներ!C592</f>
        <v>1044.4000000000001</v>
      </c>
      <c r="D12" s="11">
        <f>[1]համայնքներ!D592</f>
        <v>899.42499999999995</v>
      </c>
      <c r="E12" s="12">
        <f>[1]համայնքներ!E592</f>
        <v>-144.97500000000002</v>
      </c>
      <c r="F12" s="10">
        <f>[1]համայնքներ!F592</f>
        <v>2358.9499999999998</v>
      </c>
      <c r="G12" s="11">
        <f>[1]համայնքներ!G592</f>
        <v>2652.9120000000003</v>
      </c>
      <c r="H12" s="12">
        <f>[1]համայնքներ!H592</f>
        <v>293.96200000000044</v>
      </c>
      <c r="I12" s="13">
        <f t="shared" si="0"/>
        <v>148.98700000000042</v>
      </c>
    </row>
    <row r="13" spans="1:9" ht="20.25" x14ac:dyDescent="0.35">
      <c r="A13" s="9">
        <v>6</v>
      </c>
      <c r="B13" s="6" t="s">
        <v>16</v>
      </c>
      <c r="C13" s="10">
        <f>[1]համայնքներ!C685</f>
        <v>1020.05</v>
      </c>
      <c r="D13" s="11">
        <f>[1]համայնքներ!D685</f>
        <v>824.5</v>
      </c>
      <c r="E13" s="12">
        <f>[1]համայնքներ!E685</f>
        <v>-195.55</v>
      </c>
      <c r="F13" s="10">
        <f>[1]համայնքներ!F685</f>
        <v>3042.02</v>
      </c>
      <c r="G13" s="11">
        <f>[1]համայնքներ!G685</f>
        <v>3948.8600000000006</v>
      </c>
      <c r="H13" s="12">
        <f>[1]համայնքներ!H685</f>
        <v>906.84</v>
      </c>
      <c r="I13" s="13">
        <f t="shared" si="0"/>
        <v>711.29</v>
      </c>
    </row>
    <row r="14" spans="1:9" ht="20.25" x14ac:dyDescent="0.35">
      <c r="A14" s="9">
        <v>7</v>
      </c>
      <c r="B14" s="6" t="s">
        <v>17</v>
      </c>
      <c r="C14" s="10">
        <f>[1]համայնքներ!C800</f>
        <v>873</v>
      </c>
      <c r="D14" s="11">
        <f>[1]համայնքներ!D800</f>
        <v>632</v>
      </c>
      <c r="E14" s="12">
        <f>[1]համայնքներ!E800</f>
        <v>-241</v>
      </c>
      <c r="F14" s="10">
        <f>[1]համայնքներ!F800</f>
        <v>845.25</v>
      </c>
      <c r="G14" s="11">
        <f>[1]համայնքներ!G800</f>
        <v>1265</v>
      </c>
      <c r="H14" s="12">
        <f>[1]համայնքներ!H800</f>
        <v>419.75</v>
      </c>
      <c r="I14" s="13">
        <f t="shared" si="0"/>
        <v>178.75</v>
      </c>
    </row>
    <row r="15" spans="1:9" ht="20.25" x14ac:dyDescent="0.35">
      <c r="A15" s="9">
        <v>8</v>
      </c>
      <c r="B15" s="6" t="s">
        <v>18</v>
      </c>
      <c r="C15" s="10">
        <f>[1]համայնքներ!C930</f>
        <v>989.17000000000007</v>
      </c>
      <c r="D15" s="11">
        <f>[1]համայնքներ!D930</f>
        <v>643.5</v>
      </c>
      <c r="E15" s="12">
        <f>[1]համայնքներ!E930</f>
        <v>-345.67</v>
      </c>
      <c r="F15" s="10">
        <f>[1]համայնքներ!F930</f>
        <v>1595.1599999999999</v>
      </c>
      <c r="G15" s="11">
        <f>[1]համայնքներ!G930</f>
        <v>2407.19</v>
      </c>
      <c r="H15" s="12">
        <f>[1]համայնքներ!H930</f>
        <v>812.03</v>
      </c>
      <c r="I15" s="13">
        <f t="shared" si="0"/>
        <v>466.35999999999996</v>
      </c>
    </row>
    <row r="16" spans="1:9" ht="20.25" x14ac:dyDescent="0.35">
      <c r="A16" s="9">
        <v>9</v>
      </c>
      <c r="B16" s="6" t="s">
        <v>19</v>
      </c>
      <c r="C16" s="10">
        <f>[1]համայնքներ!C986</f>
        <v>427</v>
      </c>
      <c r="D16" s="11">
        <f>[1]համայնքներ!D986</f>
        <v>351.3</v>
      </c>
      <c r="E16" s="12">
        <f>[1]համայնքներ!E986</f>
        <v>-75.7</v>
      </c>
      <c r="F16" s="10">
        <f>[1]համայնքներ!F986</f>
        <v>550.48</v>
      </c>
      <c r="G16" s="11">
        <f>[1]համայնքներ!G986</f>
        <v>698.36999999999989</v>
      </c>
      <c r="H16" s="12">
        <f>[1]համայնքներ!H986</f>
        <v>147.89000000000004</v>
      </c>
      <c r="I16" s="13">
        <f t="shared" si="0"/>
        <v>72.19000000000004</v>
      </c>
    </row>
    <row r="17" spans="1:9" ht="20.25" x14ac:dyDescent="0.35">
      <c r="A17" s="9">
        <v>10</v>
      </c>
      <c r="B17" s="6" t="s">
        <v>20</v>
      </c>
      <c r="C17" s="10">
        <f>[1]համայնքներ!C1048</f>
        <v>719</v>
      </c>
      <c r="D17" s="11">
        <f>[1]համայնքներ!D1048</f>
        <v>498</v>
      </c>
      <c r="E17" s="12">
        <f>[1]համայնքներ!E1048</f>
        <v>-221</v>
      </c>
      <c r="F17" s="10">
        <f>[1]համայնքներ!F1048</f>
        <v>1548.7599999999998</v>
      </c>
      <c r="G17" s="11">
        <f>[1]համայնքներ!G1048</f>
        <v>2035.12</v>
      </c>
      <c r="H17" s="12">
        <f>[1]համայնքներ!H1048</f>
        <v>486.36000000000007</v>
      </c>
      <c r="I17" s="13">
        <f t="shared" si="0"/>
        <v>265.36000000000007</v>
      </c>
    </row>
    <row r="18" spans="1:9" ht="22.5" x14ac:dyDescent="0.25">
      <c r="A18" s="17" t="s">
        <v>21</v>
      </c>
      <c r="B18" s="17"/>
      <c r="C18" s="14">
        <f>SUM(C8:C17)</f>
        <v>9606.0499999999993</v>
      </c>
      <c r="D18" s="14">
        <f t="shared" ref="D18:H18" si="1">SUM(D8:D17)</f>
        <v>7345.7250000000004</v>
      </c>
      <c r="E18" s="14">
        <f t="shared" si="1"/>
        <v>-2260.3250000000003</v>
      </c>
      <c r="F18" s="14">
        <f t="shared" si="1"/>
        <v>16885.929999999997</v>
      </c>
      <c r="G18" s="14">
        <f t="shared" si="1"/>
        <v>22648.031999999999</v>
      </c>
      <c r="H18" s="14">
        <f t="shared" si="1"/>
        <v>5762.1020000000008</v>
      </c>
      <c r="I18" s="14">
        <f>SUM(I8:I17)</f>
        <v>3501.777000000001</v>
      </c>
    </row>
  </sheetData>
  <mergeCells count="9">
    <mergeCell ref="I5:I7"/>
    <mergeCell ref="A18:B18"/>
    <mergeCell ref="C3:H3"/>
    <mergeCell ref="A5:A7"/>
    <mergeCell ref="B5:B7"/>
    <mergeCell ref="C5:D6"/>
    <mergeCell ref="E5:E7"/>
    <mergeCell ref="F5:G6"/>
    <mergeCell ref="H5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гыук</dc:creator>
  <cp:lastModifiedBy>Smbat Ghahramanyan</cp:lastModifiedBy>
  <dcterms:created xsi:type="dcterms:W3CDTF">2015-06-05T18:19:34Z</dcterms:created>
  <dcterms:modified xsi:type="dcterms:W3CDTF">2024-08-12T11:42:32Z</dcterms:modified>
</cp:coreProperties>
</file>