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0" yWindow="0" windowWidth="15390" windowHeight="8085" tabRatio="627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1_(AMD)" sheetId="24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3" r:id="rId14"/>
    <sheet name="Լրացման պահանջներ" sheetId="14" r:id="rId15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2'!$B$71</definedName>
    <definedName name="_ftnref11" localSheetId="0">'Հ3 Մաս 1 և 2'!$C$72</definedName>
    <definedName name="_ftnref12" localSheetId="0">'Հ3 Մաս 1 և 2'!$D$72</definedName>
    <definedName name="_ftnref13" localSheetId="0">'Հ3 Մաս 1 և 2'!$E$72</definedName>
    <definedName name="_ftnref14" localSheetId="0">'Հ3 Մաս 1 և 2'!$F$72</definedName>
    <definedName name="_ftnref15" localSheetId="0">'Հ3 Մաս 1 և 2'!#REF!</definedName>
    <definedName name="_ftnref16" localSheetId="0">'Հ3 Մաս 1 և 2'!#REF!</definedName>
    <definedName name="_ftnref17" localSheetId="0">'Հ3 Մաս 1 և 2'!$H$84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2'!$B$29</definedName>
    <definedName name="_ftnref6" localSheetId="0">'Հ3 Մաս 1 և 2'!$A$30</definedName>
    <definedName name="_ftnref7" localSheetId="0">'Հ3 Մաս 1 և 2'!$B$34</definedName>
    <definedName name="_ftnref8" localSheetId="0">'Հ3 Մաս 1 և 2'!$G$70</definedName>
    <definedName name="_ftnref9" localSheetId="0">'Հ3 Մաս 1 և 2'!$H$70</definedName>
    <definedName name="_Toc501014755" localSheetId="0">'Հ3 Մաս 1 և 2'!#REF!</definedName>
  </definedNames>
  <calcPr calcId="124519"/>
</workbook>
</file>

<file path=xl/calcChain.xml><?xml version="1.0" encoding="utf-8"?>
<calcChain xmlns="http://schemas.openxmlformats.org/spreadsheetml/2006/main">
  <c r="AV10" i="24"/>
  <c r="AV11"/>
  <c r="AU10"/>
  <c r="AU11"/>
  <c r="AG10"/>
  <c r="AG11"/>
  <c r="AF10"/>
  <c r="AF11"/>
  <c r="AV11" i="9"/>
  <c r="AU11"/>
  <c r="AV10"/>
  <c r="AU10"/>
  <c r="AV9"/>
  <c r="AU9"/>
  <c r="AS9" i="24"/>
  <c r="AR9"/>
  <c r="AG9"/>
  <c r="AF9"/>
  <c r="AA9"/>
  <c r="X9"/>
  <c r="I9"/>
  <c r="H9"/>
  <c r="X11" l="1"/>
  <c r="AS11"/>
  <c r="AS10"/>
  <c r="AP10"/>
  <c r="AP11"/>
  <c r="AP9"/>
  <c r="AM9"/>
  <c r="AJ9"/>
  <c r="AR10"/>
  <c r="AR11"/>
  <c r="AO10"/>
  <c r="AO11"/>
  <c r="AO9"/>
  <c r="AL10"/>
  <c r="AL11"/>
  <c r="AL9"/>
  <c r="AI9"/>
  <c r="AD9"/>
  <c r="AC10"/>
  <c r="AC9"/>
  <c r="Z11"/>
  <c r="AA11"/>
  <c r="Z10"/>
  <c r="Z9"/>
  <c r="W10"/>
  <c r="W11"/>
  <c r="W9"/>
  <c r="AV9" l="1"/>
  <c r="AU9"/>
  <c r="L10"/>
  <c r="L11"/>
  <c r="L9"/>
  <c r="L20" s="1"/>
  <c r="K10"/>
  <c r="K11"/>
  <c r="K20" s="1"/>
  <c r="K9"/>
  <c r="I10"/>
  <c r="I11"/>
  <c r="H10"/>
  <c r="H11"/>
  <c r="H20" s="1"/>
  <c r="T9"/>
  <c r="E6" i="8"/>
  <c r="AS20" i="24"/>
  <c r="AR20"/>
  <c r="AP20"/>
  <c r="AO20"/>
  <c r="AM20"/>
  <c r="AL20"/>
  <c r="AJ20"/>
  <c r="AI20"/>
  <c r="AG20"/>
  <c r="AF20"/>
  <c r="AD20"/>
  <c r="AC20"/>
  <c r="AA20"/>
  <c r="Z20"/>
  <c r="X20"/>
  <c r="W20"/>
  <c r="R20"/>
  <c r="Q20"/>
  <c r="O20"/>
  <c r="N20"/>
  <c r="I20"/>
  <c r="AS19"/>
  <c r="AR19"/>
  <c r="AP19"/>
  <c r="AO19"/>
  <c r="AN19"/>
  <c r="AM19"/>
  <c r="AL19"/>
  <c r="AJ19"/>
  <c r="AI19"/>
  <c r="AG19"/>
  <c r="AF19"/>
  <c r="AD19"/>
  <c r="AC19"/>
  <c r="AA19"/>
  <c r="Z19"/>
  <c r="X19"/>
  <c r="W19"/>
  <c r="R19"/>
  <c r="Q19"/>
  <c r="O19"/>
  <c r="N19"/>
  <c r="L19"/>
  <c r="K19"/>
  <c r="I19"/>
  <c r="H19"/>
  <c r="AS18"/>
  <c r="AR18"/>
  <c r="AP18"/>
  <c r="AO18"/>
  <c r="AM18"/>
  <c r="AL18"/>
  <c r="AJ18"/>
  <c r="AI18"/>
  <c r="AG18"/>
  <c r="AF18"/>
  <c r="AD18"/>
  <c r="AC18"/>
  <c r="AA18"/>
  <c r="Z18"/>
  <c r="X18"/>
  <c r="W18"/>
  <c r="R18"/>
  <c r="Q18"/>
  <c r="O18"/>
  <c r="N18"/>
  <c r="AT17"/>
  <c r="AQ17"/>
  <c r="AN17"/>
  <c r="AK17"/>
  <c r="AH17"/>
  <c r="AE17"/>
  <c r="AB17"/>
  <c r="Y17"/>
  <c r="V17"/>
  <c r="S17"/>
  <c r="P17"/>
  <c r="M17"/>
  <c r="J17"/>
  <c r="G17"/>
  <c r="AT16"/>
  <c r="AQ16"/>
  <c r="AN16"/>
  <c r="AK16"/>
  <c r="AH16"/>
  <c r="AE16"/>
  <c r="AB16"/>
  <c r="Y16"/>
  <c r="V16"/>
  <c r="S16"/>
  <c r="P16"/>
  <c r="M16"/>
  <c r="J16"/>
  <c r="G16"/>
  <c r="AT15"/>
  <c r="AQ15"/>
  <c r="AN15"/>
  <c r="AK15"/>
  <c r="AH15"/>
  <c r="AE15"/>
  <c r="AB15"/>
  <c r="Y15"/>
  <c r="V15"/>
  <c r="S15"/>
  <c r="P15"/>
  <c r="M15"/>
  <c r="J15"/>
  <c r="G15"/>
  <c r="AT14"/>
  <c r="AQ14"/>
  <c r="AN14"/>
  <c r="AK14"/>
  <c r="AH14"/>
  <c r="AE14"/>
  <c r="AB14"/>
  <c r="Y14"/>
  <c r="V14"/>
  <c r="S14"/>
  <c r="P14"/>
  <c r="M14"/>
  <c r="J14"/>
  <c r="G14"/>
  <c r="AT13"/>
  <c r="AQ13"/>
  <c r="AN13"/>
  <c r="AK13"/>
  <c r="AH13"/>
  <c r="AE13"/>
  <c r="AB13"/>
  <c r="Y13"/>
  <c r="V13"/>
  <c r="S13"/>
  <c r="P13"/>
  <c r="M13"/>
  <c r="J13"/>
  <c r="G13"/>
  <c r="AT12"/>
  <c r="AQ12"/>
  <c r="AN12"/>
  <c r="AK12"/>
  <c r="AH12"/>
  <c r="AE12"/>
  <c r="AB12"/>
  <c r="Y12"/>
  <c r="V12"/>
  <c r="S12"/>
  <c r="P12"/>
  <c r="M12"/>
  <c r="J12"/>
  <c r="G12"/>
  <c r="AQ11"/>
  <c r="AN11"/>
  <c r="AK11"/>
  <c r="AH11"/>
  <c r="AE11"/>
  <c r="AB11"/>
  <c r="Y11"/>
  <c r="V11"/>
  <c r="P11"/>
  <c r="M11"/>
  <c r="AV19"/>
  <c r="AU19"/>
  <c r="AQ10"/>
  <c r="AQ19" s="1"/>
  <c r="AN10"/>
  <c r="AK10"/>
  <c r="AK19" s="1"/>
  <c r="AH10"/>
  <c r="AE10"/>
  <c r="AE19" s="1"/>
  <c r="AB10"/>
  <c r="AB19" s="1"/>
  <c r="Y10"/>
  <c r="Y19" s="1"/>
  <c r="V10"/>
  <c r="U10"/>
  <c r="T10"/>
  <c r="T19" s="1"/>
  <c r="P10"/>
  <c r="P19" s="1"/>
  <c r="M10"/>
  <c r="M19" s="1"/>
  <c r="J10"/>
  <c r="J19" s="1"/>
  <c r="G10"/>
  <c r="G19" s="1"/>
  <c r="AV20"/>
  <c r="AU20"/>
  <c r="AQ9"/>
  <c r="AQ20" s="1"/>
  <c r="AN9"/>
  <c r="AN20" s="1"/>
  <c r="AK9"/>
  <c r="AH9"/>
  <c r="AH20" s="1"/>
  <c r="AE9"/>
  <c r="AE20" s="1"/>
  <c r="AB9"/>
  <c r="AB20" s="1"/>
  <c r="Y9"/>
  <c r="V9"/>
  <c r="V20" s="1"/>
  <c r="U9"/>
  <c r="P9"/>
  <c r="M9"/>
  <c r="M20" s="1"/>
  <c r="J9" l="1"/>
  <c r="L18"/>
  <c r="AT11"/>
  <c r="AK20"/>
  <c r="AT10"/>
  <c r="AT19" s="1"/>
  <c r="AH18"/>
  <c r="Y20"/>
  <c r="V18"/>
  <c r="P20"/>
  <c r="U11"/>
  <c r="K18"/>
  <c r="J11"/>
  <c r="U20"/>
  <c r="I18"/>
  <c r="G11"/>
  <c r="T11"/>
  <c r="S11" s="1"/>
  <c r="U18"/>
  <c r="H18"/>
  <c r="G9"/>
  <c r="G20" s="1"/>
  <c r="S9"/>
  <c r="M18"/>
  <c r="Y18"/>
  <c r="AT9"/>
  <c r="P18"/>
  <c r="AB18"/>
  <c r="AN18"/>
  <c r="AV18"/>
  <c r="V19"/>
  <c r="AH19"/>
  <c r="S10"/>
  <c r="S19" s="1"/>
  <c r="AE18"/>
  <c r="AQ18"/>
  <c r="AU18"/>
  <c r="U19"/>
  <c r="J20"/>
  <c r="AK18"/>
  <c r="J18" l="1"/>
  <c r="T20"/>
  <c r="T18"/>
  <c r="G18"/>
  <c r="AT20"/>
  <c r="AT18"/>
  <c r="S20"/>
  <c r="S18"/>
  <c r="U11" i="9" l="1"/>
  <c r="T11"/>
  <c r="U9"/>
  <c r="U10"/>
  <c r="T10"/>
  <c r="T9"/>
  <c r="G9" l="1"/>
  <c r="G10"/>
  <c r="G11"/>
  <c r="I80" i="22" l="1"/>
  <c r="J80"/>
  <c r="K80"/>
  <c r="L80"/>
  <c r="H80"/>
  <c r="F12" i="23" l="1"/>
  <c r="E12"/>
  <c r="I5"/>
  <c r="H5"/>
  <c r="G5"/>
  <c r="F5"/>
  <c r="E5"/>
  <c r="I4" l="1"/>
  <c r="H4" s="1"/>
  <c r="G4" s="1"/>
  <c r="F4" s="1"/>
  <c r="E4" s="1"/>
  <c r="G16" i="12"/>
  <c r="F16" l="1"/>
  <c r="E16"/>
  <c r="F8" i="10" l="1"/>
  <c r="F12" l="1"/>
  <c r="F13"/>
  <c r="E8"/>
  <c r="D8"/>
  <c r="E13" l="1"/>
  <c r="E12"/>
  <c r="D13"/>
  <c r="D12"/>
  <c r="R12" i="20"/>
  <c r="R11" s="1"/>
  <c r="Q11"/>
  <c r="P11"/>
  <c r="O11"/>
  <c r="N11"/>
  <c r="M11"/>
  <c r="L11"/>
  <c r="K11"/>
  <c r="J11" l="1"/>
  <c r="I11"/>
  <c r="H11"/>
  <c r="R10" s="1"/>
  <c r="Q10" s="1"/>
  <c r="P10" s="1"/>
  <c r="O10" s="1"/>
  <c r="N10" s="1"/>
  <c r="M10" s="1"/>
  <c r="L10" s="1"/>
  <c r="K10" s="1"/>
  <c r="J10" s="1"/>
  <c r="I10" s="1"/>
  <c r="H10"/>
  <c r="R9" s="1"/>
  <c r="Q9" s="1"/>
  <c r="P9" s="1"/>
  <c r="O9" s="1"/>
  <c r="N9" s="1"/>
  <c r="M9" s="1"/>
  <c r="L9" s="1"/>
  <c r="K9" s="1"/>
  <c r="J9" s="1"/>
  <c r="I9" s="1"/>
  <c r="H9"/>
  <c r="AT17" i="19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 l="1"/>
  <c r="P17"/>
  <c r="O17"/>
  <c r="N17"/>
  <c r="M17"/>
  <c r="L17" l="1"/>
  <c r="K17"/>
  <c r="J17"/>
  <c r="I17"/>
  <c r="H17"/>
  <c r="G17"/>
  <c r="F17"/>
  <c r="E17"/>
  <c r="AR16"/>
  <c r="AO16"/>
  <c r="AL16"/>
  <c r="AI16"/>
  <c r="AF16"/>
  <c r="AC16"/>
  <c r="Z16"/>
  <c r="W16"/>
  <c r="T16"/>
  <c r="Q16"/>
  <c r="N16"/>
  <c r="K16"/>
  <c r="H16"/>
  <c r="E16"/>
  <c r="AR15"/>
  <c r="AO15"/>
  <c r="AL15"/>
  <c r="AI15"/>
  <c r="AF15"/>
  <c r="AC15"/>
  <c r="Z15"/>
  <c r="W15"/>
  <c r="T15"/>
  <c r="Q15"/>
  <c r="N15"/>
  <c r="K15"/>
  <c r="H15"/>
  <c r="E15"/>
  <c r="AR14"/>
  <c r="AO14"/>
  <c r="AL14"/>
  <c r="AI14"/>
  <c r="AF14"/>
  <c r="AC14"/>
  <c r="Z14"/>
  <c r="W14"/>
  <c r="T14"/>
  <c r="Q14"/>
  <c r="N14"/>
  <c r="K14"/>
  <c r="H14"/>
  <c r="E14"/>
  <c r="AR13"/>
  <c r="AO13"/>
  <c r="AL13"/>
  <c r="AI13"/>
  <c r="AF13"/>
  <c r="AC13"/>
  <c r="Z13"/>
  <c r="W13"/>
  <c r="T13"/>
  <c r="Q13"/>
  <c r="N13"/>
  <c r="K13"/>
  <c r="H13"/>
  <c r="E13"/>
  <c r="AR12"/>
  <c r="AO12"/>
  <c r="AL12"/>
  <c r="AI12"/>
  <c r="AF12"/>
  <c r="AC12"/>
  <c r="Z12"/>
  <c r="W12"/>
  <c r="T12"/>
  <c r="Q12"/>
  <c r="N12"/>
  <c r="K12"/>
  <c r="H12"/>
  <c r="E12"/>
  <c r="AR11"/>
  <c r="AO11"/>
  <c r="AL11"/>
  <c r="AI11"/>
  <c r="AF11"/>
  <c r="AC11"/>
  <c r="Z11"/>
  <c r="W11"/>
  <c r="T11"/>
  <c r="Q11"/>
  <c r="N11"/>
  <c r="K11"/>
  <c r="H11"/>
  <c r="E11"/>
  <c r="AR10"/>
  <c r="AO10"/>
  <c r="AL10"/>
  <c r="AI10"/>
  <c r="AF10"/>
  <c r="AC10"/>
  <c r="Z10"/>
  <c r="W10"/>
  <c r="T10"/>
  <c r="Q10"/>
  <c r="N10"/>
  <c r="K10"/>
  <c r="H10"/>
  <c r="E10"/>
  <c r="AR9"/>
  <c r="AO9"/>
  <c r="AL9"/>
  <c r="AI9"/>
  <c r="AF9"/>
  <c r="AC9"/>
  <c r="Z9"/>
  <c r="W9"/>
  <c r="T9"/>
  <c r="Q9"/>
  <c r="N9"/>
  <c r="K9"/>
  <c r="H9"/>
  <c r="E9"/>
  <c r="AR8"/>
  <c r="AO8"/>
  <c r="AL8"/>
  <c r="AI8"/>
  <c r="AF8"/>
  <c r="AC8"/>
  <c r="Z8"/>
  <c r="W8"/>
  <c r="T8"/>
  <c r="Q8"/>
  <c r="N8"/>
  <c r="K8"/>
  <c r="H8"/>
  <c r="E8"/>
  <c r="AV20" i="9"/>
  <c r="AS20"/>
  <c r="AR20"/>
  <c r="AP20"/>
  <c r="AO20"/>
  <c r="AM20"/>
  <c r="AL20"/>
  <c r="AJ20"/>
  <c r="AI20"/>
  <c r="AG20"/>
  <c r="AD20"/>
  <c r="AC20"/>
  <c r="AA20"/>
  <c r="Z20"/>
  <c r="X20"/>
  <c r="W20"/>
  <c r="U20"/>
  <c r="T20"/>
  <c r="R20"/>
  <c r="Q20"/>
  <c r="O20"/>
  <c r="N20"/>
  <c r="L20"/>
  <c r="K20"/>
  <c r="I20"/>
  <c r="H20"/>
  <c r="G20"/>
  <c r="AV19"/>
  <c r="AU19"/>
  <c r="AS19"/>
  <c r="AR19"/>
  <c r="AP19"/>
  <c r="AO19"/>
  <c r="AM19"/>
  <c r="AL19"/>
  <c r="AJ19"/>
  <c r="AI19"/>
  <c r="AH19"/>
  <c r="AG19"/>
  <c r="AF19"/>
  <c r="AD19"/>
  <c r="AC19"/>
  <c r="AA19"/>
  <c r="Z19"/>
  <c r="X19"/>
  <c r="W19"/>
  <c r="U19"/>
  <c r="T19"/>
  <c r="R19"/>
  <c r="Q19"/>
  <c r="O19"/>
  <c r="N19"/>
  <c r="L19"/>
  <c r="K19"/>
  <c r="I19"/>
  <c r="H19"/>
  <c r="G19"/>
  <c r="AV18"/>
  <c r="AS18"/>
  <c r="AR18"/>
  <c r="AP18"/>
  <c r="AO18"/>
  <c r="AM18"/>
  <c r="AL18"/>
  <c r="AJ18"/>
  <c r="AI18"/>
  <c r="AG18"/>
  <c r="AD18"/>
  <c r="AC18"/>
  <c r="AA18"/>
  <c r="Z18"/>
  <c r="X18"/>
  <c r="W18"/>
  <c r="U18"/>
  <c r="T18"/>
  <c r="R18"/>
  <c r="Q18"/>
  <c r="O18"/>
  <c r="N18"/>
  <c r="L18" l="1"/>
  <c r="K18"/>
  <c r="I18"/>
  <c r="H18"/>
  <c r="G18"/>
  <c r="AT17"/>
  <c r="AQ17"/>
  <c r="AN17"/>
  <c r="AK17"/>
  <c r="AH17"/>
  <c r="AE17"/>
  <c r="AB17"/>
  <c r="Y17"/>
  <c r="V17"/>
  <c r="S17"/>
  <c r="P17"/>
  <c r="M17"/>
  <c r="J17"/>
  <c r="G17"/>
  <c r="AT16"/>
  <c r="AQ16"/>
  <c r="AN16"/>
  <c r="AK16"/>
  <c r="AH16"/>
  <c r="AE16"/>
  <c r="AB16"/>
  <c r="Y16"/>
  <c r="V16"/>
  <c r="S16"/>
  <c r="P16"/>
  <c r="M16"/>
  <c r="J16"/>
  <c r="G16"/>
  <c r="AT15"/>
  <c r="AQ15"/>
  <c r="AN15"/>
  <c r="AK15"/>
  <c r="AH15"/>
  <c r="AE15"/>
  <c r="AB15"/>
  <c r="Y15"/>
  <c r="V15"/>
  <c r="S15"/>
  <c r="P15"/>
  <c r="M15"/>
  <c r="J15"/>
  <c r="G15"/>
  <c r="AT14"/>
  <c r="AQ14"/>
  <c r="AN14"/>
  <c r="AK14"/>
  <c r="AH14"/>
  <c r="AE14"/>
  <c r="AB14"/>
  <c r="Y14"/>
  <c r="V14"/>
  <c r="S14"/>
  <c r="P14"/>
  <c r="M14"/>
  <c r="J14"/>
  <c r="G14"/>
  <c r="AT13"/>
  <c r="AQ13"/>
  <c r="AN13"/>
  <c r="AK13"/>
  <c r="AH13"/>
  <c r="AE13"/>
  <c r="AB13"/>
  <c r="Y13"/>
  <c r="V13"/>
  <c r="S13"/>
  <c r="P13"/>
  <c r="M13"/>
  <c r="J13"/>
  <c r="G13"/>
  <c r="AT12"/>
  <c r="AQ12"/>
  <c r="AN12"/>
  <c r="AK12"/>
  <c r="AH12"/>
  <c r="AE12"/>
  <c r="AB12"/>
  <c r="Y12"/>
  <c r="V12"/>
  <c r="S12"/>
  <c r="P12"/>
  <c r="M12"/>
  <c r="J12"/>
  <c r="G12"/>
  <c r="AT11"/>
  <c r="AQ11"/>
  <c r="AN11"/>
  <c r="AK11"/>
  <c r="AH11"/>
  <c r="AE11"/>
  <c r="AB11"/>
  <c r="Y11"/>
  <c r="V11"/>
  <c r="S11"/>
  <c r="P11"/>
  <c r="M11"/>
  <c r="J11"/>
  <c r="AT10"/>
  <c r="AQ10"/>
  <c r="AQ19" s="1"/>
  <c r="AN10"/>
  <c r="AN19" s="1"/>
  <c r="AK10"/>
  <c r="AK19" s="1"/>
  <c r="AH10"/>
  <c r="AE10"/>
  <c r="AE19" s="1"/>
  <c r="AB10"/>
  <c r="AB19" s="1"/>
  <c r="Y10"/>
  <c r="Y19" s="1"/>
  <c r="V10"/>
  <c r="V19" s="1"/>
  <c r="S10"/>
  <c r="S19" s="1"/>
  <c r="P10"/>
  <c r="P19" s="1"/>
  <c r="M10"/>
  <c r="M19" s="1"/>
  <c r="J10"/>
  <c r="J19" s="1"/>
  <c r="AQ9"/>
  <c r="AN9"/>
  <c r="AK9"/>
  <c r="AH9"/>
  <c r="AB9"/>
  <c r="Y9"/>
  <c r="V9"/>
  <c r="S9"/>
  <c r="P9"/>
  <c r="M9"/>
  <c r="J9"/>
  <c r="G9" i="7"/>
  <c r="F9"/>
  <c r="E9"/>
  <c r="D9"/>
  <c r="C9"/>
  <c r="G6"/>
  <c r="F6"/>
  <c r="E6"/>
  <c r="D6"/>
  <c r="C6"/>
  <c r="G5"/>
  <c r="F5"/>
  <c r="E5"/>
  <c r="D5"/>
  <c r="C5"/>
  <c r="X8" i="8"/>
  <c r="W8"/>
  <c r="V8"/>
  <c r="T8"/>
  <c r="S8"/>
  <c r="R8"/>
  <c r="AT19" i="9" l="1"/>
  <c r="AQ20"/>
  <c r="AQ18"/>
  <c r="AN18"/>
  <c r="AN20"/>
  <c r="AK18"/>
  <c r="AK20"/>
  <c r="AH18"/>
  <c r="AH20"/>
  <c r="AB20"/>
  <c r="AB18"/>
  <c r="Y20"/>
  <c r="Y18"/>
  <c r="V20"/>
  <c r="V18"/>
  <c r="S20"/>
  <c r="S18"/>
  <c r="M20"/>
  <c r="J20"/>
  <c r="J18"/>
  <c r="P20"/>
  <c r="P18"/>
  <c r="M18"/>
  <c r="P8" i="8"/>
  <c r="O8"/>
  <c r="N8"/>
  <c r="L8"/>
  <c r="K8"/>
  <c r="J8"/>
  <c r="H8"/>
  <c r="G8"/>
  <c r="F8"/>
  <c r="U7"/>
  <c r="Q7"/>
  <c r="M7"/>
  <c r="I7"/>
  <c r="E7"/>
  <c r="U6"/>
  <c r="Q6"/>
  <c r="M6"/>
  <c r="I6"/>
  <c r="U5"/>
  <c r="Q5"/>
  <c r="M5"/>
  <c r="I5"/>
  <c r="E5"/>
  <c r="E8" l="1"/>
  <c r="Q8"/>
  <c r="M8"/>
  <c r="I8"/>
  <c r="U8"/>
  <c r="L5" i="22"/>
  <c r="K5"/>
  <c r="J5"/>
  <c r="I5"/>
  <c r="H5"/>
  <c r="I26" i="1"/>
  <c r="H26" l="1"/>
  <c r="G26"/>
  <c r="F26"/>
  <c r="E26"/>
  <c r="AF18" i="9" l="1"/>
  <c r="AF20"/>
  <c r="AE20"/>
  <c r="AE9"/>
  <c r="AE18" s="1"/>
  <c r="AU18"/>
  <c r="AU20" l="1"/>
  <c r="AT9"/>
  <c r="AT18" l="1"/>
  <c r="AT20"/>
</calcChain>
</file>

<file path=xl/sharedStrings.xml><?xml version="1.0" encoding="utf-8"?>
<sst xmlns="http://schemas.openxmlformats.org/spreadsheetml/2006/main" count="812" uniqueCount="300">
  <si>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</si>
  <si>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</si>
  <si>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</si>
  <si>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</si>
  <si>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</si>
  <si>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</si>
  <si>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</si>
  <si>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</si>
  <si>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</si>
  <si>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</si>
  <si>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</si>
  <si>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</si>
  <si>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</si>
  <si>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</si>
  <si>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</si>
  <si>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</si>
  <si>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</si>
  <si>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</si>
  <si>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</si>
  <si>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</si>
  <si>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</si>
  <si>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</si>
  <si>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</si>
  <si>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</si>
  <si>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</si>
  <si>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</si>
  <si>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</si>
  <si>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</si>
  <si>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</si>
  <si>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</si>
  <si>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</si>
  <si>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</si>
  <si>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</si>
  <si>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</si>
  <si>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</si>
  <si>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</si>
  <si>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</si>
  <si>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</si>
  <si>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</si>
  <si>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</si>
  <si>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</si>
  <si>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</si>
  <si>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</si>
  <si>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</si>
  <si>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</si>
  <si>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</si>
  <si>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</si>
  <si>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</si>
  <si>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</si>
  <si>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</si>
  <si>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</si>
  <si>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</si>
  <si>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</si>
  <si>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</si>
  <si>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</si>
  <si>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</si>
  <si>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</si>
  <si>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</si>
  <si>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</si>
  <si>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</si>
  <si>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</si>
  <si>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</si>
  <si>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</si>
  <si>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</si>
  <si>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</si>
  <si>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</si>
  <si>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</si>
  <si>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</si>
  <si>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</si>
  <si>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</si>
  <si>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</si>
  <si>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</si>
  <si>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</si>
  <si>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</si>
  <si>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</si>
  <si>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</si>
  <si>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</si>
  <si>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</si>
  <si>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</si>
  <si>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</si>
  <si>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</si>
  <si>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</si>
  <si>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</si>
  <si>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</si>
  <si>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</si>
  <si>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</si>
  <si>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</si>
  <si>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</si>
  <si>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</si>
  <si>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</si>
  <si>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</si>
  <si>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</si>
  <si>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</si>
  <si>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</si>
  <si>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</si>
  <si>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</si>
  <si>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</si>
  <si>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</si>
  <si>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</si>
  <si>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</si>
  <si>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</si>
  <si>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</si>
  <si>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</si>
  <si>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</si>
  <si>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</si>
  <si>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</si>
  <si>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</si>
  <si>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</si>
  <si>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</si>
  <si>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</si>
  <si>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</si>
  <si>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</si>
  <si>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</si>
  <si>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</si>
  <si>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</si>
  <si>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</si>
  <si>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</si>
  <si>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</si>
  <si>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</si>
  <si>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</si>
  <si>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</si>
  <si>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</si>
  <si>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</si>
  <si>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</si>
  <si>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</si>
  <si>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</si>
  <si>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</si>
  <si>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</si>
  <si>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</si>
  <si>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</si>
  <si>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</si>
  <si>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</si>
  <si>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</si>
  <si>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</si>
  <si>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</si>
  <si>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</si>
  <si>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</si>
  <si>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</si>
  <si>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</si>
  <si>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</si>
  <si>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</si>
  <si>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</si>
  <si>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</si>
  <si>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</si>
  <si>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</si>
  <si>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</si>
  <si>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</si>
  <si>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</si>
  <si>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</si>
  <si>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</si>
  <si>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</si>
  <si>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</si>
  <si>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</si>
  <si>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</si>
  <si>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</si>
  <si>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</si>
  <si>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</si>
  <si>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</si>
  <si>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</si>
  <si>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</si>
  <si>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</si>
  <si>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</si>
  <si>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</si>
  <si>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</si>
  <si>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</si>
  <si>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</si>
  <si>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</si>
  <si>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</si>
  <si>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</si>
  <si>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</si>
  <si>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</si>
  <si>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</si>
  <si>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</si>
  <si>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</si>
  <si>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</si>
  <si>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</si>
  <si>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</si>
  <si>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</si>
  <si>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</si>
  <si>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</si>
  <si>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</si>
  <si>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</si>
  <si>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</si>
  <si>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</si>
  <si>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</si>
  <si>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</si>
  <si>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</si>
  <si>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</si>
  <si>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</si>
  <si>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</si>
  <si>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</si>
  <si>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</si>
  <si>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</si>
  <si>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</si>
  <si>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</si>
  <si>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</si>
  <si>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Փոփոխությունը 2024-26թթ. ՄԺԾԾ փաստաթղթի համեմատ (լրացնել այո կամ ոչ)</t>
  </si>
  <si>
    <t>...</t>
  </si>
  <si>
    <t>&lt;Ծրագրի դասիչը&gt;</t>
  </si>
  <si>
    <t>&lt;միջոցառման դասիչը&gt;</t>
  </si>
  <si>
    <t>&lt;Միջոցառման անվանումը&gt;</t>
  </si>
  <si>
    <t>&lt;Ծրագրի անվանումը&gt;</t>
  </si>
  <si>
    <t>Հավելված N 11. Գոյություն ունեցող բյուջետային ծրագրերը և միջոցառումները</t>
  </si>
  <si>
    <t>1157</t>
  </si>
  <si>
    <t>12018</t>
  </si>
  <si>
    <t xml:space="preserve">Գյումրու ճանապարհների վերակառուցման և փողոցային լուսավորության արդիականացման խորհրդատվական աջակցություն </t>
  </si>
  <si>
    <t xml:space="preserve"> Տրանսֆերտների տրամադրում </t>
  </si>
  <si>
    <t>Վերակառուցման և զարգացման եվրոպական բանկի աջակցությամբ իրականացվող Գյումրու քաղաքային ճանապարհների  ծրագիր</t>
  </si>
  <si>
    <t xml:space="preserve">Գյումրու ընտրված փողոցների (ներառյալ հետիոտնային անցումների ցանցը և ջրահեռացման համակարգը) վերակառուցում </t>
  </si>
  <si>
    <t>Վերակառուցման և զարգացման եվրոպական բանկի աջակցությամբ իրականացվող Գյումրու քաղաքային ճանապարհների դրամաշնորհային ծրագիր (Տրանշ Ա, Բ, Գ)</t>
  </si>
  <si>
    <t xml:space="preserve"> Գյումրու ընտրված փողոցների (ներառյալ հետիոտնային անցումների ցանցը և ջրահեռացման համակարգը) վերակառուցում, Գյումրու փողոցային լուսավորության արդիականացում՛ փողոցային լուսավորության այլ ավտոմատ կառավարման համակարգի տեղադրում</t>
  </si>
  <si>
    <t>Ընդամանը</t>
  </si>
  <si>
    <t>Գյումրու քաղաքային ճանապարհների  ծրագիր</t>
  </si>
  <si>
    <t xml:space="preserve">Համայնքային ճանապարհների հիմնանորոգում և փողոցային լուսավորության ցանցի արդիականացում: </t>
  </si>
  <si>
    <t>Հիմնանորոգված և ավելի անվտանգ փողոցներ և նվազ արտանետումներով և էներգաարդյունավետ փողոցային լուսավորության արդիականացված ցանց</t>
  </si>
  <si>
    <t>հիմնանորոգված ճանապարհային ցանց</t>
  </si>
  <si>
    <t>15-20 կմ հիմնանորոգված ճանապարհ, լուսավորություն քաղաքի բոլոր առաջնային փողոցներում</t>
  </si>
  <si>
    <t>շուրջ 43 կմ հիմնանորոգված ճանապարհ, Անի և ավստրիական թաղամասերի, Շիրակացի փողոցի լուսավորություն</t>
  </si>
  <si>
    <t>Այո</t>
  </si>
  <si>
    <t xml:space="preserve">  Ընտրված փողոցների շին աշխատանքների տեխնիկական և հեղինակային հսկողություն</t>
  </si>
  <si>
    <t xml:space="preserve"> Գյումրու ճանապարհների վերակառուցմանը և փողոցային լուսավորության արդիականացմանը խորհրդատվական աջակցություն</t>
  </si>
  <si>
    <t>Գյուրու համայնքապետարան</t>
  </si>
  <si>
    <t>հատ</t>
  </si>
  <si>
    <t xml:space="preserve"> 1 </t>
  </si>
  <si>
    <t xml:space="preserve">տոկոս </t>
  </si>
  <si>
    <t xml:space="preserve"> Գյումրի քաղաքի շարժականության ակտիվների կառավարման և բարելավման պլանի մշակման խորհրդատվական ծառայություն </t>
  </si>
  <si>
    <t xml:space="preserve"> Ընտրված փողոցների մշակվող նախագծանախահաշվային փաստաթղթերի թիվը</t>
  </si>
  <si>
    <t xml:space="preserve">  Ընտրված փողոցների համար կազմակերպվող մրցութային և գնման գործընթացների թիվը</t>
  </si>
  <si>
    <t xml:space="preserve">  Կատարվող աշխատանքների անվտանգության վերաբերյալ կազմվող հաշվետվությունների թիվը</t>
  </si>
  <si>
    <t xml:space="preserve">  Բնապահպանական և սոցիալական ազդեցությունների վերաբերյալ կազմվող հաշվետվությունների թիվը</t>
  </si>
  <si>
    <t xml:space="preserve">Հիմնանորոգված փողոցների թիվը ընդհանուր փողոցային ցանցում՛ տոկոս </t>
  </si>
  <si>
    <t>Հիմնանորոգված փողոցների հարակից մայթերի թիվը գոյություն ունեցող մայթերի համեմատ՛ տոկոս</t>
  </si>
  <si>
    <t>մետր</t>
  </si>
  <si>
    <t xml:space="preserve">   Գյումրի քաղաքի հարակից մայթերով (միջինում 5մ լայնությամբ) հիմնանորոգման ենթակա փողոցներ</t>
  </si>
  <si>
    <t xml:space="preserve">   Գյումրի քաղաքի հարակից մայթերով (միջինում 6մ լայնությամբ) հիմնանորոգման ենթակա փողոցներ</t>
  </si>
  <si>
    <t xml:space="preserve">   Գյումրի քաղաքի հարակից մայթերով (միջինում 14-20մ լայնությամբ) հիմնանորոգման ենթակա փողոցներ</t>
  </si>
  <si>
    <t xml:space="preserve">   Գյումրի քաղաքի փողոցների անձրևաջրերի հեռացման համակարգի հիմնանորոգում° փողոցներ</t>
  </si>
  <si>
    <t>տոկոս</t>
  </si>
  <si>
    <t xml:space="preserve"> Գյումրի քաղաքի հիմնանորոգվող փողոցների (միջինը 9.5մ լայնությամբ  և 16.75 կմ երկարությամբ) թիվը</t>
  </si>
  <si>
    <t xml:space="preserve">   Գյումրի քաղաքի հարակից մայթերով (միջինում 4մ լայնությամբ) հիմնանորոգման ենթակա փողոցների թիվը</t>
  </si>
  <si>
    <t xml:space="preserve">Գյումրի քաղաքի փողոցների անձրևաջրերի հեռացման համակարգի հիմնանորոգում՛ </t>
  </si>
  <si>
    <t xml:space="preserve">փողոցների քանակ </t>
  </si>
  <si>
    <t xml:space="preserve"> Վերակառուցման և զարգացման եվրոպական բանկի աջակցությամբ իրականացվող Գյումրու քաղաքային ճանապարհների դրամաշնորհային ծրագիր (Տրանշ Ա, Բ, Գ)</t>
  </si>
  <si>
    <t xml:space="preserve"> Գյումրու փողոցային լուսավորության արդիականացում՛ փողոցային լուսավորության այլ ավտոմատ կառավարման համակարգի տեղադրում</t>
  </si>
  <si>
    <t xml:space="preserve"> Հիմնանորոգված փողոցների թիվը ընդհանուր փողոցային ցանցի թվի նկատմամբ</t>
  </si>
  <si>
    <t xml:space="preserve">    Հիմնանորոգված փողոցների հարակից մայթերի թիվը գոյություն ունեցող մայթերի թվի նկատմամբ</t>
  </si>
  <si>
    <t xml:space="preserve">   Գյումրի քաղաքի հարակից մայթերով (միջինում 8-10մ լայնությամբ) հիմնանորոգման ենթակա փողոցներ</t>
  </si>
  <si>
    <t xml:space="preserve">   Գյումրի քաղաքի Անի և Ավստրրական թաղամասերի և Շիրակացի փողոցի արտաքին լուսավորության համակարգի արդիականացում</t>
  </si>
  <si>
    <t>04</t>
  </si>
  <si>
    <t>05</t>
  </si>
  <si>
    <t>01</t>
  </si>
  <si>
    <t>4861 Այլ ծախսեր</t>
  </si>
  <si>
    <t>5129 Այլ մեքենաներ և սարքավորումներ</t>
  </si>
  <si>
    <t>5113 Շենքերի և Շինությունների կապիտալ վերանորոգում</t>
  </si>
  <si>
    <t xml:space="preserve"> Վերակառուցման և զարգացման եվրոպական բանկի աջակցությամբ իրականացվող Գյումրու քաղաքային ճանապարհների  ծրագիր</t>
  </si>
  <si>
    <t xml:space="preserve"> ՀՀ տարածքային կառավարման և ենթակառուցվածքների նախարարություն</t>
  </si>
  <si>
    <t>5112 Շենքերի և Շինությունների շինարարություն</t>
  </si>
  <si>
    <t>Դրամաշնորհային ծրագիր</t>
  </si>
  <si>
    <t>Վարկային ծրագիր</t>
  </si>
  <si>
    <t xml:space="preserve"> ՇԵՆՔԵՐ ԵՎ ՇԻՆՈՒԹՅՈՒՆՆԵՐ</t>
  </si>
  <si>
    <t>Այլ Ծախսեր</t>
  </si>
  <si>
    <t>Վերակառուցման և զարգացման եվրոպական բանկի աջակցությամբ իրականացվող Գյումրու քաղաքային ճանապարհների տեխնիկական համագործակցության  դրամաշնորհային/վարկային ծրագիր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</si>
  <si>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  դրամաշնորհային/վարկային ծրագիր </t>
  </si>
  <si>
    <t xml:space="preserve"> ՇԵՆՔԵՐ ԵՎ ՇԻՆՈՒԹՅՈՒՆՆԵՐ, ԱՅԼ ՍԱՐՔԱՎՈՐՈՒՄՆԵՐ</t>
  </si>
  <si>
    <r>
      <t xml:space="preserve">Կառավարության 2021-2026 թթ. Ծրագիր, ոլորտային և/կամ այլ ռազմավարություն»:
ՀՀ կառավարության 18/08/2021թ. թիվ 1363-Ա որոշմամբ հաստատաված ՀՀ կառավարության ծրագրի «3.2 Ճանապարհաշինություն» բաժին: </t>
    </r>
    <r>
      <rPr>
        <i/>
        <sz val="8"/>
        <color rgb="FF222222"/>
        <rFont val="GHEA Grapalat"/>
        <family val="3"/>
      </rPr>
      <t>Քաղաքի տնտեսական, սոցիալական և էկոլոգիական զարգացման, ինչպես նաև ազգաբնակչության կենսամակարդակի բարելավման կարևոր նախադրյալ է հիմնանորորգված ճանապարհային ցանցը ուղեկցող կոմունիկացիաներով, այդ թվում ջրահեռացումն ու արդիականցված փողոցային լուսավորությունը, որը կնպաստի զբոսաշրջիկների թվի աճին, նոր աշխատատեղերի ստեղծմանն ու քաղաքացիների անվտանգության մակարդակի բարձրացմանը։</t>
    </r>
  </si>
  <si>
    <t>Կառավարության 2021-2026 թթ. Ծրագիր, ոլորտային և/կամ այլ ռազմավարություն»: ՀՀ կառավարության 18/08/2021թ. թիվ 1363-Ա որոշմամբ հաստատաված ՀՀ կառավարության ծրագրի «3.2 Ճանապարհաշինություն» բաժին: Քաղաքի տնտեսական, սոցիալական և էկոլոգիական զարգացման, ինչպես նաև ազգաբնակչության կենսամակարդակի բարելավման կարևոր նախադրյալ է հիմնանորորգված ճանապարհային ցանցը ուղեկցող կոմունիկացիաներով, այդ թվում ջրահեռացումն ու արդիականցված փողոցային լուսավորությունը, որը կնպաստի զբոսաշրջիկների թվի աճին, նոր աշխատատեղերի ստեղծմանն ու քաղաքացիների անվտանգության մակարդակի բարձրացմանը։</t>
  </si>
  <si>
    <t>Ծրագրի Գ և Դ Տրանշերի վերանայված շրջանակի իրագործման արդյունքում կունենանք ամբողջովին հիմնանորոգված ճանապարհային ցանցով՝ մաքուր մայթերով և խնամված սիզամարգերով և արդիականացված արտաքին լուսավորության համակարգով թաղամասեր, որտեղ բնակվում է քաղաքի բնակչության շուրջ 20%: Տրամադրվող տրանսֆերտների ծավալն ավելանում է 2,7 մլն եվրոի չափով, ծրագրի անմկջական շահառուներ են հանդիսանում Գյումրի քաղաքի Անի և Ավստրիական թաղամասերի բնակիչները։</t>
  </si>
  <si>
    <t>ՀՀ Տարածքային կառավարման և ենթակառուցվածքների նախարարություն</t>
  </si>
  <si>
    <t>Շենքերի և Շինությունների շինարարություն և կապիտալ վերանորոգում, Ճանապարհաշինություն, հիմնանորոգված ճանապարհային ցանց իր ենթակառուցվածքներով</t>
  </si>
  <si>
    <t>1. Հիմնական ռազմավարական նպատակները և գերակա վերջնական արդյունքները</t>
  </si>
  <si>
    <t>Պետական մարմնի անվանումը</t>
  </si>
  <si>
    <t>2. Բյուջետային ծրագրերում կատարվող հիմնական փոփոխությունները</t>
  </si>
  <si>
    <t>3.Կապիտալ բնույթի հիմնական միջոցառումները</t>
  </si>
  <si>
    <t>4. Ֆինանսական ակտիվների կառավարմանն անչվող միջոցառումները</t>
  </si>
  <si>
    <t>Ծրագրային դասիչ</t>
  </si>
  <si>
    <t>Ծրագրի միջոցառումներ</t>
  </si>
  <si>
    <t>Նպատակը</t>
  </si>
  <si>
    <t>Չափորոշիչը</t>
  </si>
  <si>
    <t>Ցուցանիշը</t>
  </si>
  <si>
    <t>Ժամկետը</t>
  </si>
  <si>
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</si>
  <si>
    <t>Կապը ՄԱԿ-ի կայուն զարգացման նպատակների և ցուցանիշների հետ</t>
  </si>
  <si>
    <t xml:space="preserve">Միջոցառման տեսակը </t>
  </si>
  <si>
    <t>Միջոցառումն իրականացնողի անվանումը</t>
  </si>
  <si>
    <t>Արդյունքի չափորոշիչի տեսակը</t>
  </si>
  <si>
    <t>Միջոցառման ավարտի տարեթիվը</t>
  </si>
  <si>
    <r>
      <t>Միջոցառման տեսակը</t>
    </r>
    <r>
      <rPr>
        <vertAlign val="superscript"/>
        <sz val="11"/>
        <color theme="1"/>
        <rFont val="Calibri"/>
        <family val="2"/>
        <scheme val="minor"/>
      </rPr>
      <t>՝</t>
    </r>
  </si>
  <si>
    <r>
      <t>Միջոցառումն իրականացնողի անվանումը</t>
    </r>
    <r>
      <rPr>
        <sz val="8"/>
        <color theme="1"/>
        <rFont val="GHEA Grapalat"/>
        <family val="3"/>
      </rPr>
      <t>՝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</si>
  <si>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</t>
    </r>
  </si>
  <si>
    <t>Շիրակի Մարզ</t>
  </si>
  <si>
    <t>Ծրագրով նախատեսված ամբողջ գումարը, հազ․ ՀՀ Դրամ</t>
  </si>
  <si>
    <t>Տնտեսագիտական դասակարգման</t>
  </si>
  <si>
    <t>Ձևաչափ 1. Արտաքին աղբյուրներից ստացվող նպատակային վարկային և դրամաշնորհային ծախսային ծրագրեր</t>
  </si>
  <si>
    <t>ՄԱՍ 4. ՊԵՏԱԿԱՆ ՄԱՐՄՆԻ ԳԾՈՎ ԱՐԴՅՈՒՆՔԱՅԻՆ (ԿԱՏԱՐՈՂԱԿԱՆ) ՑՈՒՑԱՆԻՇՆԵՐԸ</t>
  </si>
  <si>
    <t>հազ․ ՀՀ Դրամ</t>
  </si>
  <si>
    <r>
      <t>12017</t>
    </r>
    <r>
      <rPr>
        <b/>
        <i/>
        <sz val="8"/>
        <color rgb="FFFF0000"/>
        <rFont val="GHEA Grapalat"/>
        <family val="3"/>
      </rPr>
      <t>*</t>
    </r>
  </si>
  <si>
    <t>*Վարկի սահմանաչափի ավելացման, ինչպես նաև միջոցների վերջին հասանելիության ժամկետների փոփոխության նախագիծը 15․02․2024-ի թիվ 200-Ա որոշմամբ կառավարության նիստում ընդունվել է և վարկային համաձայնագրի թիվ 2 փոփոխությունը 16․02․2024թ-ին ստորագրվել է ՀՀ Ֆինանսների նախարարության կողմից, այժմ այն գտնվում է վավերացման փուլում։</t>
  </si>
  <si>
    <t>12016</t>
  </si>
  <si>
    <t>Վերակառուցման և զարգացման եվրոպական բանկի աջակցությամբ իրականացվող Գյումրու քաղաքային ճանապարհների տեխնիկական համագործակցության  դրամաշնորհային ծրագիր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</si>
  <si>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  դրամաշնորհային ծրագիր</t>
  </si>
</sst>
</file>

<file path=xl/styles.xml><?xml version="1.0" encoding="utf-8"?>
<styleSheet xmlns="http://schemas.openxmlformats.org/spreadsheetml/2006/main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_(* #,##0.00_);_(* \(#,##0.00\);_(* &quot;-&quot;??_);_(@_)"/>
    <numFmt numFmtId="165" formatCode="##,##0.0;\(##,##0.0\);\-"/>
    <numFmt numFmtId="166" formatCode="_-* #,##0.0\ _₽_-;\-* #,##0.0\ _₽_-;_-* &quot;-&quot;?\ _₽_-;_-@_-"/>
  </numFmts>
  <fonts count="62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i/>
      <sz val="8"/>
      <color rgb="FF222222"/>
      <name val="GHEA Grapalat"/>
      <family val="3"/>
    </font>
    <font>
      <i/>
      <sz val="8"/>
      <color theme="1"/>
      <name val="Phonetic times armenia"/>
      <charset val="204"/>
    </font>
    <font>
      <i/>
      <sz val="8"/>
      <color rgb="FF000000"/>
      <name val="Phonetic times armenia"/>
      <charset val="204"/>
    </font>
    <font>
      <sz val="8"/>
      <color theme="1"/>
      <name val="Phonetic times armenia"/>
      <charset val="204"/>
    </font>
    <font>
      <sz val="11"/>
      <color theme="1"/>
      <name val="Phonetic times armenia"/>
      <charset val="204"/>
    </font>
    <font>
      <i/>
      <sz val="8"/>
      <color rgb="FF000000"/>
      <name val="Phonetic tiems armenia"/>
      <charset val="204"/>
    </font>
    <font>
      <sz val="8"/>
      <color theme="1"/>
      <name val="Phonetic tiems armenia"/>
      <charset val="204"/>
    </font>
    <font>
      <b/>
      <i/>
      <sz val="8"/>
      <color rgb="FFFF0000"/>
      <name val="GHEA Grapalat"/>
      <family val="3"/>
    </font>
    <font>
      <i/>
      <sz val="11"/>
      <color rgb="FFFF0000"/>
      <name val="Calibri"/>
      <family val="2"/>
      <charset val="204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26" fillId="0" borderId="0"/>
    <xf numFmtId="0" fontId="27" fillId="17" borderId="35" applyNumberFormat="0" applyFont="0" applyAlignment="0" applyProtection="0"/>
    <xf numFmtId="0" fontId="30" fillId="0" borderId="0">
      <alignment horizontal="left" vertical="top" wrapText="1"/>
    </xf>
    <xf numFmtId="0" fontId="31" fillId="0" borderId="0" applyNumberFormat="0" applyFill="0" applyBorder="0" applyAlignment="0" applyProtection="0"/>
    <xf numFmtId="0" fontId="32" fillId="0" borderId="28" applyNumberFormat="0" applyFill="0" applyAlignment="0" applyProtection="0"/>
    <xf numFmtId="0" fontId="33" fillId="0" borderId="29" applyNumberFormat="0" applyFill="0" applyAlignment="0" applyProtection="0"/>
    <xf numFmtId="0" fontId="34" fillId="0" borderId="30" applyNumberFormat="0" applyFill="0" applyAlignment="0" applyProtection="0"/>
    <xf numFmtId="0" fontId="34" fillId="0" borderId="0" applyNumberFormat="0" applyFill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7" fillId="13" borderId="0" applyNumberFormat="0" applyBorder="0" applyAlignment="0" applyProtection="0"/>
    <xf numFmtId="0" fontId="38" fillId="14" borderId="31" applyNumberFormat="0" applyAlignment="0" applyProtection="0"/>
    <xf numFmtId="0" fontId="39" fillId="15" borderId="32" applyNumberFormat="0" applyAlignment="0" applyProtection="0"/>
    <xf numFmtId="0" fontId="40" fillId="15" borderId="31" applyNumberFormat="0" applyAlignment="0" applyProtection="0"/>
    <xf numFmtId="0" fontId="41" fillId="0" borderId="33" applyNumberFormat="0" applyFill="0" applyAlignment="0" applyProtection="0"/>
    <xf numFmtId="0" fontId="42" fillId="16" borderId="34" applyNumberFormat="0" applyAlignment="0" applyProtection="0"/>
    <xf numFmtId="0" fontId="2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36" applyNumberFormat="0" applyFill="0" applyAlignment="0" applyProtection="0"/>
    <xf numFmtId="0" fontId="45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45" fillId="37" borderId="0" applyNumberFormat="0" applyBorder="0" applyAlignment="0" applyProtection="0"/>
    <xf numFmtId="0" fontId="45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45" fillId="41" borderId="0" applyNumberFormat="0" applyBorder="0" applyAlignment="0" applyProtection="0"/>
    <xf numFmtId="165" fontId="30" fillId="0" borderId="0" applyFill="0" applyBorder="0" applyProtection="0">
      <alignment horizontal="right" vertical="top"/>
    </xf>
    <xf numFmtId="0" fontId="27" fillId="17" borderId="35" applyNumberFormat="0" applyFont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164" fontId="46" fillId="0" borderId="0" applyFont="0" applyFill="0" applyBorder="0" applyAlignment="0" applyProtection="0"/>
  </cellStyleXfs>
  <cellXfs count="300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2" fillId="4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Border="1" applyAlignment="1"/>
    <xf numFmtId="0" fontId="17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8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8" fillId="8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2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 indent="2"/>
    </xf>
    <xf numFmtId="0" fontId="12" fillId="5" borderId="1" xfId="0" applyFont="1" applyFill="1" applyBorder="1" applyAlignment="1">
      <alignment vertical="center" wrapText="1"/>
    </xf>
    <xf numFmtId="0" fontId="8" fillId="10" borderId="1" xfId="0" applyFont="1" applyFill="1" applyBorder="1" applyAlignment="1">
      <alignment vertical="center" textRotation="90" wrapText="1"/>
    </xf>
    <xf numFmtId="0" fontId="8" fillId="10" borderId="20" xfId="0" applyFont="1" applyFill="1" applyBorder="1" applyAlignment="1">
      <alignment vertical="center" textRotation="90" wrapText="1"/>
    </xf>
    <xf numFmtId="0" fontId="8" fillId="10" borderId="21" xfId="0" applyFont="1" applyFill="1" applyBorder="1" applyAlignment="1">
      <alignment vertical="center" textRotation="90" wrapText="1"/>
    </xf>
    <xf numFmtId="0" fontId="8" fillId="5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vertical="top" wrapText="1"/>
    </xf>
    <xf numFmtId="0" fontId="17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23" fillId="0" borderId="0" xfId="0" applyFont="1"/>
    <xf numFmtId="0" fontId="24" fillId="2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0" fontId="23" fillId="0" borderId="0" xfId="0" applyFont="1" applyFill="1"/>
    <xf numFmtId="0" fontId="25" fillId="0" borderId="0" xfId="0" applyFont="1" applyAlignment="1">
      <alignment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0" fillId="0" borderId="0" xfId="0" applyAlignment="1"/>
    <xf numFmtId="0" fontId="0" fillId="0" borderId="0" xfId="0" applyFont="1"/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48" fillId="0" borderId="0" xfId="0" applyFont="1" applyAlignment="1"/>
    <xf numFmtId="0" fontId="48" fillId="0" borderId="0" xfId="0" applyFont="1"/>
    <xf numFmtId="0" fontId="49" fillId="0" borderId="0" xfId="0" applyFont="1" applyAlignment="1">
      <alignment vertical="center"/>
    </xf>
    <xf numFmtId="0" fontId="47" fillId="0" borderId="0" xfId="0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52" fillId="0" borderId="0" xfId="0" applyFont="1"/>
    <xf numFmtId="49" fontId="50" fillId="2" borderId="20" xfId="0" applyNumberFormat="1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vertical="center" textRotation="90" wrapText="1"/>
    </xf>
    <xf numFmtId="0" fontId="45" fillId="0" borderId="0" xfId="0" applyFont="1"/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 wrapText="1"/>
    </xf>
    <xf numFmtId="2" fontId="6" fillId="8" borderId="3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vertical="center" wrapText="1"/>
    </xf>
    <xf numFmtId="41" fontId="2" fillId="8" borderId="2" xfId="0" applyNumberFormat="1" applyFont="1" applyFill="1" applyBorder="1" applyAlignment="1">
      <alignment vertical="center" wrapText="1"/>
    </xf>
    <xf numFmtId="41" fontId="2" fillId="8" borderId="1" xfId="0" applyNumberFormat="1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4" fillId="6" borderId="6" xfId="0" applyFont="1" applyFill="1" applyBorder="1"/>
    <xf numFmtId="0" fontId="55" fillId="6" borderId="6" xfId="0" applyFont="1" applyFill="1" applyBorder="1" applyAlignment="1">
      <alignment vertical="center" wrapText="1"/>
    </xf>
    <xf numFmtId="0" fontId="55" fillId="6" borderId="6" xfId="0" applyFont="1" applyFill="1" applyBorder="1" applyAlignment="1">
      <alignment horizontal="right" vertical="center" wrapText="1"/>
    </xf>
    <xf numFmtId="0" fontId="56" fillId="6" borderId="6" xfId="0" applyFont="1" applyFill="1" applyBorder="1" applyAlignment="1">
      <alignment horizontal="right" vertical="center" wrapText="1"/>
    </xf>
    <xf numFmtId="43" fontId="55" fillId="6" borderId="1" xfId="0" applyNumberFormat="1" applyFont="1" applyFill="1" applyBorder="1" applyAlignment="1">
      <alignment horizontal="right" vertical="center" wrapText="1"/>
    </xf>
    <xf numFmtId="43" fontId="57" fillId="6" borderId="1" xfId="0" applyNumberFormat="1" applyFont="1" applyFill="1" applyBorder="1" applyAlignment="1">
      <alignment wrapText="1"/>
    </xf>
    <xf numFmtId="43" fontId="55" fillId="6" borderId="1" xfId="0" applyNumberFormat="1" applyFont="1" applyFill="1" applyBorder="1" applyAlignment="1">
      <alignment horizontal="justify" vertical="center" wrapText="1"/>
    </xf>
    <xf numFmtId="0" fontId="58" fillId="6" borderId="1" xfId="0" applyFont="1" applyFill="1" applyBorder="1" applyAlignment="1">
      <alignment vertical="center" wrapText="1"/>
    </xf>
    <xf numFmtId="0" fontId="58" fillId="6" borderId="1" xfId="0" applyNumberFormat="1" applyFont="1" applyFill="1" applyBorder="1" applyAlignment="1">
      <alignment vertical="center" wrapText="1"/>
    </xf>
    <xf numFmtId="0" fontId="58" fillId="6" borderId="7" xfId="0" applyFont="1" applyFill="1" applyBorder="1" applyAlignment="1">
      <alignment vertical="center" wrapText="1"/>
    </xf>
    <xf numFmtId="0" fontId="58" fillId="6" borderId="6" xfId="0" applyFont="1" applyFill="1" applyBorder="1" applyAlignment="1">
      <alignment horizontal="right" vertical="center" wrapText="1"/>
    </xf>
    <xf numFmtId="0" fontId="59" fillId="6" borderId="6" xfId="0" applyFont="1" applyFill="1" applyBorder="1" applyAlignment="1">
      <alignment horizontal="right" vertical="center" wrapText="1"/>
    </xf>
    <xf numFmtId="0" fontId="59" fillId="6" borderId="6" xfId="0" applyFont="1" applyFill="1" applyBorder="1" applyAlignment="1">
      <alignment vertical="center" wrapText="1"/>
    </xf>
    <xf numFmtId="0" fontId="58" fillId="6" borderId="6" xfId="0" applyFont="1" applyFill="1" applyBorder="1" applyAlignment="1">
      <alignment vertical="center" wrapText="1"/>
    </xf>
    <xf numFmtId="0" fontId="58" fillId="6" borderId="6" xfId="0" applyFont="1" applyFill="1" applyBorder="1" applyAlignment="1">
      <alignment horizontal="justify" vertical="center" wrapText="1"/>
    </xf>
    <xf numFmtId="0" fontId="58" fillId="6" borderId="1" xfId="0" applyFont="1" applyFill="1" applyBorder="1" applyAlignment="1">
      <alignment horizontal="right" vertical="center" wrapText="1"/>
    </xf>
    <xf numFmtId="41" fontId="58" fillId="6" borderId="6" xfId="0" applyNumberFormat="1" applyFont="1" applyFill="1" applyBorder="1" applyAlignment="1">
      <alignment horizontal="right" vertical="center" wrapText="1"/>
    </xf>
    <xf numFmtId="41" fontId="59" fillId="6" borderId="6" xfId="0" applyNumberFormat="1" applyFont="1" applyFill="1" applyBorder="1" applyAlignment="1">
      <alignment vertical="center" wrapText="1"/>
    </xf>
    <xf numFmtId="0" fontId="58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vertical="center" wrapText="1"/>
    </xf>
    <xf numFmtId="0" fontId="4" fillId="6" borderId="12" xfId="0" applyFont="1" applyFill="1" applyBorder="1" applyAlignment="1">
      <alignment vertical="center" wrapText="1"/>
    </xf>
    <xf numFmtId="43" fontId="4" fillId="6" borderId="1" xfId="0" applyNumberFormat="1" applyFont="1" applyFill="1" applyBorder="1" applyAlignment="1">
      <alignment vertical="center" wrapText="1"/>
    </xf>
    <xf numFmtId="43" fontId="8" fillId="2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right" vertical="center" wrapText="1"/>
    </xf>
    <xf numFmtId="41" fontId="14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20" xfId="0" applyNumberFormat="1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>
      <alignment vertical="center" wrapText="1"/>
    </xf>
    <xf numFmtId="2" fontId="0" fillId="0" borderId="0" xfId="0" applyNumberFormat="1"/>
    <xf numFmtId="49" fontId="2" fillId="2" borderId="7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vertical="center" textRotation="90" wrapText="1"/>
    </xf>
    <xf numFmtId="41" fontId="8" fillId="6" borderId="1" xfId="0" applyNumberFormat="1" applyFont="1" applyFill="1" applyBorder="1" applyAlignment="1">
      <alignment vertical="center" wrapText="1"/>
    </xf>
    <xf numFmtId="41" fontId="8" fillId="9" borderId="1" xfId="0" applyNumberFormat="1" applyFont="1" applyFill="1" applyBorder="1" applyAlignment="1">
      <alignment vertical="center" wrapText="1"/>
    </xf>
    <xf numFmtId="41" fontId="8" fillId="2" borderId="1" xfId="0" applyNumberFormat="1" applyFont="1" applyFill="1" applyBorder="1" applyAlignment="1">
      <alignment vertical="center" wrapText="1"/>
    </xf>
    <xf numFmtId="0" fontId="0" fillId="42" borderId="0" xfId="0" applyFill="1"/>
    <xf numFmtId="41" fontId="8" fillId="5" borderId="1" xfId="0" applyNumberFormat="1" applyFont="1" applyFill="1" applyBorder="1" applyAlignment="1">
      <alignment horizontal="center" vertical="center" wrapText="1"/>
    </xf>
    <xf numFmtId="41" fontId="8" fillId="6" borderId="1" xfId="0" applyNumberFormat="1" applyFont="1" applyFill="1" applyBorder="1" applyAlignment="1">
      <alignment horizontal="center" vertical="center" wrapText="1"/>
    </xf>
    <xf numFmtId="41" fontId="8" fillId="6" borderId="21" xfId="0" applyNumberFormat="1" applyFont="1" applyFill="1" applyBorder="1" applyAlignment="1">
      <alignment horizontal="center" vertical="center" wrapText="1"/>
    </xf>
    <xf numFmtId="41" fontId="8" fillId="5" borderId="20" xfId="0" applyNumberFormat="1" applyFont="1" applyFill="1" applyBorder="1" applyAlignment="1">
      <alignment horizontal="center" vertical="center" wrapText="1"/>
    </xf>
    <xf numFmtId="41" fontId="8" fillId="5" borderId="8" xfId="0" applyNumberFormat="1" applyFont="1" applyFill="1" applyBorder="1" applyAlignment="1">
      <alignment horizontal="center" vertical="center" wrapText="1"/>
    </xf>
    <xf numFmtId="41" fontId="8" fillId="5" borderId="5" xfId="0" applyNumberFormat="1" applyFont="1" applyFill="1" applyBorder="1" applyAlignment="1">
      <alignment horizontal="center" vertical="center" wrapText="1"/>
    </xf>
    <xf numFmtId="41" fontId="0" fillId="0" borderId="0" xfId="0" applyNumberFormat="1"/>
    <xf numFmtId="43" fontId="0" fillId="0" borderId="0" xfId="0" applyNumberFormat="1"/>
    <xf numFmtId="0" fontId="3" fillId="6" borderId="1" xfId="0" applyFont="1" applyFill="1" applyBorder="1" applyAlignment="1">
      <alignment horizontal="right" vertical="center" wrapText="1"/>
    </xf>
    <xf numFmtId="0" fontId="61" fillId="0" borderId="0" xfId="0" applyFont="1"/>
    <xf numFmtId="0" fontId="61" fillId="0" borderId="0" xfId="0" applyFont="1" applyAlignment="1"/>
    <xf numFmtId="0" fontId="8" fillId="6" borderId="1" xfId="0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41" fontId="14" fillId="43" borderId="1" xfId="0" applyNumberFormat="1" applyFont="1" applyFill="1" applyBorder="1" applyAlignment="1">
      <alignment horizontal="center" vertical="center" wrapText="1"/>
    </xf>
    <xf numFmtId="41" fontId="14" fillId="0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11" fillId="6" borderId="2" xfId="0" applyFont="1" applyFill="1" applyBorder="1" applyAlignment="1">
      <alignment horizontal="left" vertical="top" wrapText="1"/>
    </xf>
    <xf numFmtId="0" fontId="11" fillId="6" borderId="3" xfId="0" applyFont="1" applyFill="1" applyBorder="1" applyAlignment="1">
      <alignment horizontal="left" vertical="top" wrapText="1"/>
    </xf>
    <xf numFmtId="0" fontId="11" fillId="6" borderId="8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1" fontId="3" fillId="6" borderId="1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1" fontId="3" fillId="6" borderId="6" xfId="0" applyNumberFormat="1" applyFont="1" applyFill="1" applyBorder="1" applyAlignment="1">
      <alignment horizontal="center" vertical="center" wrapText="1"/>
    </xf>
    <xf numFmtId="41" fontId="3" fillId="6" borderId="7" xfId="0" applyNumberFormat="1" applyFont="1" applyFill="1" applyBorder="1" applyAlignment="1">
      <alignment horizontal="center" vertical="center" wrapText="1"/>
    </xf>
    <xf numFmtId="41" fontId="3" fillId="6" borderId="1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8" fillId="10" borderId="18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textRotation="90" wrapText="1"/>
    </xf>
    <xf numFmtId="0" fontId="8" fillId="2" borderId="20" xfId="0" applyFont="1" applyFill="1" applyBorder="1" applyAlignment="1">
      <alignment horizontal="center" vertical="center" textRotation="90" wrapText="1"/>
    </xf>
    <xf numFmtId="0" fontId="8" fillId="2" borderId="18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9" xfId="0" applyFont="1" applyFill="1" applyBorder="1" applyAlignment="1">
      <alignment vertical="center" textRotation="90" wrapText="1"/>
    </xf>
    <xf numFmtId="0" fontId="8" fillId="2" borderId="21" xfId="0" applyFont="1" applyFill="1" applyBorder="1" applyAlignment="1">
      <alignment vertical="center" textRotation="90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21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50" fillId="2" borderId="18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 wrapText="1"/>
    </xf>
    <xf numFmtId="0" fontId="50" fillId="2" borderId="17" xfId="0" applyFont="1" applyFill="1" applyBorder="1" applyAlignment="1">
      <alignment horizontal="center" vertical="center" wrapText="1"/>
    </xf>
    <xf numFmtId="0" fontId="50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10" borderId="17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2" borderId="26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textRotation="90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wrapText="1"/>
    </xf>
    <xf numFmtId="0" fontId="17" fillId="0" borderId="4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4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0" fontId="20" fillId="4" borderId="0" xfId="0" applyFont="1" applyFill="1" applyBorder="1" applyAlignment="1">
      <alignment horizontal="left" wrapText="1"/>
    </xf>
    <xf numFmtId="0" fontId="50" fillId="0" borderId="4" xfId="0" applyFont="1" applyBorder="1" applyAlignment="1">
      <alignment horizontal="left"/>
    </xf>
    <xf numFmtId="0" fontId="50" fillId="0" borderId="0" xfId="0" applyFont="1" applyBorder="1" applyAlignment="1">
      <alignment horizontal="left"/>
    </xf>
    <xf numFmtId="0" fontId="8" fillId="0" borderId="4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</cellXfs>
  <cellStyles count="59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Normal 3" xfId="1"/>
    <cellStyle name="Note 2" xfId="4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" xfId="0" builtinId="0"/>
    <cellStyle name="Обычный 2" xfId="3"/>
    <cellStyle name="Плохой 2" xfId="10"/>
    <cellStyle name="Пояснение 2" xfId="18"/>
    <cellStyle name="Примечание" xfId="2" builtinId="10" customBuiltin="1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1"/>
  <sheetViews>
    <sheetView tabSelected="1" topLeftCell="A21" workbookViewId="0">
      <selection activeCell="D35" sqref="D35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75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>
      <c r="B3" s="194" t="s">
        <v>270</v>
      </c>
      <c r="C3" s="195"/>
      <c r="D3" s="196" t="s">
        <v>267</v>
      </c>
      <c r="E3" s="197"/>
      <c r="F3" s="197"/>
      <c r="G3" s="197"/>
      <c r="H3" s="197"/>
      <c r="I3" s="197"/>
    </row>
    <row r="5" spans="1:12">
      <c r="A5" s="19" t="s">
        <v>3</v>
      </c>
      <c r="B5" s="20"/>
      <c r="C5" s="20"/>
      <c r="D5" s="21"/>
      <c r="E5" s="21"/>
      <c r="F5" s="21"/>
      <c r="G5" s="21"/>
      <c r="H5" s="21"/>
      <c r="I5" s="21"/>
      <c r="J5" s="18"/>
      <c r="K5" s="18"/>
      <c r="L5" s="18"/>
    </row>
    <row r="7" spans="1:12">
      <c r="A7" s="25" t="s">
        <v>269</v>
      </c>
    </row>
    <row r="8" spans="1:12" ht="63" customHeight="1">
      <c r="B8" s="196" t="s">
        <v>265</v>
      </c>
      <c r="C8" s="197"/>
      <c r="D8" s="197"/>
      <c r="E8" s="197"/>
      <c r="F8" s="197"/>
      <c r="G8" s="197"/>
      <c r="H8" s="197"/>
      <c r="I8" s="198"/>
    </row>
    <row r="10" spans="1:12">
      <c r="A10" s="25" t="s">
        <v>271</v>
      </c>
    </row>
    <row r="11" spans="1:12" ht="48.75" customHeight="1">
      <c r="B11" s="196" t="s">
        <v>266</v>
      </c>
      <c r="C11" s="197"/>
      <c r="D11" s="197"/>
      <c r="E11" s="197"/>
      <c r="F11" s="197"/>
      <c r="G11" s="197"/>
      <c r="H11" s="197"/>
      <c r="I11" s="198"/>
    </row>
    <row r="13" spans="1:12">
      <c r="A13" s="25" t="s">
        <v>272</v>
      </c>
    </row>
    <row r="14" spans="1:12" ht="36.75" customHeight="1">
      <c r="B14" s="196" t="s">
        <v>268</v>
      </c>
      <c r="C14" s="197"/>
      <c r="D14" s="197"/>
      <c r="E14" s="197"/>
      <c r="F14" s="197"/>
      <c r="G14" s="197"/>
      <c r="H14" s="197"/>
      <c r="I14" s="198"/>
    </row>
    <row r="16" spans="1:12">
      <c r="A16" s="25" t="s">
        <v>273</v>
      </c>
    </row>
    <row r="17" spans="1:9" ht="30.75" customHeight="1">
      <c r="B17" s="199"/>
      <c r="C17" s="200"/>
      <c r="D17" s="200"/>
      <c r="E17" s="200"/>
      <c r="F17" s="200"/>
      <c r="G17" s="200"/>
      <c r="H17" s="200"/>
      <c r="I17" s="201"/>
    </row>
    <row r="20" spans="1:9">
      <c r="A20" s="19" t="s">
        <v>4</v>
      </c>
      <c r="B20" s="20"/>
      <c r="C20" s="20"/>
      <c r="D20" s="21"/>
      <c r="E20" s="21"/>
      <c r="F20" s="21"/>
      <c r="G20" s="21"/>
      <c r="H20" s="21"/>
      <c r="I20" s="21"/>
    </row>
    <row r="22" spans="1:9" ht="25.5" customHeight="1">
      <c r="B22" s="210" t="s">
        <v>274</v>
      </c>
      <c r="C22" s="210"/>
      <c r="D22" s="210" t="s">
        <v>5</v>
      </c>
      <c r="E22" s="210" t="s">
        <v>150</v>
      </c>
      <c r="F22" s="210" t="s">
        <v>151</v>
      </c>
      <c r="G22" s="210" t="s">
        <v>63</v>
      </c>
      <c r="H22" s="210" t="s">
        <v>64</v>
      </c>
      <c r="I22" s="210" t="s">
        <v>152</v>
      </c>
    </row>
    <row r="23" spans="1:9">
      <c r="B23" s="22" t="s">
        <v>6</v>
      </c>
      <c r="C23" s="171" t="s">
        <v>51</v>
      </c>
      <c r="D23" s="211"/>
      <c r="E23" s="211"/>
      <c r="F23" s="211"/>
      <c r="G23" s="211"/>
      <c r="H23" s="211"/>
      <c r="I23" s="211"/>
    </row>
    <row r="24" spans="1:9">
      <c r="B24" s="39" t="s">
        <v>211</v>
      </c>
      <c r="C24" s="39"/>
      <c r="D24" s="39"/>
      <c r="E24" s="139"/>
      <c r="F24" s="139"/>
      <c r="G24" s="139"/>
      <c r="H24" s="139"/>
      <c r="I24" s="140"/>
    </row>
    <row r="25" spans="1:9">
      <c r="B25" s="39" t="s">
        <v>6</v>
      </c>
      <c r="C25" s="40"/>
      <c r="D25" s="41"/>
      <c r="E25" s="41"/>
      <c r="F25" s="41"/>
      <c r="G25" s="41"/>
      <c r="H25" s="41"/>
      <c r="I25" s="42"/>
    </row>
    <row r="26" spans="1:9">
      <c r="B26" s="206" t="s">
        <v>203</v>
      </c>
      <c r="C26" s="205" t="s">
        <v>73</v>
      </c>
      <c r="D26" s="23" t="s">
        <v>7</v>
      </c>
      <c r="E26" s="207">
        <f>E34+E42+E49</f>
        <v>220980</v>
      </c>
      <c r="F26" s="207">
        <f>F34+F42+F49</f>
        <v>688351.9</v>
      </c>
      <c r="G26" s="207">
        <f>G34+G42+G49</f>
        <v>1482755.9</v>
      </c>
      <c r="H26" s="207">
        <f>H34+H42+H49</f>
        <v>2037571</v>
      </c>
      <c r="I26" s="207">
        <f>I34+I42+I49</f>
        <v>1368094</v>
      </c>
    </row>
    <row r="27" spans="1:9">
      <c r="B27" s="202"/>
      <c r="C27" s="203"/>
      <c r="D27" s="24" t="s">
        <v>212</v>
      </c>
      <c r="E27" s="204"/>
      <c r="F27" s="204"/>
      <c r="G27" s="204"/>
      <c r="H27" s="204"/>
      <c r="I27" s="204"/>
    </row>
    <row r="28" spans="1:9">
      <c r="B28" s="202"/>
      <c r="C28" s="203"/>
      <c r="D28" s="13" t="s">
        <v>8</v>
      </c>
      <c r="E28" s="204"/>
      <c r="F28" s="204"/>
      <c r="G28" s="204"/>
      <c r="H28" s="204"/>
      <c r="I28" s="204"/>
    </row>
    <row r="29" spans="1:9" ht="25.5">
      <c r="B29" s="202"/>
      <c r="C29" s="203"/>
      <c r="D29" s="24" t="s">
        <v>213</v>
      </c>
      <c r="E29" s="204"/>
      <c r="F29" s="204"/>
      <c r="G29" s="204"/>
      <c r="H29" s="204"/>
      <c r="I29" s="204"/>
    </row>
    <row r="30" spans="1:9">
      <c r="B30" s="202"/>
      <c r="C30" s="203"/>
      <c r="D30" s="13" t="s">
        <v>9</v>
      </c>
      <c r="E30" s="204"/>
      <c r="F30" s="204"/>
      <c r="G30" s="204"/>
      <c r="H30" s="204"/>
      <c r="I30" s="204"/>
    </row>
    <row r="31" spans="1:9" ht="38.25">
      <c r="B31" s="212"/>
      <c r="C31" s="213"/>
      <c r="D31" s="24" t="s">
        <v>214</v>
      </c>
      <c r="E31" s="204"/>
      <c r="F31" s="204"/>
      <c r="G31" s="204"/>
      <c r="H31" s="204"/>
      <c r="I31" s="204"/>
    </row>
    <row r="32" spans="1:9" ht="15" customHeight="1">
      <c r="B32" s="43" t="s">
        <v>275</v>
      </c>
      <c r="C32" s="44"/>
      <c r="D32" s="45"/>
      <c r="E32" s="45"/>
      <c r="F32" s="45"/>
      <c r="G32" s="45"/>
      <c r="H32" s="45"/>
      <c r="I32" s="46"/>
    </row>
    <row r="33" spans="2:9">
      <c r="B33" s="47"/>
      <c r="C33" s="48" t="s">
        <v>74</v>
      </c>
      <c r="D33" s="40"/>
      <c r="E33" s="41"/>
      <c r="F33" s="41"/>
      <c r="G33" s="41"/>
      <c r="H33" s="41"/>
      <c r="I33" s="42"/>
    </row>
    <row r="34" spans="2:9">
      <c r="B34" s="205" t="s">
        <v>73</v>
      </c>
      <c r="C34" s="206" t="s">
        <v>297</v>
      </c>
      <c r="D34" s="23" t="s">
        <v>10</v>
      </c>
      <c r="E34" s="207">
        <v>9492.2000000000007</v>
      </c>
      <c r="F34" s="207">
        <v>262497.40000000002</v>
      </c>
      <c r="G34" s="207">
        <v>103572</v>
      </c>
      <c r="H34" s="208">
        <v>41847</v>
      </c>
      <c r="I34" s="207"/>
    </row>
    <row r="35" spans="2:9" ht="51">
      <c r="B35" s="203"/>
      <c r="C35" s="202"/>
      <c r="D35" s="24" t="s">
        <v>298</v>
      </c>
      <c r="E35" s="204"/>
      <c r="F35" s="204"/>
      <c r="G35" s="204"/>
      <c r="H35" s="209"/>
      <c r="I35" s="204"/>
    </row>
    <row r="36" spans="2:9">
      <c r="B36" s="203"/>
      <c r="C36" s="202"/>
      <c r="D36" s="13" t="s">
        <v>11</v>
      </c>
      <c r="E36" s="204"/>
      <c r="F36" s="204"/>
      <c r="G36" s="204"/>
      <c r="H36" s="209"/>
      <c r="I36" s="204"/>
    </row>
    <row r="37" spans="2:9" ht="38.25">
      <c r="B37" s="203"/>
      <c r="C37" s="202"/>
      <c r="D37" s="138" t="s">
        <v>205</v>
      </c>
      <c r="E37" s="204"/>
      <c r="F37" s="204"/>
      <c r="G37" s="204"/>
      <c r="H37" s="209"/>
      <c r="I37" s="204"/>
    </row>
    <row r="38" spans="2:9">
      <c r="B38" s="203"/>
      <c r="C38" s="202"/>
      <c r="D38" s="13" t="s">
        <v>132</v>
      </c>
      <c r="E38" s="204"/>
      <c r="F38" s="204"/>
      <c r="G38" s="204"/>
      <c r="H38" s="209"/>
      <c r="I38" s="204"/>
    </row>
    <row r="39" spans="2:9">
      <c r="B39" s="203"/>
      <c r="C39" s="202"/>
      <c r="D39" s="138" t="s">
        <v>206</v>
      </c>
      <c r="E39" s="204"/>
      <c r="F39" s="204"/>
      <c r="G39" s="204"/>
      <c r="H39" s="207"/>
      <c r="I39" s="204"/>
    </row>
    <row r="40" spans="2:9">
      <c r="B40" s="14" t="s">
        <v>0</v>
      </c>
      <c r="C40" s="14" t="s">
        <v>1</v>
      </c>
      <c r="D40" s="14" t="s">
        <v>1</v>
      </c>
      <c r="E40" s="14" t="s">
        <v>1</v>
      </c>
      <c r="F40" s="14" t="s">
        <v>1</v>
      </c>
      <c r="G40" s="14" t="s">
        <v>1</v>
      </c>
      <c r="H40" s="14" t="s">
        <v>1</v>
      </c>
      <c r="I40" s="14" t="s">
        <v>1</v>
      </c>
    </row>
    <row r="41" spans="2:9">
      <c r="B41" s="47"/>
      <c r="C41" s="48" t="s">
        <v>12</v>
      </c>
      <c r="D41" s="40"/>
      <c r="E41" s="41"/>
      <c r="F41" s="41"/>
      <c r="G41" s="41"/>
      <c r="H41" s="41"/>
      <c r="I41" s="42"/>
    </row>
    <row r="42" spans="2:9" ht="15" customHeight="1">
      <c r="B42" s="203" t="s">
        <v>73</v>
      </c>
      <c r="C42" s="202" t="s">
        <v>295</v>
      </c>
      <c r="D42" s="13" t="s">
        <v>10</v>
      </c>
      <c r="E42" s="204">
        <v>116963.5</v>
      </c>
      <c r="F42" s="204">
        <v>283903</v>
      </c>
      <c r="G42" s="204">
        <v>930371</v>
      </c>
      <c r="H42" s="204">
        <v>1724414</v>
      </c>
      <c r="I42" s="204">
        <v>735170</v>
      </c>
    </row>
    <row r="43" spans="2:9" ht="38.25">
      <c r="B43" s="203"/>
      <c r="C43" s="202"/>
      <c r="D43" s="24" t="s">
        <v>207</v>
      </c>
      <c r="E43" s="204"/>
      <c r="F43" s="204"/>
      <c r="G43" s="204"/>
      <c r="H43" s="204"/>
      <c r="I43" s="204"/>
    </row>
    <row r="44" spans="2:9">
      <c r="B44" s="203"/>
      <c r="C44" s="202"/>
      <c r="D44" s="13" t="s">
        <v>11</v>
      </c>
      <c r="E44" s="204"/>
      <c r="F44" s="204"/>
      <c r="G44" s="204"/>
      <c r="H44" s="204"/>
      <c r="I44" s="204"/>
    </row>
    <row r="45" spans="2:9" ht="38.25">
      <c r="B45" s="203"/>
      <c r="C45" s="202"/>
      <c r="D45" s="24" t="s">
        <v>208</v>
      </c>
      <c r="E45" s="204"/>
      <c r="F45" s="204"/>
      <c r="G45" s="204"/>
      <c r="H45" s="204"/>
      <c r="I45" s="204"/>
    </row>
    <row r="46" spans="2:9">
      <c r="B46" s="203"/>
      <c r="C46" s="202"/>
      <c r="D46" s="13" t="s">
        <v>13</v>
      </c>
      <c r="E46" s="204"/>
      <c r="F46" s="204"/>
      <c r="G46" s="204"/>
      <c r="H46" s="204"/>
      <c r="I46" s="204"/>
    </row>
    <row r="47" spans="2:9">
      <c r="B47" s="203"/>
      <c r="C47" s="202"/>
      <c r="D47" s="138" t="s">
        <v>206</v>
      </c>
      <c r="E47" s="204"/>
      <c r="F47" s="204"/>
      <c r="G47" s="204"/>
      <c r="H47" s="204"/>
      <c r="I47" s="204"/>
    </row>
    <row r="48" spans="2:9">
      <c r="B48" s="47"/>
      <c r="C48" s="48" t="s">
        <v>12</v>
      </c>
      <c r="D48" s="40"/>
      <c r="E48" s="41"/>
      <c r="F48" s="41"/>
      <c r="G48" s="41"/>
      <c r="H48" s="41"/>
      <c r="I48" s="42"/>
    </row>
    <row r="49" spans="2:9">
      <c r="B49" s="203" t="s">
        <v>73</v>
      </c>
      <c r="C49" s="202" t="s">
        <v>204</v>
      </c>
      <c r="D49" s="23" t="s">
        <v>10</v>
      </c>
      <c r="E49" s="204">
        <v>94524.3</v>
      </c>
      <c r="F49" s="204">
        <v>141951.5</v>
      </c>
      <c r="G49" s="204">
        <v>448812.9</v>
      </c>
      <c r="H49" s="204">
        <v>271310</v>
      </c>
      <c r="I49" s="204">
        <v>632924</v>
      </c>
    </row>
    <row r="50" spans="2:9" ht="38.25">
      <c r="B50" s="203"/>
      <c r="C50" s="202"/>
      <c r="D50" s="24" t="s">
        <v>209</v>
      </c>
      <c r="E50" s="204"/>
      <c r="F50" s="204"/>
      <c r="G50" s="204"/>
      <c r="H50" s="204"/>
      <c r="I50" s="204"/>
    </row>
    <row r="51" spans="2:9">
      <c r="B51" s="203"/>
      <c r="C51" s="202"/>
      <c r="D51" s="13" t="s">
        <v>11</v>
      </c>
      <c r="E51" s="204"/>
      <c r="F51" s="204"/>
      <c r="G51" s="204"/>
      <c r="H51" s="204"/>
      <c r="I51" s="204"/>
    </row>
    <row r="52" spans="2:9" ht="63.75">
      <c r="B52" s="203"/>
      <c r="C52" s="202"/>
      <c r="D52" s="24" t="s">
        <v>210</v>
      </c>
      <c r="E52" s="204"/>
      <c r="F52" s="204"/>
      <c r="G52" s="204"/>
      <c r="H52" s="204"/>
      <c r="I52" s="204"/>
    </row>
    <row r="53" spans="2:9">
      <c r="B53" s="203"/>
      <c r="C53" s="202"/>
      <c r="D53" s="13" t="s">
        <v>13</v>
      </c>
      <c r="E53" s="204"/>
      <c r="F53" s="204"/>
      <c r="G53" s="204"/>
      <c r="H53" s="204"/>
      <c r="I53" s="204"/>
    </row>
    <row r="54" spans="2:9">
      <c r="B54" s="203"/>
      <c r="C54" s="202"/>
      <c r="D54" s="138" t="s">
        <v>206</v>
      </c>
      <c r="E54" s="204"/>
      <c r="F54" s="204"/>
      <c r="G54" s="204"/>
      <c r="H54" s="204"/>
      <c r="I54" s="204"/>
    </row>
    <row r="55" spans="2:9">
      <c r="B55" s="39" t="s">
        <v>6</v>
      </c>
      <c r="C55" s="40"/>
      <c r="D55" s="41"/>
      <c r="E55" s="41"/>
      <c r="F55" s="41"/>
      <c r="G55" s="41"/>
      <c r="H55" s="41"/>
      <c r="I55" s="42"/>
    </row>
    <row r="56" spans="2:9">
      <c r="B56" s="47"/>
      <c r="C56" s="48" t="s">
        <v>14</v>
      </c>
      <c r="D56" s="40"/>
      <c r="E56" s="41"/>
      <c r="F56" s="41"/>
      <c r="G56" s="41"/>
      <c r="H56" s="41"/>
      <c r="I56" s="42"/>
    </row>
    <row r="57" spans="2:9">
      <c r="B57" s="203" t="s">
        <v>73</v>
      </c>
      <c r="C57" s="202"/>
      <c r="D57" s="13" t="s">
        <v>10</v>
      </c>
      <c r="E57" s="202"/>
      <c r="F57" s="202"/>
      <c r="G57" s="202"/>
      <c r="H57" s="202"/>
      <c r="I57" s="202"/>
    </row>
    <row r="58" spans="2:9">
      <c r="B58" s="203"/>
      <c r="C58" s="202"/>
      <c r="D58" s="24"/>
      <c r="E58" s="202"/>
      <c r="F58" s="202"/>
      <c r="G58" s="202"/>
      <c r="H58" s="202"/>
      <c r="I58" s="202"/>
    </row>
    <row r="59" spans="2:9">
      <c r="B59" s="203"/>
      <c r="C59" s="202"/>
      <c r="D59" s="13" t="s">
        <v>11</v>
      </c>
      <c r="E59" s="202"/>
      <c r="F59" s="202"/>
      <c r="G59" s="202"/>
      <c r="H59" s="202"/>
      <c r="I59" s="202"/>
    </row>
    <row r="60" spans="2:9">
      <c r="B60" s="203"/>
      <c r="C60" s="202"/>
      <c r="D60" s="24"/>
      <c r="E60" s="202"/>
      <c r="F60" s="202"/>
      <c r="G60" s="202"/>
      <c r="H60" s="202"/>
      <c r="I60" s="202"/>
    </row>
    <row r="61" spans="2:9">
      <c r="B61" s="203"/>
      <c r="C61" s="202"/>
      <c r="D61" s="13" t="s">
        <v>13</v>
      </c>
      <c r="E61" s="202"/>
      <c r="F61" s="202"/>
      <c r="G61" s="202"/>
      <c r="H61" s="202"/>
      <c r="I61" s="202"/>
    </row>
    <row r="62" spans="2:9">
      <c r="B62" s="203"/>
      <c r="C62" s="202"/>
      <c r="D62" s="138"/>
      <c r="E62" s="202"/>
      <c r="F62" s="202"/>
      <c r="G62" s="202"/>
      <c r="H62" s="202"/>
      <c r="I62" s="202"/>
    </row>
    <row r="63" spans="2:9">
      <c r="B63" s="14" t="s">
        <v>0</v>
      </c>
      <c r="C63" s="14" t="s">
        <v>1</v>
      </c>
      <c r="D63" s="14" t="s">
        <v>2</v>
      </c>
      <c r="E63" s="14" t="s">
        <v>1</v>
      </c>
      <c r="F63" s="14" t="s">
        <v>1</v>
      </c>
      <c r="G63" s="14" t="s">
        <v>1</v>
      </c>
      <c r="H63" s="14" t="s">
        <v>1</v>
      </c>
      <c r="I63" s="14" t="s">
        <v>1</v>
      </c>
    </row>
    <row r="64" spans="2:9">
      <c r="B64" s="47"/>
      <c r="C64" s="48" t="s">
        <v>15</v>
      </c>
      <c r="D64" s="40"/>
      <c r="E64" s="41"/>
      <c r="F64" s="41"/>
      <c r="G64" s="41"/>
      <c r="H64" s="41"/>
      <c r="I64" s="42"/>
    </row>
    <row r="65" spans="2:9">
      <c r="B65" s="203" t="s">
        <v>73</v>
      </c>
      <c r="C65" s="202"/>
      <c r="D65" s="13" t="s">
        <v>10</v>
      </c>
      <c r="E65" s="202"/>
      <c r="F65" s="202"/>
      <c r="G65" s="202"/>
      <c r="H65" s="202"/>
      <c r="I65" s="202"/>
    </row>
    <row r="66" spans="2:9">
      <c r="B66" s="203"/>
      <c r="C66" s="202"/>
      <c r="D66" s="24"/>
      <c r="E66" s="202"/>
      <c r="F66" s="202"/>
      <c r="G66" s="202"/>
      <c r="H66" s="202"/>
      <c r="I66" s="202"/>
    </row>
    <row r="67" spans="2:9">
      <c r="B67" s="203"/>
      <c r="C67" s="202"/>
      <c r="D67" s="13" t="s">
        <v>11</v>
      </c>
      <c r="E67" s="202"/>
      <c r="F67" s="202"/>
      <c r="G67" s="202"/>
      <c r="H67" s="202"/>
      <c r="I67" s="202"/>
    </row>
    <row r="68" spans="2:9">
      <c r="B68" s="203"/>
      <c r="C68" s="202"/>
      <c r="D68" s="24"/>
      <c r="E68" s="202"/>
      <c r="F68" s="202"/>
      <c r="G68" s="202"/>
      <c r="H68" s="202"/>
      <c r="I68" s="202"/>
    </row>
    <row r="69" spans="2:9">
      <c r="B69" s="203"/>
      <c r="C69" s="202"/>
      <c r="D69" s="13" t="s">
        <v>13</v>
      </c>
      <c r="E69" s="202"/>
      <c r="F69" s="202"/>
      <c r="G69" s="202"/>
      <c r="H69" s="202"/>
      <c r="I69" s="202"/>
    </row>
    <row r="70" spans="2:9">
      <c r="B70" s="203"/>
      <c r="C70" s="202"/>
      <c r="D70" s="24"/>
      <c r="E70" s="202"/>
      <c r="F70" s="202"/>
      <c r="G70" s="202"/>
      <c r="H70" s="202"/>
      <c r="I70" s="202"/>
    </row>
    <row r="71" spans="2:9">
      <c r="B71" s="14" t="s">
        <v>0</v>
      </c>
      <c r="C71" s="14" t="s">
        <v>1</v>
      </c>
      <c r="D71" s="14" t="s">
        <v>2</v>
      </c>
      <c r="E71" s="14" t="s">
        <v>1</v>
      </c>
      <c r="F71" s="14" t="s">
        <v>1</v>
      </c>
      <c r="G71" s="14" t="s">
        <v>1</v>
      </c>
      <c r="H71" s="14" t="s">
        <v>1</v>
      </c>
      <c r="I71" s="14" t="s">
        <v>1</v>
      </c>
    </row>
    <row r="74" spans="2:9">
      <c r="B74" s="188" t="s">
        <v>296</v>
      </c>
    </row>
    <row r="93" ht="15" customHeight="1"/>
    <row r="101" ht="15" customHeight="1"/>
  </sheetData>
  <mergeCells count="55">
    <mergeCell ref="B49:B54"/>
    <mergeCell ref="C49:C54"/>
    <mergeCell ref="I49:I54"/>
    <mergeCell ref="E49:E54"/>
    <mergeCell ref="F49:F54"/>
    <mergeCell ref="G49:G54"/>
    <mergeCell ref="H49:H54"/>
    <mergeCell ref="F26:F31"/>
    <mergeCell ref="G26:G31"/>
    <mergeCell ref="H26:H31"/>
    <mergeCell ref="I26:I31"/>
    <mergeCell ref="E22:E23"/>
    <mergeCell ref="F22:F23"/>
    <mergeCell ref="G22:G23"/>
    <mergeCell ref="H22:H23"/>
    <mergeCell ref="I22:I23"/>
    <mergeCell ref="B22:C22"/>
    <mergeCell ref="D22:D23"/>
    <mergeCell ref="B26:B31"/>
    <mergeCell ref="C26:C31"/>
    <mergeCell ref="E26:E31"/>
    <mergeCell ref="H42:H47"/>
    <mergeCell ref="I42:I47"/>
    <mergeCell ref="B34:B39"/>
    <mergeCell ref="C34:C39"/>
    <mergeCell ref="E34:E39"/>
    <mergeCell ref="F34:F39"/>
    <mergeCell ref="G34:G39"/>
    <mergeCell ref="H34:H39"/>
    <mergeCell ref="I34:I39"/>
    <mergeCell ref="B42:B47"/>
    <mergeCell ref="C42:C47"/>
    <mergeCell ref="E42:E47"/>
    <mergeCell ref="F42:F47"/>
    <mergeCell ref="G42:G47"/>
    <mergeCell ref="H65:H70"/>
    <mergeCell ref="I65:I70"/>
    <mergeCell ref="B57:B62"/>
    <mergeCell ref="C57:C62"/>
    <mergeCell ref="E57:E62"/>
    <mergeCell ref="F57:F62"/>
    <mergeCell ref="G57:G62"/>
    <mergeCell ref="H57:H62"/>
    <mergeCell ref="I57:I62"/>
    <mergeCell ref="B65:B70"/>
    <mergeCell ref="C65:C70"/>
    <mergeCell ref="E65:E70"/>
    <mergeCell ref="F65:F70"/>
    <mergeCell ref="G65:G70"/>
    <mergeCell ref="B3:C3"/>
    <mergeCell ref="B8:I8"/>
    <mergeCell ref="B11:I11"/>
    <mergeCell ref="B14:I14"/>
    <mergeCell ref="B17:I17"/>
    <mergeCell ref="D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S30"/>
  <sheetViews>
    <sheetView workbookViewId="0">
      <selection activeCell="E13" sqref="E13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22" t="s">
        <v>191</v>
      </c>
      <c r="B1" s="123"/>
      <c r="C1" s="123"/>
      <c r="D1" s="123"/>
      <c r="E1" s="123"/>
      <c r="F1" s="123"/>
      <c r="G1" s="123"/>
      <c r="H1" s="123"/>
      <c r="I1" s="123"/>
      <c r="J1" s="123"/>
      <c r="K1" s="117"/>
    </row>
    <row r="2" spans="1:19">
      <c r="A2" s="124"/>
      <c r="B2" s="124"/>
      <c r="C2" s="124"/>
      <c r="D2" s="124"/>
      <c r="E2" s="124"/>
      <c r="F2" s="124"/>
      <c r="G2" s="124"/>
      <c r="H2" s="124"/>
      <c r="I2" s="124"/>
      <c r="J2" s="124"/>
    </row>
    <row r="3" spans="1:19" s="106" customFormat="1" ht="17.25">
      <c r="A3" s="122" t="s">
        <v>177</v>
      </c>
      <c r="B3" s="125"/>
      <c r="C3" s="125"/>
      <c r="D3" s="125"/>
      <c r="E3" s="125"/>
      <c r="F3" s="125"/>
      <c r="G3" s="125"/>
      <c r="H3" s="125"/>
      <c r="I3" s="125"/>
      <c r="J3" s="125"/>
      <c r="K3" s="110"/>
      <c r="L3" s="110"/>
      <c r="M3" s="110"/>
    </row>
    <row r="4" spans="1:19" ht="17.25">
      <c r="A4" s="5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9">
      <c r="A5" s="117"/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3" t="s">
        <v>173</v>
      </c>
      <c r="R5" s="263"/>
      <c r="S5" s="263"/>
    </row>
    <row r="6" spans="1:19" ht="33" customHeight="1">
      <c r="B6" s="225" t="s">
        <v>29</v>
      </c>
      <c r="C6" s="225"/>
      <c r="D6" s="225" t="s">
        <v>84</v>
      </c>
      <c r="E6" s="249" t="s">
        <v>171</v>
      </c>
      <c r="F6" s="225" t="s">
        <v>174</v>
      </c>
      <c r="G6" s="225" t="s">
        <v>175</v>
      </c>
      <c r="H6" s="225" t="s">
        <v>162</v>
      </c>
      <c r="I6" s="225" t="s">
        <v>163</v>
      </c>
      <c r="J6" s="225" t="s">
        <v>48</v>
      </c>
      <c r="K6" s="225" t="s">
        <v>39</v>
      </c>
      <c r="L6" s="225"/>
      <c r="M6" s="225"/>
      <c r="N6" s="264" t="s">
        <v>170</v>
      </c>
      <c r="O6" s="265"/>
      <c r="P6" s="265"/>
      <c r="Q6" s="265"/>
      <c r="R6" s="266"/>
      <c r="S6" s="261" t="s">
        <v>176</v>
      </c>
    </row>
    <row r="7" spans="1:19" ht="23.25" customHeight="1">
      <c r="B7" s="225"/>
      <c r="C7" s="225"/>
      <c r="D7" s="225"/>
      <c r="E7" s="267"/>
      <c r="F7" s="225"/>
      <c r="G7" s="225"/>
      <c r="H7" s="225"/>
      <c r="I7" s="225"/>
      <c r="J7" s="225"/>
      <c r="K7" s="96" t="s">
        <v>24</v>
      </c>
      <c r="L7" s="96" t="s">
        <v>28</v>
      </c>
      <c r="M7" s="96" t="s">
        <v>153</v>
      </c>
      <c r="N7" s="111" t="s">
        <v>56</v>
      </c>
      <c r="O7" s="111" t="s">
        <v>57</v>
      </c>
      <c r="P7" s="111" t="s">
        <v>58</v>
      </c>
      <c r="Q7" s="111" t="s">
        <v>169</v>
      </c>
      <c r="R7" s="111" t="s">
        <v>60</v>
      </c>
      <c r="S7" s="262"/>
    </row>
    <row r="8" spans="1:19" ht="110.25" customHeight="1">
      <c r="B8" s="95" t="s">
        <v>6</v>
      </c>
      <c r="C8" s="95" t="s">
        <v>51</v>
      </c>
      <c r="D8" s="225"/>
      <c r="E8" s="267"/>
      <c r="F8" s="107"/>
      <c r="G8" s="107"/>
      <c r="H8" s="99" t="s">
        <v>33</v>
      </c>
      <c r="I8" s="99" t="s">
        <v>33</v>
      </c>
      <c r="J8" s="105" t="s">
        <v>33</v>
      </c>
      <c r="K8" s="99" t="s">
        <v>33</v>
      </c>
      <c r="L8" s="99" t="s">
        <v>33</v>
      </c>
      <c r="M8" s="99" t="s">
        <v>33</v>
      </c>
      <c r="N8" s="105" t="s">
        <v>33</v>
      </c>
      <c r="O8" s="105" t="s">
        <v>33</v>
      </c>
      <c r="P8" s="105" t="s">
        <v>33</v>
      </c>
      <c r="Q8" s="105" t="s">
        <v>33</v>
      </c>
      <c r="R8" s="105" t="s">
        <v>33</v>
      </c>
      <c r="S8" s="262"/>
    </row>
    <row r="9" spans="1:19">
      <c r="B9" s="49"/>
      <c r="C9" s="49"/>
      <c r="D9" s="49"/>
      <c r="E9" s="49"/>
      <c r="F9" s="49"/>
      <c r="G9" s="49"/>
      <c r="H9" s="98">
        <f>+H10</f>
        <v>0</v>
      </c>
      <c r="I9" s="98">
        <f t="shared" ref="I9:R11" si="0">+I10</f>
        <v>0</v>
      </c>
      <c r="J9" s="103">
        <f t="shared" si="0"/>
        <v>0</v>
      </c>
      <c r="K9" s="98">
        <f t="shared" si="0"/>
        <v>0</v>
      </c>
      <c r="L9" s="98">
        <f t="shared" si="0"/>
        <v>0</v>
      </c>
      <c r="M9" s="98">
        <f t="shared" si="0"/>
        <v>0</v>
      </c>
      <c r="N9" s="103">
        <f t="shared" si="0"/>
        <v>0</v>
      </c>
      <c r="O9" s="103">
        <f t="shared" si="0"/>
        <v>0</v>
      </c>
      <c r="P9" s="103">
        <f t="shared" si="0"/>
        <v>0</v>
      </c>
      <c r="Q9" s="103">
        <f t="shared" si="0"/>
        <v>0</v>
      </c>
      <c r="R9" s="103">
        <f t="shared" si="0"/>
        <v>0</v>
      </c>
      <c r="S9" s="112"/>
    </row>
    <row r="10" spans="1:19">
      <c r="B10" s="49"/>
      <c r="C10" s="49"/>
      <c r="D10" s="49"/>
      <c r="E10" s="49"/>
      <c r="F10" s="49"/>
      <c r="G10" s="49"/>
      <c r="H10" s="98">
        <f>+H11</f>
        <v>0</v>
      </c>
      <c r="I10" s="98">
        <f t="shared" si="0"/>
        <v>0</v>
      </c>
      <c r="J10" s="103">
        <f t="shared" si="0"/>
        <v>0</v>
      </c>
      <c r="K10" s="98">
        <f t="shared" si="0"/>
        <v>0</v>
      </c>
      <c r="L10" s="98">
        <f t="shared" si="0"/>
        <v>0</v>
      </c>
      <c r="M10" s="98">
        <f t="shared" si="0"/>
        <v>0</v>
      </c>
      <c r="N10" s="103">
        <f t="shared" si="0"/>
        <v>0</v>
      </c>
      <c r="O10" s="103">
        <f t="shared" si="0"/>
        <v>0</v>
      </c>
      <c r="P10" s="103">
        <f t="shared" si="0"/>
        <v>0</v>
      </c>
      <c r="Q10" s="103">
        <f t="shared" si="0"/>
        <v>0</v>
      </c>
      <c r="R10" s="103">
        <f t="shared" si="0"/>
        <v>0</v>
      </c>
      <c r="S10" s="112"/>
    </row>
    <row r="11" spans="1:19">
      <c r="B11" s="49"/>
      <c r="C11" s="49"/>
      <c r="D11" s="49"/>
      <c r="E11" s="49"/>
      <c r="F11" s="49"/>
      <c r="G11" s="49"/>
      <c r="H11" s="98">
        <f>+H12</f>
        <v>0</v>
      </c>
      <c r="I11" s="98">
        <f t="shared" si="0"/>
        <v>0</v>
      </c>
      <c r="J11" s="103">
        <f t="shared" si="0"/>
        <v>0</v>
      </c>
      <c r="K11" s="98">
        <f t="shared" si="0"/>
        <v>0</v>
      </c>
      <c r="L11" s="98">
        <f t="shared" si="0"/>
        <v>0</v>
      </c>
      <c r="M11" s="98">
        <f t="shared" si="0"/>
        <v>0</v>
      </c>
      <c r="N11" s="103">
        <f t="shared" si="0"/>
        <v>0</v>
      </c>
      <c r="O11" s="103">
        <f t="shared" si="0"/>
        <v>0</v>
      </c>
      <c r="P11" s="103">
        <f t="shared" si="0"/>
        <v>0</v>
      </c>
      <c r="Q11" s="103">
        <f t="shared" si="0"/>
        <v>0</v>
      </c>
      <c r="R11" s="103">
        <f t="shared" si="0"/>
        <v>0</v>
      </c>
      <c r="S11" s="112"/>
    </row>
    <row r="12" spans="1:19">
      <c r="B12" s="49"/>
      <c r="C12" s="49"/>
      <c r="D12" s="49"/>
      <c r="E12" s="49"/>
      <c r="F12" s="49"/>
      <c r="G12" s="49"/>
      <c r="H12" s="98">
        <v>0</v>
      </c>
      <c r="I12" s="98">
        <v>0</v>
      </c>
      <c r="J12" s="103">
        <v>0</v>
      </c>
      <c r="K12" s="98">
        <v>0</v>
      </c>
      <c r="L12" s="98">
        <v>0</v>
      </c>
      <c r="M12" s="98">
        <v>0</v>
      </c>
      <c r="N12" s="103">
        <v>0</v>
      </c>
      <c r="O12" s="103">
        <v>0</v>
      </c>
      <c r="P12" s="103">
        <v>0</v>
      </c>
      <c r="Q12" s="103">
        <v>0</v>
      </c>
      <c r="R12" s="103">
        <f>+N12+O12+P12+Q12</f>
        <v>0</v>
      </c>
      <c r="S12" s="112"/>
    </row>
    <row r="13" spans="1:19">
      <c r="B13" s="49"/>
      <c r="C13" s="49"/>
      <c r="D13" s="49"/>
      <c r="E13" s="49"/>
      <c r="F13" s="49"/>
      <c r="G13" s="49"/>
      <c r="H13" s="98"/>
      <c r="I13" s="98"/>
      <c r="J13" s="103"/>
      <c r="K13" s="98"/>
      <c r="L13" s="98"/>
      <c r="M13" s="98"/>
      <c r="N13" s="103"/>
      <c r="O13" s="103"/>
      <c r="P13" s="103"/>
      <c r="Q13" s="103"/>
      <c r="R13" s="103"/>
      <c r="S13" s="112"/>
    </row>
    <row r="14" spans="1:19">
      <c r="B14" s="49"/>
      <c r="C14" s="49"/>
      <c r="D14" s="49"/>
      <c r="E14" s="49"/>
      <c r="F14" s="49"/>
      <c r="G14" s="49"/>
      <c r="H14" s="98"/>
      <c r="I14" s="98"/>
      <c r="J14" s="103"/>
      <c r="K14" s="98"/>
      <c r="L14" s="98"/>
      <c r="M14" s="98"/>
      <c r="N14" s="103"/>
      <c r="O14" s="103"/>
      <c r="P14" s="103"/>
      <c r="Q14" s="103"/>
      <c r="R14" s="103"/>
      <c r="S14" s="112"/>
    </row>
    <row r="15" spans="1:19">
      <c r="B15" s="49"/>
      <c r="C15" s="49"/>
      <c r="D15" s="49"/>
      <c r="E15" s="49"/>
      <c r="F15" s="49"/>
      <c r="G15" s="49"/>
      <c r="H15" s="98"/>
      <c r="I15" s="98"/>
      <c r="J15" s="103"/>
      <c r="K15" s="98"/>
      <c r="L15" s="98"/>
      <c r="M15" s="98"/>
      <c r="N15" s="103"/>
      <c r="O15" s="103"/>
      <c r="P15" s="103"/>
      <c r="Q15" s="103"/>
      <c r="R15" s="103"/>
      <c r="S15" s="112"/>
    </row>
    <row r="16" spans="1:19">
      <c r="B16" s="49"/>
      <c r="C16" s="49"/>
      <c r="D16" s="49"/>
      <c r="E16" s="49"/>
      <c r="F16" s="49"/>
      <c r="G16" s="49"/>
      <c r="H16" s="98"/>
      <c r="I16" s="98"/>
      <c r="J16" s="103"/>
      <c r="K16" s="98"/>
      <c r="L16" s="98"/>
      <c r="M16" s="98"/>
      <c r="N16" s="103"/>
      <c r="O16" s="103"/>
      <c r="P16" s="103"/>
      <c r="Q16" s="103"/>
      <c r="R16" s="103"/>
      <c r="S16" s="112"/>
    </row>
    <row r="17" spans="1:19">
      <c r="B17" s="65"/>
      <c r="C17" s="65"/>
      <c r="D17" s="65"/>
      <c r="E17" s="65"/>
      <c r="F17" s="65"/>
      <c r="G17" s="65"/>
      <c r="H17" s="98"/>
      <c r="I17" s="98"/>
      <c r="J17" s="103"/>
      <c r="K17" s="98"/>
      <c r="L17" s="98"/>
      <c r="M17" s="98"/>
      <c r="N17" s="103"/>
      <c r="O17" s="103"/>
      <c r="P17" s="103"/>
      <c r="Q17" s="103"/>
      <c r="R17" s="103"/>
      <c r="S17" s="112"/>
    </row>
    <row r="18" spans="1:19" ht="17.25" customHeight="1">
      <c r="A18" s="63"/>
      <c r="B18" s="228" t="s">
        <v>33</v>
      </c>
      <c r="C18" s="229"/>
      <c r="D18" s="230"/>
      <c r="E18" s="97"/>
      <c r="F18" s="102"/>
      <c r="G18" s="102"/>
      <c r="H18" s="67"/>
      <c r="I18" s="67"/>
      <c r="J18" s="67"/>
      <c r="K18" s="67"/>
      <c r="L18" s="67"/>
      <c r="M18" s="67"/>
      <c r="N18" s="103"/>
      <c r="O18" s="67"/>
      <c r="P18" s="67"/>
      <c r="Q18" s="67"/>
      <c r="R18" s="67"/>
      <c r="S18" s="67" t="s">
        <v>73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L18" sqref="L18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5" t="s">
        <v>85</v>
      </c>
      <c r="B1" s="2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7" customFormat="1" ht="15.75" customHeight="1"/>
    <row r="3" spans="1:12" ht="38.25" customHeight="1">
      <c r="A3" s="269" t="s">
        <v>143</v>
      </c>
      <c r="B3" s="269"/>
      <c r="C3" s="269"/>
      <c r="D3" s="269"/>
      <c r="E3" s="269"/>
      <c r="F3" s="269"/>
    </row>
    <row r="4" spans="1:12">
      <c r="C4" s="69"/>
      <c r="D4" s="69"/>
      <c r="E4" s="69"/>
      <c r="F4" s="69" t="s">
        <v>37</v>
      </c>
    </row>
    <row r="5" spans="1:12" ht="16.5">
      <c r="B5" s="75"/>
      <c r="C5" s="71" t="s">
        <v>40</v>
      </c>
      <c r="D5" s="70" t="s">
        <v>41</v>
      </c>
      <c r="E5" s="70" t="s">
        <v>42</v>
      </c>
      <c r="F5" s="70" t="s">
        <v>149</v>
      </c>
    </row>
    <row r="6" spans="1:12" ht="27">
      <c r="B6" s="72" t="s">
        <v>144</v>
      </c>
      <c r="C6" s="70" t="s">
        <v>36</v>
      </c>
      <c r="D6" s="166">
        <v>1482756</v>
      </c>
      <c r="E6" s="166">
        <v>2037571</v>
      </c>
      <c r="F6" s="166">
        <v>1368094</v>
      </c>
    </row>
    <row r="7" spans="1:12" s="8" customFormat="1" ht="27">
      <c r="B7" s="73" t="s">
        <v>145</v>
      </c>
      <c r="C7" s="166">
        <v>688352</v>
      </c>
      <c r="D7" s="68" t="s">
        <v>36</v>
      </c>
      <c r="E7" s="68" t="s">
        <v>36</v>
      </c>
      <c r="F7" s="68" t="s">
        <v>36</v>
      </c>
    </row>
    <row r="8" spans="1:12" ht="27">
      <c r="B8" s="73" t="s">
        <v>146</v>
      </c>
      <c r="C8" s="70" t="s">
        <v>36</v>
      </c>
      <c r="D8" s="70">
        <f>D9+D10+D11</f>
        <v>1482756</v>
      </c>
      <c r="E8" s="70">
        <f>E9+E10+E11</f>
        <v>2037571</v>
      </c>
      <c r="F8" s="70">
        <f>F9+F10+F11</f>
        <v>1368094</v>
      </c>
    </row>
    <row r="9" spans="1:12" ht="27">
      <c r="B9" s="74" t="s">
        <v>190</v>
      </c>
      <c r="C9" s="70" t="s">
        <v>36</v>
      </c>
      <c r="D9" s="193">
        <v>1482756</v>
      </c>
      <c r="E9" s="193">
        <v>2037571</v>
      </c>
      <c r="F9" s="193">
        <v>1368094</v>
      </c>
    </row>
    <row r="10" spans="1:12" s="8" customFormat="1">
      <c r="B10" s="74" t="s">
        <v>52</v>
      </c>
      <c r="C10" s="70" t="s">
        <v>36</v>
      </c>
      <c r="D10" s="192"/>
      <c r="E10" s="192"/>
      <c r="F10" s="192"/>
    </row>
    <row r="11" spans="1:12">
      <c r="B11" s="74" t="s">
        <v>53</v>
      </c>
      <c r="C11" s="70" t="s">
        <v>36</v>
      </c>
      <c r="D11" s="192"/>
      <c r="E11" s="192"/>
      <c r="F11" s="192"/>
    </row>
    <row r="12" spans="1:12">
      <c r="B12" s="73" t="s">
        <v>147</v>
      </c>
      <c r="C12" s="70" t="s">
        <v>36</v>
      </c>
      <c r="D12" s="70">
        <f>D8-C7</f>
        <v>794404</v>
      </c>
      <c r="E12" s="70">
        <f>E8-C7</f>
        <v>1349219</v>
      </c>
      <c r="F12" s="70">
        <f>F8-C7</f>
        <v>679742</v>
      </c>
    </row>
    <row r="13" spans="1:12" ht="27">
      <c r="B13" s="73" t="s">
        <v>148</v>
      </c>
      <c r="C13" s="70" t="s">
        <v>36</v>
      </c>
      <c r="D13" s="70">
        <f>D8-D6</f>
        <v>0</v>
      </c>
      <c r="E13" s="70">
        <f>E8-E6</f>
        <v>0</v>
      </c>
      <c r="F13" s="70">
        <f>F8-F6</f>
        <v>0</v>
      </c>
    </row>
    <row r="14" spans="1:12" ht="45.75" customHeight="1"/>
    <row r="16" spans="1:12">
      <c r="D16" s="185"/>
    </row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69" t="s">
        <v>135</v>
      </c>
      <c r="B1" s="269"/>
      <c r="C1" s="269"/>
      <c r="D1" s="269"/>
      <c r="E1" s="269"/>
      <c r="F1" s="269"/>
      <c r="G1" s="269"/>
      <c r="H1" s="269"/>
      <c r="I1" s="5"/>
      <c r="J1" s="5"/>
      <c r="K1" s="5"/>
      <c r="L1" s="5"/>
      <c r="M1" s="5"/>
      <c r="N1" s="5"/>
      <c r="O1" s="5"/>
    </row>
    <row r="2" spans="1:15" ht="17.25" customHeight="1"/>
    <row r="3" spans="1:15">
      <c r="B3" s="271" t="s">
        <v>136</v>
      </c>
      <c r="C3" s="271"/>
      <c r="D3" s="272"/>
      <c r="E3" s="272"/>
      <c r="F3" s="272"/>
      <c r="G3" s="272"/>
      <c r="H3" s="272"/>
    </row>
    <row r="4" spans="1:15">
      <c r="B4" s="271" t="s">
        <v>137</v>
      </c>
      <c r="C4" s="271"/>
      <c r="D4" s="272"/>
      <c r="E4" s="272"/>
      <c r="F4" s="272"/>
      <c r="G4" s="272"/>
      <c r="H4" s="272"/>
    </row>
    <row r="5" spans="1:15">
      <c r="B5" s="271" t="s">
        <v>138</v>
      </c>
      <c r="C5" s="271"/>
      <c r="D5" s="272"/>
      <c r="E5" s="272"/>
      <c r="F5" s="272"/>
      <c r="G5" s="272"/>
      <c r="H5" s="272"/>
    </row>
    <row r="6" spans="1:15">
      <c r="B6" s="271" t="s">
        <v>139</v>
      </c>
      <c r="C6" s="271"/>
      <c r="D6" s="272"/>
      <c r="E6" s="272"/>
      <c r="F6" s="272"/>
      <c r="G6" s="272"/>
      <c r="H6" s="272"/>
    </row>
    <row r="9" spans="1:15">
      <c r="A9" s="5" t="s">
        <v>61</v>
      </c>
    </row>
    <row r="10" spans="1:15">
      <c r="B10" s="5"/>
    </row>
    <row r="11" spans="1:15" ht="25.5" customHeight="1">
      <c r="B11" s="225" t="s">
        <v>29</v>
      </c>
      <c r="C11" s="225"/>
      <c r="D11" s="225" t="s">
        <v>62</v>
      </c>
      <c r="E11" s="225" t="s">
        <v>140</v>
      </c>
      <c r="F11" s="225"/>
      <c r="G11" s="225"/>
      <c r="H11" s="225" t="s">
        <v>141</v>
      </c>
    </row>
    <row r="12" spans="1:15" ht="28.5" customHeight="1">
      <c r="B12" s="61" t="s">
        <v>6</v>
      </c>
      <c r="C12" s="61" t="s">
        <v>51</v>
      </c>
      <c r="D12" s="225"/>
      <c r="E12" s="61" t="s">
        <v>24</v>
      </c>
      <c r="F12" s="61" t="s">
        <v>28</v>
      </c>
      <c r="G12" s="61" t="s">
        <v>153</v>
      </c>
      <c r="H12" s="225"/>
    </row>
    <row r="13" spans="1:15">
      <c r="B13" s="49"/>
      <c r="C13" s="49"/>
      <c r="D13" s="49"/>
      <c r="E13" s="50"/>
      <c r="F13" s="50"/>
      <c r="G13" s="50"/>
      <c r="H13" s="50"/>
    </row>
    <row r="14" spans="1:15">
      <c r="B14" s="49"/>
      <c r="C14" s="49"/>
      <c r="D14" s="49"/>
      <c r="E14" s="50"/>
      <c r="F14" s="50"/>
      <c r="G14" s="50"/>
      <c r="H14" s="50"/>
    </row>
    <row r="15" spans="1:15">
      <c r="B15" s="49"/>
      <c r="C15" s="49"/>
      <c r="D15" s="49"/>
      <c r="E15" s="50"/>
      <c r="F15" s="50"/>
      <c r="G15" s="50"/>
      <c r="H15" s="50"/>
    </row>
    <row r="16" spans="1:15">
      <c r="B16" s="270" t="s">
        <v>33</v>
      </c>
      <c r="C16" s="270"/>
      <c r="D16" s="270"/>
      <c r="E16" s="61">
        <f>SUM(E13:E15)</f>
        <v>0</v>
      </c>
      <c r="F16" s="61">
        <f>SUM(F13:F15)</f>
        <v>0</v>
      </c>
      <c r="G16" s="61">
        <f>SUM(G13:G15)</f>
        <v>0</v>
      </c>
      <c r="H16" s="61" t="s">
        <v>73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E5"/>
  <sheetViews>
    <sheetView workbookViewId="0">
      <selection activeCell="C32" sqref="C32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5" t="s">
        <v>86</v>
      </c>
      <c r="B1" s="5"/>
      <c r="C1" s="5"/>
      <c r="D1" s="5"/>
    </row>
    <row r="3" spans="1:5" ht="25.5">
      <c r="B3" s="61" t="s">
        <v>66</v>
      </c>
      <c r="C3" s="61" t="s">
        <v>142</v>
      </c>
      <c r="D3" s="61" t="s">
        <v>67</v>
      </c>
      <c r="E3" s="61" t="s">
        <v>68</v>
      </c>
    </row>
    <row r="4" spans="1:5">
      <c r="B4" s="54"/>
      <c r="C4" s="54"/>
      <c r="D4" s="54"/>
      <c r="E4" s="54"/>
    </row>
    <row r="5" spans="1:5">
      <c r="B5" s="54"/>
      <c r="C5" s="54"/>
      <c r="D5" s="54"/>
      <c r="E5" s="5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21"/>
  <sheetViews>
    <sheetView workbookViewId="0">
      <selection activeCell="G4" sqref="G4:I4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2" max="12" width="10.5703125" bestFit="1" customWidth="1"/>
  </cols>
  <sheetData>
    <row r="1" spans="1:12">
      <c r="A1" s="5" t="s">
        <v>202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25.5" customHeight="1">
      <c r="B3" s="273" t="s">
        <v>274</v>
      </c>
      <c r="C3" s="274"/>
      <c r="D3" s="13" t="s">
        <v>5</v>
      </c>
      <c r="E3" s="13" t="s">
        <v>150</v>
      </c>
      <c r="F3" s="13" t="s">
        <v>151</v>
      </c>
      <c r="G3" s="13" t="s">
        <v>63</v>
      </c>
      <c r="H3" s="13" t="s">
        <v>64</v>
      </c>
      <c r="I3" s="13" t="s">
        <v>152</v>
      </c>
    </row>
    <row r="4" spans="1:12" ht="25.5" customHeight="1">
      <c r="B4" s="136"/>
      <c r="C4" s="137"/>
      <c r="D4" s="23" t="s">
        <v>43</v>
      </c>
      <c r="E4" s="135">
        <f>E5+E12</f>
        <v>220980</v>
      </c>
      <c r="F4" s="135">
        <f>F5+F12</f>
        <v>688351.9</v>
      </c>
      <c r="G4" s="135">
        <f>G5+G12</f>
        <v>1482756</v>
      </c>
      <c r="H4" s="135">
        <f>H5+H12</f>
        <v>2037571</v>
      </c>
      <c r="I4" s="135">
        <f>I5+I12</f>
        <v>1368094</v>
      </c>
    </row>
    <row r="5" spans="1:12">
      <c r="B5" s="133" t="s">
        <v>198</v>
      </c>
      <c r="C5" s="40"/>
      <c r="D5" s="134" t="s">
        <v>201</v>
      </c>
      <c r="E5" s="135">
        <f>SUM(E7:E11)</f>
        <v>220980</v>
      </c>
      <c r="F5" s="135">
        <f>SUM(F7:F11)</f>
        <v>688351.9</v>
      </c>
      <c r="G5" s="135">
        <f>SUM(G7:G11)</f>
        <v>1482756</v>
      </c>
      <c r="H5" s="135">
        <f>SUM(H7:H11)</f>
        <v>2037571</v>
      </c>
      <c r="I5" s="135">
        <f>SUM(I7:I11)</f>
        <v>1368094</v>
      </c>
    </row>
    <row r="6" spans="1:12" ht="15" customHeight="1">
      <c r="B6" s="43" t="s">
        <v>275</v>
      </c>
      <c r="C6" s="44"/>
      <c r="D6" s="45"/>
      <c r="E6" s="45"/>
      <c r="F6" s="45"/>
      <c r="G6" s="45"/>
      <c r="H6" s="45"/>
      <c r="I6" s="46"/>
    </row>
    <row r="7" spans="1:12" ht="51">
      <c r="B7" s="212" t="s">
        <v>203</v>
      </c>
      <c r="C7" s="24" t="s">
        <v>297</v>
      </c>
      <c r="D7" s="24" t="s">
        <v>261</v>
      </c>
      <c r="E7" s="169">
        <v>9492.2000000000007</v>
      </c>
      <c r="F7" s="169">
        <v>262497.40000000002</v>
      </c>
      <c r="G7" s="169">
        <v>103572</v>
      </c>
      <c r="H7" s="169">
        <v>41847</v>
      </c>
      <c r="I7" s="169"/>
    </row>
    <row r="8" spans="1:12" ht="38.25">
      <c r="B8" s="231"/>
      <c r="C8" s="24" t="s">
        <v>295</v>
      </c>
      <c r="D8" s="24" t="s">
        <v>207</v>
      </c>
      <c r="E8" s="169">
        <v>116963.5</v>
      </c>
      <c r="F8" s="169">
        <v>283903</v>
      </c>
      <c r="G8" s="169">
        <v>930371</v>
      </c>
      <c r="H8" s="169">
        <v>1724414</v>
      </c>
      <c r="I8" s="169">
        <v>735170</v>
      </c>
      <c r="L8" s="170"/>
    </row>
    <row r="9" spans="1:12" ht="38.25">
      <c r="B9" s="231"/>
      <c r="C9" s="24" t="s">
        <v>204</v>
      </c>
      <c r="D9" s="24" t="s">
        <v>209</v>
      </c>
      <c r="E9" s="169">
        <v>94524.3</v>
      </c>
      <c r="F9" s="169">
        <v>141951.5</v>
      </c>
      <c r="G9" s="169">
        <v>448813</v>
      </c>
      <c r="H9" s="169">
        <v>271310</v>
      </c>
      <c r="I9" s="169">
        <v>632924</v>
      </c>
    </row>
    <row r="10" spans="1:12" ht="19.5" customHeight="1">
      <c r="B10" s="231"/>
      <c r="C10" s="24" t="s">
        <v>199</v>
      </c>
      <c r="D10" s="24" t="s">
        <v>200</v>
      </c>
      <c r="E10" s="169"/>
      <c r="F10" s="169"/>
      <c r="G10" s="169"/>
      <c r="H10" s="169"/>
      <c r="I10" s="169"/>
    </row>
    <row r="11" spans="1:12" ht="19.5" customHeight="1">
      <c r="B11" s="206"/>
      <c r="C11" s="24" t="s">
        <v>199</v>
      </c>
      <c r="D11" s="24" t="s">
        <v>200</v>
      </c>
      <c r="E11" s="169"/>
      <c r="F11" s="169"/>
      <c r="G11" s="169"/>
      <c r="H11" s="169"/>
      <c r="I11" s="169"/>
    </row>
    <row r="12" spans="1:12">
      <c r="B12" s="133" t="s">
        <v>198</v>
      </c>
      <c r="C12" s="40"/>
      <c r="D12" s="134" t="s">
        <v>201</v>
      </c>
      <c r="E12" s="135">
        <f>SUM(E14:E18)</f>
        <v>0</v>
      </c>
      <c r="F12" s="135">
        <f>SUM(F14:F18)</f>
        <v>0</v>
      </c>
      <c r="G12" s="169"/>
      <c r="H12" s="169"/>
      <c r="I12" s="169"/>
    </row>
    <row r="13" spans="1:12" ht="15" customHeight="1">
      <c r="B13" s="43" t="s">
        <v>275</v>
      </c>
      <c r="C13" s="44"/>
      <c r="D13" s="45"/>
      <c r="E13" s="45"/>
      <c r="F13" s="45"/>
      <c r="G13" s="169"/>
      <c r="H13" s="169"/>
      <c r="I13" s="169"/>
    </row>
    <row r="14" spans="1:12" ht="19.5" customHeight="1">
      <c r="B14" s="24"/>
      <c r="C14" s="24" t="s">
        <v>199</v>
      </c>
      <c r="D14" s="24" t="s">
        <v>200</v>
      </c>
      <c r="E14" s="24"/>
      <c r="F14" s="24"/>
      <c r="G14" s="169"/>
      <c r="H14" s="169"/>
      <c r="I14" s="169"/>
    </row>
    <row r="15" spans="1:12" ht="19.5" customHeight="1">
      <c r="B15" s="24"/>
      <c r="C15" s="24" t="s">
        <v>199</v>
      </c>
      <c r="D15" s="24" t="s">
        <v>200</v>
      </c>
      <c r="E15" s="24"/>
      <c r="F15" s="24"/>
      <c r="G15" s="24"/>
      <c r="H15" s="24"/>
      <c r="I15" s="24"/>
    </row>
    <row r="16" spans="1:12" ht="19.5" customHeight="1">
      <c r="B16" s="24"/>
      <c r="C16" s="24" t="s">
        <v>199</v>
      </c>
      <c r="D16" s="24" t="s">
        <v>200</v>
      </c>
      <c r="E16" s="24"/>
      <c r="F16" s="24"/>
      <c r="G16" s="24"/>
      <c r="H16" s="24"/>
      <c r="I16" s="24"/>
    </row>
    <row r="17" spans="2:9" ht="19.5" customHeight="1">
      <c r="B17" s="24"/>
      <c r="C17" s="24" t="s">
        <v>199</v>
      </c>
      <c r="D17" s="24" t="s">
        <v>200</v>
      </c>
      <c r="E17" s="24"/>
      <c r="F17" s="24"/>
      <c r="G17" s="24"/>
      <c r="H17" s="24"/>
      <c r="I17" s="24"/>
    </row>
    <row r="18" spans="2:9" ht="19.5" customHeight="1">
      <c r="B18" s="24"/>
      <c r="C18" s="24" t="s">
        <v>199</v>
      </c>
      <c r="D18" s="24" t="s">
        <v>200</v>
      </c>
      <c r="E18" s="24"/>
      <c r="F18" s="24"/>
      <c r="G18" s="24"/>
      <c r="H18" s="24"/>
      <c r="I18" s="24"/>
    </row>
    <row r="19" spans="2:9">
      <c r="B19" s="24"/>
      <c r="C19" s="24" t="s">
        <v>197</v>
      </c>
      <c r="D19" s="24"/>
      <c r="E19" s="24"/>
      <c r="F19" s="24"/>
      <c r="G19" s="24"/>
      <c r="H19" s="24"/>
      <c r="I19" s="24"/>
    </row>
    <row r="21" spans="2:9">
      <c r="B21" s="188" t="s">
        <v>296</v>
      </c>
    </row>
  </sheetData>
  <mergeCells count="2">
    <mergeCell ref="B3:C3"/>
    <mergeCell ref="B7:B1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83"/>
  <sheetViews>
    <sheetView topLeftCell="A49" workbookViewId="0">
      <selection activeCell="A37" sqref="A37:H37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77" t="s">
        <v>65</v>
      </c>
      <c r="B1" s="277"/>
      <c r="C1" s="277"/>
      <c r="D1" s="277"/>
      <c r="E1" s="277"/>
      <c r="F1" s="277"/>
      <c r="G1" s="277"/>
      <c r="H1" s="277"/>
    </row>
    <row r="2" spans="1:12" ht="21.75" customHeight="1">
      <c r="A2" s="280" t="s">
        <v>87</v>
      </c>
      <c r="B2" s="280"/>
      <c r="C2" s="280"/>
      <c r="D2" s="280"/>
      <c r="E2" s="280"/>
      <c r="F2" s="280"/>
      <c r="G2" s="280"/>
      <c r="H2" s="280"/>
    </row>
    <row r="3" spans="1:12" ht="15" customHeight="1">
      <c r="A3" s="277"/>
      <c r="B3" s="277"/>
      <c r="C3" s="277"/>
      <c r="D3" s="277"/>
      <c r="E3" s="277"/>
      <c r="F3" s="277"/>
      <c r="G3" s="277"/>
      <c r="H3" s="277"/>
    </row>
    <row r="4" spans="1:12">
      <c r="A4" s="275" t="s">
        <v>72</v>
      </c>
      <c r="B4" s="275"/>
      <c r="C4" s="275"/>
      <c r="D4" s="275"/>
      <c r="E4" s="275"/>
      <c r="F4" s="275"/>
      <c r="G4" s="275"/>
      <c r="H4" s="275"/>
    </row>
    <row r="5" spans="1:12">
      <c r="A5" s="268"/>
      <c r="B5" s="268"/>
      <c r="C5" s="268"/>
      <c r="D5" s="268"/>
      <c r="E5" s="268"/>
      <c r="F5" s="268"/>
      <c r="G5" s="268"/>
      <c r="H5" s="268"/>
    </row>
    <row r="6" spans="1:12">
      <c r="A6" s="284" t="s">
        <v>88</v>
      </c>
      <c r="B6" s="285"/>
      <c r="C6" s="285"/>
      <c r="D6" s="285"/>
      <c r="E6" s="285"/>
      <c r="F6" s="285"/>
      <c r="G6" s="285"/>
      <c r="H6" s="285"/>
    </row>
    <row r="7" spans="1:12">
      <c r="A7" s="282"/>
      <c r="B7" s="283"/>
      <c r="C7" s="283"/>
      <c r="D7" s="283"/>
      <c r="E7" s="283"/>
      <c r="F7" s="283"/>
      <c r="G7" s="283"/>
      <c r="H7" s="283"/>
    </row>
    <row r="8" spans="1:12" ht="18" customHeight="1">
      <c r="A8" s="281" t="s">
        <v>3</v>
      </c>
      <c r="B8" s="275"/>
      <c r="C8" s="275"/>
      <c r="D8" s="275"/>
      <c r="E8" s="275"/>
      <c r="F8" s="275"/>
      <c r="G8" s="275"/>
      <c r="H8" s="275"/>
    </row>
    <row r="9" spans="1:12" ht="30.75" customHeight="1">
      <c r="A9" s="284" t="s">
        <v>94</v>
      </c>
      <c r="B9" s="285"/>
      <c r="C9" s="285"/>
      <c r="D9" s="285"/>
      <c r="E9" s="285"/>
      <c r="F9" s="285"/>
      <c r="G9" s="285"/>
      <c r="H9" s="285"/>
    </row>
    <row r="10" spans="1:12" ht="42" customHeight="1">
      <c r="A10" s="284" t="s">
        <v>95</v>
      </c>
      <c r="B10" s="285"/>
      <c r="C10" s="285"/>
      <c r="D10" s="285"/>
      <c r="E10" s="285"/>
      <c r="F10" s="285"/>
      <c r="G10" s="285"/>
      <c r="H10" s="285"/>
    </row>
    <row r="11" spans="1:12" ht="28.5" customHeight="1">
      <c r="A11" s="285" t="s">
        <v>96</v>
      </c>
      <c r="B11" s="285"/>
      <c r="C11" s="285"/>
      <c r="D11" s="285"/>
      <c r="E11" s="285"/>
      <c r="F11" s="285"/>
      <c r="G11" s="285"/>
      <c r="H11" s="285"/>
    </row>
    <row r="12" spans="1:12" ht="33" customHeight="1">
      <c r="A12" s="285" t="s">
        <v>97</v>
      </c>
      <c r="B12" s="285"/>
      <c r="C12" s="285"/>
      <c r="D12" s="285"/>
      <c r="E12" s="285"/>
      <c r="F12" s="285"/>
      <c r="G12" s="285"/>
      <c r="H12" s="285"/>
      <c r="I12" s="92"/>
      <c r="J12" s="92"/>
      <c r="K12" s="92"/>
      <c r="L12" s="92"/>
    </row>
    <row r="13" spans="1:12" ht="19.5" customHeight="1">
      <c r="A13" s="283"/>
      <c r="B13" s="283"/>
      <c r="C13" s="283"/>
      <c r="D13" s="283"/>
      <c r="E13" s="283"/>
      <c r="F13" s="283"/>
      <c r="G13" s="283"/>
      <c r="H13" s="283"/>
      <c r="I13" s="92"/>
      <c r="J13" s="92"/>
      <c r="K13" s="92"/>
      <c r="L13" s="92"/>
    </row>
    <row r="14" spans="1:12" ht="16.5" customHeight="1">
      <c r="A14" s="275" t="s">
        <v>4</v>
      </c>
      <c r="B14" s="275"/>
      <c r="C14" s="275"/>
      <c r="D14" s="275"/>
      <c r="E14" s="275"/>
      <c r="F14" s="275"/>
      <c r="G14" s="275"/>
      <c r="H14" s="275"/>
      <c r="I14" s="92"/>
      <c r="J14" s="92"/>
      <c r="K14" s="92"/>
      <c r="L14" s="92"/>
    </row>
    <row r="15" spans="1:12" ht="15.75" customHeight="1">
      <c r="A15" s="233"/>
      <c r="B15" s="233"/>
      <c r="C15" s="233"/>
      <c r="D15" s="233"/>
      <c r="E15" s="233"/>
      <c r="F15" s="233"/>
      <c r="G15" s="233"/>
      <c r="H15" s="233"/>
    </row>
    <row r="16" spans="1:12" ht="15.75" customHeight="1">
      <c r="A16" s="287" t="s">
        <v>98</v>
      </c>
      <c r="B16" s="287"/>
      <c r="C16" s="287"/>
      <c r="D16" s="287"/>
      <c r="E16" s="287"/>
      <c r="F16" s="287"/>
      <c r="G16" s="287"/>
      <c r="H16" s="287"/>
    </row>
    <row r="17" spans="1:9" ht="25.5" customHeight="1">
      <c r="A17" s="287" t="s">
        <v>99</v>
      </c>
      <c r="B17" s="287"/>
      <c r="C17" s="287"/>
      <c r="D17" s="287"/>
      <c r="E17" s="287"/>
      <c r="F17" s="287"/>
      <c r="G17" s="287"/>
      <c r="H17" s="287"/>
    </row>
    <row r="18" spans="1:9" ht="40.5" customHeight="1">
      <c r="A18" s="287" t="s">
        <v>100</v>
      </c>
      <c r="B18" s="287"/>
      <c r="C18" s="287"/>
      <c r="D18" s="287"/>
      <c r="E18" s="287"/>
      <c r="F18" s="287"/>
      <c r="G18" s="287"/>
      <c r="H18" s="287"/>
    </row>
    <row r="19" spans="1:9" ht="17.25" customHeight="1">
      <c r="A19" s="287" t="s">
        <v>101</v>
      </c>
      <c r="B19" s="287"/>
      <c r="C19" s="287"/>
      <c r="D19" s="287"/>
      <c r="E19" s="287"/>
      <c r="F19" s="287"/>
      <c r="G19" s="287"/>
      <c r="H19" s="287"/>
    </row>
    <row r="20" spans="1:9" ht="41.25" customHeight="1">
      <c r="A20" s="287" t="s">
        <v>102</v>
      </c>
      <c r="B20" s="287"/>
      <c r="C20" s="287"/>
      <c r="D20" s="287"/>
      <c r="E20" s="287"/>
      <c r="F20" s="287"/>
      <c r="G20" s="287"/>
      <c r="H20" s="287"/>
    </row>
    <row r="21" spans="1:9" ht="10.5" customHeight="1">
      <c r="A21" s="286"/>
      <c r="B21" s="286"/>
      <c r="C21" s="286"/>
      <c r="D21" s="286"/>
      <c r="E21" s="286"/>
      <c r="F21" s="286"/>
      <c r="G21" s="286"/>
      <c r="H21" s="286"/>
    </row>
    <row r="22" spans="1:9">
      <c r="A22" s="275" t="s">
        <v>89</v>
      </c>
      <c r="B22" s="275"/>
      <c r="C22" s="275"/>
      <c r="D22" s="275"/>
      <c r="E22" s="275"/>
      <c r="F22" s="275"/>
      <c r="G22" s="275"/>
      <c r="H22" s="275"/>
      <c r="I22" s="93"/>
    </row>
    <row r="23" spans="1:9" ht="12" customHeight="1">
      <c r="A23" s="268"/>
      <c r="B23" s="268"/>
      <c r="C23" s="268"/>
      <c r="D23" s="268"/>
      <c r="E23" s="268"/>
      <c r="F23" s="268"/>
      <c r="G23" s="268"/>
      <c r="H23" s="268"/>
      <c r="I23" s="91"/>
    </row>
    <row r="24" spans="1:9" ht="12" customHeight="1">
      <c r="A24" s="276" t="s">
        <v>103</v>
      </c>
      <c r="B24" s="276"/>
      <c r="C24" s="276"/>
      <c r="D24" s="276"/>
      <c r="E24" s="276"/>
      <c r="F24" s="276"/>
      <c r="G24" s="276"/>
      <c r="H24" s="276"/>
      <c r="I24" s="91"/>
    </row>
    <row r="25" spans="1:9" ht="12" customHeight="1">
      <c r="A25" s="276" t="s">
        <v>104</v>
      </c>
      <c r="B25" s="276"/>
      <c r="C25" s="276"/>
      <c r="D25" s="276"/>
      <c r="E25" s="276"/>
      <c r="F25" s="276"/>
      <c r="G25" s="276"/>
      <c r="H25" s="276"/>
      <c r="I25" s="91"/>
    </row>
    <row r="26" spans="1:9" ht="12" customHeight="1">
      <c r="A26" s="276" t="s">
        <v>105</v>
      </c>
      <c r="B26" s="276"/>
      <c r="C26" s="276"/>
      <c r="D26" s="276"/>
      <c r="E26" s="276"/>
      <c r="F26" s="276"/>
      <c r="G26" s="276"/>
      <c r="H26" s="276"/>
      <c r="I26" s="91"/>
    </row>
    <row r="27" spans="1:9" ht="15" customHeight="1">
      <c r="A27" s="276" t="s">
        <v>106</v>
      </c>
      <c r="B27" s="276"/>
      <c r="C27" s="276"/>
      <c r="D27" s="276"/>
      <c r="E27" s="276"/>
      <c r="F27" s="276"/>
      <c r="G27" s="276"/>
      <c r="H27" s="276"/>
      <c r="I27" s="91"/>
    </row>
    <row r="28" spans="1:9" ht="30.75" customHeight="1">
      <c r="A28" s="276" t="s">
        <v>107</v>
      </c>
      <c r="B28" s="276"/>
      <c r="C28" s="276"/>
      <c r="D28" s="276"/>
      <c r="E28" s="276"/>
      <c r="F28" s="276"/>
      <c r="G28" s="276"/>
      <c r="H28" s="276"/>
      <c r="I28" s="91"/>
    </row>
    <row r="29" spans="1:9" ht="15" customHeight="1">
      <c r="A29" s="276" t="s">
        <v>108</v>
      </c>
      <c r="B29" s="276"/>
      <c r="C29" s="276"/>
      <c r="D29" s="276"/>
      <c r="E29" s="276"/>
      <c r="F29" s="276"/>
      <c r="G29" s="276"/>
      <c r="H29" s="276"/>
      <c r="I29" s="91"/>
    </row>
    <row r="30" spans="1:9" ht="25.5" customHeight="1">
      <c r="A30" s="276" t="s">
        <v>109</v>
      </c>
      <c r="B30" s="276"/>
      <c r="C30" s="276"/>
      <c r="D30" s="276"/>
      <c r="E30" s="276"/>
      <c r="F30" s="276"/>
      <c r="G30" s="276"/>
      <c r="H30" s="276"/>
      <c r="I30" s="91"/>
    </row>
    <row r="31" spans="1:9" ht="15.75" customHeight="1">
      <c r="A31" s="276" t="s">
        <v>110</v>
      </c>
      <c r="B31" s="276"/>
      <c r="C31" s="276"/>
      <c r="D31" s="276"/>
      <c r="E31" s="276"/>
      <c r="F31" s="276"/>
      <c r="G31" s="276"/>
      <c r="H31" s="276"/>
      <c r="I31" s="91"/>
    </row>
    <row r="32" spans="1:9" ht="42" customHeight="1">
      <c r="A32" s="276" t="s">
        <v>111</v>
      </c>
      <c r="B32" s="276"/>
      <c r="C32" s="276"/>
      <c r="D32" s="276"/>
      <c r="E32" s="276"/>
      <c r="F32" s="276"/>
      <c r="G32" s="276"/>
      <c r="H32" s="276"/>
      <c r="I32" s="91"/>
    </row>
    <row r="33" spans="1:18" ht="57.75" customHeight="1">
      <c r="A33" s="276" t="s">
        <v>112</v>
      </c>
      <c r="B33" s="276"/>
      <c r="C33" s="276"/>
      <c r="D33" s="276"/>
      <c r="E33" s="276"/>
      <c r="F33" s="276"/>
      <c r="G33" s="276"/>
      <c r="H33" s="276"/>
      <c r="I33" s="91"/>
    </row>
    <row r="34" spans="1:18" ht="15.75" customHeight="1">
      <c r="A34" s="279"/>
      <c r="B34" s="279"/>
      <c r="C34" s="279"/>
      <c r="D34" s="279"/>
      <c r="E34" s="279"/>
      <c r="F34" s="279"/>
      <c r="G34" s="279"/>
      <c r="H34" s="279"/>
      <c r="I34" s="91"/>
    </row>
    <row r="35" spans="1:18">
      <c r="A35" s="275" t="s">
        <v>90</v>
      </c>
      <c r="B35" s="275"/>
      <c r="C35" s="275"/>
      <c r="D35" s="275"/>
      <c r="E35" s="275"/>
      <c r="F35" s="275"/>
      <c r="G35" s="275"/>
      <c r="H35" s="275"/>
    </row>
    <row r="36" spans="1:18">
      <c r="A36" s="233"/>
      <c r="B36" s="233"/>
      <c r="C36" s="233"/>
      <c r="D36" s="233"/>
      <c r="E36" s="233"/>
      <c r="F36" s="233"/>
      <c r="G36" s="233"/>
      <c r="H36" s="233"/>
    </row>
    <row r="37" spans="1:18" ht="21" customHeight="1">
      <c r="A37" s="278" t="s">
        <v>113</v>
      </c>
      <c r="B37" s="278"/>
      <c r="C37" s="278"/>
      <c r="D37" s="278"/>
      <c r="E37" s="278"/>
      <c r="F37" s="278"/>
      <c r="G37" s="278"/>
      <c r="H37" s="278"/>
    </row>
    <row r="38" spans="1:18" ht="15.75" customHeight="1">
      <c r="A38" s="275" t="s">
        <v>91</v>
      </c>
      <c r="B38" s="275"/>
      <c r="C38" s="275"/>
      <c r="D38" s="275"/>
      <c r="E38" s="275"/>
      <c r="F38" s="275"/>
      <c r="G38" s="275"/>
      <c r="H38" s="275"/>
    </row>
    <row r="39" spans="1:18" ht="29.25" customHeight="1">
      <c r="A39" s="278" t="s">
        <v>114</v>
      </c>
      <c r="B39" s="278"/>
      <c r="C39" s="278"/>
      <c r="D39" s="278"/>
      <c r="E39" s="278"/>
      <c r="F39" s="278"/>
      <c r="G39" s="278"/>
      <c r="H39" s="278"/>
    </row>
    <row r="40" spans="1:18" ht="27" customHeight="1">
      <c r="A40" s="278" t="s">
        <v>115</v>
      </c>
      <c r="B40" s="278"/>
      <c r="C40" s="278"/>
      <c r="D40" s="278"/>
      <c r="E40" s="278"/>
      <c r="F40" s="278"/>
      <c r="G40" s="278"/>
      <c r="H40" s="278"/>
    </row>
    <row r="41" spans="1:18" ht="38.25" customHeight="1">
      <c r="A41" s="278" t="s">
        <v>116</v>
      </c>
      <c r="B41" s="278"/>
      <c r="C41" s="278"/>
      <c r="D41" s="278"/>
      <c r="E41" s="278"/>
      <c r="F41" s="278"/>
      <c r="G41" s="278"/>
      <c r="H41" s="278"/>
    </row>
    <row r="42" spans="1:18" ht="30.75" customHeight="1">
      <c r="A42" s="278" t="s">
        <v>117</v>
      </c>
      <c r="B42" s="278"/>
      <c r="C42" s="278"/>
      <c r="D42" s="278"/>
      <c r="E42" s="278"/>
      <c r="F42" s="278"/>
      <c r="G42" s="278"/>
      <c r="H42" s="278"/>
    </row>
    <row r="43" spans="1:18" ht="80.25" customHeight="1">
      <c r="A43" s="278" t="s">
        <v>118</v>
      </c>
      <c r="B43" s="278"/>
      <c r="C43" s="278"/>
      <c r="D43" s="278"/>
      <c r="E43" s="278"/>
      <c r="F43" s="278"/>
      <c r="G43" s="278"/>
      <c r="H43" s="278"/>
    </row>
    <row r="44" spans="1:18" ht="15.75" customHeight="1">
      <c r="A44" s="279"/>
      <c r="B44" s="279"/>
      <c r="C44" s="279"/>
      <c r="D44" s="279"/>
      <c r="E44" s="279"/>
      <c r="F44" s="279"/>
      <c r="G44" s="279"/>
      <c r="H44" s="279"/>
    </row>
    <row r="45" spans="1:18" ht="29.25" customHeight="1">
      <c r="A45" s="275" t="s">
        <v>77</v>
      </c>
      <c r="B45" s="275"/>
      <c r="C45" s="275"/>
      <c r="D45" s="275"/>
      <c r="E45" s="275"/>
      <c r="F45" s="275"/>
      <c r="G45" s="275"/>
      <c r="H45" s="275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>
      <c r="A46" s="288" t="s">
        <v>119</v>
      </c>
      <c r="B46" s="289"/>
      <c r="C46" s="289"/>
      <c r="D46" s="289"/>
      <c r="E46" s="289"/>
      <c r="F46" s="289"/>
      <c r="G46" s="289"/>
      <c r="H46" s="28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>
      <c r="A47" s="288" t="s">
        <v>120</v>
      </c>
      <c r="B47" s="289"/>
      <c r="C47" s="289"/>
      <c r="D47" s="289"/>
      <c r="E47" s="289"/>
      <c r="F47" s="289"/>
      <c r="G47" s="289"/>
      <c r="H47" s="28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>
      <c r="A48" s="290"/>
      <c r="B48" s="290"/>
      <c r="C48" s="290"/>
      <c r="D48" s="290"/>
      <c r="E48" s="290"/>
      <c r="F48" s="290"/>
      <c r="G48" s="290"/>
      <c r="H48" s="290"/>
      <c r="I48" s="89"/>
      <c r="J48" s="89"/>
      <c r="K48" s="9"/>
      <c r="L48" s="9"/>
      <c r="M48" s="9"/>
      <c r="N48" s="9"/>
      <c r="O48" s="9"/>
      <c r="P48" s="9"/>
      <c r="Q48" s="9"/>
      <c r="R48" s="9"/>
    </row>
    <row r="49" spans="1:18" ht="15" customHeight="1">
      <c r="A49" s="275" t="s">
        <v>81</v>
      </c>
      <c r="B49" s="275"/>
      <c r="C49" s="275"/>
      <c r="D49" s="275"/>
      <c r="E49" s="275"/>
      <c r="F49" s="275"/>
      <c r="G49" s="275"/>
      <c r="H49" s="275"/>
      <c r="I49" s="94"/>
      <c r="J49" s="94"/>
      <c r="K49" s="94"/>
      <c r="L49" s="94"/>
      <c r="M49" s="94"/>
      <c r="N49" s="94"/>
      <c r="O49" s="94"/>
      <c r="P49" s="94"/>
      <c r="Q49" s="275"/>
      <c r="R49" s="275"/>
    </row>
    <row r="50" spans="1:18">
      <c r="A50" s="233"/>
      <c r="B50" s="233"/>
      <c r="C50" s="233"/>
      <c r="D50" s="233"/>
      <c r="E50" s="233"/>
      <c r="F50" s="233"/>
      <c r="G50" s="233"/>
      <c r="H50" s="233"/>
      <c r="I50" s="90"/>
      <c r="J50" s="90"/>
      <c r="K50" s="90"/>
      <c r="L50" s="90"/>
      <c r="M50" s="90"/>
      <c r="N50" s="90"/>
      <c r="O50" s="90"/>
      <c r="P50" s="90"/>
      <c r="Q50" s="90"/>
      <c r="R50" s="90"/>
    </row>
    <row r="51" spans="1:18">
      <c r="A51" s="288" t="s">
        <v>121</v>
      </c>
      <c r="B51" s="289"/>
      <c r="C51" s="289"/>
      <c r="D51" s="289"/>
      <c r="E51" s="289"/>
      <c r="F51" s="289"/>
      <c r="G51" s="289"/>
      <c r="H51" s="289"/>
      <c r="I51" s="90"/>
      <c r="J51" s="90"/>
      <c r="K51" s="90"/>
      <c r="L51" s="90"/>
      <c r="M51" s="90"/>
      <c r="N51" s="90"/>
      <c r="O51" s="90"/>
      <c r="P51" s="90"/>
      <c r="Q51" s="90"/>
      <c r="R51" s="90"/>
    </row>
    <row r="52" spans="1:18">
      <c r="A52" s="290"/>
      <c r="B52" s="290"/>
      <c r="C52" s="290"/>
      <c r="D52" s="290"/>
      <c r="E52" s="290"/>
      <c r="F52" s="290"/>
      <c r="G52" s="290"/>
      <c r="H52" s="290"/>
      <c r="I52" s="90"/>
      <c r="J52" s="90"/>
      <c r="K52" s="90"/>
      <c r="L52" s="90"/>
      <c r="M52" s="90"/>
      <c r="N52" s="90"/>
      <c r="O52" s="90"/>
      <c r="P52" s="90"/>
      <c r="Q52" s="90"/>
      <c r="R52" s="90"/>
    </row>
    <row r="53" spans="1:18">
      <c r="A53" s="275" t="s">
        <v>80</v>
      </c>
      <c r="B53" s="275"/>
      <c r="C53" s="275"/>
      <c r="D53" s="275"/>
      <c r="E53" s="275"/>
      <c r="F53" s="275"/>
      <c r="G53" s="275"/>
      <c r="H53" s="275"/>
      <c r="I53" s="90"/>
      <c r="J53" s="90"/>
      <c r="K53" s="90"/>
      <c r="L53" s="90"/>
      <c r="M53" s="90"/>
      <c r="N53" s="90"/>
      <c r="O53" s="90"/>
      <c r="P53" s="90"/>
      <c r="Q53" s="90"/>
      <c r="R53" s="90"/>
    </row>
    <row r="54" spans="1:18">
      <c r="A54" s="291"/>
      <c r="B54" s="291"/>
      <c r="C54" s="291"/>
      <c r="D54" s="291"/>
      <c r="E54" s="291"/>
      <c r="F54" s="291"/>
      <c r="G54" s="291"/>
      <c r="H54" s="291"/>
      <c r="I54" s="90"/>
      <c r="J54" s="90"/>
      <c r="K54" s="90"/>
      <c r="L54" s="90"/>
      <c r="M54" s="90"/>
      <c r="N54" s="90"/>
      <c r="O54" s="90"/>
      <c r="P54" s="90"/>
      <c r="Q54" s="90"/>
      <c r="R54" s="90"/>
    </row>
    <row r="55" spans="1:18" ht="15" customHeight="1">
      <c r="A55" s="288" t="s">
        <v>122</v>
      </c>
      <c r="B55" s="289"/>
      <c r="C55" s="289"/>
      <c r="D55" s="289"/>
      <c r="E55" s="289"/>
      <c r="F55" s="289"/>
      <c r="G55" s="289"/>
      <c r="H55" s="289"/>
      <c r="I55" s="90"/>
      <c r="J55" s="90"/>
      <c r="K55" s="90"/>
      <c r="L55" s="90"/>
      <c r="M55" s="90"/>
      <c r="N55" s="90"/>
      <c r="O55" s="90"/>
      <c r="P55" s="90"/>
      <c r="Q55" s="90"/>
      <c r="R55" s="90"/>
    </row>
    <row r="56" spans="1:18">
      <c r="A56" s="291"/>
      <c r="B56" s="291"/>
      <c r="C56" s="291"/>
      <c r="D56" s="291"/>
      <c r="E56" s="291"/>
      <c r="F56" s="291"/>
      <c r="G56" s="291"/>
      <c r="H56" s="291"/>
      <c r="I56" s="90"/>
      <c r="J56" s="90"/>
      <c r="K56" s="90"/>
      <c r="L56" s="90"/>
      <c r="M56" s="90"/>
      <c r="N56" s="90"/>
      <c r="O56" s="90"/>
      <c r="P56" s="90"/>
      <c r="Q56" s="90"/>
      <c r="R56" s="90"/>
    </row>
    <row r="57" spans="1:18" ht="29.25" customHeight="1">
      <c r="A57" s="292" t="s">
        <v>191</v>
      </c>
      <c r="B57" s="292"/>
      <c r="C57" s="292"/>
      <c r="D57" s="292"/>
      <c r="E57" s="292"/>
      <c r="F57" s="292"/>
      <c r="G57" s="292"/>
      <c r="H57" s="292"/>
      <c r="I57" s="90"/>
      <c r="J57" s="90"/>
      <c r="K57" s="90"/>
      <c r="L57" s="90"/>
      <c r="M57" s="90"/>
      <c r="N57" s="90"/>
      <c r="O57" s="90"/>
      <c r="P57" s="90"/>
      <c r="Q57" s="90"/>
      <c r="R57" s="90"/>
    </row>
    <row r="58" spans="1:18">
      <c r="A58" s="291"/>
      <c r="B58" s="291"/>
      <c r="C58" s="291"/>
      <c r="D58" s="291"/>
      <c r="E58" s="291"/>
      <c r="F58" s="291"/>
      <c r="G58" s="291"/>
      <c r="H58" s="291"/>
      <c r="I58" s="90"/>
      <c r="J58" s="90"/>
      <c r="K58" s="90"/>
      <c r="L58" s="90"/>
      <c r="M58" s="90"/>
      <c r="N58" s="90"/>
      <c r="O58" s="90"/>
      <c r="P58" s="90"/>
      <c r="Q58" s="90"/>
      <c r="R58" s="90"/>
    </row>
    <row r="59" spans="1:18">
      <c r="A59" s="275" t="s">
        <v>192</v>
      </c>
      <c r="B59" s="275"/>
      <c r="C59" s="275"/>
      <c r="D59" s="275"/>
      <c r="E59" s="275"/>
      <c r="F59" s="275"/>
      <c r="G59" s="275"/>
      <c r="H59" s="275"/>
      <c r="I59" s="90"/>
      <c r="J59" s="90"/>
      <c r="K59" s="90"/>
      <c r="L59" s="90"/>
      <c r="M59" s="90"/>
      <c r="N59" s="90"/>
      <c r="O59" s="90"/>
      <c r="P59" s="90"/>
      <c r="Q59" s="90"/>
      <c r="R59" s="90"/>
    </row>
    <row r="60" spans="1:18">
      <c r="A60" s="291"/>
      <c r="B60" s="291"/>
      <c r="C60" s="291"/>
      <c r="D60" s="291"/>
      <c r="E60" s="291"/>
      <c r="F60" s="291"/>
      <c r="G60" s="291"/>
      <c r="H60" s="291"/>
      <c r="I60" s="90"/>
      <c r="J60" s="90"/>
      <c r="K60" s="90"/>
      <c r="L60" s="90"/>
      <c r="M60" s="90"/>
      <c r="N60" s="90"/>
      <c r="O60" s="90"/>
      <c r="P60" s="90"/>
      <c r="Q60" s="90"/>
      <c r="R60" s="90"/>
    </row>
    <row r="61" spans="1:18">
      <c r="A61" s="293" t="s">
        <v>92</v>
      </c>
      <c r="B61" s="294"/>
      <c r="C61" s="294"/>
      <c r="D61" s="294"/>
      <c r="E61" s="294"/>
      <c r="F61" s="294"/>
      <c r="G61" s="294"/>
      <c r="H61" s="294"/>
      <c r="Q61" s="90"/>
      <c r="R61" s="90"/>
    </row>
    <row r="62" spans="1:18">
      <c r="A62" s="293" t="s">
        <v>168</v>
      </c>
      <c r="B62" s="294"/>
      <c r="C62" s="294"/>
      <c r="D62" s="294"/>
      <c r="E62" s="294"/>
      <c r="F62" s="294"/>
      <c r="G62" s="294"/>
      <c r="H62" s="294"/>
      <c r="Q62" s="90"/>
      <c r="R62" s="90"/>
    </row>
    <row r="63" spans="1:18">
      <c r="A63" s="291"/>
      <c r="B63" s="291"/>
      <c r="C63" s="291"/>
      <c r="D63" s="291"/>
      <c r="E63" s="291"/>
      <c r="F63" s="291"/>
      <c r="G63" s="291"/>
      <c r="H63" s="291"/>
      <c r="I63" s="90"/>
      <c r="J63" s="90"/>
      <c r="K63" s="90"/>
      <c r="L63" s="90"/>
      <c r="M63" s="90"/>
      <c r="N63" s="90"/>
      <c r="O63" s="90"/>
      <c r="P63" s="90"/>
      <c r="Q63" s="90"/>
      <c r="R63" s="90"/>
    </row>
    <row r="64" spans="1:18" ht="30.75" customHeight="1">
      <c r="A64" s="275" t="s">
        <v>193</v>
      </c>
      <c r="B64" s="275"/>
      <c r="C64" s="275"/>
      <c r="D64" s="275"/>
      <c r="E64" s="275"/>
      <c r="F64" s="275"/>
      <c r="G64" s="275"/>
      <c r="H64" s="275"/>
      <c r="I64" s="90"/>
      <c r="J64" s="90"/>
      <c r="K64" s="90"/>
      <c r="L64" s="90"/>
      <c r="M64" s="90"/>
      <c r="N64" s="90"/>
      <c r="O64" s="90"/>
      <c r="P64" s="90"/>
      <c r="Q64" s="90"/>
      <c r="R64" s="90"/>
    </row>
    <row r="65" spans="1:18" ht="12" customHeight="1">
      <c r="A65" s="291"/>
      <c r="B65" s="291"/>
      <c r="C65" s="291"/>
      <c r="D65" s="291"/>
      <c r="E65" s="291"/>
      <c r="F65" s="291"/>
      <c r="G65" s="291"/>
      <c r="H65" s="291"/>
      <c r="I65" s="90"/>
      <c r="J65" s="90"/>
      <c r="K65" s="90"/>
      <c r="L65" s="90"/>
      <c r="M65" s="90"/>
      <c r="N65" s="90"/>
      <c r="O65" s="90"/>
      <c r="P65" s="90"/>
      <c r="Q65" s="90"/>
      <c r="R65" s="90"/>
    </row>
    <row r="66" spans="1:18" ht="15" customHeight="1">
      <c r="A66" s="288" t="s">
        <v>123</v>
      </c>
      <c r="B66" s="289"/>
      <c r="C66" s="289"/>
      <c r="D66" s="289"/>
      <c r="E66" s="289"/>
      <c r="F66" s="289"/>
      <c r="G66" s="289"/>
      <c r="H66" s="289"/>
      <c r="I66" s="90"/>
      <c r="J66" s="90"/>
      <c r="K66" s="90"/>
      <c r="L66" s="90"/>
      <c r="M66" s="90"/>
      <c r="N66" s="90"/>
      <c r="O66" s="90"/>
      <c r="P66" s="90"/>
      <c r="Q66" s="90"/>
      <c r="R66" s="90"/>
    </row>
    <row r="67" spans="1:18" ht="15" customHeight="1">
      <c r="A67" s="290"/>
      <c r="B67" s="290"/>
      <c r="C67" s="290"/>
      <c r="D67" s="290"/>
      <c r="E67" s="290"/>
      <c r="F67" s="290"/>
      <c r="G67" s="290"/>
      <c r="H67" s="290"/>
      <c r="I67" s="90"/>
      <c r="J67" s="90"/>
      <c r="K67" s="90"/>
      <c r="L67" s="90"/>
      <c r="M67" s="90"/>
      <c r="N67" s="90"/>
      <c r="O67" s="90"/>
      <c r="P67" s="90"/>
      <c r="Q67" s="90"/>
      <c r="R67" s="90"/>
    </row>
    <row r="68" spans="1:18" ht="17.25" customHeight="1">
      <c r="A68" s="275" t="s">
        <v>93</v>
      </c>
      <c r="B68" s="275"/>
      <c r="C68" s="275"/>
      <c r="D68" s="275"/>
      <c r="E68" s="275"/>
      <c r="F68" s="275"/>
      <c r="G68" s="275"/>
      <c r="H68" s="275"/>
      <c r="I68" s="90"/>
      <c r="J68" s="90"/>
      <c r="K68" s="90"/>
      <c r="L68" s="90"/>
      <c r="M68" s="90"/>
      <c r="N68" s="90"/>
      <c r="O68" s="90"/>
      <c r="P68" s="90"/>
      <c r="Q68" s="90"/>
      <c r="R68" s="90"/>
    </row>
    <row r="69" spans="1:18" ht="12" customHeight="1">
      <c r="A69" s="290"/>
      <c r="B69" s="290"/>
      <c r="C69" s="290"/>
      <c r="D69" s="290"/>
      <c r="E69" s="290"/>
      <c r="F69" s="290"/>
      <c r="G69" s="290"/>
      <c r="H69" s="290"/>
      <c r="I69" s="90"/>
      <c r="J69" s="90"/>
      <c r="K69" s="90"/>
      <c r="L69" s="90"/>
      <c r="M69" s="90"/>
      <c r="N69" s="90"/>
      <c r="O69" s="90"/>
      <c r="P69" s="90"/>
      <c r="Q69" s="90"/>
      <c r="R69" s="90"/>
    </row>
    <row r="70" spans="1:18" ht="15.75" customHeight="1">
      <c r="A70" s="295" t="s">
        <v>124</v>
      </c>
      <c r="B70" s="296"/>
      <c r="C70" s="296"/>
      <c r="D70" s="296"/>
      <c r="E70" s="296"/>
      <c r="F70" s="296"/>
      <c r="G70" s="296"/>
      <c r="H70" s="296"/>
      <c r="I70" s="90"/>
      <c r="J70" s="90"/>
      <c r="K70" s="10"/>
      <c r="L70" s="10"/>
      <c r="M70" s="10"/>
      <c r="N70" s="10"/>
      <c r="O70" s="10"/>
      <c r="P70" s="10"/>
      <c r="Q70" s="10"/>
      <c r="R70" s="10"/>
    </row>
    <row r="71" spans="1:18" ht="42.75" customHeight="1">
      <c r="A71" s="296" t="s">
        <v>125</v>
      </c>
      <c r="B71" s="296"/>
      <c r="C71" s="296"/>
      <c r="D71" s="296"/>
      <c r="E71" s="296"/>
      <c r="F71" s="296"/>
      <c r="G71" s="296"/>
      <c r="H71" s="296"/>
      <c r="I71" s="9"/>
      <c r="J71" s="9"/>
      <c r="K71" s="11"/>
      <c r="L71" s="11"/>
      <c r="M71" s="11"/>
      <c r="N71" s="11"/>
      <c r="O71" s="11"/>
      <c r="P71" s="11"/>
      <c r="Q71" s="11"/>
      <c r="R71" s="11"/>
    </row>
    <row r="72" spans="1:18" ht="30.75" customHeight="1">
      <c r="A72" s="296" t="s">
        <v>126</v>
      </c>
      <c r="B72" s="296"/>
      <c r="C72" s="296"/>
      <c r="D72" s="296"/>
      <c r="E72" s="296"/>
      <c r="F72" s="296"/>
      <c r="G72" s="296"/>
      <c r="H72" s="296"/>
      <c r="I72" s="9"/>
      <c r="J72" s="9"/>
      <c r="K72" s="11"/>
      <c r="L72" s="11"/>
      <c r="M72" s="11"/>
      <c r="N72" s="11"/>
      <c r="O72" s="11"/>
      <c r="P72" s="11"/>
      <c r="Q72" s="11"/>
      <c r="R72" s="11"/>
    </row>
    <row r="73" spans="1:18" ht="30" customHeight="1">
      <c r="A73" s="296" t="s">
        <v>127</v>
      </c>
      <c r="B73" s="296"/>
      <c r="C73" s="296"/>
      <c r="D73" s="296"/>
      <c r="E73" s="296"/>
      <c r="F73" s="296"/>
      <c r="G73" s="296"/>
      <c r="H73" s="296"/>
      <c r="I73" s="9"/>
      <c r="J73" s="9"/>
      <c r="K73" s="11"/>
      <c r="L73" s="11"/>
      <c r="M73" s="11"/>
      <c r="N73" s="11"/>
      <c r="O73" s="11"/>
      <c r="P73" s="11"/>
      <c r="Q73" s="11"/>
      <c r="R73" s="11"/>
    </row>
    <row r="74" spans="1:18" ht="27.75" customHeight="1">
      <c r="A74" s="296" t="s">
        <v>128</v>
      </c>
      <c r="B74" s="296"/>
      <c r="C74" s="296"/>
      <c r="D74" s="296"/>
      <c r="E74" s="296"/>
      <c r="F74" s="296"/>
      <c r="G74" s="296"/>
      <c r="H74" s="296"/>
      <c r="I74" s="9"/>
      <c r="J74" s="9"/>
      <c r="K74" s="11"/>
      <c r="L74" s="11"/>
      <c r="M74" s="11"/>
      <c r="N74" s="11"/>
      <c r="O74" s="11"/>
      <c r="P74" s="11"/>
      <c r="Q74" s="11"/>
      <c r="R74" s="11"/>
    </row>
    <row r="75" spans="1:18" ht="13.5" customHeight="1">
      <c r="A75" s="297"/>
      <c r="B75" s="297"/>
      <c r="C75" s="297"/>
      <c r="D75" s="297"/>
      <c r="E75" s="297"/>
      <c r="F75" s="297"/>
      <c r="G75" s="297"/>
      <c r="H75" s="297"/>
      <c r="I75" s="89"/>
      <c r="J75" s="89"/>
      <c r="K75" s="11"/>
      <c r="L75" s="11"/>
      <c r="M75" s="11"/>
      <c r="N75" s="11"/>
      <c r="O75" s="11"/>
      <c r="P75" s="11"/>
      <c r="Q75" s="11"/>
      <c r="R75" s="11"/>
    </row>
    <row r="76" spans="1:18" ht="13.5" customHeight="1">
      <c r="A76" s="275" t="s">
        <v>61</v>
      </c>
      <c r="B76" s="275"/>
      <c r="C76" s="275"/>
      <c r="D76" s="275"/>
      <c r="E76" s="275"/>
      <c r="F76" s="275"/>
      <c r="G76" s="275"/>
      <c r="H76" s="275"/>
      <c r="I76" s="89"/>
      <c r="J76" s="89"/>
      <c r="K76" s="11"/>
      <c r="L76" s="11"/>
      <c r="M76" s="11"/>
      <c r="N76" s="11"/>
      <c r="O76" s="11"/>
      <c r="P76" s="11"/>
      <c r="Q76" s="11"/>
      <c r="R76" s="11"/>
    </row>
    <row r="77" spans="1:18" ht="28.5" customHeight="1">
      <c r="A77" s="296" t="s">
        <v>129</v>
      </c>
      <c r="B77" s="296"/>
      <c r="C77" s="296"/>
      <c r="D77" s="296"/>
      <c r="E77" s="296"/>
      <c r="F77" s="296"/>
      <c r="G77" s="296"/>
      <c r="H77" s="296"/>
      <c r="I77" s="9"/>
      <c r="J77" s="9"/>
      <c r="K77" s="11"/>
      <c r="L77" s="11"/>
      <c r="M77" s="11"/>
      <c r="N77" s="11"/>
      <c r="O77" s="11"/>
      <c r="P77" s="11"/>
      <c r="Q77" s="11"/>
      <c r="R77" s="11"/>
    </row>
    <row r="78" spans="1:18" ht="57.75" customHeight="1">
      <c r="A78" s="296" t="s">
        <v>130</v>
      </c>
      <c r="B78" s="296"/>
      <c r="C78" s="296"/>
      <c r="D78" s="296"/>
      <c r="E78" s="296"/>
      <c r="F78" s="296"/>
      <c r="G78" s="296"/>
      <c r="H78" s="296"/>
      <c r="I78" s="9"/>
      <c r="J78" s="9"/>
      <c r="K78" s="11"/>
      <c r="L78" s="11"/>
      <c r="M78" s="11"/>
      <c r="N78" s="11"/>
      <c r="O78" s="11"/>
      <c r="P78" s="11"/>
      <c r="Q78" s="11"/>
      <c r="R78" s="11"/>
    </row>
    <row r="79" spans="1:18" ht="17.25" customHeight="1">
      <c r="A79" s="297"/>
      <c r="B79" s="297"/>
      <c r="C79" s="297"/>
      <c r="D79" s="297"/>
      <c r="E79" s="297"/>
      <c r="F79" s="297"/>
      <c r="G79" s="297"/>
      <c r="H79" s="297"/>
      <c r="I79" s="89"/>
      <c r="J79" s="89"/>
      <c r="K79" s="11"/>
      <c r="L79" s="11"/>
      <c r="M79" s="11"/>
      <c r="N79" s="11"/>
      <c r="O79" s="11"/>
      <c r="P79" s="11"/>
      <c r="Q79" s="11"/>
      <c r="R79" s="11"/>
    </row>
    <row r="80" spans="1:18">
      <c r="A80" s="275" t="s">
        <v>86</v>
      </c>
      <c r="B80" s="275"/>
      <c r="C80" s="275"/>
      <c r="D80" s="275"/>
      <c r="E80" s="275"/>
      <c r="F80" s="275"/>
      <c r="G80" s="275"/>
      <c r="H80" s="275"/>
      <c r="I80" s="94"/>
      <c r="J80" s="94"/>
      <c r="K80" s="12"/>
      <c r="L80" s="12"/>
      <c r="M80" s="12"/>
      <c r="N80" s="12"/>
      <c r="O80" s="12"/>
      <c r="P80" s="12"/>
      <c r="Q80" s="12"/>
      <c r="R80" s="12"/>
    </row>
    <row r="81" spans="1:18" ht="13.5" customHeight="1">
      <c r="A81" s="233"/>
      <c r="B81" s="233"/>
      <c r="C81" s="233"/>
      <c r="D81" s="233"/>
      <c r="E81" s="233"/>
      <c r="F81" s="233"/>
      <c r="G81" s="233"/>
      <c r="H81" s="233"/>
      <c r="I81" s="90"/>
      <c r="J81" s="90"/>
      <c r="K81" s="12"/>
      <c r="L81" s="12"/>
      <c r="M81" s="12"/>
      <c r="N81" s="12"/>
      <c r="O81" s="12"/>
      <c r="P81" s="12"/>
      <c r="Q81" s="12"/>
      <c r="R81" s="12"/>
    </row>
    <row r="82" spans="1:18" ht="15.75" customHeight="1">
      <c r="A82" s="298" t="s">
        <v>131</v>
      </c>
      <c r="B82" s="299"/>
      <c r="C82" s="299"/>
      <c r="D82" s="299"/>
      <c r="E82" s="299"/>
      <c r="F82" s="299"/>
      <c r="G82" s="299"/>
      <c r="H82" s="299"/>
      <c r="I82" s="11"/>
      <c r="J82" s="11"/>
      <c r="K82" s="11"/>
      <c r="L82" s="11"/>
      <c r="M82" s="11"/>
      <c r="N82" s="11"/>
      <c r="O82" s="11"/>
      <c r="P82" s="11"/>
      <c r="Q82" s="11"/>
      <c r="R82" s="11"/>
    </row>
    <row r="83" spans="1:18">
      <c r="A83" s="233"/>
      <c r="B83" s="233"/>
      <c r="C83" s="233"/>
      <c r="D83" s="233"/>
      <c r="E83" s="233"/>
      <c r="F83" s="233"/>
      <c r="G83" s="233"/>
      <c r="H83" s="233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8:H68"/>
    <mergeCell ref="A69:H69"/>
    <mergeCell ref="A67:H67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K8" sqref="K8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5" t="s">
        <v>75</v>
      </c>
    </row>
    <row r="3" spans="1:12">
      <c r="A3" s="19" t="s">
        <v>16</v>
      </c>
      <c r="B3" s="20"/>
      <c r="C3" s="20"/>
      <c r="D3" s="20"/>
      <c r="E3" s="21"/>
      <c r="F3" s="21"/>
      <c r="G3" s="21"/>
      <c r="H3" s="19"/>
      <c r="I3" s="19"/>
      <c r="J3" s="19"/>
      <c r="K3" s="19"/>
      <c r="L3" s="19"/>
    </row>
    <row r="5" spans="1:12">
      <c r="B5" s="214" t="s">
        <v>276</v>
      </c>
      <c r="C5" s="214" t="s">
        <v>20</v>
      </c>
      <c r="D5" s="214" t="s">
        <v>21</v>
      </c>
      <c r="E5" s="214" t="s">
        <v>17</v>
      </c>
      <c r="F5" s="214"/>
      <c r="G5" s="214"/>
      <c r="H5" s="214"/>
      <c r="I5" s="214"/>
      <c r="J5" s="214" t="s">
        <v>280</v>
      </c>
      <c r="K5" s="214" t="s">
        <v>281</v>
      </c>
      <c r="L5" s="214" t="s">
        <v>196</v>
      </c>
    </row>
    <row r="6" spans="1:12">
      <c r="B6" s="214"/>
      <c r="C6" s="214"/>
      <c r="D6" s="214"/>
      <c r="E6" s="215" t="s">
        <v>277</v>
      </c>
      <c r="F6" s="216" t="s">
        <v>18</v>
      </c>
      <c r="G6" s="216"/>
      <c r="H6" s="216" t="s">
        <v>19</v>
      </c>
      <c r="I6" s="216"/>
      <c r="J6" s="214"/>
      <c r="K6" s="214"/>
      <c r="L6" s="214"/>
    </row>
    <row r="7" spans="1:12" ht="24.75" customHeight="1">
      <c r="B7" s="214"/>
      <c r="C7" s="214"/>
      <c r="D7" s="214"/>
      <c r="E7" s="215"/>
      <c r="F7" s="172" t="s">
        <v>278</v>
      </c>
      <c r="G7" s="172" t="s">
        <v>279</v>
      </c>
      <c r="H7" s="172" t="s">
        <v>278</v>
      </c>
      <c r="I7" s="172" t="s">
        <v>279</v>
      </c>
      <c r="J7" s="214"/>
      <c r="K7" s="214"/>
      <c r="L7" s="214"/>
    </row>
    <row r="8" spans="1:12" ht="178.5">
      <c r="B8" s="26" t="s">
        <v>213</v>
      </c>
      <c r="C8" s="26">
        <v>1157</v>
      </c>
      <c r="D8" s="26" t="s">
        <v>212</v>
      </c>
      <c r="E8" s="26" t="s">
        <v>215</v>
      </c>
      <c r="F8" s="26" t="s">
        <v>216</v>
      </c>
      <c r="G8" s="26">
        <v>2022</v>
      </c>
      <c r="H8" s="27" t="s">
        <v>217</v>
      </c>
      <c r="I8" s="27">
        <v>2028</v>
      </c>
      <c r="J8" s="27" t="s">
        <v>264</v>
      </c>
      <c r="K8" s="141"/>
      <c r="L8" s="27" t="s">
        <v>218</v>
      </c>
    </row>
    <row r="9" spans="1:12">
      <c r="B9" s="26"/>
      <c r="C9" s="26"/>
      <c r="D9" s="26"/>
      <c r="E9" s="28"/>
      <c r="F9" s="28"/>
      <c r="G9" s="28"/>
      <c r="H9" s="28"/>
      <c r="I9" s="28"/>
      <c r="J9" s="28"/>
      <c r="K9" s="28"/>
      <c r="L9" s="28"/>
    </row>
    <row r="11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2"/>
  </sheetPr>
  <dimension ref="A1:XFA69"/>
  <sheetViews>
    <sheetView topLeftCell="A46" workbookViewId="0">
      <selection activeCell="I24" sqref="I24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1.85546875" bestFit="1" customWidth="1"/>
    <col min="7" max="8" width="12.42578125" bestFit="1" customWidth="1"/>
    <col min="9" max="9" width="13.85546875" customWidth="1"/>
  </cols>
  <sheetData>
    <row r="1" spans="1:10">
      <c r="A1" s="5" t="s">
        <v>195</v>
      </c>
    </row>
    <row r="3" spans="1:10">
      <c r="A3" s="19" t="s">
        <v>293</v>
      </c>
      <c r="B3" s="29"/>
      <c r="C3" s="20"/>
      <c r="D3" s="20"/>
      <c r="E3" s="20"/>
      <c r="F3" s="21"/>
      <c r="G3" s="21"/>
      <c r="H3" s="21"/>
      <c r="I3" s="19"/>
    </row>
    <row r="5" spans="1:10">
      <c r="B5" s="16" t="s">
        <v>20</v>
      </c>
      <c r="C5" s="16" t="s">
        <v>21</v>
      </c>
    </row>
    <row r="6" spans="1:10">
      <c r="B6" s="160">
        <v>1157</v>
      </c>
      <c r="C6" s="150" t="s">
        <v>212</v>
      </c>
    </row>
    <row r="8" spans="1:10">
      <c r="A8" s="5" t="s">
        <v>91</v>
      </c>
      <c r="C8" s="25"/>
      <c r="D8" s="25"/>
      <c r="E8" s="25"/>
      <c r="F8" s="25"/>
      <c r="G8" s="25"/>
      <c r="H8" s="25"/>
      <c r="I8" s="25"/>
    </row>
    <row r="9" spans="1:10">
      <c r="J9" s="1"/>
    </row>
    <row r="10" spans="1:10">
      <c r="B10" s="30" t="s">
        <v>22</v>
      </c>
      <c r="C10" s="149">
        <v>1157</v>
      </c>
      <c r="D10" s="214" t="s">
        <v>70</v>
      </c>
      <c r="E10" s="214"/>
      <c r="F10" s="214"/>
      <c r="G10" s="214"/>
      <c r="H10" s="214"/>
      <c r="I10" s="214"/>
    </row>
    <row r="11" spans="1:10">
      <c r="B11" s="30" t="s">
        <v>23</v>
      </c>
      <c r="C11" s="157">
        <v>12016</v>
      </c>
      <c r="D11" s="211" t="s">
        <v>150</v>
      </c>
      <c r="E11" s="211" t="s">
        <v>151</v>
      </c>
      <c r="F11" s="214" t="s">
        <v>24</v>
      </c>
      <c r="G11" s="214" t="s">
        <v>28</v>
      </c>
      <c r="H11" s="214" t="s">
        <v>153</v>
      </c>
      <c r="I11" s="223" t="s">
        <v>285</v>
      </c>
    </row>
    <row r="12" spans="1:10" ht="33.75">
      <c r="B12" s="30" t="s">
        <v>10</v>
      </c>
      <c r="C12" s="150" t="s">
        <v>262</v>
      </c>
      <c r="D12" s="220"/>
      <c r="E12" s="220"/>
      <c r="F12" s="214"/>
      <c r="G12" s="214"/>
      <c r="H12" s="214"/>
      <c r="I12" s="223"/>
    </row>
    <row r="13" spans="1:10" ht="22.5">
      <c r="B13" s="30" t="s">
        <v>25</v>
      </c>
      <c r="C13" s="150" t="s">
        <v>220</v>
      </c>
      <c r="D13" s="220"/>
      <c r="E13" s="220"/>
      <c r="F13" s="214"/>
      <c r="G13" s="214"/>
      <c r="H13" s="214"/>
      <c r="I13" s="223"/>
    </row>
    <row r="14" spans="1:10">
      <c r="B14" s="30" t="s">
        <v>282</v>
      </c>
      <c r="C14" s="150" t="s">
        <v>206</v>
      </c>
      <c r="D14" s="220"/>
      <c r="E14" s="220"/>
      <c r="F14" s="214"/>
      <c r="G14" s="214"/>
      <c r="H14" s="214"/>
      <c r="I14" s="223"/>
    </row>
    <row r="15" spans="1:10">
      <c r="B15" s="38" t="s">
        <v>283</v>
      </c>
      <c r="C15" s="151" t="s">
        <v>221</v>
      </c>
      <c r="D15" s="221"/>
      <c r="E15" s="221"/>
      <c r="F15" s="222"/>
      <c r="G15" s="222"/>
      <c r="H15" s="222"/>
      <c r="I15" s="224"/>
    </row>
    <row r="16" spans="1:10">
      <c r="B16" s="217" t="s">
        <v>26</v>
      </c>
      <c r="C16" s="218"/>
      <c r="D16" s="32"/>
      <c r="E16" s="32"/>
      <c r="F16" s="32"/>
      <c r="G16" s="32"/>
      <c r="H16" s="32"/>
      <c r="I16" s="33"/>
    </row>
    <row r="17" spans="1:16381">
      <c r="B17" s="34" t="s">
        <v>284</v>
      </c>
      <c r="C17" s="35" t="s">
        <v>76</v>
      </c>
      <c r="D17" s="36"/>
      <c r="E17" s="36"/>
      <c r="F17" s="36"/>
      <c r="G17" s="36"/>
      <c r="H17" s="36"/>
      <c r="I17" s="37"/>
    </row>
    <row r="18" spans="1:16381" ht="22.5">
      <c r="B18" s="149" t="s">
        <v>219</v>
      </c>
      <c r="C18" s="149" t="s">
        <v>222</v>
      </c>
      <c r="D18" s="152">
        <v>23</v>
      </c>
      <c r="E18" s="153">
        <v>2</v>
      </c>
      <c r="F18" s="152"/>
      <c r="G18" s="152"/>
      <c r="H18" s="152"/>
      <c r="I18" s="154">
        <v>2024</v>
      </c>
    </row>
    <row r="19" spans="1:16381" ht="33.75">
      <c r="B19" s="149" t="s">
        <v>226</v>
      </c>
      <c r="C19" s="149" t="s">
        <v>222</v>
      </c>
      <c r="D19" s="152"/>
      <c r="E19" s="152">
        <v>20</v>
      </c>
      <c r="F19" s="152"/>
      <c r="G19" s="152"/>
      <c r="H19" s="152"/>
      <c r="I19" s="154">
        <v>2024</v>
      </c>
    </row>
    <row r="20" spans="1:16381" ht="22.5">
      <c r="B20" s="149" t="s">
        <v>227</v>
      </c>
      <c r="C20" s="149" t="s">
        <v>222</v>
      </c>
      <c r="D20" s="152"/>
      <c r="E20" s="152">
        <v>2</v>
      </c>
      <c r="F20" s="152"/>
      <c r="G20" s="152"/>
      <c r="H20" s="152"/>
      <c r="I20" s="154">
        <v>2027</v>
      </c>
    </row>
    <row r="21" spans="1:16381" ht="22.5">
      <c r="B21" s="149" t="s">
        <v>228</v>
      </c>
      <c r="C21" s="149" t="s">
        <v>222</v>
      </c>
      <c r="D21" s="152"/>
      <c r="E21" s="152" t="s">
        <v>223</v>
      </c>
      <c r="F21" s="152"/>
      <c r="G21" s="152"/>
      <c r="H21" s="152"/>
      <c r="I21" s="154">
        <v>2027</v>
      </c>
    </row>
    <row r="22" spans="1:16381" ht="33.75">
      <c r="B22" s="149" t="s">
        <v>225</v>
      </c>
      <c r="C22" s="149" t="s">
        <v>224</v>
      </c>
      <c r="D22" s="152"/>
      <c r="E22" s="152">
        <v>50</v>
      </c>
      <c r="F22" s="152">
        <v>30</v>
      </c>
      <c r="G22" s="152">
        <v>20</v>
      </c>
      <c r="H22" s="152"/>
      <c r="I22" s="154">
        <v>2026</v>
      </c>
    </row>
    <row r="23" spans="1:16381" ht="33.75">
      <c r="B23" s="149" t="s">
        <v>229</v>
      </c>
      <c r="C23" s="149" t="s">
        <v>222</v>
      </c>
      <c r="D23" s="152"/>
      <c r="E23" s="152" t="s">
        <v>223</v>
      </c>
      <c r="F23" s="152"/>
      <c r="G23" s="152"/>
      <c r="H23" s="152"/>
      <c r="I23" s="154">
        <v>2027</v>
      </c>
    </row>
    <row r="24" spans="1:16381">
      <c r="B24" s="142"/>
      <c r="C24" s="143"/>
      <c r="D24" s="144"/>
      <c r="E24" s="145"/>
      <c r="F24" s="144"/>
      <c r="G24" s="144"/>
      <c r="H24" s="144"/>
      <c r="I24" s="154"/>
    </row>
    <row r="25" spans="1:16381">
      <c r="B25" s="142"/>
      <c r="C25" s="143"/>
      <c r="D25" s="144"/>
      <c r="E25" s="145"/>
      <c r="F25" s="144"/>
      <c r="G25" s="144"/>
      <c r="H25" s="144"/>
      <c r="I25" s="154"/>
    </row>
    <row r="26" spans="1:16381">
      <c r="B26" s="219" t="s">
        <v>27</v>
      </c>
      <c r="C26" s="219"/>
      <c r="D26" s="146">
        <v>9492.2000000000007</v>
      </c>
      <c r="E26" s="146">
        <v>262497.39999999997</v>
      </c>
      <c r="F26" s="146">
        <v>103572</v>
      </c>
      <c r="G26" s="146">
        <v>41847</v>
      </c>
      <c r="H26" s="146"/>
      <c r="I26" s="147"/>
      <c r="K26" s="186"/>
    </row>
    <row r="27" spans="1:16381" s="6" customFormat="1" ht="16.5" customHeight="1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  <c r="AML27"/>
      <c r="AMM27"/>
      <c r="AMN27"/>
      <c r="AMO27"/>
      <c r="AMP27"/>
      <c r="AMQ27"/>
      <c r="AMR27"/>
      <c r="AMS27"/>
      <c r="AMT27"/>
      <c r="AMU27"/>
      <c r="AMV27"/>
      <c r="AMW27"/>
      <c r="AMX27"/>
      <c r="AMY27"/>
      <c r="AMZ27"/>
      <c r="ANA27"/>
      <c r="ANB27"/>
      <c r="ANC27"/>
      <c r="AND27"/>
      <c r="ANE27"/>
      <c r="ANF27"/>
      <c r="ANG27"/>
      <c r="ANH27"/>
      <c r="ANI27"/>
      <c r="ANJ27"/>
      <c r="ANK27"/>
      <c r="ANL27"/>
      <c r="ANM27"/>
      <c r="ANN27"/>
      <c r="ANO27"/>
      <c r="ANP27"/>
      <c r="ANQ27"/>
      <c r="ANR27"/>
      <c r="ANS27"/>
      <c r="ANT27"/>
      <c r="ANU27"/>
      <c r="ANV27"/>
      <c r="ANW27"/>
      <c r="ANX27"/>
      <c r="ANY27"/>
      <c r="ANZ27"/>
      <c r="AOA27"/>
      <c r="AOB27"/>
      <c r="AOC27"/>
      <c r="AOD27"/>
      <c r="AOE27"/>
      <c r="AOF27"/>
      <c r="AOG27"/>
      <c r="AOH27"/>
      <c r="AOI27"/>
      <c r="AOJ27"/>
      <c r="AOK27"/>
      <c r="AOL27"/>
      <c r="AOM27"/>
      <c r="AON27"/>
      <c r="AOO27"/>
      <c r="AOP27"/>
      <c r="AOQ27"/>
      <c r="AOR27"/>
      <c r="AOS27"/>
      <c r="AOT27"/>
      <c r="AOU27"/>
      <c r="AOV27"/>
      <c r="AOW27"/>
      <c r="AOX27"/>
      <c r="AOY27"/>
      <c r="AOZ27"/>
      <c r="APA27"/>
      <c r="APB27"/>
      <c r="APC27"/>
      <c r="APD27"/>
      <c r="APE27"/>
      <c r="APF27"/>
      <c r="APG27"/>
      <c r="APH27"/>
      <c r="API27"/>
      <c r="APJ27"/>
      <c r="APK27"/>
      <c r="APL27"/>
      <c r="APM27"/>
      <c r="APN27"/>
      <c r="APO27"/>
      <c r="APP27"/>
      <c r="APQ27"/>
      <c r="APR27"/>
      <c r="APS27"/>
      <c r="APT27"/>
      <c r="APU27"/>
      <c r="APV27"/>
      <c r="APW27"/>
      <c r="APX27"/>
      <c r="APY27"/>
      <c r="APZ27"/>
      <c r="AQA27"/>
      <c r="AQB27"/>
      <c r="AQC27"/>
      <c r="AQD27"/>
      <c r="AQE27"/>
      <c r="AQF27"/>
      <c r="AQG27"/>
      <c r="AQH27"/>
      <c r="AQI27"/>
      <c r="AQJ27"/>
      <c r="AQK27"/>
      <c r="AQL27"/>
      <c r="AQM27"/>
      <c r="AQN27"/>
      <c r="AQO27"/>
      <c r="AQP27"/>
      <c r="AQQ27"/>
      <c r="AQR27"/>
      <c r="AQS27"/>
      <c r="AQT27"/>
      <c r="AQU27"/>
      <c r="AQV27"/>
      <c r="AQW27"/>
      <c r="AQX27"/>
      <c r="AQY27"/>
      <c r="AQZ27"/>
      <c r="ARA27"/>
      <c r="ARB27"/>
      <c r="ARC27"/>
      <c r="ARD27"/>
      <c r="ARE27"/>
      <c r="ARF27"/>
      <c r="ARG27"/>
      <c r="ARH27"/>
      <c r="ARI27"/>
      <c r="ARJ27"/>
      <c r="ARK27"/>
      <c r="ARL27"/>
      <c r="ARM27"/>
      <c r="ARN27"/>
      <c r="ARO27"/>
      <c r="ARP27"/>
      <c r="ARQ27"/>
      <c r="ARR27"/>
      <c r="ARS27"/>
      <c r="ART27"/>
      <c r="ARU27"/>
      <c r="ARV27"/>
      <c r="ARW27"/>
      <c r="ARX27"/>
      <c r="ARY27"/>
      <c r="ARZ27"/>
      <c r="ASA27"/>
      <c r="ASB27"/>
      <c r="ASC27"/>
      <c r="ASD27"/>
      <c r="ASE27"/>
      <c r="ASF27"/>
      <c r="ASG27"/>
      <c r="ASH27"/>
      <c r="ASI27"/>
      <c r="ASJ27"/>
      <c r="ASK27"/>
      <c r="ASL27"/>
      <c r="ASM27"/>
      <c r="ASN27"/>
      <c r="ASO27"/>
      <c r="ASP27"/>
      <c r="ASQ27"/>
      <c r="ASR27"/>
      <c r="ASS27"/>
      <c r="AST27"/>
      <c r="ASU27"/>
      <c r="ASV27"/>
      <c r="ASW27"/>
      <c r="ASX27"/>
      <c r="ASY27"/>
      <c r="ASZ27"/>
      <c r="ATA27"/>
      <c r="ATB27"/>
      <c r="ATC27"/>
      <c r="ATD27"/>
      <c r="ATE27"/>
      <c r="ATF27"/>
      <c r="ATG27"/>
      <c r="ATH27"/>
      <c r="ATI27"/>
      <c r="ATJ27"/>
      <c r="ATK27"/>
      <c r="ATL27"/>
      <c r="ATM27"/>
      <c r="ATN27"/>
      <c r="ATO27"/>
      <c r="ATP27"/>
      <c r="ATQ27"/>
      <c r="ATR27"/>
      <c r="ATS27"/>
      <c r="ATT27"/>
      <c r="ATU27"/>
      <c r="ATV27"/>
      <c r="ATW27"/>
      <c r="ATX27"/>
      <c r="ATY27"/>
      <c r="ATZ27"/>
      <c r="AUA27"/>
      <c r="AUB27"/>
      <c r="AUC27"/>
      <c r="AUD27"/>
      <c r="AUE27"/>
      <c r="AUF27"/>
      <c r="AUG27"/>
      <c r="AUH27"/>
      <c r="AUI27"/>
      <c r="AUJ27"/>
      <c r="AUK27"/>
      <c r="AUL27"/>
      <c r="AUM27"/>
      <c r="AUN27"/>
      <c r="AUO27"/>
      <c r="AUP27"/>
      <c r="AUQ27"/>
      <c r="AUR27"/>
      <c r="AUS27"/>
      <c r="AUT27"/>
      <c r="AUU27"/>
      <c r="AUV27"/>
      <c r="AUW27"/>
      <c r="AUX27"/>
      <c r="AUY27"/>
      <c r="AUZ27"/>
      <c r="AVA27"/>
      <c r="AVB27"/>
      <c r="AVC27"/>
      <c r="AVD27"/>
      <c r="AVE27"/>
      <c r="AVF27"/>
      <c r="AVG27"/>
      <c r="AVH27"/>
      <c r="AVI27"/>
      <c r="AVJ27"/>
      <c r="AVK27"/>
      <c r="AVL27"/>
      <c r="AVM27"/>
      <c r="AVN27"/>
      <c r="AVO27"/>
      <c r="AVP27"/>
      <c r="AVQ27"/>
      <c r="AVR27"/>
      <c r="AVS27"/>
      <c r="AVT27"/>
      <c r="AVU27"/>
      <c r="AVV27"/>
      <c r="AVW27"/>
      <c r="AVX27"/>
      <c r="AVY27"/>
      <c r="AVZ27"/>
      <c r="AWA27"/>
      <c r="AWB27"/>
      <c r="AWC27"/>
      <c r="AWD27"/>
      <c r="AWE27"/>
      <c r="AWF27"/>
      <c r="AWG27"/>
      <c r="AWH27"/>
      <c r="AWI27"/>
      <c r="AWJ27"/>
      <c r="AWK27"/>
      <c r="AWL27"/>
      <c r="AWM27"/>
      <c r="AWN27"/>
      <c r="AWO27"/>
      <c r="AWP27"/>
      <c r="AWQ27"/>
      <c r="AWR27"/>
      <c r="AWS27"/>
      <c r="AWT27"/>
      <c r="AWU27"/>
      <c r="AWV27"/>
      <c r="AWW27"/>
      <c r="AWX27"/>
      <c r="AWY27"/>
      <c r="AWZ27"/>
      <c r="AXA27"/>
      <c r="AXB27"/>
      <c r="AXC27"/>
      <c r="AXD27"/>
      <c r="AXE27"/>
      <c r="AXF27"/>
      <c r="AXG27"/>
      <c r="AXH27"/>
      <c r="AXI27"/>
      <c r="AXJ27"/>
      <c r="AXK27"/>
      <c r="AXL27"/>
      <c r="AXM27"/>
      <c r="AXN27"/>
      <c r="AXO27"/>
      <c r="AXP27"/>
      <c r="AXQ27"/>
      <c r="AXR27"/>
      <c r="AXS27"/>
      <c r="AXT27"/>
      <c r="AXU27"/>
      <c r="AXV27"/>
      <c r="AXW27"/>
      <c r="AXX27"/>
      <c r="AXY27"/>
      <c r="AXZ27"/>
      <c r="AYA27"/>
      <c r="AYB27"/>
      <c r="AYC27"/>
      <c r="AYD27"/>
      <c r="AYE27"/>
      <c r="AYF27"/>
      <c r="AYG27"/>
      <c r="AYH27"/>
      <c r="AYI27"/>
      <c r="AYJ27"/>
      <c r="AYK27"/>
      <c r="AYL27"/>
      <c r="AYM27"/>
      <c r="AYN27"/>
      <c r="AYO27"/>
      <c r="AYP27"/>
      <c r="AYQ27"/>
      <c r="AYR27"/>
      <c r="AYS27"/>
      <c r="AYT27"/>
      <c r="AYU27"/>
      <c r="AYV27"/>
      <c r="AYW27"/>
      <c r="AYX27"/>
      <c r="AYY27"/>
      <c r="AYZ27"/>
      <c r="AZA27"/>
      <c r="AZB27"/>
      <c r="AZC27"/>
      <c r="AZD27"/>
      <c r="AZE27"/>
      <c r="AZF27"/>
      <c r="AZG27"/>
      <c r="AZH27"/>
      <c r="AZI27"/>
      <c r="AZJ27"/>
      <c r="AZK27"/>
      <c r="AZL27"/>
      <c r="AZM27"/>
      <c r="AZN27"/>
      <c r="AZO27"/>
      <c r="AZP27"/>
      <c r="AZQ27"/>
      <c r="AZR27"/>
      <c r="AZS27"/>
      <c r="AZT27"/>
      <c r="AZU27"/>
      <c r="AZV27"/>
      <c r="AZW27"/>
      <c r="AZX27"/>
      <c r="AZY27"/>
      <c r="AZZ27"/>
      <c r="BAA27"/>
      <c r="BAB27"/>
      <c r="BAC27"/>
      <c r="BAD27"/>
      <c r="BAE27"/>
      <c r="BAF27"/>
      <c r="BAG27"/>
      <c r="BAH27"/>
      <c r="BAI27"/>
      <c r="BAJ27"/>
      <c r="BAK27"/>
      <c r="BAL27"/>
      <c r="BAM27"/>
      <c r="BAN27"/>
      <c r="BAO27"/>
      <c r="BAP27"/>
      <c r="BAQ27"/>
      <c r="BAR27"/>
      <c r="BAS27"/>
      <c r="BAT27"/>
      <c r="BAU27"/>
      <c r="BAV27"/>
      <c r="BAW27"/>
      <c r="BAX27"/>
      <c r="BAY27"/>
      <c r="BAZ27"/>
      <c r="BBA27"/>
      <c r="BBB27"/>
      <c r="BBC27"/>
      <c r="BBD27"/>
      <c r="BBE27"/>
      <c r="BBF27"/>
      <c r="BBG27"/>
      <c r="BBH27"/>
      <c r="BBI27"/>
      <c r="BBJ27"/>
      <c r="BBK27"/>
      <c r="BBL27"/>
      <c r="BBM27"/>
      <c r="BBN27"/>
      <c r="BBO27"/>
      <c r="BBP27"/>
      <c r="BBQ27"/>
      <c r="BBR27"/>
      <c r="BBS27"/>
      <c r="BBT27"/>
      <c r="BBU27"/>
      <c r="BBV27"/>
      <c r="BBW27"/>
      <c r="BBX27"/>
      <c r="BBY27"/>
      <c r="BBZ27"/>
      <c r="BCA27"/>
      <c r="BCB27"/>
      <c r="BCC27"/>
      <c r="BCD27"/>
      <c r="BCE27"/>
      <c r="BCF27"/>
      <c r="BCG27"/>
      <c r="BCH27"/>
      <c r="BCI27"/>
      <c r="BCJ27"/>
      <c r="BCK27"/>
      <c r="BCL27"/>
      <c r="BCM27"/>
      <c r="BCN27"/>
      <c r="BCO27"/>
      <c r="BCP27"/>
      <c r="BCQ27"/>
      <c r="BCR27"/>
      <c r="BCS27"/>
      <c r="BCT27"/>
      <c r="BCU27"/>
      <c r="BCV27"/>
      <c r="BCW27"/>
      <c r="BCX27"/>
      <c r="BCY27"/>
      <c r="BCZ27"/>
      <c r="BDA27"/>
      <c r="BDB27"/>
      <c r="BDC27"/>
      <c r="BDD27"/>
      <c r="BDE27"/>
      <c r="BDF27"/>
      <c r="BDG27"/>
      <c r="BDH27"/>
      <c r="BDI27"/>
      <c r="BDJ27"/>
      <c r="BDK27"/>
      <c r="BDL27"/>
      <c r="BDM27"/>
      <c r="BDN27"/>
      <c r="BDO27"/>
      <c r="BDP27"/>
      <c r="BDQ27"/>
      <c r="BDR27"/>
      <c r="BDS27"/>
      <c r="BDT27"/>
      <c r="BDU27"/>
      <c r="BDV27"/>
      <c r="BDW27"/>
      <c r="BDX27"/>
      <c r="BDY27"/>
      <c r="BDZ27"/>
      <c r="BEA27"/>
      <c r="BEB27"/>
      <c r="BEC27"/>
      <c r="BED27"/>
      <c r="BEE27"/>
      <c r="BEF27"/>
      <c r="BEG27"/>
      <c r="BEH27"/>
      <c r="BEI27"/>
      <c r="BEJ27"/>
      <c r="BEK27"/>
      <c r="BEL27"/>
      <c r="BEM27"/>
      <c r="BEN27"/>
      <c r="BEO27"/>
      <c r="BEP27"/>
      <c r="BEQ27"/>
      <c r="BER27"/>
      <c r="BES27"/>
      <c r="BET27"/>
      <c r="BEU27"/>
      <c r="BEV27"/>
      <c r="BEW27"/>
      <c r="BEX27"/>
      <c r="BEY27"/>
      <c r="BEZ27"/>
      <c r="BFA27"/>
      <c r="BFB27"/>
      <c r="BFC27"/>
      <c r="BFD27"/>
      <c r="BFE27"/>
      <c r="BFF27"/>
      <c r="BFG27"/>
      <c r="BFH27"/>
      <c r="BFI27"/>
      <c r="BFJ27"/>
      <c r="BFK27"/>
      <c r="BFL27"/>
      <c r="BFM27"/>
      <c r="BFN27"/>
      <c r="BFO27"/>
      <c r="BFP27"/>
      <c r="BFQ27"/>
      <c r="BFR27"/>
      <c r="BFS27"/>
      <c r="BFT27"/>
      <c r="BFU27"/>
      <c r="BFV27"/>
      <c r="BFW27"/>
      <c r="BFX27"/>
      <c r="BFY27"/>
      <c r="BFZ27"/>
      <c r="BGA27"/>
      <c r="BGB27"/>
      <c r="BGC27"/>
      <c r="BGD27"/>
      <c r="BGE27"/>
      <c r="BGF27"/>
      <c r="BGG27"/>
      <c r="BGH27"/>
      <c r="BGI27"/>
      <c r="BGJ27"/>
      <c r="BGK27"/>
      <c r="BGL27"/>
      <c r="BGM27"/>
      <c r="BGN27"/>
      <c r="BGO27"/>
      <c r="BGP27"/>
      <c r="BGQ27"/>
      <c r="BGR27"/>
      <c r="BGS27"/>
      <c r="BGT27"/>
      <c r="BGU27"/>
      <c r="BGV27"/>
      <c r="BGW27"/>
      <c r="BGX27"/>
      <c r="BGY27"/>
      <c r="BGZ27"/>
      <c r="BHA27"/>
      <c r="BHB27"/>
      <c r="BHC27"/>
      <c r="BHD27"/>
      <c r="BHE27"/>
      <c r="BHF27"/>
      <c r="BHG27"/>
      <c r="BHH27"/>
      <c r="BHI27"/>
      <c r="BHJ27"/>
      <c r="BHK27"/>
      <c r="BHL27"/>
      <c r="BHM27"/>
      <c r="BHN27"/>
      <c r="BHO27"/>
      <c r="BHP27"/>
      <c r="BHQ27"/>
      <c r="BHR27"/>
      <c r="BHS27"/>
      <c r="BHT27"/>
      <c r="BHU27"/>
      <c r="BHV27"/>
      <c r="BHW27"/>
      <c r="BHX27"/>
      <c r="BHY27"/>
      <c r="BHZ27"/>
      <c r="BIA27"/>
      <c r="BIB27"/>
      <c r="BIC27"/>
      <c r="BID27"/>
      <c r="BIE27"/>
      <c r="BIF27"/>
      <c r="BIG27"/>
      <c r="BIH27"/>
      <c r="BII27"/>
      <c r="BIJ27"/>
      <c r="BIK27"/>
      <c r="BIL27"/>
      <c r="BIM27"/>
      <c r="BIN27"/>
      <c r="BIO27"/>
      <c r="BIP27"/>
      <c r="BIQ27"/>
      <c r="BIR27"/>
      <c r="BIS27"/>
      <c r="BIT27"/>
      <c r="BIU27"/>
      <c r="BIV27"/>
      <c r="BIW27"/>
      <c r="BIX27"/>
      <c r="BIY27"/>
      <c r="BIZ27"/>
      <c r="BJA27"/>
      <c r="BJB27"/>
      <c r="BJC27"/>
      <c r="BJD27"/>
      <c r="BJE27"/>
      <c r="BJF27"/>
      <c r="BJG27"/>
      <c r="BJH27"/>
      <c r="BJI27"/>
      <c r="BJJ27"/>
      <c r="BJK27"/>
      <c r="BJL27"/>
      <c r="BJM27"/>
      <c r="BJN27"/>
      <c r="BJO27"/>
      <c r="BJP27"/>
      <c r="BJQ27"/>
      <c r="BJR27"/>
      <c r="BJS27"/>
      <c r="BJT27"/>
      <c r="BJU27"/>
      <c r="BJV27"/>
      <c r="BJW27"/>
      <c r="BJX27"/>
      <c r="BJY27"/>
      <c r="BJZ27"/>
      <c r="BKA27"/>
      <c r="BKB27"/>
      <c r="BKC27"/>
      <c r="BKD27"/>
      <c r="BKE27"/>
      <c r="BKF27"/>
      <c r="BKG27"/>
      <c r="BKH27"/>
      <c r="BKI27"/>
      <c r="BKJ27"/>
      <c r="BKK27"/>
      <c r="BKL27"/>
      <c r="BKM27"/>
      <c r="BKN27"/>
      <c r="BKO27"/>
      <c r="BKP27"/>
      <c r="BKQ27"/>
      <c r="BKR27"/>
      <c r="BKS27"/>
      <c r="BKT27"/>
      <c r="BKU27"/>
      <c r="BKV27"/>
      <c r="BKW27"/>
      <c r="BKX27"/>
      <c r="BKY27"/>
      <c r="BKZ27"/>
      <c r="BLA27"/>
      <c r="BLB27"/>
      <c r="BLC27"/>
      <c r="BLD27"/>
      <c r="BLE27"/>
      <c r="BLF27"/>
      <c r="BLG27"/>
      <c r="BLH27"/>
      <c r="BLI27"/>
      <c r="BLJ27"/>
      <c r="BLK27"/>
      <c r="BLL27"/>
      <c r="BLM27"/>
      <c r="BLN27"/>
      <c r="BLO27"/>
      <c r="BLP27"/>
      <c r="BLQ27"/>
      <c r="BLR27"/>
      <c r="BLS27"/>
      <c r="BLT27"/>
      <c r="BLU27"/>
      <c r="BLV27"/>
      <c r="BLW27"/>
      <c r="BLX27"/>
      <c r="BLY27"/>
      <c r="BLZ27"/>
      <c r="BMA27"/>
      <c r="BMB27"/>
      <c r="BMC27"/>
      <c r="BMD27"/>
      <c r="BME27"/>
      <c r="BMF27"/>
      <c r="BMG27"/>
      <c r="BMH27"/>
      <c r="BMI27"/>
      <c r="BMJ27"/>
      <c r="BMK27"/>
      <c r="BML27"/>
      <c r="BMM27"/>
      <c r="BMN27"/>
      <c r="BMO27"/>
      <c r="BMP27"/>
      <c r="BMQ27"/>
      <c r="BMR27"/>
      <c r="BMS27"/>
      <c r="BMT27"/>
      <c r="BMU27"/>
      <c r="BMV27"/>
      <c r="BMW27"/>
      <c r="BMX27"/>
      <c r="BMY27"/>
      <c r="BMZ27"/>
      <c r="BNA27"/>
      <c r="BNB27"/>
      <c r="BNC27"/>
      <c r="BND27"/>
      <c r="BNE27"/>
      <c r="BNF27"/>
      <c r="BNG27"/>
      <c r="BNH27"/>
      <c r="BNI27"/>
      <c r="BNJ27"/>
      <c r="BNK27"/>
      <c r="BNL27"/>
      <c r="BNM27"/>
      <c r="BNN27"/>
      <c r="BNO27"/>
      <c r="BNP27"/>
      <c r="BNQ27"/>
      <c r="BNR27"/>
      <c r="BNS27"/>
      <c r="BNT27"/>
      <c r="BNU27"/>
      <c r="BNV27"/>
      <c r="BNW27"/>
      <c r="BNX27"/>
      <c r="BNY27"/>
      <c r="BNZ27"/>
      <c r="BOA27"/>
      <c r="BOB27"/>
      <c r="BOC27"/>
      <c r="BOD27"/>
      <c r="BOE27"/>
      <c r="BOF27"/>
      <c r="BOG27"/>
      <c r="BOH27"/>
      <c r="BOI27"/>
      <c r="BOJ27"/>
      <c r="BOK27"/>
      <c r="BOL27"/>
      <c r="BOM27"/>
      <c r="BON27"/>
      <c r="BOO27"/>
      <c r="BOP27"/>
      <c r="BOQ27"/>
      <c r="BOR27"/>
      <c r="BOS27"/>
      <c r="BOT27"/>
      <c r="BOU27"/>
      <c r="BOV27"/>
      <c r="BOW27"/>
      <c r="BOX27"/>
      <c r="BOY27"/>
      <c r="BOZ27"/>
      <c r="BPA27"/>
      <c r="BPB27"/>
      <c r="BPC27"/>
      <c r="BPD27"/>
      <c r="BPE27"/>
      <c r="BPF27"/>
      <c r="BPG27"/>
      <c r="BPH27"/>
      <c r="BPI27"/>
      <c r="BPJ27"/>
      <c r="BPK27"/>
      <c r="BPL27"/>
      <c r="BPM27"/>
      <c r="BPN27"/>
      <c r="BPO27"/>
      <c r="BPP27"/>
      <c r="BPQ27"/>
      <c r="BPR27"/>
      <c r="BPS27"/>
      <c r="BPT27"/>
      <c r="BPU27"/>
      <c r="BPV27"/>
      <c r="BPW27"/>
      <c r="BPX27"/>
      <c r="BPY27"/>
      <c r="BPZ27"/>
      <c r="BQA27"/>
      <c r="BQB27"/>
      <c r="BQC27"/>
      <c r="BQD27"/>
      <c r="BQE27"/>
      <c r="BQF27"/>
      <c r="BQG27"/>
      <c r="BQH27"/>
      <c r="BQI27"/>
      <c r="BQJ27"/>
      <c r="BQK27"/>
      <c r="BQL27"/>
      <c r="BQM27"/>
      <c r="BQN27"/>
      <c r="BQO27"/>
      <c r="BQP27"/>
      <c r="BQQ27"/>
      <c r="BQR27"/>
      <c r="BQS27"/>
      <c r="BQT27"/>
      <c r="BQU27"/>
      <c r="BQV27"/>
      <c r="BQW27"/>
      <c r="BQX27"/>
      <c r="BQY27"/>
      <c r="BQZ27"/>
      <c r="BRA27"/>
      <c r="BRB27"/>
      <c r="BRC27"/>
      <c r="BRD27"/>
      <c r="BRE27"/>
      <c r="BRF27"/>
      <c r="BRG27"/>
      <c r="BRH27"/>
      <c r="BRI27"/>
      <c r="BRJ27"/>
      <c r="BRK27"/>
      <c r="BRL27"/>
      <c r="BRM27"/>
      <c r="BRN27"/>
      <c r="BRO27"/>
      <c r="BRP27"/>
      <c r="BRQ27"/>
      <c r="BRR27"/>
      <c r="BRS27"/>
      <c r="BRT27"/>
      <c r="BRU27"/>
      <c r="BRV27"/>
      <c r="BRW27"/>
      <c r="BRX27"/>
      <c r="BRY27"/>
      <c r="BRZ27"/>
      <c r="BSA27"/>
      <c r="BSB27"/>
      <c r="BSC27"/>
      <c r="BSD27"/>
      <c r="BSE27"/>
      <c r="BSF27"/>
      <c r="BSG27"/>
      <c r="BSH27"/>
      <c r="BSI27"/>
      <c r="BSJ27"/>
      <c r="BSK27"/>
      <c r="BSL27"/>
      <c r="BSM27"/>
      <c r="BSN27"/>
      <c r="BSO27"/>
      <c r="BSP27"/>
      <c r="BSQ27"/>
      <c r="BSR27"/>
      <c r="BSS27"/>
      <c r="BST27"/>
      <c r="BSU27"/>
      <c r="BSV27"/>
      <c r="BSW27"/>
      <c r="BSX27"/>
      <c r="BSY27"/>
      <c r="BSZ27"/>
      <c r="BTA27"/>
      <c r="BTB27"/>
      <c r="BTC27"/>
      <c r="BTD27"/>
      <c r="BTE27"/>
      <c r="BTF27"/>
      <c r="BTG27"/>
      <c r="BTH27"/>
      <c r="BTI27"/>
      <c r="BTJ27"/>
      <c r="BTK27"/>
      <c r="BTL27"/>
      <c r="BTM27"/>
      <c r="BTN27"/>
      <c r="BTO27"/>
      <c r="BTP27"/>
      <c r="BTQ27"/>
      <c r="BTR27"/>
      <c r="BTS27"/>
      <c r="BTT27"/>
      <c r="BTU27"/>
      <c r="BTV27"/>
      <c r="BTW27"/>
      <c r="BTX27"/>
      <c r="BTY27"/>
      <c r="BTZ27"/>
      <c r="BUA27"/>
      <c r="BUB27"/>
      <c r="BUC27"/>
      <c r="BUD27"/>
      <c r="BUE27"/>
      <c r="BUF27"/>
      <c r="BUG27"/>
      <c r="BUH27"/>
      <c r="BUI27"/>
      <c r="BUJ27"/>
      <c r="BUK27"/>
      <c r="BUL27"/>
      <c r="BUM27"/>
      <c r="BUN27"/>
      <c r="BUO27"/>
      <c r="BUP27"/>
      <c r="BUQ27"/>
      <c r="BUR27"/>
      <c r="BUS27"/>
      <c r="BUT27"/>
      <c r="BUU27"/>
      <c r="BUV27"/>
      <c r="BUW27"/>
      <c r="BUX27"/>
      <c r="BUY27"/>
      <c r="BUZ27"/>
      <c r="BVA27"/>
      <c r="BVB27"/>
      <c r="BVC27"/>
      <c r="BVD27"/>
      <c r="BVE27"/>
      <c r="BVF27"/>
      <c r="BVG27"/>
      <c r="BVH27"/>
      <c r="BVI27"/>
      <c r="BVJ27"/>
      <c r="BVK27"/>
      <c r="BVL27"/>
      <c r="BVM27"/>
      <c r="BVN27"/>
      <c r="BVO27"/>
      <c r="BVP27"/>
      <c r="BVQ27"/>
      <c r="BVR27"/>
      <c r="BVS27"/>
      <c r="BVT27"/>
      <c r="BVU27"/>
      <c r="BVV27"/>
      <c r="BVW27"/>
      <c r="BVX27"/>
      <c r="BVY27"/>
      <c r="BVZ27"/>
      <c r="BWA27"/>
      <c r="BWB27"/>
      <c r="BWC27"/>
      <c r="BWD27"/>
      <c r="BWE27"/>
      <c r="BWF27"/>
      <c r="BWG27"/>
      <c r="BWH27"/>
      <c r="BWI27"/>
      <c r="BWJ27"/>
      <c r="BWK27"/>
      <c r="BWL27"/>
      <c r="BWM27"/>
      <c r="BWN27"/>
      <c r="BWO27"/>
      <c r="BWP27"/>
      <c r="BWQ27"/>
      <c r="BWR27"/>
      <c r="BWS27"/>
      <c r="BWT27"/>
      <c r="BWU27"/>
      <c r="BWV27"/>
      <c r="BWW27"/>
      <c r="BWX27"/>
      <c r="BWY27"/>
      <c r="BWZ27"/>
      <c r="BXA27"/>
      <c r="BXB27"/>
      <c r="BXC27"/>
      <c r="BXD27"/>
      <c r="BXE27"/>
      <c r="BXF27"/>
      <c r="BXG27"/>
      <c r="BXH27"/>
      <c r="BXI27"/>
      <c r="BXJ27"/>
      <c r="BXK27"/>
      <c r="BXL27"/>
      <c r="BXM27"/>
      <c r="BXN27"/>
      <c r="BXO27"/>
      <c r="BXP27"/>
      <c r="BXQ27"/>
      <c r="BXR27"/>
      <c r="BXS27"/>
      <c r="BXT27"/>
      <c r="BXU27"/>
      <c r="BXV27"/>
      <c r="BXW27"/>
      <c r="BXX27"/>
      <c r="BXY27"/>
      <c r="BXZ27"/>
      <c r="BYA27"/>
      <c r="BYB27"/>
      <c r="BYC27"/>
      <c r="BYD27"/>
      <c r="BYE27"/>
      <c r="BYF27"/>
      <c r="BYG27"/>
      <c r="BYH27"/>
      <c r="BYI27"/>
      <c r="BYJ27"/>
      <c r="BYK27"/>
      <c r="BYL27"/>
      <c r="BYM27"/>
      <c r="BYN27"/>
      <c r="BYO27"/>
      <c r="BYP27"/>
      <c r="BYQ27"/>
      <c r="BYR27"/>
      <c r="BYS27"/>
      <c r="BYT27"/>
      <c r="BYU27"/>
      <c r="BYV27"/>
      <c r="BYW27"/>
      <c r="BYX27"/>
      <c r="BYY27"/>
      <c r="BYZ27"/>
      <c r="BZA27"/>
      <c r="BZB27"/>
      <c r="BZC27"/>
      <c r="BZD27"/>
      <c r="BZE27"/>
      <c r="BZF27"/>
      <c r="BZG27"/>
      <c r="BZH27"/>
      <c r="BZI27"/>
      <c r="BZJ27"/>
      <c r="BZK27"/>
      <c r="BZL27"/>
      <c r="BZM27"/>
      <c r="BZN27"/>
      <c r="BZO27"/>
      <c r="BZP27"/>
      <c r="BZQ27"/>
      <c r="BZR27"/>
      <c r="BZS27"/>
      <c r="BZT27"/>
      <c r="BZU27"/>
      <c r="BZV27"/>
      <c r="BZW27"/>
      <c r="BZX27"/>
      <c r="BZY27"/>
      <c r="BZZ27"/>
      <c r="CAA27"/>
      <c r="CAB27"/>
      <c r="CAC27"/>
      <c r="CAD27"/>
      <c r="CAE27"/>
      <c r="CAF27"/>
      <c r="CAG27"/>
      <c r="CAH27"/>
      <c r="CAI27"/>
      <c r="CAJ27"/>
      <c r="CAK27"/>
      <c r="CAL27"/>
      <c r="CAM27"/>
      <c r="CAN27"/>
      <c r="CAO27"/>
      <c r="CAP27"/>
      <c r="CAQ27"/>
      <c r="CAR27"/>
      <c r="CAS27"/>
      <c r="CAT27"/>
      <c r="CAU27"/>
      <c r="CAV27"/>
      <c r="CAW27"/>
      <c r="CAX27"/>
      <c r="CAY27"/>
      <c r="CAZ27"/>
      <c r="CBA27"/>
      <c r="CBB27"/>
      <c r="CBC27"/>
      <c r="CBD27"/>
      <c r="CBE27"/>
      <c r="CBF27"/>
      <c r="CBG27"/>
      <c r="CBH27"/>
      <c r="CBI27"/>
      <c r="CBJ27"/>
      <c r="CBK27"/>
      <c r="CBL27"/>
      <c r="CBM27"/>
      <c r="CBN27"/>
      <c r="CBO27"/>
      <c r="CBP27"/>
      <c r="CBQ27"/>
      <c r="CBR27"/>
      <c r="CBS27"/>
      <c r="CBT27"/>
      <c r="CBU27"/>
      <c r="CBV27"/>
      <c r="CBW27"/>
      <c r="CBX27"/>
      <c r="CBY27"/>
      <c r="CBZ27"/>
      <c r="CCA27"/>
      <c r="CCB27"/>
      <c r="CCC27"/>
      <c r="CCD27"/>
      <c r="CCE27"/>
      <c r="CCF27"/>
      <c r="CCG27"/>
      <c r="CCH27"/>
      <c r="CCI27"/>
      <c r="CCJ27"/>
      <c r="CCK27"/>
      <c r="CCL27"/>
      <c r="CCM27"/>
      <c r="CCN27"/>
      <c r="CCO27"/>
      <c r="CCP27"/>
      <c r="CCQ27"/>
      <c r="CCR27"/>
      <c r="CCS27"/>
      <c r="CCT27"/>
      <c r="CCU27"/>
      <c r="CCV27"/>
      <c r="CCW27"/>
      <c r="CCX27"/>
      <c r="CCY27"/>
      <c r="CCZ27"/>
      <c r="CDA27"/>
      <c r="CDB27"/>
      <c r="CDC27"/>
      <c r="CDD27"/>
      <c r="CDE27"/>
      <c r="CDF27"/>
      <c r="CDG27"/>
      <c r="CDH27"/>
      <c r="CDI27"/>
      <c r="CDJ27"/>
      <c r="CDK27"/>
      <c r="CDL27"/>
      <c r="CDM27"/>
      <c r="CDN27"/>
      <c r="CDO27"/>
      <c r="CDP27"/>
      <c r="CDQ27"/>
      <c r="CDR27"/>
      <c r="CDS27"/>
      <c r="CDT27"/>
      <c r="CDU27"/>
      <c r="CDV27"/>
      <c r="CDW27"/>
      <c r="CDX27"/>
      <c r="CDY27"/>
      <c r="CDZ27"/>
      <c r="CEA27"/>
      <c r="CEB27"/>
      <c r="CEC27"/>
      <c r="CED27"/>
      <c r="CEE27"/>
      <c r="CEF27"/>
      <c r="CEG27"/>
      <c r="CEH27"/>
      <c r="CEI27"/>
      <c r="CEJ27"/>
      <c r="CEK27"/>
      <c r="CEL27"/>
      <c r="CEM27"/>
      <c r="CEN27"/>
      <c r="CEO27"/>
      <c r="CEP27"/>
      <c r="CEQ27"/>
      <c r="CER27"/>
      <c r="CES27"/>
      <c r="CET27"/>
      <c r="CEU27"/>
      <c r="CEV27"/>
      <c r="CEW27"/>
      <c r="CEX27"/>
      <c r="CEY27"/>
      <c r="CEZ27"/>
      <c r="CFA27"/>
      <c r="CFB27"/>
      <c r="CFC27"/>
      <c r="CFD27"/>
      <c r="CFE27"/>
      <c r="CFF27"/>
      <c r="CFG27"/>
      <c r="CFH27"/>
      <c r="CFI27"/>
      <c r="CFJ27"/>
      <c r="CFK27"/>
      <c r="CFL27"/>
      <c r="CFM27"/>
      <c r="CFN27"/>
      <c r="CFO27"/>
      <c r="CFP27"/>
      <c r="CFQ27"/>
      <c r="CFR27"/>
      <c r="CFS27"/>
      <c r="CFT27"/>
      <c r="CFU27"/>
      <c r="CFV27"/>
      <c r="CFW27"/>
      <c r="CFX27"/>
      <c r="CFY27"/>
      <c r="CFZ27"/>
      <c r="CGA27"/>
      <c r="CGB27"/>
      <c r="CGC27"/>
      <c r="CGD27"/>
      <c r="CGE27"/>
      <c r="CGF27"/>
      <c r="CGG27"/>
      <c r="CGH27"/>
      <c r="CGI27"/>
      <c r="CGJ27"/>
      <c r="CGK27"/>
      <c r="CGL27"/>
      <c r="CGM27"/>
      <c r="CGN27"/>
      <c r="CGO27"/>
      <c r="CGP27"/>
      <c r="CGQ27"/>
      <c r="CGR27"/>
      <c r="CGS27"/>
      <c r="CGT27"/>
      <c r="CGU27"/>
      <c r="CGV27"/>
      <c r="CGW27"/>
      <c r="CGX27"/>
      <c r="CGY27"/>
      <c r="CGZ27"/>
      <c r="CHA27"/>
      <c r="CHB27"/>
      <c r="CHC27"/>
      <c r="CHD27"/>
      <c r="CHE27"/>
      <c r="CHF27"/>
      <c r="CHG27"/>
      <c r="CHH27"/>
      <c r="CHI27"/>
      <c r="CHJ27"/>
      <c r="CHK27"/>
      <c r="CHL27"/>
      <c r="CHM27"/>
      <c r="CHN27"/>
      <c r="CHO27"/>
      <c r="CHP27"/>
      <c r="CHQ27"/>
      <c r="CHR27"/>
      <c r="CHS27"/>
      <c r="CHT27"/>
      <c r="CHU27"/>
      <c r="CHV27"/>
      <c r="CHW27"/>
      <c r="CHX27"/>
      <c r="CHY27"/>
      <c r="CHZ27"/>
      <c r="CIA27"/>
      <c r="CIB27"/>
      <c r="CIC27"/>
      <c r="CID27"/>
      <c r="CIE27"/>
      <c r="CIF27"/>
      <c r="CIG27"/>
      <c r="CIH27"/>
      <c r="CII27"/>
      <c r="CIJ27"/>
      <c r="CIK27"/>
      <c r="CIL27"/>
      <c r="CIM27"/>
      <c r="CIN27"/>
      <c r="CIO27"/>
      <c r="CIP27"/>
      <c r="CIQ27"/>
      <c r="CIR27"/>
      <c r="CIS27"/>
      <c r="CIT27"/>
      <c r="CIU27"/>
      <c r="CIV27"/>
      <c r="CIW27"/>
      <c r="CIX27"/>
      <c r="CIY27"/>
      <c r="CIZ27"/>
      <c r="CJA27"/>
      <c r="CJB27"/>
      <c r="CJC27"/>
      <c r="CJD27"/>
      <c r="CJE27"/>
      <c r="CJF27"/>
      <c r="CJG27"/>
      <c r="CJH27"/>
      <c r="CJI27"/>
      <c r="CJJ27"/>
      <c r="CJK27"/>
      <c r="CJL27"/>
      <c r="CJM27"/>
      <c r="CJN27"/>
      <c r="CJO27"/>
      <c r="CJP27"/>
      <c r="CJQ27"/>
      <c r="CJR27"/>
      <c r="CJS27"/>
      <c r="CJT27"/>
      <c r="CJU27"/>
      <c r="CJV27"/>
      <c r="CJW27"/>
      <c r="CJX27"/>
      <c r="CJY27"/>
      <c r="CJZ27"/>
      <c r="CKA27"/>
      <c r="CKB27"/>
      <c r="CKC27"/>
      <c r="CKD27"/>
      <c r="CKE27"/>
      <c r="CKF27"/>
      <c r="CKG27"/>
      <c r="CKH27"/>
      <c r="CKI27"/>
      <c r="CKJ27"/>
      <c r="CKK27"/>
      <c r="CKL27"/>
      <c r="CKM27"/>
      <c r="CKN27"/>
      <c r="CKO27"/>
      <c r="CKP27"/>
      <c r="CKQ27"/>
      <c r="CKR27"/>
      <c r="CKS27"/>
      <c r="CKT27"/>
      <c r="CKU27"/>
      <c r="CKV27"/>
      <c r="CKW27"/>
      <c r="CKX27"/>
      <c r="CKY27"/>
      <c r="CKZ27"/>
      <c r="CLA27"/>
      <c r="CLB27"/>
      <c r="CLC27"/>
      <c r="CLD27"/>
      <c r="CLE27"/>
      <c r="CLF27"/>
      <c r="CLG27"/>
      <c r="CLH27"/>
      <c r="CLI27"/>
      <c r="CLJ27"/>
      <c r="CLK27"/>
      <c r="CLL27"/>
      <c r="CLM27"/>
      <c r="CLN27"/>
      <c r="CLO27"/>
      <c r="CLP27"/>
      <c r="CLQ27"/>
      <c r="CLR27"/>
      <c r="CLS27"/>
      <c r="CLT27"/>
      <c r="CLU27"/>
      <c r="CLV27"/>
      <c r="CLW27"/>
      <c r="CLX27"/>
      <c r="CLY27"/>
      <c r="CLZ27"/>
      <c r="CMA27"/>
      <c r="CMB27"/>
      <c r="CMC27"/>
      <c r="CMD27"/>
      <c r="CME27"/>
      <c r="CMF27"/>
      <c r="CMG27"/>
      <c r="CMH27"/>
      <c r="CMI27"/>
      <c r="CMJ27"/>
      <c r="CMK27"/>
      <c r="CML27"/>
      <c r="CMM27"/>
      <c r="CMN27"/>
      <c r="CMO27"/>
      <c r="CMP27"/>
      <c r="CMQ27"/>
      <c r="CMR27"/>
      <c r="CMS27"/>
      <c r="CMT27"/>
      <c r="CMU27"/>
      <c r="CMV27"/>
      <c r="CMW27"/>
      <c r="CMX27"/>
      <c r="CMY27"/>
      <c r="CMZ27"/>
      <c r="CNA27"/>
      <c r="CNB27"/>
      <c r="CNC27"/>
      <c r="CND27"/>
      <c r="CNE27"/>
      <c r="CNF27"/>
      <c r="CNG27"/>
      <c r="CNH27"/>
      <c r="CNI27"/>
      <c r="CNJ27"/>
      <c r="CNK27"/>
      <c r="CNL27"/>
      <c r="CNM27"/>
      <c r="CNN27"/>
      <c r="CNO27"/>
      <c r="CNP27"/>
      <c r="CNQ27"/>
      <c r="CNR27"/>
      <c r="CNS27"/>
      <c r="CNT27"/>
      <c r="CNU27"/>
      <c r="CNV27"/>
      <c r="CNW27"/>
      <c r="CNX27"/>
      <c r="CNY27"/>
      <c r="CNZ27"/>
      <c r="COA27"/>
      <c r="COB27"/>
      <c r="COC27"/>
      <c r="COD27"/>
      <c r="COE27"/>
      <c r="COF27"/>
      <c r="COG27"/>
      <c r="COH27"/>
      <c r="COI27"/>
      <c r="COJ27"/>
      <c r="COK27"/>
      <c r="COL27"/>
      <c r="COM27"/>
      <c r="CON27"/>
      <c r="COO27"/>
      <c r="COP27"/>
      <c r="COQ27"/>
      <c r="COR27"/>
      <c r="COS27"/>
      <c r="COT27"/>
      <c r="COU27"/>
      <c r="COV27"/>
      <c r="COW27"/>
      <c r="COX27"/>
      <c r="COY27"/>
      <c r="COZ27"/>
      <c r="CPA27"/>
      <c r="CPB27"/>
      <c r="CPC27"/>
      <c r="CPD27"/>
      <c r="CPE27"/>
      <c r="CPF27"/>
      <c r="CPG27"/>
      <c r="CPH27"/>
      <c r="CPI27"/>
      <c r="CPJ27"/>
      <c r="CPK27"/>
      <c r="CPL27"/>
      <c r="CPM27"/>
      <c r="CPN27"/>
      <c r="CPO27"/>
      <c r="CPP27"/>
      <c r="CPQ27"/>
      <c r="CPR27"/>
      <c r="CPS27"/>
      <c r="CPT27"/>
      <c r="CPU27"/>
      <c r="CPV27"/>
      <c r="CPW27"/>
      <c r="CPX27"/>
      <c r="CPY27"/>
      <c r="CPZ27"/>
      <c r="CQA27"/>
      <c r="CQB27"/>
      <c r="CQC27"/>
      <c r="CQD27"/>
      <c r="CQE27"/>
      <c r="CQF27"/>
      <c r="CQG27"/>
      <c r="CQH27"/>
      <c r="CQI27"/>
      <c r="CQJ27"/>
      <c r="CQK27"/>
      <c r="CQL27"/>
      <c r="CQM27"/>
      <c r="CQN27"/>
      <c r="CQO27"/>
      <c r="CQP27"/>
      <c r="CQQ27"/>
      <c r="CQR27"/>
      <c r="CQS27"/>
      <c r="CQT27"/>
      <c r="CQU27"/>
      <c r="CQV27"/>
      <c r="CQW27"/>
      <c r="CQX27"/>
      <c r="CQY27"/>
      <c r="CQZ27"/>
      <c r="CRA27"/>
      <c r="CRB27"/>
      <c r="CRC27"/>
      <c r="CRD27"/>
      <c r="CRE27"/>
      <c r="CRF27"/>
      <c r="CRG27"/>
      <c r="CRH27"/>
      <c r="CRI27"/>
      <c r="CRJ27"/>
      <c r="CRK27"/>
      <c r="CRL27"/>
      <c r="CRM27"/>
      <c r="CRN27"/>
      <c r="CRO27"/>
      <c r="CRP27"/>
      <c r="CRQ27"/>
      <c r="CRR27"/>
      <c r="CRS27"/>
      <c r="CRT27"/>
      <c r="CRU27"/>
      <c r="CRV27"/>
      <c r="CRW27"/>
      <c r="CRX27"/>
      <c r="CRY27"/>
      <c r="CRZ27"/>
      <c r="CSA27"/>
      <c r="CSB27"/>
      <c r="CSC27"/>
      <c r="CSD27"/>
      <c r="CSE27"/>
      <c r="CSF27"/>
      <c r="CSG27"/>
      <c r="CSH27"/>
      <c r="CSI27"/>
      <c r="CSJ27"/>
      <c r="CSK27"/>
      <c r="CSL27"/>
      <c r="CSM27"/>
      <c r="CSN27"/>
      <c r="CSO27"/>
      <c r="CSP27"/>
      <c r="CSQ27"/>
      <c r="CSR27"/>
      <c r="CSS27"/>
      <c r="CST27"/>
      <c r="CSU27"/>
      <c r="CSV27"/>
      <c r="CSW27"/>
      <c r="CSX27"/>
      <c r="CSY27"/>
      <c r="CSZ27"/>
      <c r="CTA27"/>
      <c r="CTB27"/>
      <c r="CTC27"/>
      <c r="CTD27"/>
      <c r="CTE27"/>
      <c r="CTF27"/>
      <c r="CTG27"/>
      <c r="CTH27"/>
      <c r="CTI27"/>
      <c r="CTJ27"/>
      <c r="CTK27"/>
      <c r="CTL27"/>
      <c r="CTM27"/>
      <c r="CTN27"/>
      <c r="CTO27"/>
      <c r="CTP27"/>
      <c r="CTQ27"/>
      <c r="CTR27"/>
      <c r="CTS27"/>
      <c r="CTT27"/>
      <c r="CTU27"/>
      <c r="CTV27"/>
      <c r="CTW27"/>
      <c r="CTX27"/>
      <c r="CTY27"/>
      <c r="CTZ27"/>
      <c r="CUA27"/>
      <c r="CUB27"/>
      <c r="CUC27"/>
      <c r="CUD27"/>
      <c r="CUE27"/>
      <c r="CUF27"/>
      <c r="CUG27"/>
      <c r="CUH27"/>
      <c r="CUI27"/>
      <c r="CUJ27"/>
      <c r="CUK27"/>
      <c r="CUL27"/>
      <c r="CUM27"/>
      <c r="CUN27"/>
      <c r="CUO27"/>
      <c r="CUP27"/>
      <c r="CUQ27"/>
      <c r="CUR27"/>
      <c r="CUS27"/>
      <c r="CUT27"/>
      <c r="CUU27"/>
      <c r="CUV27"/>
      <c r="CUW27"/>
      <c r="CUX27"/>
      <c r="CUY27"/>
      <c r="CUZ27"/>
      <c r="CVA27"/>
      <c r="CVB27"/>
      <c r="CVC27"/>
      <c r="CVD27"/>
      <c r="CVE27"/>
      <c r="CVF27"/>
      <c r="CVG27"/>
      <c r="CVH27"/>
      <c r="CVI27"/>
      <c r="CVJ27"/>
      <c r="CVK27"/>
      <c r="CVL27"/>
      <c r="CVM27"/>
      <c r="CVN27"/>
      <c r="CVO27"/>
      <c r="CVP27"/>
      <c r="CVQ27"/>
      <c r="CVR27"/>
      <c r="CVS27"/>
      <c r="CVT27"/>
      <c r="CVU27"/>
      <c r="CVV27"/>
      <c r="CVW27"/>
      <c r="CVX27"/>
      <c r="CVY27"/>
      <c r="CVZ27"/>
      <c r="CWA27"/>
      <c r="CWB27"/>
      <c r="CWC27"/>
      <c r="CWD27"/>
      <c r="CWE27"/>
      <c r="CWF27"/>
      <c r="CWG27"/>
      <c r="CWH27"/>
      <c r="CWI27"/>
      <c r="CWJ27"/>
      <c r="CWK27"/>
      <c r="CWL27"/>
      <c r="CWM27"/>
      <c r="CWN27"/>
      <c r="CWO27"/>
      <c r="CWP27"/>
      <c r="CWQ27"/>
      <c r="CWR27"/>
      <c r="CWS27"/>
      <c r="CWT27"/>
      <c r="CWU27"/>
      <c r="CWV27"/>
      <c r="CWW27"/>
      <c r="CWX27"/>
      <c r="CWY27"/>
      <c r="CWZ27"/>
      <c r="CXA27"/>
      <c r="CXB27"/>
      <c r="CXC27"/>
      <c r="CXD27"/>
      <c r="CXE27"/>
      <c r="CXF27"/>
      <c r="CXG27"/>
      <c r="CXH27"/>
      <c r="CXI27"/>
      <c r="CXJ27"/>
      <c r="CXK27"/>
      <c r="CXL27"/>
      <c r="CXM27"/>
      <c r="CXN27"/>
      <c r="CXO27"/>
      <c r="CXP27"/>
      <c r="CXQ27"/>
      <c r="CXR27"/>
      <c r="CXS27"/>
      <c r="CXT27"/>
      <c r="CXU27"/>
      <c r="CXV27"/>
      <c r="CXW27"/>
      <c r="CXX27"/>
      <c r="CXY27"/>
      <c r="CXZ27"/>
      <c r="CYA27"/>
      <c r="CYB27"/>
      <c r="CYC27"/>
      <c r="CYD27"/>
      <c r="CYE27"/>
      <c r="CYF27"/>
      <c r="CYG27"/>
      <c r="CYH27"/>
      <c r="CYI27"/>
      <c r="CYJ27"/>
      <c r="CYK27"/>
      <c r="CYL27"/>
      <c r="CYM27"/>
      <c r="CYN27"/>
      <c r="CYO27"/>
      <c r="CYP27"/>
      <c r="CYQ27"/>
      <c r="CYR27"/>
      <c r="CYS27"/>
      <c r="CYT27"/>
      <c r="CYU27"/>
      <c r="CYV27"/>
      <c r="CYW27"/>
      <c r="CYX27"/>
      <c r="CYY27"/>
      <c r="CYZ27"/>
      <c r="CZA27"/>
      <c r="CZB27"/>
      <c r="CZC27"/>
      <c r="CZD27"/>
      <c r="CZE27"/>
      <c r="CZF27"/>
      <c r="CZG27"/>
      <c r="CZH27"/>
      <c r="CZI27"/>
      <c r="CZJ27"/>
      <c r="CZK27"/>
      <c r="CZL27"/>
      <c r="CZM27"/>
      <c r="CZN27"/>
      <c r="CZO27"/>
      <c r="CZP27"/>
      <c r="CZQ27"/>
      <c r="CZR27"/>
      <c r="CZS27"/>
      <c r="CZT27"/>
      <c r="CZU27"/>
      <c r="CZV27"/>
      <c r="CZW27"/>
      <c r="CZX27"/>
      <c r="CZY27"/>
      <c r="CZZ27"/>
      <c r="DAA27"/>
      <c r="DAB27"/>
      <c r="DAC27"/>
      <c r="DAD27"/>
      <c r="DAE27"/>
      <c r="DAF27"/>
      <c r="DAG27"/>
      <c r="DAH27"/>
      <c r="DAI27"/>
      <c r="DAJ27"/>
      <c r="DAK27"/>
      <c r="DAL27"/>
      <c r="DAM27"/>
      <c r="DAN27"/>
      <c r="DAO27"/>
      <c r="DAP27"/>
      <c r="DAQ27"/>
      <c r="DAR27"/>
      <c r="DAS27"/>
      <c r="DAT27"/>
      <c r="DAU27"/>
      <c r="DAV27"/>
      <c r="DAW27"/>
      <c r="DAX27"/>
      <c r="DAY27"/>
      <c r="DAZ27"/>
      <c r="DBA27"/>
      <c r="DBB27"/>
      <c r="DBC27"/>
      <c r="DBD27"/>
      <c r="DBE27"/>
      <c r="DBF27"/>
      <c r="DBG27"/>
      <c r="DBH27"/>
      <c r="DBI27"/>
      <c r="DBJ27"/>
      <c r="DBK27"/>
      <c r="DBL27"/>
      <c r="DBM27"/>
      <c r="DBN27"/>
      <c r="DBO27"/>
      <c r="DBP27"/>
      <c r="DBQ27"/>
      <c r="DBR27"/>
      <c r="DBS27"/>
      <c r="DBT27"/>
      <c r="DBU27"/>
      <c r="DBV27"/>
      <c r="DBW27"/>
      <c r="DBX27"/>
      <c r="DBY27"/>
      <c r="DBZ27"/>
      <c r="DCA27"/>
      <c r="DCB27"/>
      <c r="DCC27"/>
      <c r="DCD27"/>
      <c r="DCE27"/>
      <c r="DCF27"/>
      <c r="DCG27"/>
      <c r="DCH27"/>
      <c r="DCI27"/>
      <c r="DCJ27"/>
      <c r="DCK27"/>
      <c r="DCL27"/>
      <c r="DCM27"/>
      <c r="DCN27"/>
      <c r="DCO27"/>
      <c r="DCP27"/>
      <c r="DCQ27"/>
      <c r="DCR27"/>
      <c r="DCS27"/>
      <c r="DCT27"/>
      <c r="DCU27"/>
      <c r="DCV27"/>
      <c r="DCW27"/>
      <c r="DCX27"/>
      <c r="DCY27"/>
      <c r="DCZ27"/>
      <c r="DDA27"/>
      <c r="DDB27"/>
      <c r="DDC27"/>
      <c r="DDD27"/>
      <c r="DDE27"/>
      <c r="DDF27"/>
      <c r="DDG27"/>
      <c r="DDH27"/>
      <c r="DDI27"/>
      <c r="DDJ27"/>
      <c r="DDK27"/>
      <c r="DDL27"/>
      <c r="DDM27"/>
      <c r="DDN27"/>
      <c r="DDO27"/>
      <c r="DDP27"/>
      <c r="DDQ27"/>
      <c r="DDR27"/>
      <c r="DDS27"/>
      <c r="DDT27"/>
      <c r="DDU27"/>
      <c r="DDV27"/>
      <c r="DDW27"/>
      <c r="DDX27"/>
      <c r="DDY27"/>
      <c r="DDZ27"/>
      <c r="DEA27"/>
      <c r="DEB27"/>
      <c r="DEC27"/>
      <c r="DED27"/>
      <c r="DEE27"/>
      <c r="DEF27"/>
      <c r="DEG27"/>
      <c r="DEH27"/>
      <c r="DEI27"/>
      <c r="DEJ27"/>
      <c r="DEK27"/>
      <c r="DEL27"/>
      <c r="DEM27"/>
      <c r="DEN27"/>
      <c r="DEO27"/>
      <c r="DEP27"/>
      <c r="DEQ27"/>
      <c r="DER27"/>
      <c r="DES27"/>
      <c r="DET27"/>
      <c r="DEU27"/>
      <c r="DEV27"/>
      <c r="DEW27"/>
      <c r="DEX27"/>
      <c r="DEY27"/>
      <c r="DEZ27"/>
      <c r="DFA27"/>
      <c r="DFB27"/>
      <c r="DFC27"/>
      <c r="DFD27"/>
      <c r="DFE27"/>
      <c r="DFF27"/>
      <c r="DFG27"/>
      <c r="DFH27"/>
      <c r="DFI27"/>
      <c r="DFJ27"/>
      <c r="DFK27"/>
      <c r="DFL27"/>
      <c r="DFM27"/>
      <c r="DFN27"/>
      <c r="DFO27"/>
      <c r="DFP27"/>
      <c r="DFQ27"/>
      <c r="DFR27"/>
      <c r="DFS27"/>
      <c r="DFT27"/>
      <c r="DFU27"/>
      <c r="DFV27"/>
      <c r="DFW27"/>
      <c r="DFX27"/>
      <c r="DFY27"/>
      <c r="DFZ27"/>
      <c r="DGA27"/>
      <c r="DGB27"/>
      <c r="DGC27"/>
      <c r="DGD27"/>
      <c r="DGE27"/>
      <c r="DGF27"/>
      <c r="DGG27"/>
      <c r="DGH27"/>
      <c r="DGI27"/>
      <c r="DGJ27"/>
      <c r="DGK27"/>
      <c r="DGL27"/>
      <c r="DGM27"/>
      <c r="DGN27"/>
      <c r="DGO27"/>
      <c r="DGP27"/>
      <c r="DGQ27"/>
      <c r="DGR27"/>
      <c r="DGS27"/>
      <c r="DGT27"/>
      <c r="DGU27"/>
      <c r="DGV27"/>
      <c r="DGW27"/>
      <c r="DGX27"/>
      <c r="DGY27"/>
      <c r="DGZ27"/>
      <c r="DHA27"/>
      <c r="DHB27"/>
      <c r="DHC27"/>
      <c r="DHD27"/>
      <c r="DHE27"/>
      <c r="DHF27"/>
      <c r="DHG27"/>
      <c r="DHH27"/>
      <c r="DHI27"/>
      <c r="DHJ27"/>
      <c r="DHK27"/>
      <c r="DHL27"/>
      <c r="DHM27"/>
      <c r="DHN27"/>
      <c r="DHO27"/>
      <c r="DHP27"/>
      <c r="DHQ27"/>
      <c r="DHR27"/>
      <c r="DHS27"/>
      <c r="DHT27"/>
      <c r="DHU27"/>
      <c r="DHV27"/>
      <c r="DHW27"/>
      <c r="DHX27"/>
      <c r="DHY27"/>
      <c r="DHZ27"/>
      <c r="DIA27"/>
      <c r="DIB27"/>
      <c r="DIC27"/>
      <c r="DID27"/>
      <c r="DIE27"/>
      <c r="DIF27"/>
      <c r="DIG27"/>
      <c r="DIH27"/>
      <c r="DII27"/>
      <c r="DIJ27"/>
      <c r="DIK27"/>
      <c r="DIL27"/>
      <c r="DIM27"/>
      <c r="DIN27"/>
      <c r="DIO27"/>
      <c r="DIP27"/>
      <c r="DIQ27"/>
      <c r="DIR27"/>
      <c r="DIS27"/>
      <c r="DIT27"/>
      <c r="DIU27"/>
      <c r="DIV27"/>
      <c r="DIW27"/>
      <c r="DIX27"/>
      <c r="DIY27"/>
      <c r="DIZ27"/>
      <c r="DJA27"/>
      <c r="DJB27"/>
      <c r="DJC27"/>
      <c r="DJD27"/>
      <c r="DJE27"/>
      <c r="DJF27"/>
      <c r="DJG27"/>
      <c r="DJH27"/>
      <c r="DJI27"/>
      <c r="DJJ27"/>
      <c r="DJK27"/>
      <c r="DJL27"/>
      <c r="DJM27"/>
      <c r="DJN27"/>
      <c r="DJO27"/>
      <c r="DJP27"/>
      <c r="DJQ27"/>
      <c r="DJR27"/>
      <c r="DJS27"/>
      <c r="DJT27"/>
      <c r="DJU27"/>
      <c r="DJV27"/>
      <c r="DJW27"/>
      <c r="DJX27"/>
      <c r="DJY27"/>
      <c r="DJZ27"/>
      <c r="DKA27"/>
      <c r="DKB27"/>
      <c r="DKC27"/>
      <c r="DKD27"/>
      <c r="DKE27"/>
      <c r="DKF27"/>
      <c r="DKG27"/>
      <c r="DKH27"/>
      <c r="DKI27"/>
      <c r="DKJ27"/>
      <c r="DKK27"/>
      <c r="DKL27"/>
      <c r="DKM27"/>
      <c r="DKN27"/>
      <c r="DKO27"/>
      <c r="DKP27"/>
      <c r="DKQ27"/>
      <c r="DKR27"/>
      <c r="DKS27"/>
      <c r="DKT27"/>
      <c r="DKU27"/>
      <c r="DKV27"/>
      <c r="DKW27"/>
      <c r="DKX27"/>
      <c r="DKY27"/>
      <c r="DKZ27"/>
      <c r="DLA27"/>
      <c r="DLB27"/>
      <c r="DLC27"/>
      <c r="DLD27"/>
      <c r="DLE27"/>
      <c r="DLF27"/>
      <c r="DLG27"/>
      <c r="DLH27"/>
      <c r="DLI27"/>
      <c r="DLJ27"/>
      <c r="DLK27"/>
      <c r="DLL27"/>
      <c r="DLM27"/>
      <c r="DLN27"/>
      <c r="DLO27"/>
      <c r="DLP27"/>
      <c r="DLQ27"/>
      <c r="DLR27"/>
      <c r="DLS27"/>
      <c r="DLT27"/>
      <c r="DLU27"/>
      <c r="DLV27"/>
      <c r="DLW27"/>
      <c r="DLX27"/>
      <c r="DLY27"/>
      <c r="DLZ27"/>
      <c r="DMA27"/>
      <c r="DMB27"/>
      <c r="DMC27"/>
      <c r="DMD27"/>
      <c r="DME27"/>
      <c r="DMF27"/>
      <c r="DMG27"/>
      <c r="DMH27"/>
      <c r="DMI27"/>
      <c r="DMJ27"/>
      <c r="DMK27"/>
      <c r="DML27"/>
      <c r="DMM27"/>
      <c r="DMN27"/>
      <c r="DMO27"/>
      <c r="DMP27"/>
      <c r="DMQ27"/>
      <c r="DMR27"/>
      <c r="DMS27"/>
      <c r="DMT27"/>
      <c r="DMU27"/>
      <c r="DMV27"/>
      <c r="DMW27"/>
      <c r="DMX27"/>
      <c r="DMY27"/>
      <c r="DMZ27"/>
      <c r="DNA27"/>
      <c r="DNB27"/>
      <c r="DNC27"/>
      <c r="DND27"/>
      <c r="DNE27"/>
      <c r="DNF27"/>
      <c r="DNG27"/>
      <c r="DNH27"/>
      <c r="DNI27"/>
      <c r="DNJ27"/>
      <c r="DNK27"/>
      <c r="DNL27"/>
      <c r="DNM27"/>
      <c r="DNN27"/>
      <c r="DNO27"/>
      <c r="DNP27"/>
      <c r="DNQ27"/>
      <c r="DNR27"/>
      <c r="DNS27"/>
      <c r="DNT27"/>
      <c r="DNU27"/>
      <c r="DNV27"/>
      <c r="DNW27"/>
      <c r="DNX27"/>
      <c r="DNY27"/>
      <c r="DNZ27"/>
      <c r="DOA27"/>
      <c r="DOB27"/>
      <c r="DOC27"/>
      <c r="DOD27"/>
      <c r="DOE27"/>
      <c r="DOF27"/>
      <c r="DOG27"/>
      <c r="DOH27"/>
      <c r="DOI27"/>
      <c r="DOJ27"/>
      <c r="DOK27"/>
      <c r="DOL27"/>
      <c r="DOM27"/>
      <c r="DON27"/>
      <c r="DOO27"/>
      <c r="DOP27"/>
      <c r="DOQ27"/>
      <c r="DOR27"/>
      <c r="DOS27"/>
      <c r="DOT27"/>
      <c r="DOU27"/>
      <c r="DOV27"/>
      <c r="DOW27"/>
      <c r="DOX27"/>
      <c r="DOY27"/>
      <c r="DOZ27"/>
      <c r="DPA27"/>
      <c r="DPB27"/>
      <c r="DPC27"/>
      <c r="DPD27"/>
      <c r="DPE27"/>
      <c r="DPF27"/>
      <c r="DPG27"/>
      <c r="DPH27"/>
      <c r="DPI27"/>
      <c r="DPJ27"/>
      <c r="DPK27"/>
      <c r="DPL27"/>
      <c r="DPM27"/>
      <c r="DPN27"/>
      <c r="DPO27"/>
      <c r="DPP27"/>
      <c r="DPQ27"/>
      <c r="DPR27"/>
      <c r="DPS27"/>
      <c r="DPT27"/>
      <c r="DPU27"/>
      <c r="DPV27"/>
      <c r="DPW27"/>
      <c r="DPX27"/>
      <c r="DPY27"/>
      <c r="DPZ27"/>
      <c r="DQA27"/>
      <c r="DQB27"/>
      <c r="DQC27"/>
      <c r="DQD27"/>
      <c r="DQE27"/>
      <c r="DQF27"/>
      <c r="DQG27"/>
      <c r="DQH27"/>
      <c r="DQI27"/>
      <c r="DQJ27"/>
      <c r="DQK27"/>
      <c r="DQL27"/>
      <c r="DQM27"/>
      <c r="DQN27"/>
      <c r="DQO27"/>
      <c r="DQP27"/>
      <c r="DQQ27"/>
      <c r="DQR27"/>
      <c r="DQS27"/>
      <c r="DQT27"/>
      <c r="DQU27"/>
      <c r="DQV27"/>
      <c r="DQW27"/>
      <c r="DQX27"/>
      <c r="DQY27"/>
      <c r="DQZ27"/>
      <c r="DRA27"/>
      <c r="DRB27"/>
      <c r="DRC27"/>
      <c r="DRD27"/>
      <c r="DRE27"/>
      <c r="DRF27"/>
      <c r="DRG27"/>
      <c r="DRH27"/>
      <c r="DRI27"/>
      <c r="DRJ27"/>
      <c r="DRK27"/>
      <c r="DRL27"/>
      <c r="DRM27"/>
      <c r="DRN27"/>
      <c r="DRO27"/>
      <c r="DRP27"/>
      <c r="DRQ27"/>
      <c r="DRR27"/>
      <c r="DRS27"/>
      <c r="DRT27"/>
      <c r="DRU27"/>
      <c r="DRV27"/>
      <c r="DRW27"/>
      <c r="DRX27"/>
      <c r="DRY27"/>
      <c r="DRZ27"/>
      <c r="DSA27"/>
      <c r="DSB27"/>
      <c r="DSC27"/>
      <c r="DSD27"/>
      <c r="DSE27"/>
      <c r="DSF27"/>
      <c r="DSG27"/>
      <c r="DSH27"/>
      <c r="DSI27"/>
      <c r="DSJ27"/>
      <c r="DSK27"/>
      <c r="DSL27"/>
      <c r="DSM27"/>
      <c r="DSN27"/>
      <c r="DSO27"/>
      <c r="DSP27"/>
      <c r="DSQ27"/>
      <c r="DSR27"/>
      <c r="DSS27"/>
      <c r="DST27"/>
      <c r="DSU27"/>
      <c r="DSV27"/>
      <c r="DSW27"/>
      <c r="DSX27"/>
      <c r="DSY27"/>
      <c r="DSZ27"/>
      <c r="DTA27"/>
      <c r="DTB27"/>
      <c r="DTC27"/>
      <c r="DTD27"/>
      <c r="DTE27"/>
      <c r="DTF27"/>
      <c r="DTG27"/>
      <c r="DTH27"/>
      <c r="DTI27"/>
      <c r="DTJ27"/>
      <c r="DTK27"/>
      <c r="DTL27"/>
      <c r="DTM27"/>
      <c r="DTN27"/>
      <c r="DTO27"/>
      <c r="DTP27"/>
      <c r="DTQ27"/>
      <c r="DTR27"/>
      <c r="DTS27"/>
      <c r="DTT27"/>
      <c r="DTU27"/>
      <c r="DTV27"/>
      <c r="DTW27"/>
      <c r="DTX27"/>
      <c r="DTY27"/>
      <c r="DTZ27"/>
      <c r="DUA27"/>
      <c r="DUB27"/>
      <c r="DUC27"/>
      <c r="DUD27"/>
      <c r="DUE27"/>
      <c r="DUF27"/>
      <c r="DUG27"/>
      <c r="DUH27"/>
      <c r="DUI27"/>
      <c r="DUJ27"/>
      <c r="DUK27"/>
      <c r="DUL27"/>
      <c r="DUM27"/>
      <c r="DUN27"/>
      <c r="DUO27"/>
      <c r="DUP27"/>
      <c r="DUQ27"/>
      <c r="DUR27"/>
      <c r="DUS27"/>
      <c r="DUT27"/>
      <c r="DUU27"/>
      <c r="DUV27"/>
      <c r="DUW27"/>
      <c r="DUX27"/>
      <c r="DUY27"/>
      <c r="DUZ27"/>
      <c r="DVA27"/>
      <c r="DVB27"/>
      <c r="DVC27"/>
      <c r="DVD27"/>
      <c r="DVE27"/>
      <c r="DVF27"/>
      <c r="DVG27"/>
      <c r="DVH27"/>
      <c r="DVI27"/>
      <c r="DVJ27"/>
      <c r="DVK27"/>
      <c r="DVL27"/>
      <c r="DVM27"/>
      <c r="DVN27"/>
      <c r="DVO27"/>
      <c r="DVP27"/>
      <c r="DVQ27"/>
      <c r="DVR27"/>
      <c r="DVS27"/>
      <c r="DVT27"/>
      <c r="DVU27"/>
      <c r="DVV27"/>
      <c r="DVW27"/>
      <c r="DVX27"/>
      <c r="DVY27"/>
      <c r="DVZ27"/>
      <c r="DWA27"/>
      <c r="DWB27"/>
      <c r="DWC27"/>
      <c r="DWD27"/>
      <c r="DWE27"/>
      <c r="DWF27"/>
      <c r="DWG27"/>
      <c r="DWH27"/>
      <c r="DWI27"/>
      <c r="DWJ27"/>
      <c r="DWK27"/>
      <c r="DWL27"/>
      <c r="DWM27"/>
      <c r="DWN27"/>
      <c r="DWO27"/>
      <c r="DWP27"/>
      <c r="DWQ27"/>
      <c r="DWR27"/>
      <c r="DWS27"/>
      <c r="DWT27"/>
      <c r="DWU27"/>
      <c r="DWV27"/>
      <c r="DWW27"/>
      <c r="DWX27"/>
      <c r="DWY27"/>
      <c r="DWZ27"/>
      <c r="DXA27"/>
      <c r="DXB27"/>
      <c r="DXC27"/>
      <c r="DXD27"/>
      <c r="DXE27"/>
      <c r="DXF27"/>
      <c r="DXG27"/>
      <c r="DXH27"/>
      <c r="DXI27"/>
      <c r="DXJ27"/>
      <c r="DXK27"/>
      <c r="DXL27"/>
      <c r="DXM27"/>
      <c r="DXN27"/>
      <c r="DXO27"/>
      <c r="DXP27"/>
      <c r="DXQ27"/>
      <c r="DXR27"/>
      <c r="DXS27"/>
      <c r="DXT27"/>
      <c r="DXU27"/>
      <c r="DXV27"/>
      <c r="DXW27"/>
      <c r="DXX27"/>
      <c r="DXY27"/>
      <c r="DXZ27"/>
      <c r="DYA27"/>
      <c r="DYB27"/>
      <c r="DYC27"/>
      <c r="DYD27"/>
      <c r="DYE27"/>
      <c r="DYF27"/>
      <c r="DYG27"/>
      <c r="DYH27"/>
      <c r="DYI27"/>
      <c r="DYJ27"/>
      <c r="DYK27"/>
      <c r="DYL27"/>
      <c r="DYM27"/>
      <c r="DYN27"/>
      <c r="DYO27"/>
      <c r="DYP27"/>
      <c r="DYQ27"/>
      <c r="DYR27"/>
      <c r="DYS27"/>
      <c r="DYT27"/>
      <c r="DYU27"/>
      <c r="DYV27"/>
      <c r="DYW27"/>
      <c r="DYX27"/>
      <c r="DYY27"/>
      <c r="DYZ27"/>
      <c r="DZA27"/>
      <c r="DZB27"/>
      <c r="DZC27"/>
      <c r="DZD27"/>
      <c r="DZE27"/>
      <c r="DZF27"/>
      <c r="DZG27"/>
      <c r="DZH27"/>
      <c r="DZI27"/>
      <c r="DZJ27"/>
      <c r="DZK27"/>
      <c r="DZL27"/>
      <c r="DZM27"/>
      <c r="DZN27"/>
      <c r="DZO27"/>
      <c r="DZP27"/>
      <c r="DZQ27"/>
      <c r="DZR27"/>
      <c r="DZS27"/>
      <c r="DZT27"/>
      <c r="DZU27"/>
      <c r="DZV27"/>
      <c r="DZW27"/>
      <c r="DZX27"/>
      <c r="DZY27"/>
      <c r="DZZ27"/>
      <c r="EAA27"/>
      <c r="EAB27"/>
      <c r="EAC27"/>
      <c r="EAD27"/>
      <c r="EAE27"/>
      <c r="EAF27"/>
      <c r="EAG27"/>
      <c r="EAH27"/>
      <c r="EAI27"/>
      <c r="EAJ27"/>
      <c r="EAK27"/>
      <c r="EAL27"/>
      <c r="EAM27"/>
      <c r="EAN27"/>
      <c r="EAO27"/>
      <c r="EAP27"/>
      <c r="EAQ27"/>
      <c r="EAR27"/>
      <c r="EAS27"/>
      <c r="EAT27"/>
      <c r="EAU27"/>
      <c r="EAV27"/>
      <c r="EAW27"/>
      <c r="EAX27"/>
      <c r="EAY27"/>
      <c r="EAZ27"/>
      <c r="EBA27"/>
      <c r="EBB27"/>
      <c r="EBC27"/>
      <c r="EBD27"/>
      <c r="EBE27"/>
      <c r="EBF27"/>
      <c r="EBG27"/>
      <c r="EBH27"/>
      <c r="EBI27"/>
      <c r="EBJ27"/>
      <c r="EBK27"/>
      <c r="EBL27"/>
      <c r="EBM27"/>
      <c r="EBN27"/>
      <c r="EBO27"/>
      <c r="EBP27"/>
      <c r="EBQ27"/>
      <c r="EBR27"/>
      <c r="EBS27"/>
      <c r="EBT27"/>
      <c r="EBU27"/>
      <c r="EBV27"/>
      <c r="EBW27"/>
      <c r="EBX27"/>
      <c r="EBY27"/>
      <c r="EBZ27"/>
      <c r="ECA27"/>
      <c r="ECB27"/>
      <c r="ECC27"/>
      <c r="ECD27"/>
      <c r="ECE27"/>
      <c r="ECF27"/>
      <c r="ECG27"/>
      <c r="ECH27"/>
      <c r="ECI27"/>
      <c r="ECJ27"/>
      <c r="ECK27"/>
      <c r="ECL27"/>
      <c r="ECM27"/>
      <c r="ECN27"/>
      <c r="ECO27"/>
      <c r="ECP27"/>
      <c r="ECQ27"/>
      <c r="ECR27"/>
      <c r="ECS27"/>
      <c r="ECT27"/>
      <c r="ECU27"/>
      <c r="ECV27"/>
      <c r="ECW27"/>
      <c r="ECX27"/>
      <c r="ECY27"/>
      <c r="ECZ27"/>
      <c r="EDA27"/>
      <c r="EDB27"/>
      <c r="EDC27"/>
      <c r="EDD27"/>
      <c r="EDE27"/>
      <c r="EDF27"/>
      <c r="EDG27"/>
      <c r="EDH27"/>
      <c r="EDI27"/>
      <c r="EDJ27"/>
      <c r="EDK27"/>
      <c r="EDL27"/>
      <c r="EDM27"/>
      <c r="EDN27"/>
      <c r="EDO27"/>
      <c r="EDP27"/>
      <c r="EDQ27"/>
      <c r="EDR27"/>
      <c r="EDS27"/>
      <c r="EDT27"/>
      <c r="EDU27"/>
      <c r="EDV27"/>
      <c r="EDW27"/>
      <c r="EDX27"/>
      <c r="EDY27"/>
      <c r="EDZ27"/>
      <c r="EEA27"/>
      <c r="EEB27"/>
      <c r="EEC27"/>
      <c r="EED27"/>
      <c r="EEE27"/>
      <c r="EEF27"/>
      <c r="EEG27"/>
      <c r="EEH27"/>
      <c r="EEI27"/>
      <c r="EEJ27"/>
      <c r="EEK27"/>
      <c r="EEL27"/>
      <c r="EEM27"/>
      <c r="EEN27"/>
      <c r="EEO27"/>
      <c r="EEP27"/>
      <c r="EEQ27"/>
      <c r="EER27"/>
      <c r="EES27"/>
      <c r="EET27"/>
      <c r="EEU27"/>
      <c r="EEV27"/>
      <c r="EEW27"/>
      <c r="EEX27"/>
      <c r="EEY27"/>
      <c r="EEZ27"/>
      <c r="EFA27"/>
      <c r="EFB27"/>
      <c r="EFC27"/>
      <c r="EFD27"/>
      <c r="EFE27"/>
      <c r="EFF27"/>
      <c r="EFG27"/>
      <c r="EFH27"/>
      <c r="EFI27"/>
      <c r="EFJ27"/>
      <c r="EFK27"/>
      <c r="EFL27"/>
      <c r="EFM27"/>
      <c r="EFN27"/>
      <c r="EFO27"/>
      <c r="EFP27"/>
      <c r="EFQ27"/>
      <c r="EFR27"/>
      <c r="EFS27"/>
      <c r="EFT27"/>
      <c r="EFU27"/>
      <c r="EFV27"/>
      <c r="EFW27"/>
      <c r="EFX27"/>
      <c r="EFY27"/>
      <c r="EFZ27"/>
      <c r="EGA27"/>
      <c r="EGB27"/>
      <c r="EGC27"/>
      <c r="EGD27"/>
      <c r="EGE27"/>
      <c r="EGF27"/>
      <c r="EGG27"/>
      <c r="EGH27"/>
      <c r="EGI27"/>
      <c r="EGJ27"/>
      <c r="EGK27"/>
      <c r="EGL27"/>
      <c r="EGM27"/>
      <c r="EGN27"/>
      <c r="EGO27"/>
      <c r="EGP27"/>
      <c r="EGQ27"/>
      <c r="EGR27"/>
      <c r="EGS27"/>
      <c r="EGT27"/>
      <c r="EGU27"/>
      <c r="EGV27"/>
      <c r="EGW27"/>
      <c r="EGX27"/>
      <c r="EGY27"/>
      <c r="EGZ27"/>
      <c r="EHA27"/>
      <c r="EHB27"/>
      <c r="EHC27"/>
      <c r="EHD27"/>
      <c r="EHE27"/>
      <c r="EHF27"/>
      <c r="EHG27"/>
      <c r="EHH27"/>
      <c r="EHI27"/>
      <c r="EHJ27"/>
      <c r="EHK27"/>
      <c r="EHL27"/>
      <c r="EHM27"/>
      <c r="EHN27"/>
      <c r="EHO27"/>
      <c r="EHP27"/>
      <c r="EHQ27"/>
      <c r="EHR27"/>
      <c r="EHS27"/>
      <c r="EHT27"/>
      <c r="EHU27"/>
      <c r="EHV27"/>
      <c r="EHW27"/>
      <c r="EHX27"/>
      <c r="EHY27"/>
      <c r="EHZ27"/>
      <c r="EIA27"/>
      <c r="EIB27"/>
      <c r="EIC27"/>
      <c r="EID27"/>
      <c r="EIE27"/>
      <c r="EIF27"/>
      <c r="EIG27"/>
      <c r="EIH27"/>
      <c r="EII27"/>
      <c r="EIJ27"/>
      <c r="EIK27"/>
      <c r="EIL27"/>
      <c r="EIM27"/>
      <c r="EIN27"/>
      <c r="EIO27"/>
      <c r="EIP27"/>
      <c r="EIQ27"/>
      <c r="EIR27"/>
      <c r="EIS27"/>
      <c r="EIT27"/>
      <c r="EIU27"/>
      <c r="EIV27"/>
      <c r="EIW27"/>
      <c r="EIX27"/>
      <c r="EIY27"/>
      <c r="EIZ27"/>
      <c r="EJA27"/>
      <c r="EJB27"/>
      <c r="EJC27"/>
      <c r="EJD27"/>
      <c r="EJE27"/>
      <c r="EJF27"/>
      <c r="EJG27"/>
      <c r="EJH27"/>
      <c r="EJI27"/>
      <c r="EJJ27"/>
      <c r="EJK27"/>
      <c r="EJL27"/>
      <c r="EJM27"/>
      <c r="EJN27"/>
      <c r="EJO27"/>
      <c r="EJP27"/>
      <c r="EJQ27"/>
      <c r="EJR27"/>
      <c r="EJS27"/>
      <c r="EJT27"/>
      <c r="EJU27"/>
      <c r="EJV27"/>
      <c r="EJW27"/>
      <c r="EJX27"/>
      <c r="EJY27"/>
      <c r="EJZ27"/>
      <c r="EKA27"/>
      <c r="EKB27"/>
      <c r="EKC27"/>
      <c r="EKD27"/>
      <c r="EKE27"/>
      <c r="EKF27"/>
      <c r="EKG27"/>
      <c r="EKH27"/>
      <c r="EKI27"/>
      <c r="EKJ27"/>
      <c r="EKK27"/>
      <c r="EKL27"/>
      <c r="EKM27"/>
      <c r="EKN27"/>
      <c r="EKO27"/>
      <c r="EKP27"/>
      <c r="EKQ27"/>
      <c r="EKR27"/>
      <c r="EKS27"/>
      <c r="EKT27"/>
      <c r="EKU27"/>
      <c r="EKV27"/>
      <c r="EKW27"/>
      <c r="EKX27"/>
      <c r="EKY27"/>
      <c r="EKZ27"/>
      <c r="ELA27"/>
      <c r="ELB27"/>
      <c r="ELC27"/>
      <c r="ELD27"/>
      <c r="ELE27"/>
      <c r="ELF27"/>
      <c r="ELG27"/>
      <c r="ELH27"/>
      <c r="ELI27"/>
      <c r="ELJ27"/>
      <c r="ELK27"/>
      <c r="ELL27"/>
      <c r="ELM27"/>
      <c r="ELN27"/>
      <c r="ELO27"/>
      <c r="ELP27"/>
      <c r="ELQ27"/>
      <c r="ELR27"/>
      <c r="ELS27"/>
      <c r="ELT27"/>
      <c r="ELU27"/>
      <c r="ELV27"/>
      <c r="ELW27"/>
      <c r="ELX27"/>
      <c r="ELY27"/>
      <c r="ELZ27"/>
      <c r="EMA27"/>
      <c r="EMB27"/>
      <c r="EMC27"/>
      <c r="EMD27"/>
      <c r="EME27"/>
      <c r="EMF27"/>
      <c r="EMG27"/>
      <c r="EMH27"/>
      <c r="EMI27"/>
      <c r="EMJ27"/>
      <c r="EMK27"/>
      <c r="EML27"/>
      <c r="EMM27"/>
      <c r="EMN27"/>
      <c r="EMO27"/>
      <c r="EMP27"/>
      <c r="EMQ27"/>
      <c r="EMR27"/>
      <c r="EMS27"/>
      <c r="EMT27"/>
      <c r="EMU27"/>
      <c r="EMV27"/>
      <c r="EMW27"/>
      <c r="EMX27"/>
      <c r="EMY27"/>
      <c r="EMZ27"/>
      <c r="ENA27"/>
      <c r="ENB27"/>
      <c r="ENC27"/>
      <c r="END27"/>
      <c r="ENE27"/>
      <c r="ENF27"/>
      <c r="ENG27"/>
      <c r="ENH27"/>
      <c r="ENI27"/>
      <c r="ENJ27"/>
      <c r="ENK27"/>
      <c r="ENL27"/>
      <c r="ENM27"/>
      <c r="ENN27"/>
      <c r="ENO27"/>
      <c r="ENP27"/>
      <c r="ENQ27"/>
      <c r="ENR27"/>
      <c r="ENS27"/>
      <c r="ENT27"/>
      <c r="ENU27"/>
      <c r="ENV27"/>
      <c r="ENW27"/>
      <c r="ENX27"/>
      <c r="ENY27"/>
      <c r="ENZ27"/>
      <c r="EOA27"/>
      <c r="EOB27"/>
      <c r="EOC27"/>
      <c r="EOD27"/>
      <c r="EOE27"/>
      <c r="EOF27"/>
      <c r="EOG27"/>
      <c r="EOH27"/>
      <c r="EOI27"/>
      <c r="EOJ27"/>
      <c r="EOK27"/>
      <c r="EOL27"/>
      <c r="EOM27"/>
      <c r="EON27"/>
      <c r="EOO27"/>
      <c r="EOP27"/>
      <c r="EOQ27"/>
      <c r="EOR27"/>
      <c r="EOS27"/>
      <c r="EOT27"/>
      <c r="EOU27"/>
      <c r="EOV27"/>
      <c r="EOW27"/>
      <c r="EOX27"/>
      <c r="EOY27"/>
      <c r="EOZ27"/>
      <c r="EPA27"/>
      <c r="EPB27"/>
      <c r="EPC27"/>
      <c r="EPD27"/>
      <c r="EPE27"/>
      <c r="EPF27"/>
      <c r="EPG27"/>
      <c r="EPH27"/>
      <c r="EPI27"/>
      <c r="EPJ27"/>
      <c r="EPK27"/>
      <c r="EPL27"/>
      <c r="EPM27"/>
      <c r="EPN27"/>
      <c r="EPO27"/>
      <c r="EPP27"/>
      <c r="EPQ27"/>
      <c r="EPR27"/>
      <c r="EPS27"/>
      <c r="EPT27"/>
      <c r="EPU27"/>
      <c r="EPV27"/>
      <c r="EPW27"/>
      <c r="EPX27"/>
      <c r="EPY27"/>
      <c r="EPZ27"/>
      <c r="EQA27"/>
      <c r="EQB27"/>
      <c r="EQC27"/>
      <c r="EQD27"/>
      <c r="EQE27"/>
      <c r="EQF27"/>
      <c r="EQG27"/>
      <c r="EQH27"/>
      <c r="EQI27"/>
      <c r="EQJ27"/>
      <c r="EQK27"/>
      <c r="EQL27"/>
      <c r="EQM27"/>
      <c r="EQN27"/>
      <c r="EQO27"/>
      <c r="EQP27"/>
      <c r="EQQ27"/>
      <c r="EQR27"/>
      <c r="EQS27"/>
      <c r="EQT27"/>
      <c r="EQU27"/>
      <c r="EQV27"/>
      <c r="EQW27"/>
      <c r="EQX27"/>
      <c r="EQY27"/>
      <c r="EQZ27"/>
      <c r="ERA27"/>
      <c r="ERB27"/>
      <c r="ERC27"/>
      <c r="ERD27"/>
      <c r="ERE27"/>
      <c r="ERF27"/>
      <c r="ERG27"/>
      <c r="ERH27"/>
      <c r="ERI27"/>
      <c r="ERJ27"/>
      <c r="ERK27"/>
      <c r="ERL27"/>
      <c r="ERM27"/>
      <c r="ERN27"/>
      <c r="ERO27"/>
      <c r="ERP27"/>
      <c r="ERQ27"/>
      <c r="ERR27"/>
      <c r="ERS27"/>
      <c r="ERT27"/>
      <c r="ERU27"/>
      <c r="ERV27"/>
      <c r="ERW27"/>
      <c r="ERX27"/>
      <c r="ERY27"/>
      <c r="ERZ27"/>
      <c r="ESA27"/>
      <c r="ESB27"/>
      <c r="ESC27"/>
      <c r="ESD27"/>
      <c r="ESE27"/>
      <c r="ESF27"/>
      <c r="ESG27"/>
      <c r="ESH27"/>
      <c r="ESI27"/>
      <c r="ESJ27"/>
      <c r="ESK27"/>
      <c r="ESL27"/>
      <c r="ESM27"/>
      <c r="ESN27"/>
      <c r="ESO27"/>
      <c r="ESP27"/>
      <c r="ESQ27"/>
      <c r="ESR27"/>
      <c r="ESS27"/>
      <c r="EST27"/>
      <c r="ESU27"/>
      <c r="ESV27"/>
      <c r="ESW27"/>
      <c r="ESX27"/>
      <c r="ESY27"/>
      <c r="ESZ27"/>
      <c r="ETA27"/>
      <c r="ETB27"/>
      <c r="ETC27"/>
      <c r="ETD27"/>
      <c r="ETE27"/>
      <c r="ETF27"/>
      <c r="ETG27"/>
      <c r="ETH27"/>
      <c r="ETI27"/>
      <c r="ETJ27"/>
      <c r="ETK27"/>
      <c r="ETL27"/>
      <c r="ETM27"/>
      <c r="ETN27"/>
      <c r="ETO27"/>
      <c r="ETP27"/>
      <c r="ETQ27"/>
      <c r="ETR27"/>
      <c r="ETS27"/>
      <c r="ETT27"/>
      <c r="ETU27"/>
      <c r="ETV27"/>
      <c r="ETW27"/>
      <c r="ETX27"/>
      <c r="ETY27"/>
      <c r="ETZ27"/>
      <c r="EUA27"/>
      <c r="EUB27"/>
      <c r="EUC27"/>
      <c r="EUD27"/>
      <c r="EUE27"/>
      <c r="EUF27"/>
      <c r="EUG27"/>
      <c r="EUH27"/>
      <c r="EUI27"/>
      <c r="EUJ27"/>
      <c r="EUK27"/>
      <c r="EUL27"/>
      <c r="EUM27"/>
      <c r="EUN27"/>
      <c r="EUO27"/>
      <c r="EUP27"/>
      <c r="EUQ27"/>
      <c r="EUR27"/>
      <c r="EUS27"/>
      <c r="EUT27"/>
      <c r="EUU27"/>
      <c r="EUV27"/>
      <c r="EUW27"/>
      <c r="EUX27"/>
      <c r="EUY27"/>
      <c r="EUZ27"/>
      <c r="EVA27"/>
      <c r="EVB27"/>
      <c r="EVC27"/>
      <c r="EVD27"/>
      <c r="EVE27"/>
      <c r="EVF27"/>
      <c r="EVG27"/>
      <c r="EVH27"/>
      <c r="EVI27"/>
      <c r="EVJ27"/>
      <c r="EVK27"/>
      <c r="EVL27"/>
      <c r="EVM27"/>
      <c r="EVN27"/>
      <c r="EVO27"/>
      <c r="EVP27"/>
      <c r="EVQ27"/>
      <c r="EVR27"/>
      <c r="EVS27"/>
      <c r="EVT27"/>
      <c r="EVU27"/>
      <c r="EVV27"/>
      <c r="EVW27"/>
      <c r="EVX27"/>
      <c r="EVY27"/>
      <c r="EVZ27"/>
      <c r="EWA27"/>
      <c r="EWB27"/>
      <c r="EWC27"/>
      <c r="EWD27"/>
      <c r="EWE27"/>
      <c r="EWF27"/>
      <c r="EWG27"/>
      <c r="EWH27"/>
      <c r="EWI27"/>
      <c r="EWJ27"/>
      <c r="EWK27"/>
      <c r="EWL27"/>
      <c r="EWM27"/>
      <c r="EWN27"/>
      <c r="EWO27"/>
      <c r="EWP27"/>
      <c r="EWQ27"/>
      <c r="EWR27"/>
      <c r="EWS27"/>
      <c r="EWT27"/>
      <c r="EWU27"/>
      <c r="EWV27"/>
      <c r="EWW27"/>
      <c r="EWX27"/>
      <c r="EWY27"/>
      <c r="EWZ27"/>
      <c r="EXA27"/>
      <c r="EXB27"/>
      <c r="EXC27"/>
      <c r="EXD27"/>
      <c r="EXE27"/>
      <c r="EXF27"/>
      <c r="EXG27"/>
      <c r="EXH27"/>
      <c r="EXI27"/>
      <c r="EXJ27"/>
      <c r="EXK27"/>
      <c r="EXL27"/>
      <c r="EXM27"/>
      <c r="EXN27"/>
      <c r="EXO27"/>
      <c r="EXP27"/>
      <c r="EXQ27"/>
      <c r="EXR27"/>
      <c r="EXS27"/>
      <c r="EXT27"/>
      <c r="EXU27"/>
      <c r="EXV27"/>
      <c r="EXW27"/>
      <c r="EXX27"/>
      <c r="EXY27"/>
      <c r="EXZ27"/>
      <c r="EYA27"/>
      <c r="EYB27"/>
      <c r="EYC27"/>
      <c r="EYD27"/>
      <c r="EYE27"/>
      <c r="EYF27"/>
      <c r="EYG27"/>
      <c r="EYH27"/>
      <c r="EYI27"/>
      <c r="EYJ27"/>
      <c r="EYK27"/>
      <c r="EYL27"/>
      <c r="EYM27"/>
      <c r="EYN27"/>
      <c r="EYO27"/>
      <c r="EYP27"/>
      <c r="EYQ27"/>
      <c r="EYR27"/>
      <c r="EYS27"/>
      <c r="EYT27"/>
      <c r="EYU27"/>
      <c r="EYV27"/>
      <c r="EYW27"/>
      <c r="EYX27"/>
      <c r="EYY27"/>
      <c r="EYZ27"/>
      <c r="EZA27"/>
      <c r="EZB27"/>
      <c r="EZC27"/>
      <c r="EZD27"/>
      <c r="EZE27"/>
      <c r="EZF27"/>
      <c r="EZG27"/>
      <c r="EZH27"/>
      <c r="EZI27"/>
      <c r="EZJ27"/>
      <c r="EZK27"/>
      <c r="EZL27"/>
      <c r="EZM27"/>
      <c r="EZN27"/>
      <c r="EZO27"/>
      <c r="EZP27"/>
      <c r="EZQ27"/>
      <c r="EZR27"/>
      <c r="EZS27"/>
      <c r="EZT27"/>
      <c r="EZU27"/>
      <c r="EZV27"/>
      <c r="EZW27"/>
      <c r="EZX27"/>
      <c r="EZY27"/>
      <c r="EZZ27"/>
      <c r="FAA27"/>
      <c r="FAB27"/>
      <c r="FAC27"/>
      <c r="FAD27"/>
      <c r="FAE27"/>
      <c r="FAF27"/>
      <c r="FAG27"/>
      <c r="FAH27"/>
      <c r="FAI27"/>
      <c r="FAJ27"/>
      <c r="FAK27"/>
      <c r="FAL27"/>
      <c r="FAM27"/>
      <c r="FAN27"/>
      <c r="FAO27"/>
      <c r="FAP27"/>
      <c r="FAQ27"/>
      <c r="FAR27"/>
      <c r="FAS27"/>
      <c r="FAT27"/>
      <c r="FAU27"/>
      <c r="FAV27"/>
      <c r="FAW27"/>
      <c r="FAX27"/>
      <c r="FAY27"/>
      <c r="FAZ27"/>
      <c r="FBA27"/>
      <c r="FBB27"/>
      <c r="FBC27"/>
      <c r="FBD27"/>
      <c r="FBE27"/>
      <c r="FBF27"/>
      <c r="FBG27"/>
      <c r="FBH27"/>
      <c r="FBI27"/>
      <c r="FBJ27"/>
      <c r="FBK27"/>
      <c r="FBL27"/>
      <c r="FBM27"/>
      <c r="FBN27"/>
      <c r="FBO27"/>
      <c r="FBP27"/>
      <c r="FBQ27"/>
      <c r="FBR27"/>
      <c r="FBS27"/>
      <c r="FBT27"/>
      <c r="FBU27"/>
      <c r="FBV27"/>
      <c r="FBW27"/>
      <c r="FBX27"/>
      <c r="FBY27"/>
      <c r="FBZ27"/>
      <c r="FCA27"/>
      <c r="FCB27"/>
      <c r="FCC27"/>
      <c r="FCD27"/>
      <c r="FCE27"/>
      <c r="FCF27"/>
      <c r="FCG27"/>
      <c r="FCH27"/>
      <c r="FCI27"/>
      <c r="FCJ27"/>
      <c r="FCK27"/>
      <c r="FCL27"/>
      <c r="FCM27"/>
      <c r="FCN27"/>
      <c r="FCO27"/>
      <c r="FCP27"/>
      <c r="FCQ27"/>
      <c r="FCR27"/>
      <c r="FCS27"/>
      <c r="FCT27"/>
      <c r="FCU27"/>
      <c r="FCV27"/>
      <c r="FCW27"/>
      <c r="FCX27"/>
      <c r="FCY27"/>
      <c r="FCZ27"/>
      <c r="FDA27"/>
      <c r="FDB27"/>
      <c r="FDC27"/>
      <c r="FDD27"/>
      <c r="FDE27"/>
      <c r="FDF27"/>
      <c r="FDG27"/>
      <c r="FDH27"/>
      <c r="FDI27"/>
      <c r="FDJ27"/>
      <c r="FDK27"/>
      <c r="FDL27"/>
      <c r="FDM27"/>
      <c r="FDN27"/>
      <c r="FDO27"/>
      <c r="FDP27"/>
      <c r="FDQ27"/>
      <c r="FDR27"/>
      <c r="FDS27"/>
      <c r="FDT27"/>
      <c r="FDU27"/>
      <c r="FDV27"/>
      <c r="FDW27"/>
      <c r="FDX27"/>
      <c r="FDY27"/>
      <c r="FDZ27"/>
      <c r="FEA27"/>
      <c r="FEB27"/>
      <c r="FEC27"/>
      <c r="FED27"/>
      <c r="FEE27"/>
      <c r="FEF27"/>
      <c r="FEG27"/>
      <c r="FEH27"/>
      <c r="FEI27"/>
      <c r="FEJ27"/>
      <c r="FEK27"/>
      <c r="FEL27"/>
      <c r="FEM27"/>
      <c r="FEN27"/>
      <c r="FEO27"/>
      <c r="FEP27"/>
      <c r="FEQ27"/>
      <c r="FER27"/>
      <c r="FES27"/>
      <c r="FET27"/>
      <c r="FEU27"/>
      <c r="FEV27"/>
      <c r="FEW27"/>
      <c r="FEX27"/>
      <c r="FEY27"/>
      <c r="FEZ27"/>
      <c r="FFA27"/>
      <c r="FFB27"/>
      <c r="FFC27"/>
      <c r="FFD27"/>
      <c r="FFE27"/>
      <c r="FFF27"/>
      <c r="FFG27"/>
      <c r="FFH27"/>
      <c r="FFI27"/>
      <c r="FFJ27"/>
      <c r="FFK27"/>
      <c r="FFL27"/>
      <c r="FFM27"/>
      <c r="FFN27"/>
      <c r="FFO27"/>
      <c r="FFP27"/>
      <c r="FFQ27"/>
      <c r="FFR27"/>
      <c r="FFS27"/>
      <c r="FFT27"/>
      <c r="FFU27"/>
      <c r="FFV27"/>
      <c r="FFW27"/>
      <c r="FFX27"/>
      <c r="FFY27"/>
      <c r="FFZ27"/>
      <c r="FGA27"/>
      <c r="FGB27"/>
      <c r="FGC27"/>
      <c r="FGD27"/>
      <c r="FGE27"/>
      <c r="FGF27"/>
      <c r="FGG27"/>
      <c r="FGH27"/>
      <c r="FGI27"/>
      <c r="FGJ27"/>
      <c r="FGK27"/>
      <c r="FGL27"/>
      <c r="FGM27"/>
      <c r="FGN27"/>
      <c r="FGO27"/>
      <c r="FGP27"/>
      <c r="FGQ27"/>
      <c r="FGR27"/>
      <c r="FGS27"/>
      <c r="FGT27"/>
      <c r="FGU27"/>
      <c r="FGV27"/>
      <c r="FGW27"/>
      <c r="FGX27"/>
      <c r="FGY27"/>
      <c r="FGZ27"/>
      <c r="FHA27"/>
      <c r="FHB27"/>
      <c r="FHC27"/>
      <c r="FHD27"/>
      <c r="FHE27"/>
      <c r="FHF27"/>
      <c r="FHG27"/>
      <c r="FHH27"/>
      <c r="FHI27"/>
      <c r="FHJ27"/>
      <c r="FHK27"/>
      <c r="FHL27"/>
      <c r="FHM27"/>
      <c r="FHN27"/>
      <c r="FHO27"/>
      <c r="FHP27"/>
      <c r="FHQ27"/>
      <c r="FHR27"/>
      <c r="FHS27"/>
      <c r="FHT27"/>
      <c r="FHU27"/>
      <c r="FHV27"/>
      <c r="FHW27"/>
      <c r="FHX27"/>
      <c r="FHY27"/>
      <c r="FHZ27"/>
      <c r="FIA27"/>
      <c r="FIB27"/>
      <c r="FIC27"/>
      <c r="FID27"/>
      <c r="FIE27"/>
      <c r="FIF27"/>
      <c r="FIG27"/>
      <c r="FIH27"/>
      <c r="FII27"/>
      <c r="FIJ27"/>
      <c r="FIK27"/>
      <c r="FIL27"/>
      <c r="FIM27"/>
      <c r="FIN27"/>
      <c r="FIO27"/>
      <c r="FIP27"/>
      <c r="FIQ27"/>
      <c r="FIR27"/>
      <c r="FIS27"/>
      <c r="FIT27"/>
      <c r="FIU27"/>
      <c r="FIV27"/>
      <c r="FIW27"/>
      <c r="FIX27"/>
      <c r="FIY27"/>
      <c r="FIZ27"/>
      <c r="FJA27"/>
      <c r="FJB27"/>
      <c r="FJC27"/>
      <c r="FJD27"/>
      <c r="FJE27"/>
      <c r="FJF27"/>
      <c r="FJG27"/>
      <c r="FJH27"/>
      <c r="FJI27"/>
      <c r="FJJ27"/>
      <c r="FJK27"/>
      <c r="FJL27"/>
      <c r="FJM27"/>
      <c r="FJN27"/>
      <c r="FJO27"/>
      <c r="FJP27"/>
      <c r="FJQ27"/>
      <c r="FJR27"/>
      <c r="FJS27"/>
      <c r="FJT27"/>
      <c r="FJU27"/>
      <c r="FJV27"/>
      <c r="FJW27"/>
      <c r="FJX27"/>
      <c r="FJY27"/>
      <c r="FJZ27"/>
      <c r="FKA27"/>
      <c r="FKB27"/>
      <c r="FKC27"/>
      <c r="FKD27"/>
      <c r="FKE27"/>
      <c r="FKF27"/>
      <c r="FKG27"/>
      <c r="FKH27"/>
      <c r="FKI27"/>
      <c r="FKJ27"/>
      <c r="FKK27"/>
      <c r="FKL27"/>
      <c r="FKM27"/>
      <c r="FKN27"/>
      <c r="FKO27"/>
      <c r="FKP27"/>
      <c r="FKQ27"/>
      <c r="FKR27"/>
      <c r="FKS27"/>
      <c r="FKT27"/>
      <c r="FKU27"/>
      <c r="FKV27"/>
      <c r="FKW27"/>
      <c r="FKX27"/>
      <c r="FKY27"/>
      <c r="FKZ27"/>
      <c r="FLA27"/>
      <c r="FLB27"/>
      <c r="FLC27"/>
      <c r="FLD27"/>
      <c r="FLE27"/>
      <c r="FLF27"/>
      <c r="FLG27"/>
      <c r="FLH27"/>
      <c r="FLI27"/>
      <c r="FLJ27"/>
      <c r="FLK27"/>
      <c r="FLL27"/>
      <c r="FLM27"/>
      <c r="FLN27"/>
      <c r="FLO27"/>
      <c r="FLP27"/>
      <c r="FLQ27"/>
      <c r="FLR27"/>
      <c r="FLS27"/>
      <c r="FLT27"/>
      <c r="FLU27"/>
      <c r="FLV27"/>
      <c r="FLW27"/>
      <c r="FLX27"/>
      <c r="FLY27"/>
      <c r="FLZ27"/>
      <c r="FMA27"/>
      <c r="FMB27"/>
      <c r="FMC27"/>
      <c r="FMD27"/>
      <c r="FME27"/>
      <c r="FMF27"/>
      <c r="FMG27"/>
      <c r="FMH27"/>
      <c r="FMI27"/>
      <c r="FMJ27"/>
      <c r="FMK27"/>
      <c r="FML27"/>
      <c r="FMM27"/>
      <c r="FMN27"/>
      <c r="FMO27"/>
      <c r="FMP27"/>
      <c r="FMQ27"/>
      <c r="FMR27"/>
      <c r="FMS27"/>
      <c r="FMT27"/>
      <c r="FMU27"/>
      <c r="FMV27"/>
      <c r="FMW27"/>
      <c r="FMX27"/>
      <c r="FMY27"/>
      <c r="FMZ27"/>
      <c r="FNA27"/>
      <c r="FNB27"/>
      <c r="FNC27"/>
      <c r="FND27"/>
      <c r="FNE27"/>
      <c r="FNF27"/>
      <c r="FNG27"/>
      <c r="FNH27"/>
      <c r="FNI27"/>
      <c r="FNJ27"/>
      <c r="FNK27"/>
      <c r="FNL27"/>
      <c r="FNM27"/>
      <c r="FNN27"/>
      <c r="FNO27"/>
      <c r="FNP27"/>
      <c r="FNQ27"/>
      <c r="FNR27"/>
      <c r="FNS27"/>
      <c r="FNT27"/>
      <c r="FNU27"/>
      <c r="FNV27"/>
      <c r="FNW27"/>
      <c r="FNX27"/>
      <c r="FNY27"/>
      <c r="FNZ27"/>
      <c r="FOA27"/>
      <c r="FOB27"/>
      <c r="FOC27"/>
      <c r="FOD27"/>
      <c r="FOE27"/>
      <c r="FOF27"/>
      <c r="FOG27"/>
      <c r="FOH27"/>
      <c r="FOI27"/>
      <c r="FOJ27"/>
      <c r="FOK27"/>
      <c r="FOL27"/>
      <c r="FOM27"/>
      <c r="FON27"/>
      <c r="FOO27"/>
      <c r="FOP27"/>
      <c r="FOQ27"/>
      <c r="FOR27"/>
      <c r="FOS27"/>
      <c r="FOT27"/>
      <c r="FOU27"/>
      <c r="FOV27"/>
      <c r="FOW27"/>
      <c r="FOX27"/>
      <c r="FOY27"/>
      <c r="FOZ27"/>
      <c r="FPA27"/>
      <c r="FPB27"/>
      <c r="FPC27"/>
      <c r="FPD27"/>
      <c r="FPE27"/>
      <c r="FPF27"/>
      <c r="FPG27"/>
      <c r="FPH27"/>
      <c r="FPI27"/>
      <c r="FPJ27"/>
      <c r="FPK27"/>
      <c r="FPL27"/>
      <c r="FPM27"/>
      <c r="FPN27"/>
      <c r="FPO27"/>
      <c r="FPP27"/>
      <c r="FPQ27"/>
      <c r="FPR27"/>
      <c r="FPS27"/>
      <c r="FPT27"/>
      <c r="FPU27"/>
      <c r="FPV27"/>
      <c r="FPW27"/>
      <c r="FPX27"/>
      <c r="FPY27"/>
      <c r="FPZ27"/>
      <c r="FQA27"/>
      <c r="FQB27"/>
      <c r="FQC27"/>
      <c r="FQD27"/>
      <c r="FQE27"/>
      <c r="FQF27"/>
      <c r="FQG27"/>
      <c r="FQH27"/>
      <c r="FQI27"/>
      <c r="FQJ27"/>
      <c r="FQK27"/>
      <c r="FQL27"/>
      <c r="FQM27"/>
      <c r="FQN27"/>
      <c r="FQO27"/>
      <c r="FQP27"/>
      <c r="FQQ27"/>
      <c r="FQR27"/>
      <c r="FQS27"/>
      <c r="FQT27"/>
      <c r="FQU27"/>
      <c r="FQV27"/>
      <c r="FQW27"/>
      <c r="FQX27"/>
      <c r="FQY27"/>
      <c r="FQZ27"/>
      <c r="FRA27"/>
      <c r="FRB27"/>
      <c r="FRC27"/>
      <c r="FRD27"/>
      <c r="FRE27"/>
      <c r="FRF27"/>
      <c r="FRG27"/>
      <c r="FRH27"/>
      <c r="FRI27"/>
      <c r="FRJ27"/>
      <c r="FRK27"/>
      <c r="FRL27"/>
      <c r="FRM27"/>
      <c r="FRN27"/>
      <c r="FRO27"/>
      <c r="FRP27"/>
      <c r="FRQ27"/>
      <c r="FRR27"/>
      <c r="FRS27"/>
      <c r="FRT27"/>
      <c r="FRU27"/>
      <c r="FRV27"/>
      <c r="FRW27"/>
      <c r="FRX27"/>
      <c r="FRY27"/>
      <c r="FRZ27"/>
      <c r="FSA27"/>
      <c r="FSB27"/>
      <c r="FSC27"/>
      <c r="FSD27"/>
      <c r="FSE27"/>
      <c r="FSF27"/>
      <c r="FSG27"/>
      <c r="FSH27"/>
      <c r="FSI27"/>
      <c r="FSJ27"/>
      <c r="FSK27"/>
      <c r="FSL27"/>
      <c r="FSM27"/>
      <c r="FSN27"/>
      <c r="FSO27"/>
      <c r="FSP27"/>
      <c r="FSQ27"/>
      <c r="FSR27"/>
      <c r="FSS27"/>
      <c r="FST27"/>
      <c r="FSU27"/>
      <c r="FSV27"/>
      <c r="FSW27"/>
      <c r="FSX27"/>
      <c r="FSY27"/>
      <c r="FSZ27"/>
      <c r="FTA27"/>
      <c r="FTB27"/>
      <c r="FTC27"/>
      <c r="FTD27"/>
      <c r="FTE27"/>
      <c r="FTF27"/>
      <c r="FTG27"/>
      <c r="FTH27"/>
      <c r="FTI27"/>
      <c r="FTJ27"/>
      <c r="FTK27"/>
      <c r="FTL27"/>
      <c r="FTM27"/>
      <c r="FTN27"/>
      <c r="FTO27"/>
      <c r="FTP27"/>
      <c r="FTQ27"/>
      <c r="FTR27"/>
      <c r="FTS27"/>
      <c r="FTT27"/>
      <c r="FTU27"/>
      <c r="FTV27"/>
      <c r="FTW27"/>
      <c r="FTX27"/>
      <c r="FTY27"/>
      <c r="FTZ27"/>
      <c r="FUA27"/>
      <c r="FUB27"/>
      <c r="FUC27"/>
      <c r="FUD27"/>
      <c r="FUE27"/>
      <c r="FUF27"/>
      <c r="FUG27"/>
      <c r="FUH27"/>
      <c r="FUI27"/>
      <c r="FUJ27"/>
      <c r="FUK27"/>
      <c r="FUL27"/>
      <c r="FUM27"/>
      <c r="FUN27"/>
      <c r="FUO27"/>
      <c r="FUP27"/>
      <c r="FUQ27"/>
      <c r="FUR27"/>
      <c r="FUS27"/>
      <c r="FUT27"/>
      <c r="FUU27"/>
      <c r="FUV27"/>
      <c r="FUW27"/>
      <c r="FUX27"/>
      <c r="FUY27"/>
      <c r="FUZ27"/>
      <c r="FVA27"/>
      <c r="FVB27"/>
      <c r="FVC27"/>
      <c r="FVD27"/>
      <c r="FVE27"/>
      <c r="FVF27"/>
      <c r="FVG27"/>
      <c r="FVH27"/>
      <c r="FVI27"/>
      <c r="FVJ27"/>
      <c r="FVK27"/>
      <c r="FVL27"/>
      <c r="FVM27"/>
      <c r="FVN27"/>
      <c r="FVO27"/>
      <c r="FVP27"/>
      <c r="FVQ27"/>
      <c r="FVR27"/>
      <c r="FVS27"/>
      <c r="FVT27"/>
      <c r="FVU27"/>
      <c r="FVV27"/>
      <c r="FVW27"/>
      <c r="FVX27"/>
      <c r="FVY27"/>
      <c r="FVZ27"/>
      <c r="FWA27"/>
      <c r="FWB27"/>
      <c r="FWC27"/>
      <c r="FWD27"/>
      <c r="FWE27"/>
      <c r="FWF27"/>
      <c r="FWG27"/>
      <c r="FWH27"/>
      <c r="FWI27"/>
      <c r="FWJ27"/>
      <c r="FWK27"/>
      <c r="FWL27"/>
      <c r="FWM27"/>
      <c r="FWN27"/>
      <c r="FWO27"/>
      <c r="FWP27"/>
      <c r="FWQ27"/>
      <c r="FWR27"/>
      <c r="FWS27"/>
      <c r="FWT27"/>
      <c r="FWU27"/>
      <c r="FWV27"/>
      <c r="FWW27"/>
      <c r="FWX27"/>
      <c r="FWY27"/>
      <c r="FWZ27"/>
      <c r="FXA27"/>
      <c r="FXB27"/>
      <c r="FXC27"/>
      <c r="FXD27"/>
      <c r="FXE27"/>
      <c r="FXF27"/>
      <c r="FXG27"/>
      <c r="FXH27"/>
      <c r="FXI27"/>
      <c r="FXJ27"/>
      <c r="FXK27"/>
      <c r="FXL27"/>
      <c r="FXM27"/>
      <c r="FXN27"/>
      <c r="FXO27"/>
      <c r="FXP27"/>
      <c r="FXQ27"/>
      <c r="FXR27"/>
      <c r="FXS27"/>
      <c r="FXT27"/>
      <c r="FXU27"/>
      <c r="FXV27"/>
      <c r="FXW27"/>
      <c r="FXX27"/>
      <c r="FXY27"/>
      <c r="FXZ27"/>
      <c r="FYA27"/>
      <c r="FYB27"/>
      <c r="FYC27"/>
      <c r="FYD27"/>
      <c r="FYE27"/>
      <c r="FYF27"/>
      <c r="FYG27"/>
      <c r="FYH27"/>
      <c r="FYI27"/>
      <c r="FYJ27"/>
      <c r="FYK27"/>
      <c r="FYL27"/>
      <c r="FYM27"/>
      <c r="FYN27"/>
      <c r="FYO27"/>
      <c r="FYP27"/>
      <c r="FYQ27"/>
      <c r="FYR27"/>
      <c r="FYS27"/>
      <c r="FYT27"/>
      <c r="FYU27"/>
      <c r="FYV27"/>
      <c r="FYW27"/>
      <c r="FYX27"/>
      <c r="FYY27"/>
      <c r="FYZ27"/>
      <c r="FZA27"/>
      <c r="FZB27"/>
      <c r="FZC27"/>
      <c r="FZD27"/>
      <c r="FZE27"/>
      <c r="FZF27"/>
      <c r="FZG27"/>
      <c r="FZH27"/>
      <c r="FZI27"/>
      <c r="FZJ27"/>
      <c r="FZK27"/>
      <c r="FZL27"/>
      <c r="FZM27"/>
      <c r="FZN27"/>
      <c r="FZO27"/>
      <c r="FZP27"/>
      <c r="FZQ27"/>
      <c r="FZR27"/>
      <c r="FZS27"/>
      <c r="FZT27"/>
      <c r="FZU27"/>
      <c r="FZV27"/>
      <c r="FZW27"/>
      <c r="FZX27"/>
      <c r="FZY27"/>
      <c r="FZZ27"/>
      <c r="GAA27"/>
      <c r="GAB27"/>
      <c r="GAC27"/>
      <c r="GAD27"/>
      <c r="GAE27"/>
      <c r="GAF27"/>
      <c r="GAG27"/>
      <c r="GAH27"/>
      <c r="GAI27"/>
      <c r="GAJ27"/>
      <c r="GAK27"/>
      <c r="GAL27"/>
      <c r="GAM27"/>
      <c r="GAN27"/>
      <c r="GAO27"/>
      <c r="GAP27"/>
      <c r="GAQ27"/>
      <c r="GAR27"/>
      <c r="GAS27"/>
      <c r="GAT27"/>
      <c r="GAU27"/>
      <c r="GAV27"/>
      <c r="GAW27"/>
      <c r="GAX27"/>
      <c r="GAY27"/>
      <c r="GAZ27"/>
      <c r="GBA27"/>
      <c r="GBB27"/>
      <c r="GBC27"/>
      <c r="GBD27"/>
      <c r="GBE27"/>
      <c r="GBF27"/>
      <c r="GBG27"/>
      <c r="GBH27"/>
      <c r="GBI27"/>
      <c r="GBJ27"/>
      <c r="GBK27"/>
      <c r="GBL27"/>
      <c r="GBM27"/>
      <c r="GBN27"/>
      <c r="GBO27"/>
      <c r="GBP27"/>
      <c r="GBQ27"/>
      <c r="GBR27"/>
      <c r="GBS27"/>
      <c r="GBT27"/>
      <c r="GBU27"/>
      <c r="GBV27"/>
      <c r="GBW27"/>
      <c r="GBX27"/>
      <c r="GBY27"/>
      <c r="GBZ27"/>
      <c r="GCA27"/>
      <c r="GCB27"/>
      <c r="GCC27"/>
      <c r="GCD27"/>
      <c r="GCE27"/>
      <c r="GCF27"/>
      <c r="GCG27"/>
      <c r="GCH27"/>
      <c r="GCI27"/>
      <c r="GCJ27"/>
      <c r="GCK27"/>
      <c r="GCL27"/>
      <c r="GCM27"/>
      <c r="GCN27"/>
      <c r="GCO27"/>
      <c r="GCP27"/>
      <c r="GCQ27"/>
      <c r="GCR27"/>
      <c r="GCS27"/>
      <c r="GCT27"/>
      <c r="GCU27"/>
      <c r="GCV27"/>
      <c r="GCW27"/>
      <c r="GCX27"/>
      <c r="GCY27"/>
      <c r="GCZ27"/>
      <c r="GDA27"/>
      <c r="GDB27"/>
      <c r="GDC27"/>
      <c r="GDD27"/>
      <c r="GDE27"/>
      <c r="GDF27"/>
      <c r="GDG27"/>
      <c r="GDH27"/>
      <c r="GDI27"/>
      <c r="GDJ27"/>
      <c r="GDK27"/>
      <c r="GDL27"/>
      <c r="GDM27"/>
      <c r="GDN27"/>
      <c r="GDO27"/>
      <c r="GDP27"/>
      <c r="GDQ27"/>
      <c r="GDR27"/>
      <c r="GDS27"/>
      <c r="GDT27"/>
      <c r="GDU27"/>
      <c r="GDV27"/>
      <c r="GDW27"/>
      <c r="GDX27"/>
      <c r="GDY27"/>
      <c r="GDZ27"/>
      <c r="GEA27"/>
      <c r="GEB27"/>
      <c r="GEC27"/>
      <c r="GED27"/>
      <c r="GEE27"/>
      <c r="GEF27"/>
      <c r="GEG27"/>
      <c r="GEH27"/>
      <c r="GEI27"/>
      <c r="GEJ27"/>
      <c r="GEK27"/>
      <c r="GEL27"/>
      <c r="GEM27"/>
      <c r="GEN27"/>
      <c r="GEO27"/>
      <c r="GEP27"/>
      <c r="GEQ27"/>
      <c r="GER27"/>
      <c r="GES27"/>
      <c r="GET27"/>
      <c r="GEU27"/>
      <c r="GEV27"/>
      <c r="GEW27"/>
      <c r="GEX27"/>
      <c r="GEY27"/>
      <c r="GEZ27"/>
      <c r="GFA27"/>
      <c r="GFB27"/>
      <c r="GFC27"/>
      <c r="GFD27"/>
      <c r="GFE27"/>
      <c r="GFF27"/>
      <c r="GFG27"/>
      <c r="GFH27"/>
      <c r="GFI27"/>
      <c r="GFJ27"/>
      <c r="GFK27"/>
      <c r="GFL27"/>
      <c r="GFM27"/>
      <c r="GFN27"/>
      <c r="GFO27"/>
      <c r="GFP27"/>
      <c r="GFQ27"/>
      <c r="GFR27"/>
      <c r="GFS27"/>
      <c r="GFT27"/>
      <c r="GFU27"/>
      <c r="GFV27"/>
      <c r="GFW27"/>
      <c r="GFX27"/>
      <c r="GFY27"/>
      <c r="GFZ27"/>
      <c r="GGA27"/>
      <c r="GGB27"/>
      <c r="GGC27"/>
      <c r="GGD27"/>
      <c r="GGE27"/>
      <c r="GGF27"/>
      <c r="GGG27"/>
      <c r="GGH27"/>
      <c r="GGI27"/>
      <c r="GGJ27"/>
      <c r="GGK27"/>
      <c r="GGL27"/>
      <c r="GGM27"/>
      <c r="GGN27"/>
      <c r="GGO27"/>
      <c r="GGP27"/>
      <c r="GGQ27"/>
      <c r="GGR27"/>
      <c r="GGS27"/>
      <c r="GGT27"/>
      <c r="GGU27"/>
      <c r="GGV27"/>
      <c r="GGW27"/>
      <c r="GGX27"/>
      <c r="GGY27"/>
      <c r="GGZ27"/>
      <c r="GHA27"/>
      <c r="GHB27"/>
      <c r="GHC27"/>
      <c r="GHD27"/>
      <c r="GHE27"/>
      <c r="GHF27"/>
      <c r="GHG27"/>
      <c r="GHH27"/>
      <c r="GHI27"/>
      <c r="GHJ27"/>
      <c r="GHK27"/>
      <c r="GHL27"/>
      <c r="GHM27"/>
      <c r="GHN27"/>
      <c r="GHO27"/>
      <c r="GHP27"/>
      <c r="GHQ27"/>
      <c r="GHR27"/>
      <c r="GHS27"/>
      <c r="GHT27"/>
      <c r="GHU27"/>
      <c r="GHV27"/>
      <c r="GHW27"/>
      <c r="GHX27"/>
      <c r="GHY27"/>
      <c r="GHZ27"/>
      <c r="GIA27"/>
      <c r="GIB27"/>
      <c r="GIC27"/>
      <c r="GID27"/>
      <c r="GIE27"/>
      <c r="GIF27"/>
      <c r="GIG27"/>
      <c r="GIH27"/>
      <c r="GII27"/>
      <c r="GIJ27"/>
      <c r="GIK27"/>
      <c r="GIL27"/>
      <c r="GIM27"/>
      <c r="GIN27"/>
      <c r="GIO27"/>
      <c r="GIP27"/>
      <c r="GIQ27"/>
      <c r="GIR27"/>
      <c r="GIS27"/>
      <c r="GIT27"/>
      <c r="GIU27"/>
      <c r="GIV27"/>
      <c r="GIW27"/>
      <c r="GIX27"/>
      <c r="GIY27"/>
      <c r="GIZ27"/>
      <c r="GJA27"/>
      <c r="GJB27"/>
      <c r="GJC27"/>
      <c r="GJD27"/>
      <c r="GJE27"/>
      <c r="GJF27"/>
      <c r="GJG27"/>
      <c r="GJH27"/>
      <c r="GJI27"/>
      <c r="GJJ27"/>
      <c r="GJK27"/>
      <c r="GJL27"/>
      <c r="GJM27"/>
      <c r="GJN27"/>
      <c r="GJO27"/>
      <c r="GJP27"/>
      <c r="GJQ27"/>
      <c r="GJR27"/>
      <c r="GJS27"/>
      <c r="GJT27"/>
      <c r="GJU27"/>
      <c r="GJV27"/>
      <c r="GJW27"/>
      <c r="GJX27"/>
      <c r="GJY27"/>
      <c r="GJZ27"/>
      <c r="GKA27"/>
      <c r="GKB27"/>
      <c r="GKC27"/>
      <c r="GKD27"/>
      <c r="GKE27"/>
      <c r="GKF27"/>
      <c r="GKG27"/>
      <c r="GKH27"/>
      <c r="GKI27"/>
      <c r="GKJ27"/>
      <c r="GKK27"/>
      <c r="GKL27"/>
      <c r="GKM27"/>
      <c r="GKN27"/>
      <c r="GKO27"/>
      <c r="GKP27"/>
      <c r="GKQ27"/>
      <c r="GKR27"/>
      <c r="GKS27"/>
      <c r="GKT27"/>
      <c r="GKU27"/>
      <c r="GKV27"/>
      <c r="GKW27"/>
      <c r="GKX27"/>
      <c r="GKY27"/>
      <c r="GKZ27"/>
      <c r="GLA27"/>
      <c r="GLB27"/>
      <c r="GLC27"/>
      <c r="GLD27"/>
      <c r="GLE27"/>
      <c r="GLF27"/>
      <c r="GLG27"/>
      <c r="GLH27"/>
      <c r="GLI27"/>
      <c r="GLJ27"/>
      <c r="GLK27"/>
      <c r="GLL27"/>
      <c r="GLM27"/>
      <c r="GLN27"/>
      <c r="GLO27"/>
      <c r="GLP27"/>
      <c r="GLQ27"/>
      <c r="GLR27"/>
      <c r="GLS27"/>
      <c r="GLT27"/>
      <c r="GLU27"/>
      <c r="GLV27"/>
      <c r="GLW27"/>
      <c r="GLX27"/>
      <c r="GLY27"/>
      <c r="GLZ27"/>
      <c r="GMA27"/>
      <c r="GMB27"/>
      <c r="GMC27"/>
      <c r="GMD27"/>
      <c r="GME27"/>
      <c r="GMF27"/>
      <c r="GMG27"/>
      <c r="GMH27"/>
      <c r="GMI27"/>
      <c r="GMJ27"/>
      <c r="GMK27"/>
      <c r="GML27"/>
      <c r="GMM27"/>
      <c r="GMN27"/>
      <c r="GMO27"/>
      <c r="GMP27"/>
      <c r="GMQ27"/>
      <c r="GMR27"/>
      <c r="GMS27"/>
      <c r="GMT27"/>
      <c r="GMU27"/>
      <c r="GMV27"/>
      <c r="GMW27"/>
      <c r="GMX27"/>
      <c r="GMY27"/>
      <c r="GMZ27"/>
      <c r="GNA27"/>
      <c r="GNB27"/>
      <c r="GNC27"/>
      <c r="GND27"/>
      <c r="GNE27"/>
      <c r="GNF27"/>
      <c r="GNG27"/>
      <c r="GNH27"/>
      <c r="GNI27"/>
      <c r="GNJ27"/>
      <c r="GNK27"/>
      <c r="GNL27"/>
      <c r="GNM27"/>
      <c r="GNN27"/>
      <c r="GNO27"/>
      <c r="GNP27"/>
      <c r="GNQ27"/>
      <c r="GNR27"/>
      <c r="GNS27"/>
      <c r="GNT27"/>
      <c r="GNU27"/>
      <c r="GNV27"/>
      <c r="GNW27"/>
      <c r="GNX27"/>
      <c r="GNY27"/>
      <c r="GNZ27"/>
      <c r="GOA27"/>
      <c r="GOB27"/>
      <c r="GOC27"/>
      <c r="GOD27"/>
      <c r="GOE27"/>
      <c r="GOF27"/>
      <c r="GOG27"/>
      <c r="GOH27"/>
      <c r="GOI27"/>
      <c r="GOJ27"/>
      <c r="GOK27"/>
      <c r="GOL27"/>
      <c r="GOM27"/>
      <c r="GON27"/>
      <c r="GOO27"/>
      <c r="GOP27"/>
      <c r="GOQ27"/>
      <c r="GOR27"/>
      <c r="GOS27"/>
      <c r="GOT27"/>
      <c r="GOU27"/>
      <c r="GOV27"/>
      <c r="GOW27"/>
      <c r="GOX27"/>
      <c r="GOY27"/>
      <c r="GOZ27"/>
      <c r="GPA27"/>
      <c r="GPB27"/>
      <c r="GPC27"/>
      <c r="GPD27"/>
      <c r="GPE27"/>
      <c r="GPF27"/>
      <c r="GPG27"/>
      <c r="GPH27"/>
      <c r="GPI27"/>
      <c r="GPJ27"/>
      <c r="GPK27"/>
      <c r="GPL27"/>
      <c r="GPM27"/>
      <c r="GPN27"/>
      <c r="GPO27"/>
      <c r="GPP27"/>
      <c r="GPQ27"/>
      <c r="GPR27"/>
      <c r="GPS27"/>
      <c r="GPT27"/>
      <c r="GPU27"/>
      <c r="GPV27"/>
      <c r="GPW27"/>
      <c r="GPX27"/>
      <c r="GPY27"/>
      <c r="GPZ27"/>
      <c r="GQA27"/>
      <c r="GQB27"/>
      <c r="GQC27"/>
      <c r="GQD27"/>
      <c r="GQE27"/>
      <c r="GQF27"/>
      <c r="GQG27"/>
      <c r="GQH27"/>
      <c r="GQI27"/>
      <c r="GQJ27"/>
      <c r="GQK27"/>
      <c r="GQL27"/>
      <c r="GQM27"/>
      <c r="GQN27"/>
      <c r="GQO27"/>
      <c r="GQP27"/>
      <c r="GQQ27"/>
      <c r="GQR27"/>
      <c r="GQS27"/>
      <c r="GQT27"/>
      <c r="GQU27"/>
      <c r="GQV27"/>
      <c r="GQW27"/>
      <c r="GQX27"/>
      <c r="GQY27"/>
      <c r="GQZ27"/>
      <c r="GRA27"/>
      <c r="GRB27"/>
      <c r="GRC27"/>
      <c r="GRD27"/>
      <c r="GRE27"/>
      <c r="GRF27"/>
      <c r="GRG27"/>
      <c r="GRH27"/>
      <c r="GRI27"/>
      <c r="GRJ27"/>
      <c r="GRK27"/>
      <c r="GRL27"/>
      <c r="GRM27"/>
      <c r="GRN27"/>
      <c r="GRO27"/>
      <c r="GRP27"/>
      <c r="GRQ27"/>
      <c r="GRR27"/>
      <c r="GRS27"/>
      <c r="GRT27"/>
      <c r="GRU27"/>
      <c r="GRV27"/>
      <c r="GRW27"/>
      <c r="GRX27"/>
      <c r="GRY27"/>
      <c r="GRZ27"/>
      <c r="GSA27"/>
      <c r="GSB27"/>
      <c r="GSC27"/>
      <c r="GSD27"/>
      <c r="GSE27"/>
      <c r="GSF27"/>
      <c r="GSG27"/>
      <c r="GSH27"/>
      <c r="GSI27"/>
      <c r="GSJ27"/>
      <c r="GSK27"/>
      <c r="GSL27"/>
      <c r="GSM27"/>
      <c r="GSN27"/>
      <c r="GSO27"/>
      <c r="GSP27"/>
      <c r="GSQ27"/>
      <c r="GSR27"/>
      <c r="GSS27"/>
      <c r="GST27"/>
      <c r="GSU27"/>
      <c r="GSV27"/>
      <c r="GSW27"/>
      <c r="GSX27"/>
      <c r="GSY27"/>
      <c r="GSZ27"/>
      <c r="GTA27"/>
      <c r="GTB27"/>
      <c r="GTC27"/>
      <c r="GTD27"/>
      <c r="GTE27"/>
      <c r="GTF27"/>
      <c r="GTG27"/>
      <c r="GTH27"/>
      <c r="GTI27"/>
      <c r="GTJ27"/>
      <c r="GTK27"/>
      <c r="GTL27"/>
      <c r="GTM27"/>
      <c r="GTN27"/>
      <c r="GTO27"/>
      <c r="GTP27"/>
      <c r="GTQ27"/>
      <c r="GTR27"/>
      <c r="GTS27"/>
      <c r="GTT27"/>
      <c r="GTU27"/>
      <c r="GTV27"/>
      <c r="GTW27"/>
      <c r="GTX27"/>
      <c r="GTY27"/>
      <c r="GTZ27"/>
      <c r="GUA27"/>
      <c r="GUB27"/>
      <c r="GUC27"/>
      <c r="GUD27"/>
      <c r="GUE27"/>
      <c r="GUF27"/>
      <c r="GUG27"/>
      <c r="GUH27"/>
      <c r="GUI27"/>
      <c r="GUJ27"/>
      <c r="GUK27"/>
      <c r="GUL27"/>
      <c r="GUM27"/>
      <c r="GUN27"/>
      <c r="GUO27"/>
      <c r="GUP27"/>
      <c r="GUQ27"/>
      <c r="GUR27"/>
      <c r="GUS27"/>
      <c r="GUT27"/>
      <c r="GUU27"/>
      <c r="GUV27"/>
      <c r="GUW27"/>
      <c r="GUX27"/>
      <c r="GUY27"/>
      <c r="GUZ27"/>
      <c r="GVA27"/>
      <c r="GVB27"/>
      <c r="GVC27"/>
      <c r="GVD27"/>
      <c r="GVE27"/>
      <c r="GVF27"/>
      <c r="GVG27"/>
      <c r="GVH27"/>
      <c r="GVI27"/>
      <c r="GVJ27"/>
      <c r="GVK27"/>
      <c r="GVL27"/>
      <c r="GVM27"/>
      <c r="GVN27"/>
      <c r="GVO27"/>
      <c r="GVP27"/>
      <c r="GVQ27"/>
      <c r="GVR27"/>
      <c r="GVS27"/>
      <c r="GVT27"/>
      <c r="GVU27"/>
      <c r="GVV27"/>
      <c r="GVW27"/>
      <c r="GVX27"/>
      <c r="GVY27"/>
      <c r="GVZ27"/>
      <c r="GWA27"/>
      <c r="GWB27"/>
      <c r="GWC27"/>
      <c r="GWD27"/>
      <c r="GWE27"/>
      <c r="GWF27"/>
      <c r="GWG27"/>
      <c r="GWH27"/>
      <c r="GWI27"/>
      <c r="GWJ27"/>
      <c r="GWK27"/>
      <c r="GWL27"/>
      <c r="GWM27"/>
      <c r="GWN27"/>
      <c r="GWO27"/>
      <c r="GWP27"/>
      <c r="GWQ27"/>
      <c r="GWR27"/>
      <c r="GWS27"/>
      <c r="GWT27"/>
      <c r="GWU27"/>
      <c r="GWV27"/>
      <c r="GWW27"/>
      <c r="GWX27"/>
      <c r="GWY27"/>
      <c r="GWZ27"/>
      <c r="GXA27"/>
      <c r="GXB27"/>
      <c r="GXC27"/>
      <c r="GXD27"/>
      <c r="GXE27"/>
      <c r="GXF27"/>
      <c r="GXG27"/>
      <c r="GXH27"/>
      <c r="GXI27"/>
      <c r="GXJ27"/>
      <c r="GXK27"/>
      <c r="GXL27"/>
      <c r="GXM27"/>
      <c r="GXN27"/>
      <c r="GXO27"/>
      <c r="GXP27"/>
      <c r="GXQ27"/>
      <c r="GXR27"/>
      <c r="GXS27"/>
      <c r="GXT27"/>
      <c r="GXU27"/>
      <c r="GXV27"/>
      <c r="GXW27"/>
      <c r="GXX27"/>
      <c r="GXY27"/>
      <c r="GXZ27"/>
      <c r="GYA27"/>
      <c r="GYB27"/>
      <c r="GYC27"/>
      <c r="GYD27"/>
      <c r="GYE27"/>
      <c r="GYF27"/>
      <c r="GYG27"/>
      <c r="GYH27"/>
      <c r="GYI27"/>
      <c r="GYJ27"/>
      <c r="GYK27"/>
      <c r="GYL27"/>
      <c r="GYM27"/>
      <c r="GYN27"/>
      <c r="GYO27"/>
      <c r="GYP27"/>
      <c r="GYQ27"/>
      <c r="GYR27"/>
      <c r="GYS27"/>
      <c r="GYT27"/>
      <c r="GYU27"/>
      <c r="GYV27"/>
      <c r="GYW27"/>
      <c r="GYX27"/>
      <c r="GYY27"/>
      <c r="GYZ27"/>
      <c r="GZA27"/>
      <c r="GZB27"/>
      <c r="GZC27"/>
      <c r="GZD27"/>
      <c r="GZE27"/>
      <c r="GZF27"/>
      <c r="GZG27"/>
      <c r="GZH27"/>
      <c r="GZI27"/>
      <c r="GZJ27"/>
      <c r="GZK27"/>
      <c r="GZL27"/>
      <c r="GZM27"/>
      <c r="GZN27"/>
      <c r="GZO27"/>
      <c r="GZP27"/>
      <c r="GZQ27"/>
      <c r="GZR27"/>
      <c r="GZS27"/>
      <c r="GZT27"/>
      <c r="GZU27"/>
      <c r="GZV27"/>
      <c r="GZW27"/>
      <c r="GZX27"/>
      <c r="GZY27"/>
      <c r="GZZ27"/>
      <c r="HAA27"/>
      <c r="HAB27"/>
      <c r="HAC27"/>
      <c r="HAD27"/>
      <c r="HAE27"/>
      <c r="HAF27"/>
      <c r="HAG27"/>
      <c r="HAH27"/>
      <c r="HAI27"/>
      <c r="HAJ27"/>
      <c r="HAK27"/>
      <c r="HAL27"/>
      <c r="HAM27"/>
      <c r="HAN27"/>
      <c r="HAO27"/>
      <c r="HAP27"/>
      <c r="HAQ27"/>
      <c r="HAR27"/>
      <c r="HAS27"/>
      <c r="HAT27"/>
      <c r="HAU27"/>
      <c r="HAV27"/>
      <c r="HAW27"/>
      <c r="HAX27"/>
      <c r="HAY27"/>
      <c r="HAZ27"/>
      <c r="HBA27"/>
      <c r="HBB27"/>
      <c r="HBC27"/>
      <c r="HBD27"/>
      <c r="HBE27"/>
      <c r="HBF27"/>
      <c r="HBG27"/>
      <c r="HBH27"/>
      <c r="HBI27"/>
      <c r="HBJ27"/>
      <c r="HBK27"/>
      <c r="HBL27"/>
      <c r="HBM27"/>
      <c r="HBN27"/>
      <c r="HBO27"/>
      <c r="HBP27"/>
      <c r="HBQ27"/>
      <c r="HBR27"/>
      <c r="HBS27"/>
      <c r="HBT27"/>
      <c r="HBU27"/>
      <c r="HBV27"/>
      <c r="HBW27"/>
      <c r="HBX27"/>
      <c r="HBY27"/>
      <c r="HBZ27"/>
      <c r="HCA27"/>
      <c r="HCB27"/>
      <c r="HCC27"/>
      <c r="HCD27"/>
      <c r="HCE27"/>
      <c r="HCF27"/>
      <c r="HCG27"/>
      <c r="HCH27"/>
      <c r="HCI27"/>
      <c r="HCJ27"/>
      <c r="HCK27"/>
      <c r="HCL27"/>
      <c r="HCM27"/>
      <c r="HCN27"/>
      <c r="HCO27"/>
      <c r="HCP27"/>
      <c r="HCQ27"/>
      <c r="HCR27"/>
      <c r="HCS27"/>
      <c r="HCT27"/>
      <c r="HCU27"/>
      <c r="HCV27"/>
      <c r="HCW27"/>
      <c r="HCX27"/>
      <c r="HCY27"/>
      <c r="HCZ27"/>
      <c r="HDA27"/>
      <c r="HDB27"/>
      <c r="HDC27"/>
      <c r="HDD27"/>
      <c r="HDE27"/>
      <c r="HDF27"/>
      <c r="HDG27"/>
      <c r="HDH27"/>
      <c r="HDI27"/>
      <c r="HDJ27"/>
      <c r="HDK27"/>
      <c r="HDL27"/>
      <c r="HDM27"/>
      <c r="HDN27"/>
      <c r="HDO27"/>
      <c r="HDP27"/>
      <c r="HDQ27"/>
      <c r="HDR27"/>
      <c r="HDS27"/>
      <c r="HDT27"/>
      <c r="HDU27"/>
      <c r="HDV27"/>
      <c r="HDW27"/>
      <c r="HDX27"/>
      <c r="HDY27"/>
      <c r="HDZ27"/>
      <c r="HEA27"/>
      <c r="HEB27"/>
      <c r="HEC27"/>
      <c r="HED27"/>
      <c r="HEE27"/>
      <c r="HEF27"/>
      <c r="HEG27"/>
      <c r="HEH27"/>
      <c r="HEI27"/>
      <c r="HEJ27"/>
      <c r="HEK27"/>
      <c r="HEL27"/>
      <c r="HEM27"/>
      <c r="HEN27"/>
      <c r="HEO27"/>
      <c r="HEP27"/>
      <c r="HEQ27"/>
      <c r="HER27"/>
      <c r="HES27"/>
      <c r="HET27"/>
      <c r="HEU27"/>
      <c r="HEV27"/>
      <c r="HEW27"/>
      <c r="HEX27"/>
      <c r="HEY27"/>
      <c r="HEZ27"/>
      <c r="HFA27"/>
      <c r="HFB27"/>
      <c r="HFC27"/>
      <c r="HFD27"/>
      <c r="HFE27"/>
      <c r="HFF27"/>
      <c r="HFG27"/>
      <c r="HFH27"/>
      <c r="HFI27"/>
      <c r="HFJ27"/>
      <c r="HFK27"/>
      <c r="HFL27"/>
      <c r="HFM27"/>
      <c r="HFN27"/>
      <c r="HFO27"/>
      <c r="HFP27"/>
      <c r="HFQ27"/>
      <c r="HFR27"/>
      <c r="HFS27"/>
      <c r="HFT27"/>
      <c r="HFU27"/>
      <c r="HFV27"/>
      <c r="HFW27"/>
      <c r="HFX27"/>
      <c r="HFY27"/>
      <c r="HFZ27"/>
      <c r="HGA27"/>
      <c r="HGB27"/>
      <c r="HGC27"/>
      <c r="HGD27"/>
      <c r="HGE27"/>
      <c r="HGF27"/>
      <c r="HGG27"/>
      <c r="HGH27"/>
      <c r="HGI27"/>
      <c r="HGJ27"/>
      <c r="HGK27"/>
      <c r="HGL27"/>
      <c r="HGM27"/>
      <c r="HGN27"/>
      <c r="HGO27"/>
      <c r="HGP27"/>
      <c r="HGQ27"/>
      <c r="HGR27"/>
      <c r="HGS27"/>
      <c r="HGT27"/>
      <c r="HGU27"/>
      <c r="HGV27"/>
      <c r="HGW27"/>
      <c r="HGX27"/>
      <c r="HGY27"/>
      <c r="HGZ27"/>
      <c r="HHA27"/>
      <c r="HHB27"/>
      <c r="HHC27"/>
      <c r="HHD27"/>
      <c r="HHE27"/>
      <c r="HHF27"/>
      <c r="HHG27"/>
      <c r="HHH27"/>
      <c r="HHI27"/>
      <c r="HHJ27"/>
      <c r="HHK27"/>
      <c r="HHL27"/>
      <c r="HHM27"/>
      <c r="HHN27"/>
      <c r="HHO27"/>
      <c r="HHP27"/>
      <c r="HHQ27"/>
      <c r="HHR27"/>
      <c r="HHS27"/>
      <c r="HHT27"/>
      <c r="HHU27"/>
      <c r="HHV27"/>
      <c r="HHW27"/>
      <c r="HHX27"/>
      <c r="HHY27"/>
      <c r="HHZ27"/>
      <c r="HIA27"/>
      <c r="HIB27"/>
      <c r="HIC27"/>
      <c r="HID27"/>
      <c r="HIE27"/>
      <c r="HIF27"/>
      <c r="HIG27"/>
      <c r="HIH27"/>
      <c r="HII27"/>
      <c r="HIJ27"/>
      <c r="HIK27"/>
      <c r="HIL27"/>
      <c r="HIM27"/>
      <c r="HIN27"/>
      <c r="HIO27"/>
      <c r="HIP27"/>
      <c r="HIQ27"/>
      <c r="HIR27"/>
      <c r="HIS27"/>
      <c r="HIT27"/>
      <c r="HIU27"/>
      <c r="HIV27"/>
      <c r="HIW27"/>
      <c r="HIX27"/>
      <c r="HIY27"/>
      <c r="HIZ27"/>
      <c r="HJA27"/>
      <c r="HJB27"/>
      <c r="HJC27"/>
      <c r="HJD27"/>
      <c r="HJE27"/>
      <c r="HJF27"/>
      <c r="HJG27"/>
      <c r="HJH27"/>
      <c r="HJI27"/>
      <c r="HJJ27"/>
      <c r="HJK27"/>
      <c r="HJL27"/>
      <c r="HJM27"/>
      <c r="HJN27"/>
      <c r="HJO27"/>
      <c r="HJP27"/>
      <c r="HJQ27"/>
      <c r="HJR27"/>
      <c r="HJS27"/>
      <c r="HJT27"/>
      <c r="HJU27"/>
      <c r="HJV27"/>
      <c r="HJW27"/>
      <c r="HJX27"/>
      <c r="HJY27"/>
      <c r="HJZ27"/>
      <c r="HKA27"/>
      <c r="HKB27"/>
      <c r="HKC27"/>
      <c r="HKD27"/>
      <c r="HKE27"/>
      <c r="HKF27"/>
      <c r="HKG27"/>
      <c r="HKH27"/>
      <c r="HKI27"/>
      <c r="HKJ27"/>
      <c r="HKK27"/>
      <c r="HKL27"/>
      <c r="HKM27"/>
      <c r="HKN27"/>
      <c r="HKO27"/>
      <c r="HKP27"/>
      <c r="HKQ27"/>
      <c r="HKR27"/>
      <c r="HKS27"/>
      <c r="HKT27"/>
      <c r="HKU27"/>
      <c r="HKV27"/>
      <c r="HKW27"/>
      <c r="HKX27"/>
      <c r="HKY27"/>
      <c r="HKZ27"/>
      <c r="HLA27"/>
      <c r="HLB27"/>
      <c r="HLC27"/>
      <c r="HLD27"/>
      <c r="HLE27"/>
      <c r="HLF27"/>
      <c r="HLG27"/>
      <c r="HLH27"/>
      <c r="HLI27"/>
      <c r="HLJ27"/>
      <c r="HLK27"/>
      <c r="HLL27"/>
      <c r="HLM27"/>
      <c r="HLN27"/>
      <c r="HLO27"/>
      <c r="HLP27"/>
      <c r="HLQ27"/>
      <c r="HLR27"/>
      <c r="HLS27"/>
      <c r="HLT27"/>
      <c r="HLU27"/>
      <c r="HLV27"/>
      <c r="HLW27"/>
      <c r="HLX27"/>
      <c r="HLY27"/>
      <c r="HLZ27"/>
      <c r="HMA27"/>
      <c r="HMB27"/>
      <c r="HMC27"/>
      <c r="HMD27"/>
      <c r="HME27"/>
      <c r="HMF27"/>
      <c r="HMG27"/>
      <c r="HMH27"/>
      <c r="HMI27"/>
      <c r="HMJ27"/>
      <c r="HMK27"/>
      <c r="HML27"/>
      <c r="HMM27"/>
      <c r="HMN27"/>
      <c r="HMO27"/>
      <c r="HMP27"/>
      <c r="HMQ27"/>
      <c r="HMR27"/>
      <c r="HMS27"/>
      <c r="HMT27"/>
      <c r="HMU27"/>
      <c r="HMV27"/>
      <c r="HMW27"/>
      <c r="HMX27"/>
      <c r="HMY27"/>
      <c r="HMZ27"/>
      <c r="HNA27"/>
      <c r="HNB27"/>
      <c r="HNC27"/>
      <c r="HND27"/>
      <c r="HNE27"/>
      <c r="HNF27"/>
      <c r="HNG27"/>
      <c r="HNH27"/>
      <c r="HNI27"/>
      <c r="HNJ27"/>
      <c r="HNK27"/>
      <c r="HNL27"/>
      <c r="HNM27"/>
      <c r="HNN27"/>
      <c r="HNO27"/>
      <c r="HNP27"/>
      <c r="HNQ27"/>
      <c r="HNR27"/>
      <c r="HNS27"/>
      <c r="HNT27"/>
      <c r="HNU27"/>
      <c r="HNV27"/>
      <c r="HNW27"/>
      <c r="HNX27"/>
      <c r="HNY27"/>
      <c r="HNZ27"/>
      <c r="HOA27"/>
      <c r="HOB27"/>
      <c r="HOC27"/>
      <c r="HOD27"/>
      <c r="HOE27"/>
      <c r="HOF27"/>
      <c r="HOG27"/>
      <c r="HOH27"/>
      <c r="HOI27"/>
      <c r="HOJ27"/>
      <c r="HOK27"/>
      <c r="HOL27"/>
      <c r="HOM27"/>
      <c r="HON27"/>
      <c r="HOO27"/>
      <c r="HOP27"/>
      <c r="HOQ27"/>
      <c r="HOR27"/>
      <c r="HOS27"/>
      <c r="HOT27"/>
      <c r="HOU27"/>
      <c r="HOV27"/>
      <c r="HOW27"/>
      <c r="HOX27"/>
      <c r="HOY27"/>
      <c r="HOZ27"/>
      <c r="HPA27"/>
      <c r="HPB27"/>
      <c r="HPC27"/>
      <c r="HPD27"/>
      <c r="HPE27"/>
      <c r="HPF27"/>
      <c r="HPG27"/>
      <c r="HPH27"/>
      <c r="HPI27"/>
      <c r="HPJ27"/>
      <c r="HPK27"/>
      <c r="HPL27"/>
      <c r="HPM27"/>
      <c r="HPN27"/>
      <c r="HPO27"/>
      <c r="HPP27"/>
      <c r="HPQ27"/>
      <c r="HPR27"/>
      <c r="HPS27"/>
      <c r="HPT27"/>
      <c r="HPU27"/>
      <c r="HPV27"/>
      <c r="HPW27"/>
      <c r="HPX27"/>
      <c r="HPY27"/>
      <c r="HPZ27"/>
      <c r="HQA27"/>
      <c r="HQB27"/>
      <c r="HQC27"/>
      <c r="HQD27"/>
      <c r="HQE27"/>
      <c r="HQF27"/>
      <c r="HQG27"/>
      <c r="HQH27"/>
      <c r="HQI27"/>
      <c r="HQJ27"/>
      <c r="HQK27"/>
      <c r="HQL27"/>
      <c r="HQM27"/>
      <c r="HQN27"/>
      <c r="HQO27"/>
      <c r="HQP27"/>
      <c r="HQQ27"/>
      <c r="HQR27"/>
      <c r="HQS27"/>
      <c r="HQT27"/>
      <c r="HQU27"/>
      <c r="HQV27"/>
      <c r="HQW27"/>
      <c r="HQX27"/>
      <c r="HQY27"/>
      <c r="HQZ27"/>
      <c r="HRA27"/>
      <c r="HRB27"/>
      <c r="HRC27"/>
      <c r="HRD27"/>
      <c r="HRE27"/>
      <c r="HRF27"/>
      <c r="HRG27"/>
      <c r="HRH27"/>
      <c r="HRI27"/>
      <c r="HRJ27"/>
      <c r="HRK27"/>
      <c r="HRL27"/>
      <c r="HRM27"/>
      <c r="HRN27"/>
      <c r="HRO27"/>
      <c r="HRP27"/>
      <c r="HRQ27"/>
      <c r="HRR27"/>
      <c r="HRS27"/>
      <c r="HRT27"/>
      <c r="HRU27"/>
      <c r="HRV27"/>
      <c r="HRW27"/>
      <c r="HRX27"/>
      <c r="HRY27"/>
      <c r="HRZ27"/>
      <c r="HSA27"/>
      <c r="HSB27"/>
      <c r="HSC27"/>
      <c r="HSD27"/>
      <c r="HSE27"/>
      <c r="HSF27"/>
      <c r="HSG27"/>
      <c r="HSH27"/>
      <c r="HSI27"/>
      <c r="HSJ27"/>
      <c r="HSK27"/>
      <c r="HSL27"/>
      <c r="HSM27"/>
      <c r="HSN27"/>
      <c r="HSO27"/>
      <c r="HSP27"/>
      <c r="HSQ27"/>
      <c r="HSR27"/>
      <c r="HSS27"/>
      <c r="HST27"/>
      <c r="HSU27"/>
      <c r="HSV27"/>
      <c r="HSW27"/>
      <c r="HSX27"/>
      <c r="HSY27"/>
      <c r="HSZ27"/>
      <c r="HTA27"/>
      <c r="HTB27"/>
      <c r="HTC27"/>
      <c r="HTD27"/>
      <c r="HTE27"/>
      <c r="HTF27"/>
      <c r="HTG27"/>
      <c r="HTH27"/>
      <c r="HTI27"/>
      <c r="HTJ27"/>
      <c r="HTK27"/>
      <c r="HTL27"/>
      <c r="HTM27"/>
      <c r="HTN27"/>
      <c r="HTO27"/>
      <c r="HTP27"/>
      <c r="HTQ27"/>
      <c r="HTR27"/>
      <c r="HTS27"/>
      <c r="HTT27"/>
      <c r="HTU27"/>
      <c r="HTV27"/>
      <c r="HTW27"/>
      <c r="HTX27"/>
      <c r="HTY27"/>
      <c r="HTZ27"/>
      <c r="HUA27"/>
      <c r="HUB27"/>
      <c r="HUC27"/>
      <c r="HUD27"/>
      <c r="HUE27"/>
      <c r="HUF27"/>
      <c r="HUG27"/>
      <c r="HUH27"/>
      <c r="HUI27"/>
      <c r="HUJ27"/>
      <c r="HUK27"/>
      <c r="HUL27"/>
      <c r="HUM27"/>
      <c r="HUN27"/>
      <c r="HUO27"/>
      <c r="HUP27"/>
      <c r="HUQ27"/>
      <c r="HUR27"/>
      <c r="HUS27"/>
      <c r="HUT27"/>
      <c r="HUU27"/>
      <c r="HUV27"/>
      <c r="HUW27"/>
      <c r="HUX27"/>
      <c r="HUY27"/>
      <c r="HUZ27"/>
      <c r="HVA27"/>
      <c r="HVB27"/>
      <c r="HVC27"/>
      <c r="HVD27"/>
      <c r="HVE27"/>
      <c r="HVF27"/>
      <c r="HVG27"/>
      <c r="HVH27"/>
      <c r="HVI27"/>
      <c r="HVJ27"/>
      <c r="HVK27"/>
      <c r="HVL27"/>
      <c r="HVM27"/>
      <c r="HVN27"/>
      <c r="HVO27"/>
      <c r="HVP27"/>
      <c r="HVQ27"/>
      <c r="HVR27"/>
      <c r="HVS27"/>
      <c r="HVT27"/>
      <c r="HVU27"/>
      <c r="HVV27"/>
      <c r="HVW27"/>
      <c r="HVX27"/>
      <c r="HVY27"/>
      <c r="HVZ27"/>
      <c r="HWA27"/>
      <c r="HWB27"/>
      <c r="HWC27"/>
      <c r="HWD27"/>
      <c r="HWE27"/>
      <c r="HWF27"/>
      <c r="HWG27"/>
      <c r="HWH27"/>
      <c r="HWI27"/>
      <c r="HWJ27"/>
      <c r="HWK27"/>
      <c r="HWL27"/>
      <c r="HWM27"/>
      <c r="HWN27"/>
      <c r="HWO27"/>
      <c r="HWP27"/>
      <c r="HWQ27"/>
      <c r="HWR27"/>
      <c r="HWS27"/>
      <c r="HWT27"/>
      <c r="HWU27"/>
      <c r="HWV27"/>
      <c r="HWW27"/>
      <c r="HWX27"/>
      <c r="HWY27"/>
      <c r="HWZ27"/>
      <c r="HXA27"/>
      <c r="HXB27"/>
      <c r="HXC27"/>
      <c r="HXD27"/>
      <c r="HXE27"/>
      <c r="HXF27"/>
      <c r="HXG27"/>
      <c r="HXH27"/>
      <c r="HXI27"/>
      <c r="HXJ27"/>
      <c r="HXK27"/>
      <c r="HXL27"/>
      <c r="HXM27"/>
      <c r="HXN27"/>
      <c r="HXO27"/>
      <c r="HXP27"/>
      <c r="HXQ27"/>
      <c r="HXR27"/>
      <c r="HXS27"/>
      <c r="HXT27"/>
      <c r="HXU27"/>
      <c r="HXV27"/>
      <c r="HXW27"/>
      <c r="HXX27"/>
      <c r="HXY27"/>
      <c r="HXZ27"/>
      <c r="HYA27"/>
      <c r="HYB27"/>
      <c r="HYC27"/>
      <c r="HYD27"/>
      <c r="HYE27"/>
      <c r="HYF27"/>
      <c r="HYG27"/>
      <c r="HYH27"/>
      <c r="HYI27"/>
      <c r="HYJ27"/>
      <c r="HYK27"/>
      <c r="HYL27"/>
      <c r="HYM27"/>
      <c r="HYN27"/>
      <c r="HYO27"/>
      <c r="HYP27"/>
      <c r="HYQ27"/>
      <c r="HYR27"/>
      <c r="HYS27"/>
      <c r="HYT27"/>
      <c r="HYU27"/>
      <c r="HYV27"/>
      <c r="HYW27"/>
      <c r="HYX27"/>
      <c r="HYY27"/>
      <c r="HYZ27"/>
      <c r="HZA27"/>
      <c r="HZB27"/>
      <c r="HZC27"/>
      <c r="HZD27"/>
      <c r="HZE27"/>
      <c r="HZF27"/>
      <c r="HZG27"/>
      <c r="HZH27"/>
      <c r="HZI27"/>
      <c r="HZJ27"/>
      <c r="HZK27"/>
      <c r="HZL27"/>
      <c r="HZM27"/>
      <c r="HZN27"/>
      <c r="HZO27"/>
      <c r="HZP27"/>
      <c r="HZQ27"/>
      <c r="HZR27"/>
      <c r="HZS27"/>
      <c r="HZT27"/>
      <c r="HZU27"/>
      <c r="HZV27"/>
      <c r="HZW27"/>
      <c r="HZX27"/>
      <c r="HZY27"/>
      <c r="HZZ27"/>
      <c r="IAA27"/>
      <c r="IAB27"/>
      <c r="IAC27"/>
      <c r="IAD27"/>
      <c r="IAE27"/>
      <c r="IAF27"/>
      <c r="IAG27"/>
      <c r="IAH27"/>
      <c r="IAI27"/>
      <c r="IAJ27"/>
      <c r="IAK27"/>
      <c r="IAL27"/>
      <c r="IAM27"/>
      <c r="IAN27"/>
      <c r="IAO27"/>
      <c r="IAP27"/>
      <c r="IAQ27"/>
      <c r="IAR27"/>
      <c r="IAS27"/>
      <c r="IAT27"/>
      <c r="IAU27"/>
      <c r="IAV27"/>
      <c r="IAW27"/>
      <c r="IAX27"/>
      <c r="IAY27"/>
      <c r="IAZ27"/>
      <c r="IBA27"/>
      <c r="IBB27"/>
      <c r="IBC27"/>
      <c r="IBD27"/>
      <c r="IBE27"/>
      <c r="IBF27"/>
      <c r="IBG27"/>
      <c r="IBH27"/>
      <c r="IBI27"/>
      <c r="IBJ27"/>
      <c r="IBK27"/>
      <c r="IBL27"/>
      <c r="IBM27"/>
      <c r="IBN27"/>
      <c r="IBO27"/>
      <c r="IBP27"/>
      <c r="IBQ27"/>
      <c r="IBR27"/>
      <c r="IBS27"/>
      <c r="IBT27"/>
      <c r="IBU27"/>
      <c r="IBV27"/>
      <c r="IBW27"/>
      <c r="IBX27"/>
      <c r="IBY27"/>
      <c r="IBZ27"/>
      <c r="ICA27"/>
      <c r="ICB27"/>
      <c r="ICC27"/>
      <c r="ICD27"/>
      <c r="ICE27"/>
      <c r="ICF27"/>
      <c r="ICG27"/>
      <c r="ICH27"/>
      <c r="ICI27"/>
      <c r="ICJ27"/>
      <c r="ICK27"/>
      <c r="ICL27"/>
      <c r="ICM27"/>
      <c r="ICN27"/>
      <c r="ICO27"/>
      <c r="ICP27"/>
      <c r="ICQ27"/>
      <c r="ICR27"/>
      <c r="ICS27"/>
      <c r="ICT27"/>
      <c r="ICU27"/>
      <c r="ICV27"/>
      <c r="ICW27"/>
      <c r="ICX27"/>
      <c r="ICY27"/>
      <c r="ICZ27"/>
      <c r="IDA27"/>
      <c r="IDB27"/>
      <c r="IDC27"/>
      <c r="IDD27"/>
      <c r="IDE27"/>
      <c r="IDF27"/>
      <c r="IDG27"/>
      <c r="IDH27"/>
      <c r="IDI27"/>
      <c r="IDJ27"/>
      <c r="IDK27"/>
      <c r="IDL27"/>
      <c r="IDM27"/>
      <c r="IDN27"/>
      <c r="IDO27"/>
      <c r="IDP27"/>
      <c r="IDQ27"/>
      <c r="IDR27"/>
      <c r="IDS27"/>
      <c r="IDT27"/>
      <c r="IDU27"/>
      <c r="IDV27"/>
      <c r="IDW27"/>
      <c r="IDX27"/>
      <c r="IDY27"/>
      <c r="IDZ27"/>
      <c r="IEA27"/>
      <c r="IEB27"/>
      <c r="IEC27"/>
      <c r="IED27"/>
      <c r="IEE27"/>
      <c r="IEF27"/>
      <c r="IEG27"/>
      <c r="IEH27"/>
      <c r="IEI27"/>
      <c r="IEJ27"/>
      <c r="IEK27"/>
      <c r="IEL27"/>
      <c r="IEM27"/>
      <c r="IEN27"/>
      <c r="IEO27"/>
      <c r="IEP27"/>
      <c r="IEQ27"/>
      <c r="IER27"/>
      <c r="IES27"/>
      <c r="IET27"/>
      <c r="IEU27"/>
      <c r="IEV27"/>
      <c r="IEW27"/>
      <c r="IEX27"/>
      <c r="IEY27"/>
      <c r="IEZ27"/>
      <c r="IFA27"/>
      <c r="IFB27"/>
      <c r="IFC27"/>
      <c r="IFD27"/>
      <c r="IFE27"/>
      <c r="IFF27"/>
      <c r="IFG27"/>
      <c r="IFH27"/>
      <c r="IFI27"/>
      <c r="IFJ27"/>
      <c r="IFK27"/>
      <c r="IFL27"/>
      <c r="IFM27"/>
      <c r="IFN27"/>
      <c r="IFO27"/>
      <c r="IFP27"/>
      <c r="IFQ27"/>
      <c r="IFR27"/>
      <c r="IFS27"/>
      <c r="IFT27"/>
      <c r="IFU27"/>
      <c r="IFV27"/>
      <c r="IFW27"/>
      <c r="IFX27"/>
      <c r="IFY27"/>
      <c r="IFZ27"/>
      <c r="IGA27"/>
      <c r="IGB27"/>
      <c r="IGC27"/>
      <c r="IGD27"/>
      <c r="IGE27"/>
      <c r="IGF27"/>
      <c r="IGG27"/>
      <c r="IGH27"/>
      <c r="IGI27"/>
      <c r="IGJ27"/>
      <c r="IGK27"/>
      <c r="IGL27"/>
      <c r="IGM27"/>
      <c r="IGN27"/>
      <c r="IGO27"/>
      <c r="IGP27"/>
      <c r="IGQ27"/>
      <c r="IGR27"/>
      <c r="IGS27"/>
      <c r="IGT27"/>
      <c r="IGU27"/>
      <c r="IGV27"/>
      <c r="IGW27"/>
      <c r="IGX27"/>
      <c r="IGY27"/>
      <c r="IGZ27"/>
      <c r="IHA27"/>
      <c r="IHB27"/>
      <c r="IHC27"/>
      <c r="IHD27"/>
      <c r="IHE27"/>
      <c r="IHF27"/>
      <c r="IHG27"/>
      <c r="IHH27"/>
      <c r="IHI27"/>
      <c r="IHJ27"/>
      <c r="IHK27"/>
      <c r="IHL27"/>
      <c r="IHM27"/>
      <c r="IHN27"/>
      <c r="IHO27"/>
      <c r="IHP27"/>
      <c r="IHQ27"/>
      <c r="IHR27"/>
      <c r="IHS27"/>
      <c r="IHT27"/>
      <c r="IHU27"/>
      <c r="IHV27"/>
      <c r="IHW27"/>
      <c r="IHX27"/>
      <c r="IHY27"/>
      <c r="IHZ27"/>
      <c r="IIA27"/>
      <c r="IIB27"/>
      <c r="IIC27"/>
      <c r="IID27"/>
      <c r="IIE27"/>
      <c r="IIF27"/>
      <c r="IIG27"/>
      <c r="IIH27"/>
      <c r="III27"/>
      <c r="IIJ27"/>
      <c r="IIK27"/>
      <c r="IIL27"/>
      <c r="IIM27"/>
      <c r="IIN27"/>
      <c r="IIO27"/>
      <c r="IIP27"/>
      <c r="IIQ27"/>
      <c r="IIR27"/>
      <c r="IIS27"/>
      <c r="IIT27"/>
      <c r="IIU27"/>
      <c r="IIV27"/>
      <c r="IIW27"/>
      <c r="IIX27"/>
      <c r="IIY27"/>
      <c r="IIZ27"/>
      <c r="IJA27"/>
      <c r="IJB27"/>
      <c r="IJC27"/>
      <c r="IJD27"/>
      <c r="IJE27"/>
      <c r="IJF27"/>
      <c r="IJG27"/>
      <c r="IJH27"/>
      <c r="IJI27"/>
      <c r="IJJ27"/>
      <c r="IJK27"/>
      <c r="IJL27"/>
      <c r="IJM27"/>
      <c r="IJN27"/>
      <c r="IJO27"/>
      <c r="IJP27"/>
      <c r="IJQ27"/>
      <c r="IJR27"/>
      <c r="IJS27"/>
      <c r="IJT27"/>
      <c r="IJU27"/>
      <c r="IJV27"/>
      <c r="IJW27"/>
      <c r="IJX27"/>
      <c r="IJY27"/>
      <c r="IJZ27"/>
      <c r="IKA27"/>
      <c r="IKB27"/>
      <c r="IKC27"/>
      <c r="IKD27"/>
      <c r="IKE27"/>
      <c r="IKF27"/>
      <c r="IKG27"/>
      <c r="IKH27"/>
      <c r="IKI27"/>
      <c r="IKJ27"/>
      <c r="IKK27"/>
      <c r="IKL27"/>
      <c r="IKM27"/>
      <c r="IKN27"/>
      <c r="IKO27"/>
      <c r="IKP27"/>
      <c r="IKQ27"/>
      <c r="IKR27"/>
      <c r="IKS27"/>
      <c r="IKT27"/>
      <c r="IKU27"/>
      <c r="IKV27"/>
      <c r="IKW27"/>
      <c r="IKX27"/>
      <c r="IKY27"/>
      <c r="IKZ27"/>
      <c r="ILA27"/>
      <c r="ILB27"/>
      <c r="ILC27"/>
      <c r="ILD27"/>
      <c r="ILE27"/>
      <c r="ILF27"/>
      <c r="ILG27"/>
      <c r="ILH27"/>
      <c r="ILI27"/>
      <c r="ILJ27"/>
      <c r="ILK27"/>
      <c r="ILL27"/>
      <c r="ILM27"/>
      <c r="ILN27"/>
      <c r="ILO27"/>
      <c r="ILP27"/>
      <c r="ILQ27"/>
      <c r="ILR27"/>
      <c r="ILS27"/>
      <c r="ILT27"/>
      <c r="ILU27"/>
      <c r="ILV27"/>
      <c r="ILW27"/>
      <c r="ILX27"/>
      <c r="ILY27"/>
      <c r="ILZ27"/>
      <c r="IMA27"/>
      <c r="IMB27"/>
      <c r="IMC27"/>
      <c r="IMD27"/>
      <c r="IME27"/>
      <c r="IMF27"/>
      <c r="IMG27"/>
      <c r="IMH27"/>
      <c r="IMI27"/>
      <c r="IMJ27"/>
      <c r="IMK27"/>
      <c r="IML27"/>
      <c r="IMM27"/>
      <c r="IMN27"/>
      <c r="IMO27"/>
      <c r="IMP27"/>
      <c r="IMQ27"/>
      <c r="IMR27"/>
      <c r="IMS27"/>
      <c r="IMT27"/>
      <c r="IMU27"/>
      <c r="IMV27"/>
      <c r="IMW27"/>
      <c r="IMX27"/>
      <c r="IMY27"/>
      <c r="IMZ27"/>
      <c r="INA27"/>
      <c r="INB27"/>
      <c r="INC27"/>
      <c r="IND27"/>
      <c r="INE27"/>
      <c r="INF27"/>
      <c r="ING27"/>
      <c r="INH27"/>
      <c r="INI27"/>
      <c r="INJ27"/>
      <c r="INK27"/>
      <c r="INL27"/>
      <c r="INM27"/>
      <c r="INN27"/>
      <c r="INO27"/>
      <c r="INP27"/>
      <c r="INQ27"/>
      <c r="INR27"/>
      <c r="INS27"/>
      <c r="INT27"/>
      <c r="INU27"/>
      <c r="INV27"/>
      <c r="INW27"/>
      <c r="INX27"/>
      <c r="INY27"/>
      <c r="INZ27"/>
      <c r="IOA27"/>
      <c r="IOB27"/>
      <c r="IOC27"/>
      <c r="IOD27"/>
      <c r="IOE27"/>
      <c r="IOF27"/>
      <c r="IOG27"/>
      <c r="IOH27"/>
      <c r="IOI27"/>
      <c r="IOJ27"/>
      <c r="IOK27"/>
      <c r="IOL27"/>
      <c r="IOM27"/>
      <c r="ION27"/>
      <c r="IOO27"/>
      <c r="IOP27"/>
      <c r="IOQ27"/>
      <c r="IOR27"/>
      <c r="IOS27"/>
      <c r="IOT27"/>
      <c r="IOU27"/>
      <c r="IOV27"/>
      <c r="IOW27"/>
      <c r="IOX27"/>
      <c r="IOY27"/>
      <c r="IOZ27"/>
      <c r="IPA27"/>
      <c r="IPB27"/>
      <c r="IPC27"/>
      <c r="IPD27"/>
      <c r="IPE27"/>
      <c r="IPF27"/>
      <c r="IPG27"/>
      <c r="IPH27"/>
      <c r="IPI27"/>
      <c r="IPJ27"/>
      <c r="IPK27"/>
      <c r="IPL27"/>
      <c r="IPM27"/>
      <c r="IPN27"/>
      <c r="IPO27"/>
      <c r="IPP27"/>
      <c r="IPQ27"/>
      <c r="IPR27"/>
      <c r="IPS27"/>
      <c r="IPT27"/>
      <c r="IPU27"/>
      <c r="IPV27"/>
      <c r="IPW27"/>
      <c r="IPX27"/>
      <c r="IPY27"/>
      <c r="IPZ27"/>
      <c r="IQA27"/>
      <c r="IQB27"/>
      <c r="IQC27"/>
      <c r="IQD27"/>
      <c r="IQE27"/>
      <c r="IQF27"/>
      <c r="IQG27"/>
      <c r="IQH27"/>
      <c r="IQI27"/>
      <c r="IQJ27"/>
      <c r="IQK27"/>
      <c r="IQL27"/>
      <c r="IQM27"/>
      <c r="IQN27"/>
      <c r="IQO27"/>
      <c r="IQP27"/>
      <c r="IQQ27"/>
      <c r="IQR27"/>
      <c r="IQS27"/>
      <c r="IQT27"/>
      <c r="IQU27"/>
      <c r="IQV27"/>
      <c r="IQW27"/>
      <c r="IQX27"/>
      <c r="IQY27"/>
      <c r="IQZ27"/>
      <c r="IRA27"/>
      <c r="IRB27"/>
      <c r="IRC27"/>
      <c r="IRD27"/>
      <c r="IRE27"/>
      <c r="IRF27"/>
      <c r="IRG27"/>
      <c r="IRH27"/>
      <c r="IRI27"/>
      <c r="IRJ27"/>
      <c r="IRK27"/>
      <c r="IRL27"/>
      <c r="IRM27"/>
      <c r="IRN27"/>
      <c r="IRO27"/>
      <c r="IRP27"/>
      <c r="IRQ27"/>
      <c r="IRR27"/>
      <c r="IRS27"/>
      <c r="IRT27"/>
      <c r="IRU27"/>
      <c r="IRV27"/>
      <c r="IRW27"/>
      <c r="IRX27"/>
      <c r="IRY27"/>
      <c r="IRZ27"/>
      <c r="ISA27"/>
      <c r="ISB27"/>
      <c r="ISC27"/>
      <c r="ISD27"/>
      <c r="ISE27"/>
      <c r="ISF27"/>
      <c r="ISG27"/>
      <c r="ISH27"/>
      <c r="ISI27"/>
      <c r="ISJ27"/>
      <c r="ISK27"/>
      <c r="ISL27"/>
      <c r="ISM27"/>
      <c r="ISN27"/>
      <c r="ISO27"/>
      <c r="ISP27"/>
      <c r="ISQ27"/>
      <c r="ISR27"/>
      <c r="ISS27"/>
      <c r="IST27"/>
      <c r="ISU27"/>
      <c r="ISV27"/>
      <c r="ISW27"/>
      <c r="ISX27"/>
      <c r="ISY27"/>
      <c r="ISZ27"/>
      <c r="ITA27"/>
      <c r="ITB27"/>
      <c r="ITC27"/>
      <c r="ITD27"/>
      <c r="ITE27"/>
      <c r="ITF27"/>
      <c r="ITG27"/>
      <c r="ITH27"/>
      <c r="ITI27"/>
      <c r="ITJ27"/>
      <c r="ITK27"/>
      <c r="ITL27"/>
      <c r="ITM27"/>
      <c r="ITN27"/>
      <c r="ITO27"/>
      <c r="ITP27"/>
      <c r="ITQ27"/>
      <c r="ITR27"/>
      <c r="ITS27"/>
      <c r="ITT27"/>
      <c r="ITU27"/>
      <c r="ITV27"/>
      <c r="ITW27"/>
      <c r="ITX27"/>
      <c r="ITY27"/>
      <c r="ITZ27"/>
      <c r="IUA27"/>
      <c r="IUB27"/>
      <c r="IUC27"/>
      <c r="IUD27"/>
      <c r="IUE27"/>
      <c r="IUF27"/>
      <c r="IUG27"/>
      <c r="IUH27"/>
      <c r="IUI27"/>
      <c r="IUJ27"/>
      <c r="IUK27"/>
      <c r="IUL27"/>
      <c r="IUM27"/>
      <c r="IUN27"/>
      <c r="IUO27"/>
      <c r="IUP27"/>
      <c r="IUQ27"/>
      <c r="IUR27"/>
      <c r="IUS27"/>
      <c r="IUT27"/>
      <c r="IUU27"/>
      <c r="IUV27"/>
      <c r="IUW27"/>
      <c r="IUX27"/>
      <c r="IUY27"/>
      <c r="IUZ27"/>
      <c r="IVA27"/>
      <c r="IVB27"/>
      <c r="IVC27"/>
      <c r="IVD27"/>
      <c r="IVE27"/>
      <c r="IVF27"/>
      <c r="IVG27"/>
      <c r="IVH27"/>
      <c r="IVI27"/>
      <c r="IVJ27"/>
      <c r="IVK27"/>
      <c r="IVL27"/>
      <c r="IVM27"/>
      <c r="IVN27"/>
      <c r="IVO27"/>
      <c r="IVP27"/>
      <c r="IVQ27"/>
      <c r="IVR27"/>
      <c r="IVS27"/>
      <c r="IVT27"/>
      <c r="IVU27"/>
      <c r="IVV27"/>
      <c r="IVW27"/>
      <c r="IVX27"/>
      <c r="IVY27"/>
      <c r="IVZ27"/>
      <c r="IWA27"/>
      <c r="IWB27"/>
      <c r="IWC27"/>
      <c r="IWD27"/>
      <c r="IWE27"/>
      <c r="IWF27"/>
      <c r="IWG27"/>
      <c r="IWH27"/>
      <c r="IWI27"/>
      <c r="IWJ27"/>
      <c r="IWK27"/>
      <c r="IWL27"/>
      <c r="IWM27"/>
      <c r="IWN27"/>
      <c r="IWO27"/>
      <c r="IWP27"/>
      <c r="IWQ27"/>
      <c r="IWR27"/>
      <c r="IWS27"/>
      <c r="IWT27"/>
      <c r="IWU27"/>
      <c r="IWV27"/>
      <c r="IWW27"/>
      <c r="IWX27"/>
      <c r="IWY27"/>
      <c r="IWZ27"/>
      <c r="IXA27"/>
      <c r="IXB27"/>
      <c r="IXC27"/>
      <c r="IXD27"/>
      <c r="IXE27"/>
      <c r="IXF27"/>
      <c r="IXG27"/>
      <c r="IXH27"/>
      <c r="IXI27"/>
      <c r="IXJ27"/>
      <c r="IXK27"/>
      <c r="IXL27"/>
      <c r="IXM27"/>
      <c r="IXN27"/>
      <c r="IXO27"/>
      <c r="IXP27"/>
      <c r="IXQ27"/>
      <c r="IXR27"/>
      <c r="IXS27"/>
      <c r="IXT27"/>
      <c r="IXU27"/>
      <c r="IXV27"/>
      <c r="IXW27"/>
      <c r="IXX27"/>
      <c r="IXY27"/>
      <c r="IXZ27"/>
      <c r="IYA27"/>
      <c r="IYB27"/>
      <c r="IYC27"/>
      <c r="IYD27"/>
      <c r="IYE27"/>
      <c r="IYF27"/>
      <c r="IYG27"/>
      <c r="IYH27"/>
      <c r="IYI27"/>
      <c r="IYJ27"/>
      <c r="IYK27"/>
      <c r="IYL27"/>
      <c r="IYM27"/>
      <c r="IYN27"/>
      <c r="IYO27"/>
      <c r="IYP27"/>
      <c r="IYQ27"/>
      <c r="IYR27"/>
      <c r="IYS27"/>
      <c r="IYT27"/>
      <c r="IYU27"/>
      <c r="IYV27"/>
      <c r="IYW27"/>
      <c r="IYX27"/>
      <c r="IYY27"/>
      <c r="IYZ27"/>
      <c r="IZA27"/>
      <c r="IZB27"/>
      <c r="IZC27"/>
      <c r="IZD27"/>
      <c r="IZE27"/>
      <c r="IZF27"/>
      <c r="IZG27"/>
      <c r="IZH27"/>
      <c r="IZI27"/>
      <c r="IZJ27"/>
      <c r="IZK27"/>
      <c r="IZL27"/>
      <c r="IZM27"/>
      <c r="IZN27"/>
      <c r="IZO27"/>
      <c r="IZP27"/>
      <c r="IZQ27"/>
      <c r="IZR27"/>
      <c r="IZS27"/>
      <c r="IZT27"/>
      <c r="IZU27"/>
      <c r="IZV27"/>
      <c r="IZW27"/>
      <c r="IZX27"/>
      <c r="IZY27"/>
      <c r="IZZ27"/>
      <c r="JAA27"/>
      <c r="JAB27"/>
      <c r="JAC27"/>
      <c r="JAD27"/>
      <c r="JAE27"/>
      <c r="JAF27"/>
      <c r="JAG27"/>
      <c r="JAH27"/>
      <c r="JAI27"/>
      <c r="JAJ27"/>
      <c r="JAK27"/>
      <c r="JAL27"/>
      <c r="JAM27"/>
      <c r="JAN27"/>
      <c r="JAO27"/>
      <c r="JAP27"/>
      <c r="JAQ27"/>
      <c r="JAR27"/>
      <c r="JAS27"/>
      <c r="JAT27"/>
      <c r="JAU27"/>
      <c r="JAV27"/>
      <c r="JAW27"/>
      <c r="JAX27"/>
      <c r="JAY27"/>
      <c r="JAZ27"/>
      <c r="JBA27"/>
      <c r="JBB27"/>
      <c r="JBC27"/>
      <c r="JBD27"/>
      <c r="JBE27"/>
      <c r="JBF27"/>
      <c r="JBG27"/>
      <c r="JBH27"/>
      <c r="JBI27"/>
      <c r="JBJ27"/>
      <c r="JBK27"/>
      <c r="JBL27"/>
      <c r="JBM27"/>
      <c r="JBN27"/>
      <c r="JBO27"/>
      <c r="JBP27"/>
      <c r="JBQ27"/>
      <c r="JBR27"/>
      <c r="JBS27"/>
      <c r="JBT27"/>
      <c r="JBU27"/>
      <c r="JBV27"/>
      <c r="JBW27"/>
      <c r="JBX27"/>
      <c r="JBY27"/>
      <c r="JBZ27"/>
      <c r="JCA27"/>
      <c r="JCB27"/>
      <c r="JCC27"/>
      <c r="JCD27"/>
      <c r="JCE27"/>
      <c r="JCF27"/>
      <c r="JCG27"/>
      <c r="JCH27"/>
      <c r="JCI27"/>
      <c r="JCJ27"/>
      <c r="JCK27"/>
      <c r="JCL27"/>
      <c r="JCM27"/>
      <c r="JCN27"/>
      <c r="JCO27"/>
      <c r="JCP27"/>
      <c r="JCQ27"/>
      <c r="JCR27"/>
      <c r="JCS27"/>
      <c r="JCT27"/>
      <c r="JCU27"/>
      <c r="JCV27"/>
      <c r="JCW27"/>
      <c r="JCX27"/>
      <c r="JCY27"/>
      <c r="JCZ27"/>
      <c r="JDA27"/>
      <c r="JDB27"/>
      <c r="JDC27"/>
      <c r="JDD27"/>
      <c r="JDE27"/>
      <c r="JDF27"/>
      <c r="JDG27"/>
      <c r="JDH27"/>
      <c r="JDI27"/>
      <c r="JDJ27"/>
      <c r="JDK27"/>
      <c r="JDL27"/>
      <c r="JDM27"/>
      <c r="JDN27"/>
      <c r="JDO27"/>
      <c r="JDP27"/>
      <c r="JDQ27"/>
      <c r="JDR27"/>
      <c r="JDS27"/>
      <c r="JDT27"/>
      <c r="JDU27"/>
      <c r="JDV27"/>
      <c r="JDW27"/>
      <c r="JDX27"/>
      <c r="JDY27"/>
      <c r="JDZ27"/>
      <c r="JEA27"/>
      <c r="JEB27"/>
      <c r="JEC27"/>
      <c r="JED27"/>
      <c r="JEE27"/>
      <c r="JEF27"/>
      <c r="JEG27"/>
      <c r="JEH27"/>
      <c r="JEI27"/>
      <c r="JEJ27"/>
      <c r="JEK27"/>
      <c r="JEL27"/>
      <c r="JEM27"/>
      <c r="JEN27"/>
      <c r="JEO27"/>
      <c r="JEP27"/>
      <c r="JEQ27"/>
      <c r="JER27"/>
      <c r="JES27"/>
      <c r="JET27"/>
      <c r="JEU27"/>
      <c r="JEV27"/>
      <c r="JEW27"/>
      <c r="JEX27"/>
      <c r="JEY27"/>
      <c r="JEZ27"/>
      <c r="JFA27"/>
      <c r="JFB27"/>
      <c r="JFC27"/>
      <c r="JFD27"/>
      <c r="JFE27"/>
      <c r="JFF27"/>
      <c r="JFG27"/>
      <c r="JFH27"/>
      <c r="JFI27"/>
      <c r="JFJ27"/>
      <c r="JFK27"/>
      <c r="JFL27"/>
      <c r="JFM27"/>
      <c r="JFN27"/>
      <c r="JFO27"/>
      <c r="JFP27"/>
      <c r="JFQ27"/>
      <c r="JFR27"/>
      <c r="JFS27"/>
      <c r="JFT27"/>
      <c r="JFU27"/>
      <c r="JFV27"/>
      <c r="JFW27"/>
      <c r="JFX27"/>
      <c r="JFY27"/>
      <c r="JFZ27"/>
      <c r="JGA27"/>
      <c r="JGB27"/>
      <c r="JGC27"/>
      <c r="JGD27"/>
      <c r="JGE27"/>
      <c r="JGF27"/>
      <c r="JGG27"/>
      <c r="JGH27"/>
      <c r="JGI27"/>
      <c r="JGJ27"/>
      <c r="JGK27"/>
      <c r="JGL27"/>
      <c r="JGM27"/>
      <c r="JGN27"/>
      <c r="JGO27"/>
      <c r="JGP27"/>
      <c r="JGQ27"/>
      <c r="JGR27"/>
      <c r="JGS27"/>
      <c r="JGT27"/>
      <c r="JGU27"/>
      <c r="JGV27"/>
      <c r="JGW27"/>
      <c r="JGX27"/>
      <c r="JGY27"/>
      <c r="JGZ27"/>
      <c r="JHA27"/>
      <c r="JHB27"/>
      <c r="JHC27"/>
      <c r="JHD27"/>
      <c r="JHE27"/>
      <c r="JHF27"/>
      <c r="JHG27"/>
      <c r="JHH27"/>
      <c r="JHI27"/>
      <c r="JHJ27"/>
      <c r="JHK27"/>
      <c r="JHL27"/>
      <c r="JHM27"/>
      <c r="JHN27"/>
      <c r="JHO27"/>
      <c r="JHP27"/>
      <c r="JHQ27"/>
      <c r="JHR27"/>
      <c r="JHS27"/>
      <c r="JHT27"/>
      <c r="JHU27"/>
      <c r="JHV27"/>
      <c r="JHW27"/>
      <c r="JHX27"/>
      <c r="JHY27"/>
      <c r="JHZ27"/>
      <c r="JIA27"/>
      <c r="JIB27"/>
      <c r="JIC27"/>
      <c r="JID27"/>
      <c r="JIE27"/>
      <c r="JIF27"/>
      <c r="JIG27"/>
      <c r="JIH27"/>
      <c r="JII27"/>
      <c r="JIJ27"/>
      <c r="JIK27"/>
      <c r="JIL27"/>
      <c r="JIM27"/>
      <c r="JIN27"/>
      <c r="JIO27"/>
      <c r="JIP27"/>
      <c r="JIQ27"/>
      <c r="JIR27"/>
      <c r="JIS27"/>
      <c r="JIT27"/>
      <c r="JIU27"/>
      <c r="JIV27"/>
      <c r="JIW27"/>
      <c r="JIX27"/>
      <c r="JIY27"/>
      <c r="JIZ27"/>
      <c r="JJA27"/>
      <c r="JJB27"/>
      <c r="JJC27"/>
      <c r="JJD27"/>
      <c r="JJE27"/>
      <c r="JJF27"/>
      <c r="JJG27"/>
      <c r="JJH27"/>
      <c r="JJI27"/>
      <c r="JJJ27"/>
      <c r="JJK27"/>
      <c r="JJL27"/>
      <c r="JJM27"/>
      <c r="JJN27"/>
      <c r="JJO27"/>
      <c r="JJP27"/>
      <c r="JJQ27"/>
      <c r="JJR27"/>
      <c r="JJS27"/>
      <c r="JJT27"/>
      <c r="JJU27"/>
      <c r="JJV27"/>
      <c r="JJW27"/>
      <c r="JJX27"/>
      <c r="JJY27"/>
      <c r="JJZ27"/>
      <c r="JKA27"/>
      <c r="JKB27"/>
      <c r="JKC27"/>
      <c r="JKD27"/>
      <c r="JKE27"/>
      <c r="JKF27"/>
      <c r="JKG27"/>
      <c r="JKH27"/>
      <c r="JKI27"/>
      <c r="JKJ27"/>
      <c r="JKK27"/>
      <c r="JKL27"/>
      <c r="JKM27"/>
      <c r="JKN27"/>
      <c r="JKO27"/>
      <c r="JKP27"/>
      <c r="JKQ27"/>
      <c r="JKR27"/>
      <c r="JKS27"/>
      <c r="JKT27"/>
      <c r="JKU27"/>
      <c r="JKV27"/>
      <c r="JKW27"/>
      <c r="JKX27"/>
      <c r="JKY27"/>
      <c r="JKZ27"/>
      <c r="JLA27"/>
      <c r="JLB27"/>
      <c r="JLC27"/>
      <c r="JLD27"/>
      <c r="JLE27"/>
      <c r="JLF27"/>
      <c r="JLG27"/>
      <c r="JLH27"/>
      <c r="JLI27"/>
      <c r="JLJ27"/>
      <c r="JLK27"/>
      <c r="JLL27"/>
      <c r="JLM27"/>
      <c r="JLN27"/>
      <c r="JLO27"/>
      <c r="JLP27"/>
      <c r="JLQ27"/>
      <c r="JLR27"/>
      <c r="JLS27"/>
      <c r="JLT27"/>
      <c r="JLU27"/>
      <c r="JLV27"/>
      <c r="JLW27"/>
      <c r="JLX27"/>
      <c r="JLY27"/>
      <c r="JLZ27"/>
      <c r="JMA27"/>
      <c r="JMB27"/>
      <c r="JMC27"/>
      <c r="JMD27"/>
      <c r="JME27"/>
      <c r="JMF27"/>
      <c r="JMG27"/>
      <c r="JMH27"/>
      <c r="JMI27"/>
      <c r="JMJ27"/>
      <c r="JMK27"/>
      <c r="JML27"/>
      <c r="JMM27"/>
      <c r="JMN27"/>
      <c r="JMO27"/>
      <c r="JMP27"/>
      <c r="JMQ27"/>
      <c r="JMR27"/>
      <c r="JMS27"/>
      <c r="JMT27"/>
      <c r="JMU27"/>
      <c r="JMV27"/>
      <c r="JMW27"/>
      <c r="JMX27"/>
      <c r="JMY27"/>
      <c r="JMZ27"/>
      <c r="JNA27"/>
      <c r="JNB27"/>
      <c r="JNC27"/>
      <c r="JND27"/>
      <c r="JNE27"/>
      <c r="JNF27"/>
      <c r="JNG27"/>
      <c r="JNH27"/>
      <c r="JNI27"/>
      <c r="JNJ27"/>
      <c r="JNK27"/>
      <c r="JNL27"/>
      <c r="JNM27"/>
      <c r="JNN27"/>
      <c r="JNO27"/>
      <c r="JNP27"/>
      <c r="JNQ27"/>
      <c r="JNR27"/>
      <c r="JNS27"/>
      <c r="JNT27"/>
      <c r="JNU27"/>
      <c r="JNV27"/>
      <c r="JNW27"/>
      <c r="JNX27"/>
      <c r="JNY27"/>
      <c r="JNZ27"/>
      <c r="JOA27"/>
      <c r="JOB27"/>
      <c r="JOC27"/>
      <c r="JOD27"/>
      <c r="JOE27"/>
      <c r="JOF27"/>
      <c r="JOG27"/>
      <c r="JOH27"/>
      <c r="JOI27"/>
      <c r="JOJ27"/>
      <c r="JOK27"/>
      <c r="JOL27"/>
      <c r="JOM27"/>
      <c r="JON27"/>
      <c r="JOO27"/>
      <c r="JOP27"/>
      <c r="JOQ27"/>
      <c r="JOR27"/>
      <c r="JOS27"/>
      <c r="JOT27"/>
      <c r="JOU27"/>
      <c r="JOV27"/>
      <c r="JOW27"/>
      <c r="JOX27"/>
      <c r="JOY27"/>
      <c r="JOZ27"/>
      <c r="JPA27"/>
      <c r="JPB27"/>
      <c r="JPC27"/>
      <c r="JPD27"/>
      <c r="JPE27"/>
      <c r="JPF27"/>
      <c r="JPG27"/>
      <c r="JPH27"/>
      <c r="JPI27"/>
      <c r="JPJ27"/>
      <c r="JPK27"/>
      <c r="JPL27"/>
      <c r="JPM27"/>
      <c r="JPN27"/>
      <c r="JPO27"/>
      <c r="JPP27"/>
      <c r="JPQ27"/>
      <c r="JPR27"/>
      <c r="JPS27"/>
      <c r="JPT27"/>
      <c r="JPU27"/>
      <c r="JPV27"/>
      <c r="JPW27"/>
      <c r="JPX27"/>
      <c r="JPY27"/>
      <c r="JPZ27"/>
      <c r="JQA27"/>
      <c r="JQB27"/>
      <c r="JQC27"/>
      <c r="JQD27"/>
      <c r="JQE27"/>
      <c r="JQF27"/>
      <c r="JQG27"/>
      <c r="JQH27"/>
      <c r="JQI27"/>
      <c r="JQJ27"/>
      <c r="JQK27"/>
      <c r="JQL27"/>
      <c r="JQM27"/>
      <c r="JQN27"/>
      <c r="JQO27"/>
      <c r="JQP27"/>
      <c r="JQQ27"/>
      <c r="JQR27"/>
      <c r="JQS27"/>
      <c r="JQT27"/>
      <c r="JQU27"/>
      <c r="JQV27"/>
      <c r="JQW27"/>
      <c r="JQX27"/>
      <c r="JQY27"/>
      <c r="JQZ27"/>
      <c r="JRA27"/>
      <c r="JRB27"/>
      <c r="JRC27"/>
      <c r="JRD27"/>
      <c r="JRE27"/>
      <c r="JRF27"/>
      <c r="JRG27"/>
      <c r="JRH27"/>
      <c r="JRI27"/>
      <c r="JRJ27"/>
      <c r="JRK27"/>
      <c r="JRL27"/>
      <c r="JRM27"/>
      <c r="JRN27"/>
      <c r="JRO27"/>
      <c r="JRP27"/>
      <c r="JRQ27"/>
      <c r="JRR27"/>
      <c r="JRS27"/>
      <c r="JRT27"/>
      <c r="JRU27"/>
      <c r="JRV27"/>
      <c r="JRW27"/>
      <c r="JRX27"/>
      <c r="JRY27"/>
      <c r="JRZ27"/>
      <c r="JSA27"/>
      <c r="JSB27"/>
      <c r="JSC27"/>
      <c r="JSD27"/>
      <c r="JSE27"/>
      <c r="JSF27"/>
      <c r="JSG27"/>
      <c r="JSH27"/>
      <c r="JSI27"/>
      <c r="JSJ27"/>
      <c r="JSK27"/>
      <c r="JSL27"/>
      <c r="JSM27"/>
      <c r="JSN27"/>
      <c r="JSO27"/>
      <c r="JSP27"/>
      <c r="JSQ27"/>
      <c r="JSR27"/>
      <c r="JSS27"/>
      <c r="JST27"/>
      <c r="JSU27"/>
      <c r="JSV27"/>
      <c r="JSW27"/>
      <c r="JSX27"/>
      <c r="JSY27"/>
      <c r="JSZ27"/>
      <c r="JTA27"/>
      <c r="JTB27"/>
      <c r="JTC27"/>
      <c r="JTD27"/>
      <c r="JTE27"/>
      <c r="JTF27"/>
      <c r="JTG27"/>
      <c r="JTH27"/>
      <c r="JTI27"/>
      <c r="JTJ27"/>
      <c r="JTK27"/>
      <c r="JTL27"/>
      <c r="JTM27"/>
      <c r="JTN27"/>
      <c r="JTO27"/>
      <c r="JTP27"/>
      <c r="JTQ27"/>
      <c r="JTR27"/>
      <c r="JTS27"/>
      <c r="JTT27"/>
      <c r="JTU27"/>
      <c r="JTV27"/>
      <c r="JTW27"/>
      <c r="JTX27"/>
      <c r="JTY27"/>
      <c r="JTZ27"/>
      <c r="JUA27"/>
      <c r="JUB27"/>
      <c r="JUC27"/>
      <c r="JUD27"/>
      <c r="JUE27"/>
      <c r="JUF27"/>
      <c r="JUG27"/>
      <c r="JUH27"/>
      <c r="JUI27"/>
      <c r="JUJ27"/>
      <c r="JUK27"/>
      <c r="JUL27"/>
      <c r="JUM27"/>
      <c r="JUN27"/>
      <c r="JUO27"/>
      <c r="JUP27"/>
      <c r="JUQ27"/>
      <c r="JUR27"/>
      <c r="JUS27"/>
      <c r="JUT27"/>
      <c r="JUU27"/>
      <c r="JUV27"/>
      <c r="JUW27"/>
      <c r="JUX27"/>
      <c r="JUY27"/>
      <c r="JUZ27"/>
      <c r="JVA27"/>
      <c r="JVB27"/>
      <c r="JVC27"/>
      <c r="JVD27"/>
      <c r="JVE27"/>
      <c r="JVF27"/>
      <c r="JVG27"/>
      <c r="JVH27"/>
      <c r="JVI27"/>
      <c r="JVJ27"/>
      <c r="JVK27"/>
      <c r="JVL27"/>
      <c r="JVM27"/>
      <c r="JVN27"/>
      <c r="JVO27"/>
      <c r="JVP27"/>
      <c r="JVQ27"/>
      <c r="JVR27"/>
      <c r="JVS27"/>
      <c r="JVT27"/>
      <c r="JVU27"/>
      <c r="JVV27"/>
      <c r="JVW27"/>
      <c r="JVX27"/>
      <c r="JVY27"/>
      <c r="JVZ27"/>
      <c r="JWA27"/>
      <c r="JWB27"/>
      <c r="JWC27"/>
      <c r="JWD27"/>
      <c r="JWE27"/>
      <c r="JWF27"/>
      <c r="JWG27"/>
      <c r="JWH27"/>
      <c r="JWI27"/>
      <c r="JWJ27"/>
      <c r="JWK27"/>
      <c r="JWL27"/>
      <c r="JWM27"/>
      <c r="JWN27"/>
      <c r="JWO27"/>
      <c r="JWP27"/>
      <c r="JWQ27"/>
      <c r="JWR27"/>
      <c r="JWS27"/>
      <c r="JWT27"/>
      <c r="JWU27"/>
      <c r="JWV27"/>
      <c r="JWW27"/>
      <c r="JWX27"/>
      <c r="JWY27"/>
      <c r="JWZ27"/>
      <c r="JXA27"/>
      <c r="JXB27"/>
      <c r="JXC27"/>
      <c r="JXD27"/>
      <c r="JXE27"/>
      <c r="JXF27"/>
      <c r="JXG27"/>
      <c r="JXH27"/>
      <c r="JXI27"/>
      <c r="JXJ27"/>
      <c r="JXK27"/>
      <c r="JXL27"/>
      <c r="JXM27"/>
      <c r="JXN27"/>
      <c r="JXO27"/>
      <c r="JXP27"/>
      <c r="JXQ27"/>
      <c r="JXR27"/>
      <c r="JXS27"/>
      <c r="JXT27"/>
      <c r="JXU27"/>
      <c r="JXV27"/>
      <c r="JXW27"/>
      <c r="JXX27"/>
      <c r="JXY27"/>
      <c r="JXZ27"/>
      <c r="JYA27"/>
      <c r="JYB27"/>
      <c r="JYC27"/>
      <c r="JYD27"/>
      <c r="JYE27"/>
      <c r="JYF27"/>
      <c r="JYG27"/>
      <c r="JYH27"/>
      <c r="JYI27"/>
      <c r="JYJ27"/>
      <c r="JYK27"/>
      <c r="JYL27"/>
      <c r="JYM27"/>
      <c r="JYN27"/>
      <c r="JYO27"/>
      <c r="JYP27"/>
      <c r="JYQ27"/>
      <c r="JYR27"/>
      <c r="JYS27"/>
      <c r="JYT27"/>
      <c r="JYU27"/>
      <c r="JYV27"/>
      <c r="JYW27"/>
      <c r="JYX27"/>
      <c r="JYY27"/>
      <c r="JYZ27"/>
      <c r="JZA27"/>
      <c r="JZB27"/>
      <c r="JZC27"/>
      <c r="JZD27"/>
      <c r="JZE27"/>
      <c r="JZF27"/>
      <c r="JZG27"/>
      <c r="JZH27"/>
      <c r="JZI27"/>
      <c r="JZJ27"/>
      <c r="JZK27"/>
      <c r="JZL27"/>
      <c r="JZM27"/>
      <c r="JZN27"/>
      <c r="JZO27"/>
      <c r="JZP27"/>
      <c r="JZQ27"/>
      <c r="JZR27"/>
      <c r="JZS27"/>
      <c r="JZT27"/>
      <c r="JZU27"/>
      <c r="JZV27"/>
      <c r="JZW27"/>
      <c r="JZX27"/>
      <c r="JZY27"/>
      <c r="JZZ27"/>
      <c r="KAA27"/>
      <c r="KAB27"/>
      <c r="KAC27"/>
      <c r="KAD27"/>
      <c r="KAE27"/>
      <c r="KAF27"/>
      <c r="KAG27"/>
      <c r="KAH27"/>
      <c r="KAI27"/>
      <c r="KAJ27"/>
      <c r="KAK27"/>
      <c r="KAL27"/>
      <c r="KAM27"/>
      <c r="KAN27"/>
      <c r="KAO27"/>
      <c r="KAP27"/>
      <c r="KAQ27"/>
      <c r="KAR27"/>
      <c r="KAS27"/>
      <c r="KAT27"/>
      <c r="KAU27"/>
      <c r="KAV27"/>
      <c r="KAW27"/>
      <c r="KAX27"/>
      <c r="KAY27"/>
      <c r="KAZ27"/>
      <c r="KBA27"/>
      <c r="KBB27"/>
      <c r="KBC27"/>
      <c r="KBD27"/>
      <c r="KBE27"/>
      <c r="KBF27"/>
      <c r="KBG27"/>
      <c r="KBH27"/>
      <c r="KBI27"/>
      <c r="KBJ27"/>
      <c r="KBK27"/>
      <c r="KBL27"/>
      <c r="KBM27"/>
      <c r="KBN27"/>
      <c r="KBO27"/>
      <c r="KBP27"/>
      <c r="KBQ27"/>
      <c r="KBR27"/>
      <c r="KBS27"/>
      <c r="KBT27"/>
      <c r="KBU27"/>
      <c r="KBV27"/>
      <c r="KBW27"/>
      <c r="KBX27"/>
      <c r="KBY27"/>
      <c r="KBZ27"/>
      <c r="KCA27"/>
      <c r="KCB27"/>
      <c r="KCC27"/>
      <c r="KCD27"/>
      <c r="KCE27"/>
      <c r="KCF27"/>
      <c r="KCG27"/>
      <c r="KCH27"/>
      <c r="KCI27"/>
      <c r="KCJ27"/>
      <c r="KCK27"/>
      <c r="KCL27"/>
      <c r="KCM27"/>
      <c r="KCN27"/>
      <c r="KCO27"/>
      <c r="KCP27"/>
      <c r="KCQ27"/>
      <c r="KCR27"/>
      <c r="KCS27"/>
      <c r="KCT27"/>
      <c r="KCU27"/>
      <c r="KCV27"/>
      <c r="KCW27"/>
      <c r="KCX27"/>
      <c r="KCY27"/>
      <c r="KCZ27"/>
      <c r="KDA27"/>
      <c r="KDB27"/>
      <c r="KDC27"/>
      <c r="KDD27"/>
      <c r="KDE27"/>
      <c r="KDF27"/>
      <c r="KDG27"/>
      <c r="KDH27"/>
      <c r="KDI27"/>
      <c r="KDJ27"/>
      <c r="KDK27"/>
      <c r="KDL27"/>
      <c r="KDM27"/>
      <c r="KDN27"/>
      <c r="KDO27"/>
      <c r="KDP27"/>
      <c r="KDQ27"/>
      <c r="KDR27"/>
      <c r="KDS27"/>
      <c r="KDT27"/>
      <c r="KDU27"/>
      <c r="KDV27"/>
      <c r="KDW27"/>
      <c r="KDX27"/>
      <c r="KDY27"/>
      <c r="KDZ27"/>
      <c r="KEA27"/>
      <c r="KEB27"/>
      <c r="KEC27"/>
      <c r="KED27"/>
      <c r="KEE27"/>
      <c r="KEF27"/>
      <c r="KEG27"/>
      <c r="KEH27"/>
      <c r="KEI27"/>
      <c r="KEJ27"/>
      <c r="KEK27"/>
      <c r="KEL27"/>
      <c r="KEM27"/>
      <c r="KEN27"/>
      <c r="KEO27"/>
      <c r="KEP27"/>
      <c r="KEQ27"/>
      <c r="KER27"/>
      <c r="KES27"/>
      <c r="KET27"/>
      <c r="KEU27"/>
      <c r="KEV27"/>
      <c r="KEW27"/>
      <c r="KEX27"/>
      <c r="KEY27"/>
      <c r="KEZ27"/>
      <c r="KFA27"/>
      <c r="KFB27"/>
      <c r="KFC27"/>
      <c r="KFD27"/>
      <c r="KFE27"/>
      <c r="KFF27"/>
      <c r="KFG27"/>
      <c r="KFH27"/>
      <c r="KFI27"/>
      <c r="KFJ27"/>
      <c r="KFK27"/>
      <c r="KFL27"/>
      <c r="KFM27"/>
      <c r="KFN27"/>
      <c r="KFO27"/>
      <c r="KFP27"/>
      <c r="KFQ27"/>
      <c r="KFR27"/>
      <c r="KFS27"/>
      <c r="KFT27"/>
      <c r="KFU27"/>
      <c r="KFV27"/>
      <c r="KFW27"/>
      <c r="KFX27"/>
      <c r="KFY27"/>
      <c r="KFZ27"/>
      <c r="KGA27"/>
      <c r="KGB27"/>
      <c r="KGC27"/>
      <c r="KGD27"/>
      <c r="KGE27"/>
      <c r="KGF27"/>
      <c r="KGG27"/>
      <c r="KGH27"/>
      <c r="KGI27"/>
      <c r="KGJ27"/>
      <c r="KGK27"/>
      <c r="KGL27"/>
      <c r="KGM27"/>
      <c r="KGN27"/>
      <c r="KGO27"/>
      <c r="KGP27"/>
      <c r="KGQ27"/>
      <c r="KGR27"/>
      <c r="KGS27"/>
      <c r="KGT27"/>
      <c r="KGU27"/>
      <c r="KGV27"/>
      <c r="KGW27"/>
      <c r="KGX27"/>
      <c r="KGY27"/>
      <c r="KGZ27"/>
      <c r="KHA27"/>
      <c r="KHB27"/>
      <c r="KHC27"/>
      <c r="KHD27"/>
      <c r="KHE27"/>
      <c r="KHF27"/>
      <c r="KHG27"/>
      <c r="KHH27"/>
      <c r="KHI27"/>
      <c r="KHJ27"/>
      <c r="KHK27"/>
      <c r="KHL27"/>
      <c r="KHM27"/>
      <c r="KHN27"/>
      <c r="KHO27"/>
      <c r="KHP27"/>
      <c r="KHQ27"/>
      <c r="KHR27"/>
      <c r="KHS27"/>
      <c r="KHT27"/>
      <c r="KHU27"/>
      <c r="KHV27"/>
      <c r="KHW27"/>
      <c r="KHX27"/>
      <c r="KHY27"/>
      <c r="KHZ27"/>
      <c r="KIA27"/>
      <c r="KIB27"/>
      <c r="KIC27"/>
      <c r="KID27"/>
      <c r="KIE27"/>
      <c r="KIF27"/>
      <c r="KIG27"/>
      <c r="KIH27"/>
      <c r="KII27"/>
      <c r="KIJ27"/>
      <c r="KIK27"/>
      <c r="KIL27"/>
      <c r="KIM27"/>
      <c r="KIN27"/>
      <c r="KIO27"/>
      <c r="KIP27"/>
      <c r="KIQ27"/>
      <c r="KIR27"/>
      <c r="KIS27"/>
      <c r="KIT27"/>
      <c r="KIU27"/>
      <c r="KIV27"/>
      <c r="KIW27"/>
      <c r="KIX27"/>
      <c r="KIY27"/>
      <c r="KIZ27"/>
      <c r="KJA27"/>
      <c r="KJB27"/>
      <c r="KJC27"/>
      <c r="KJD27"/>
      <c r="KJE27"/>
      <c r="KJF27"/>
      <c r="KJG27"/>
      <c r="KJH27"/>
      <c r="KJI27"/>
      <c r="KJJ27"/>
      <c r="KJK27"/>
      <c r="KJL27"/>
      <c r="KJM27"/>
      <c r="KJN27"/>
      <c r="KJO27"/>
      <c r="KJP27"/>
      <c r="KJQ27"/>
      <c r="KJR27"/>
      <c r="KJS27"/>
      <c r="KJT27"/>
      <c r="KJU27"/>
      <c r="KJV27"/>
      <c r="KJW27"/>
      <c r="KJX27"/>
      <c r="KJY27"/>
      <c r="KJZ27"/>
      <c r="KKA27"/>
      <c r="KKB27"/>
      <c r="KKC27"/>
      <c r="KKD27"/>
      <c r="KKE27"/>
      <c r="KKF27"/>
      <c r="KKG27"/>
      <c r="KKH27"/>
      <c r="KKI27"/>
      <c r="KKJ27"/>
      <c r="KKK27"/>
      <c r="KKL27"/>
      <c r="KKM27"/>
      <c r="KKN27"/>
      <c r="KKO27"/>
      <c r="KKP27"/>
      <c r="KKQ27"/>
      <c r="KKR27"/>
      <c r="KKS27"/>
      <c r="KKT27"/>
      <c r="KKU27"/>
      <c r="KKV27"/>
      <c r="KKW27"/>
      <c r="KKX27"/>
      <c r="KKY27"/>
      <c r="KKZ27"/>
      <c r="KLA27"/>
      <c r="KLB27"/>
      <c r="KLC27"/>
      <c r="KLD27"/>
      <c r="KLE27"/>
      <c r="KLF27"/>
      <c r="KLG27"/>
      <c r="KLH27"/>
      <c r="KLI27"/>
      <c r="KLJ27"/>
      <c r="KLK27"/>
      <c r="KLL27"/>
      <c r="KLM27"/>
      <c r="KLN27"/>
      <c r="KLO27"/>
      <c r="KLP27"/>
      <c r="KLQ27"/>
      <c r="KLR27"/>
      <c r="KLS27"/>
      <c r="KLT27"/>
      <c r="KLU27"/>
      <c r="KLV27"/>
      <c r="KLW27"/>
      <c r="KLX27"/>
      <c r="KLY27"/>
      <c r="KLZ27"/>
      <c r="KMA27"/>
      <c r="KMB27"/>
      <c r="KMC27"/>
      <c r="KMD27"/>
      <c r="KME27"/>
      <c r="KMF27"/>
      <c r="KMG27"/>
      <c r="KMH27"/>
      <c r="KMI27"/>
      <c r="KMJ27"/>
      <c r="KMK27"/>
      <c r="KML27"/>
      <c r="KMM27"/>
      <c r="KMN27"/>
      <c r="KMO27"/>
      <c r="KMP27"/>
      <c r="KMQ27"/>
      <c r="KMR27"/>
      <c r="KMS27"/>
      <c r="KMT27"/>
      <c r="KMU27"/>
      <c r="KMV27"/>
      <c r="KMW27"/>
      <c r="KMX27"/>
      <c r="KMY27"/>
      <c r="KMZ27"/>
      <c r="KNA27"/>
      <c r="KNB27"/>
      <c r="KNC27"/>
      <c r="KND27"/>
      <c r="KNE27"/>
      <c r="KNF27"/>
      <c r="KNG27"/>
      <c r="KNH27"/>
      <c r="KNI27"/>
      <c r="KNJ27"/>
      <c r="KNK27"/>
      <c r="KNL27"/>
      <c r="KNM27"/>
      <c r="KNN27"/>
      <c r="KNO27"/>
      <c r="KNP27"/>
      <c r="KNQ27"/>
      <c r="KNR27"/>
      <c r="KNS27"/>
      <c r="KNT27"/>
      <c r="KNU27"/>
      <c r="KNV27"/>
      <c r="KNW27"/>
      <c r="KNX27"/>
      <c r="KNY27"/>
      <c r="KNZ27"/>
      <c r="KOA27"/>
      <c r="KOB27"/>
      <c r="KOC27"/>
      <c r="KOD27"/>
      <c r="KOE27"/>
      <c r="KOF27"/>
      <c r="KOG27"/>
      <c r="KOH27"/>
      <c r="KOI27"/>
      <c r="KOJ27"/>
      <c r="KOK27"/>
      <c r="KOL27"/>
      <c r="KOM27"/>
      <c r="KON27"/>
      <c r="KOO27"/>
      <c r="KOP27"/>
      <c r="KOQ27"/>
      <c r="KOR27"/>
      <c r="KOS27"/>
      <c r="KOT27"/>
      <c r="KOU27"/>
      <c r="KOV27"/>
      <c r="KOW27"/>
      <c r="KOX27"/>
      <c r="KOY27"/>
      <c r="KOZ27"/>
      <c r="KPA27"/>
      <c r="KPB27"/>
      <c r="KPC27"/>
      <c r="KPD27"/>
      <c r="KPE27"/>
      <c r="KPF27"/>
      <c r="KPG27"/>
      <c r="KPH27"/>
      <c r="KPI27"/>
      <c r="KPJ27"/>
      <c r="KPK27"/>
      <c r="KPL27"/>
      <c r="KPM27"/>
      <c r="KPN27"/>
      <c r="KPO27"/>
      <c r="KPP27"/>
      <c r="KPQ27"/>
      <c r="KPR27"/>
      <c r="KPS27"/>
      <c r="KPT27"/>
      <c r="KPU27"/>
      <c r="KPV27"/>
      <c r="KPW27"/>
      <c r="KPX27"/>
      <c r="KPY27"/>
      <c r="KPZ27"/>
      <c r="KQA27"/>
      <c r="KQB27"/>
      <c r="KQC27"/>
      <c r="KQD27"/>
      <c r="KQE27"/>
      <c r="KQF27"/>
      <c r="KQG27"/>
      <c r="KQH27"/>
      <c r="KQI27"/>
      <c r="KQJ27"/>
      <c r="KQK27"/>
      <c r="KQL27"/>
      <c r="KQM27"/>
      <c r="KQN27"/>
      <c r="KQO27"/>
      <c r="KQP27"/>
      <c r="KQQ27"/>
      <c r="KQR27"/>
      <c r="KQS27"/>
      <c r="KQT27"/>
      <c r="KQU27"/>
      <c r="KQV27"/>
      <c r="KQW27"/>
      <c r="KQX27"/>
      <c r="KQY27"/>
      <c r="KQZ27"/>
      <c r="KRA27"/>
      <c r="KRB27"/>
      <c r="KRC27"/>
      <c r="KRD27"/>
      <c r="KRE27"/>
      <c r="KRF27"/>
      <c r="KRG27"/>
      <c r="KRH27"/>
      <c r="KRI27"/>
      <c r="KRJ27"/>
      <c r="KRK27"/>
      <c r="KRL27"/>
      <c r="KRM27"/>
      <c r="KRN27"/>
      <c r="KRO27"/>
      <c r="KRP27"/>
      <c r="KRQ27"/>
      <c r="KRR27"/>
      <c r="KRS27"/>
      <c r="KRT27"/>
      <c r="KRU27"/>
      <c r="KRV27"/>
      <c r="KRW27"/>
      <c r="KRX27"/>
      <c r="KRY27"/>
      <c r="KRZ27"/>
      <c r="KSA27"/>
      <c r="KSB27"/>
      <c r="KSC27"/>
      <c r="KSD27"/>
      <c r="KSE27"/>
      <c r="KSF27"/>
      <c r="KSG27"/>
      <c r="KSH27"/>
      <c r="KSI27"/>
      <c r="KSJ27"/>
      <c r="KSK27"/>
      <c r="KSL27"/>
      <c r="KSM27"/>
      <c r="KSN27"/>
      <c r="KSO27"/>
      <c r="KSP27"/>
      <c r="KSQ27"/>
      <c r="KSR27"/>
      <c r="KSS27"/>
      <c r="KST27"/>
      <c r="KSU27"/>
      <c r="KSV27"/>
      <c r="KSW27"/>
      <c r="KSX27"/>
      <c r="KSY27"/>
      <c r="KSZ27"/>
      <c r="KTA27"/>
      <c r="KTB27"/>
      <c r="KTC27"/>
      <c r="KTD27"/>
      <c r="KTE27"/>
      <c r="KTF27"/>
      <c r="KTG27"/>
      <c r="KTH27"/>
      <c r="KTI27"/>
      <c r="KTJ27"/>
      <c r="KTK27"/>
      <c r="KTL27"/>
      <c r="KTM27"/>
      <c r="KTN27"/>
      <c r="KTO27"/>
      <c r="KTP27"/>
      <c r="KTQ27"/>
      <c r="KTR27"/>
      <c r="KTS27"/>
      <c r="KTT27"/>
      <c r="KTU27"/>
      <c r="KTV27"/>
      <c r="KTW27"/>
      <c r="KTX27"/>
      <c r="KTY27"/>
      <c r="KTZ27"/>
      <c r="KUA27"/>
      <c r="KUB27"/>
      <c r="KUC27"/>
      <c r="KUD27"/>
      <c r="KUE27"/>
      <c r="KUF27"/>
      <c r="KUG27"/>
      <c r="KUH27"/>
      <c r="KUI27"/>
      <c r="KUJ27"/>
      <c r="KUK27"/>
      <c r="KUL27"/>
      <c r="KUM27"/>
      <c r="KUN27"/>
      <c r="KUO27"/>
      <c r="KUP27"/>
      <c r="KUQ27"/>
      <c r="KUR27"/>
      <c r="KUS27"/>
      <c r="KUT27"/>
      <c r="KUU27"/>
      <c r="KUV27"/>
      <c r="KUW27"/>
      <c r="KUX27"/>
      <c r="KUY27"/>
      <c r="KUZ27"/>
      <c r="KVA27"/>
      <c r="KVB27"/>
      <c r="KVC27"/>
      <c r="KVD27"/>
      <c r="KVE27"/>
      <c r="KVF27"/>
      <c r="KVG27"/>
      <c r="KVH27"/>
      <c r="KVI27"/>
      <c r="KVJ27"/>
      <c r="KVK27"/>
      <c r="KVL27"/>
      <c r="KVM27"/>
      <c r="KVN27"/>
      <c r="KVO27"/>
      <c r="KVP27"/>
      <c r="KVQ27"/>
      <c r="KVR27"/>
      <c r="KVS27"/>
      <c r="KVT27"/>
      <c r="KVU27"/>
      <c r="KVV27"/>
      <c r="KVW27"/>
      <c r="KVX27"/>
      <c r="KVY27"/>
      <c r="KVZ27"/>
      <c r="KWA27"/>
      <c r="KWB27"/>
      <c r="KWC27"/>
      <c r="KWD27"/>
      <c r="KWE27"/>
      <c r="KWF27"/>
      <c r="KWG27"/>
      <c r="KWH27"/>
      <c r="KWI27"/>
      <c r="KWJ27"/>
      <c r="KWK27"/>
      <c r="KWL27"/>
      <c r="KWM27"/>
      <c r="KWN27"/>
      <c r="KWO27"/>
      <c r="KWP27"/>
      <c r="KWQ27"/>
      <c r="KWR27"/>
      <c r="KWS27"/>
      <c r="KWT27"/>
      <c r="KWU27"/>
      <c r="KWV27"/>
      <c r="KWW27"/>
      <c r="KWX27"/>
      <c r="KWY27"/>
      <c r="KWZ27"/>
      <c r="KXA27"/>
      <c r="KXB27"/>
      <c r="KXC27"/>
      <c r="KXD27"/>
      <c r="KXE27"/>
      <c r="KXF27"/>
      <c r="KXG27"/>
      <c r="KXH27"/>
      <c r="KXI27"/>
      <c r="KXJ27"/>
      <c r="KXK27"/>
      <c r="KXL27"/>
      <c r="KXM27"/>
      <c r="KXN27"/>
      <c r="KXO27"/>
      <c r="KXP27"/>
      <c r="KXQ27"/>
      <c r="KXR27"/>
      <c r="KXS27"/>
      <c r="KXT27"/>
      <c r="KXU27"/>
      <c r="KXV27"/>
      <c r="KXW27"/>
      <c r="KXX27"/>
      <c r="KXY27"/>
      <c r="KXZ27"/>
      <c r="KYA27"/>
      <c r="KYB27"/>
      <c r="KYC27"/>
      <c r="KYD27"/>
      <c r="KYE27"/>
      <c r="KYF27"/>
      <c r="KYG27"/>
      <c r="KYH27"/>
      <c r="KYI27"/>
      <c r="KYJ27"/>
      <c r="KYK27"/>
      <c r="KYL27"/>
      <c r="KYM27"/>
      <c r="KYN27"/>
      <c r="KYO27"/>
      <c r="KYP27"/>
      <c r="KYQ27"/>
      <c r="KYR27"/>
      <c r="KYS27"/>
      <c r="KYT27"/>
      <c r="KYU27"/>
      <c r="KYV27"/>
      <c r="KYW27"/>
      <c r="KYX27"/>
      <c r="KYY27"/>
      <c r="KYZ27"/>
      <c r="KZA27"/>
      <c r="KZB27"/>
      <c r="KZC27"/>
      <c r="KZD27"/>
      <c r="KZE27"/>
      <c r="KZF27"/>
      <c r="KZG27"/>
      <c r="KZH27"/>
      <c r="KZI27"/>
      <c r="KZJ27"/>
      <c r="KZK27"/>
      <c r="KZL27"/>
      <c r="KZM27"/>
      <c r="KZN27"/>
      <c r="KZO27"/>
      <c r="KZP27"/>
      <c r="KZQ27"/>
      <c r="KZR27"/>
      <c r="KZS27"/>
      <c r="KZT27"/>
      <c r="KZU27"/>
      <c r="KZV27"/>
      <c r="KZW27"/>
      <c r="KZX27"/>
      <c r="KZY27"/>
      <c r="KZZ27"/>
      <c r="LAA27"/>
      <c r="LAB27"/>
      <c r="LAC27"/>
      <c r="LAD27"/>
      <c r="LAE27"/>
      <c r="LAF27"/>
      <c r="LAG27"/>
      <c r="LAH27"/>
      <c r="LAI27"/>
      <c r="LAJ27"/>
      <c r="LAK27"/>
      <c r="LAL27"/>
      <c r="LAM27"/>
      <c r="LAN27"/>
      <c r="LAO27"/>
      <c r="LAP27"/>
      <c r="LAQ27"/>
      <c r="LAR27"/>
      <c r="LAS27"/>
      <c r="LAT27"/>
      <c r="LAU27"/>
      <c r="LAV27"/>
      <c r="LAW27"/>
      <c r="LAX27"/>
      <c r="LAY27"/>
      <c r="LAZ27"/>
      <c r="LBA27"/>
      <c r="LBB27"/>
      <c r="LBC27"/>
      <c r="LBD27"/>
      <c r="LBE27"/>
      <c r="LBF27"/>
      <c r="LBG27"/>
      <c r="LBH27"/>
      <c r="LBI27"/>
      <c r="LBJ27"/>
      <c r="LBK27"/>
      <c r="LBL27"/>
      <c r="LBM27"/>
      <c r="LBN27"/>
      <c r="LBO27"/>
      <c r="LBP27"/>
      <c r="LBQ27"/>
      <c r="LBR27"/>
      <c r="LBS27"/>
      <c r="LBT27"/>
      <c r="LBU27"/>
      <c r="LBV27"/>
      <c r="LBW27"/>
      <c r="LBX27"/>
      <c r="LBY27"/>
      <c r="LBZ27"/>
      <c r="LCA27"/>
      <c r="LCB27"/>
      <c r="LCC27"/>
      <c r="LCD27"/>
      <c r="LCE27"/>
      <c r="LCF27"/>
      <c r="LCG27"/>
      <c r="LCH27"/>
      <c r="LCI27"/>
      <c r="LCJ27"/>
      <c r="LCK27"/>
      <c r="LCL27"/>
      <c r="LCM27"/>
      <c r="LCN27"/>
      <c r="LCO27"/>
      <c r="LCP27"/>
      <c r="LCQ27"/>
      <c r="LCR27"/>
      <c r="LCS27"/>
      <c r="LCT27"/>
      <c r="LCU27"/>
      <c r="LCV27"/>
      <c r="LCW27"/>
      <c r="LCX27"/>
      <c r="LCY27"/>
      <c r="LCZ27"/>
      <c r="LDA27"/>
      <c r="LDB27"/>
      <c r="LDC27"/>
      <c r="LDD27"/>
      <c r="LDE27"/>
      <c r="LDF27"/>
      <c r="LDG27"/>
      <c r="LDH27"/>
      <c r="LDI27"/>
      <c r="LDJ27"/>
      <c r="LDK27"/>
      <c r="LDL27"/>
      <c r="LDM27"/>
      <c r="LDN27"/>
      <c r="LDO27"/>
      <c r="LDP27"/>
      <c r="LDQ27"/>
      <c r="LDR27"/>
      <c r="LDS27"/>
      <c r="LDT27"/>
      <c r="LDU27"/>
      <c r="LDV27"/>
      <c r="LDW27"/>
      <c r="LDX27"/>
      <c r="LDY27"/>
      <c r="LDZ27"/>
      <c r="LEA27"/>
      <c r="LEB27"/>
      <c r="LEC27"/>
      <c r="LED27"/>
      <c r="LEE27"/>
      <c r="LEF27"/>
      <c r="LEG27"/>
      <c r="LEH27"/>
      <c r="LEI27"/>
      <c r="LEJ27"/>
      <c r="LEK27"/>
      <c r="LEL27"/>
      <c r="LEM27"/>
      <c r="LEN27"/>
      <c r="LEO27"/>
      <c r="LEP27"/>
      <c r="LEQ27"/>
      <c r="LER27"/>
      <c r="LES27"/>
      <c r="LET27"/>
      <c r="LEU27"/>
      <c r="LEV27"/>
      <c r="LEW27"/>
      <c r="LEX27"/>
      <c r="LEY27"/>
      <c r="LEZ27"/>
      <c r="LFA27"/>
      <c r="LFB27"/>
      <c r="LFC27"/>
      <c r="LFD27"/>
      <c r="LFE27"/>
      <c r="LFF27"/>
      <c r="LFG27"/>
      <c r="LFH27"/>
      <c r="LFI27"/>
      <c r="LFJ27"/>
      <c r="LFK27"/>
      <c r="LFL27"/>
      <c r="LFM27"/>
      <c r="LFN27"/>
      <c r="LFO27"/>
      <c r="LFP27"/>
      <c r="LFQ27"/>
      <c r="LFR27"/>
      <c r="LFS27"/>
      <c r="LFT27"/>
      <c r="LFU27"/>
      <c r="LFV27"/>
      <c r="LFW27"/>
      <c r="LFX27"/>
      <c r="LFY27"/>
      <c r="LFZ27"/>
      <c r="LGA27"/>
      <c r="LGB27"/>
      <c r="LGC27"/>
      <c r="LGD27"/>
      <c r="LGE27"/>
      <c r="LGF27"/>
      <c r="LGG27"/>
      <c r="LGH27"/>
      <c r="LGI27"/>
      <c r="LGJ27"/>
      <c r="LGK27"/>
      <c r="LGL27"/>
      <c r="LGM27"/>
      <c r="LGN27"/>
      <c r="LGO27"/>
      <c r="LGP27"/>
      <c r="LGQ27"/>
      <c r="LGR27"/>
      <c r="LGS27"/>
      <c r="LGT27"/>
      <c r="LGU27"/>
      <c r="LGV27"/>
      <c r="LGW27"/>
      <c r="LGX27"/>
      <c r="LGY27"/>
      <c r="LGZ27"/>
      <c r="LHA27"/>
      <c r="LHB27"/>
      <c r="LHC27"/>
      <c r="LHD27"/>
      <c r="LHE27"/>
      <c r="LHF27"/>
      <c r="LHG27"/>
      <c r="LHH27"/>
      <c r="LHI27"/>
      <c r="LHJ27"/>
      <c r="LHK27"/>
      <c r="LHL27"/>
      <c r="LHM27"/>
      <c r="LHN27"/>
      <c r="LHO27"/>
      <c r="LHP27"/>
      <c r="LHQ27"/>
      <c r="LHR27"/>
      <c r="LHS27"/>
      <c r="LHT27"/>
      <c r="LHU27"/>
      <c r="LHV27"/>
      <c r="LHW27"/>
      <c r="LHX27"/>
      <c r="LHY27"/>
      <c r="LHZ27"/>
      <c r="LIA27"/>
      <c r="LIB27"/>
      <c r="LIC27"/>
      <c r="LID27"/>
      <c r="LIE27"/>
      <c r="LIF27"/>
      <c r="LIG27"/>
      <c r="LIH27"/>
      <c r="LII27"/>
      <c r="LIJ27"/>
      <c r="LIK27"/>
      <c r="LIL27"/>
      <c r="LIM27"/>
      <c r="LIN27"/>
      <c r="LIO27"/>
      <c r="LIP27"/>
      <c r="LIQ27"/>
      <c r="LIR27"/>
      <c r="LIS27"/>
      <c r="LIT27"/>
      <c r="LIU27"/>
      <c r="LIV27"/>
      <c r="LIW27"/>
      <c r="LIX27"/>
      <c r="LIY27"/>
      <c r="LIZ27"/>
      <c r="LJA27"/>
      <c r="LJB27"/>
      <c r="LJC27"/>
      <c r="LJD27"/>
      <c r="LJE27"/>
      <c r="LJF27"/>
      <c r="LJG27"/>
      <c r="LJH27"/>
      <c r="LJI27"/>
      <c r="LJJ27"/>
      <c r="LJK27"/>
      <c r="LJL27"/>
      <c r="LJM27"/>
      <c r="LJN27"/>
      <c r="LJO27"/>
      <c r="LJP27"/>
      <c r="LJQ27"/>
      <c r="LJR27"/>
      <c r="LJS27"/>
      <c r="LJT27"/>
      <c r="LJU27"/>
      <c r="LJV27"/>
      <c r="LJW27"/>
      <c r="LJX27"/>
      <c r="LJY27"/>
      <c r="LJZ27"/>
      <c r="LKA27"/>
      <c r="LKB27"/>
      <c r="LKC27"/>
      <c r="LKD27"/>
      <c r="LKE27"/>
      <c r="LKF27"/>
      <c r="LKG27"/>
      <c r="LKH27"/>
      <c r="LKI27"/>
      <c r="LKJ27"/>
      <c r="LKK27"/>
      <c r="LKL27"/>
      <c r="LKM27"/>
      <c r="LKN27"/>
      <c r="LKO27"/>
      <c r="LKP27"/>
      <c r="LKQ27"/>
      <c r="LKR27"/>
      <c r="LKS27"/>
      <c r="LKT27"/>
      <c r="LKU27"/>
      <c r="LKV27"/>
      <c r="LKW27"/>
      <c r="LKX27"/>
      <c r="LKY27"/>
      <c r="LKZ27"/>
      <c r="LLA27"/>
      <c r="LLB27"/>
      <c r="LLC27"/>
      <c r="LLD27"/>
      <c r="LLE27"/>
      <c r="LLF27"/>
      <c r="LLG27"/>
      <c r="LLH27"/>
      <c r="LLI27"/>
      <c r="LLJ27"/>
      <c r="LLK27"/>
      <c r="LLL27"/>
      <c r="LLM27"/>
      <c r="LLN27"/>
      <c r="LLO27"/>
      <c r="LLP27"/>
      <c r="LLQ27"/>
      <c r="LLR27"/>
      <c r="LLS27"/>
      <c r="LLT27"/>
      <c r="LLU27"/>
      <c r="LLV27"/>
      <c r="LLW27"/>
      <c r="LLX27"/>
      <c r="LLY27"/>
      <c r="LLZ27"/>
      <c r="LMA27"/>
      <c r="LMB27"/>
      <c r="LMC27"/>
      <c r="LMD27"/>
      <c r="LME27"/>
      <c r="LMF27"/>
      <c r="LMG27"/>
      <c r="LMH27"/>
      <c r="LMI27"/>
      <c r="LMJ27"/>
      <c r="LMK27"/>
      <c r="LML27"/>
      <c r="LMM27"/>
      <c r="LMN27"/>
      <c r="LMO27"/>
      <c r="LMP27"/>
      <c r="LMQ27"/>
      <c r="LMR27"/>
      <c r="LMS27"/>
      <c r="LMT27"/>
      <c r="LMU27"/>
      <c r="LMV27"/>
      <c r="LMW27"/>
      <c r="LMX27"/>
      <c r="LMY27"/>
      <c r="LMZ27"/>
      <c r="LNA27"/>
      <c r="LNB27"/>
      <c r="LNC27"/>
      <c r="LND27"/>
      <c r="LNE27"/>
      <c r="LNF27"/>
      <c r="LNG27"/>
      <c r="LNH27"/>
      <c r="LNI27"/>
      <c r="LNJ27"/>
      <c r="LNK27"/>
      <c r="LNL27"/>
      <c r="LNM27"/>
      <c r="LNN27"/>
      <c r="LNO27"/>
      <c r="LNP27"/>
      <c r="LNQ27"/>
      <c r="LNR27"/>
      <c r="LNS27"/>
      <c r="LNT27"/>
      <c r="LNU27"/>
      <c r="LNV27"/>
      <c r="LNW27"/>
      <c r="LNX27"/>
      <c r="LNY27"/>
      <c r="LNZ27"/>
      <c r="LOA27"/>
      <c r="LOB27"/>
      <c r="LOC27"/>
      <c r="LOD27"/>
      <c r="LOE27"/>
      <c r="LOF27"/>
      <c r="LOG27"/>
      <c r="LOH27"/>
      <c r="LOI27"/>
      <c r="LOJ27"/>
      <c r="LOK27"/>
      <c r="LOL27"/>
      <c r="LOM27"/>
      <c r="LON27"/>
      <c r="LOO27"/>
      <c r="LOP27"/>
      <c r="LOQ27"/>
      <c r="LOR27"/>
      <c r="LOS27"/>
      <c r="LOT27"/>
      <c r="LOU27"/>
      <c r="LOV27"/>
      <c r="LOW27"/>
      <c r="LOX27"/>
      <c r="LOY27"/>
      <c r="LOZ27"/>
      <c r="LPA27"/>
      <c r="LPB27"/>
      <c r="LPC27"/>
      <c r="LPD27"/>
      <c r="LPE27"/>
      <c r="LPF27"/>
      <c r="LPG27"/>
      <c r="LPH27"/>
      <c r="LPI27"/>
      <c r="LPJ27"/>
      <c r="LPK27"/>
      <c r="LPL27"/>
      <c r="LPM27"/>
      <c r="LPN27"/>
      <c r="LPO27"/>
      <c r="LPP27"/>
      <c r="LPQ27"/>
      <c r="LPR27"/>
      <c r="LPS27"/>
      <c r="LPT27"/>
      <c r="LPU27"/>
      <c r="LPV27"/>
      <c r="LPW27"/>
      <c r="LPX27"/>
      <c r="LPY27"/>
      <c r="LPZ27"/>
      <c r="LQA27"/>
      <c r="LQB27"/>
      <c r="LQC27"/>
      <c r="LQD27"/>
      <c r="LQE27"/>
      <c r="LQF27"/>
      <c r="LQG27"/>
      <c r="LQH27"/>
      <c r="LQI27"/>
      <c r="LQJ27"/>
      <c r="LQK27"/>
      <c r="LQL27"/>
      <c r="LQM27"/>
      <c r="LQN27"/>
      <c r="LQO27"/>
      <c r="LQP27"/>
      <c r="LQQ27"/>
      <c r="LQR27"/>
      <c r="LQS27"/>
      <c r="LQT27"/>
      <c r="LQU27"/>
      <c r="LQV27"/>
      <c r="LQW27"/>
      <c r="LQX27"/>
      <c r="LQY27"/>
      <c r="LQZ27"/>
      <c r="LRA27"/>
      <c r="LRB27"/>
      <c r="LRC27"/>
      <c r="LRD27"/>
      <c r="LRE27"/>
      <c r="LRF27"/>
      <c r="LRG27"/>
      <c r="LRH27"/>
      <c r="LRI27"/>
      <c r="LRJ27"/>
      <c r="LRK27"/>
      <c r="LRL27"/>
      <c r="LRM27"/>
      <c r="LRN27"/>
      <c r="LRO27"/>
      <c r="LRP27"/>
      <c r="LRQ27"/>
      <c r="LRR27"/>
      <c r="LRS27"/>
      <c r="LRT27"/>
      <c r="LRU27"/>
      <c r="LRV27"/>
      <c r="LRW27"/>
      <c r="LRX27"/>
      <c r="LRY27"/>
      <c r="LRZ27"/>
      <c r="LSA27"/>
      <c r="LSB27"/>
      <c r="LSC27"/>
      <c r="LSD27"/>
      <c r="LSE27"/>
      <c r="LSF27"/>
      <c r="LSG27"/>
      <c r="LSH27"/>
      <c r="LSI27"/>
      <c r="LSJ27"/>
      <c r="LSK27"/>
      <c r="LSL27"/>
      <c r="LSM27"/>
      <c r="LSN27"/>
      <c r="LSO27"/>
      <c r="LSP27"/>
      <c r="LSQ27"/>
      <c r="LSR27"/>
      <c r="LSS27"/>
      <c r="LST27"/>
      <c r="LSU27"/>
      <c r="LSV27"/>
      <c r="LSW27"/>
      <c r="LSX27"/>
      <c r="LSY27"/>
      <c r="LSZ27"/>
      <c r="LTA27"/>
      <c r="LTB27"/>
      <c r="LTC27"/>
      <c r="LTD27"/>
      <c r="LTE27"/>
      <c r="LTF27"/>
      <c r="LTG27"/>
      <c r="LTH27"/>
      <c r="LTI27"/>
      <c r="LTJ27"/>
      <c r="LTK27"/>
      <c r="LTL27"/>
      <c r="LTM27"/>
      <c r="LTN27"/>
      <c r="LTO27"/>
      <c r="LTP27"/>
      <c r="LTQ27"/>
      <c r="LTR27"/>
      <c r="LTS27"/>
      <c r="LTT27"/>
      <c r="LTU27"/>
      <c r="LTV27"/>
      <c r="LTW27"/>
      <c r="LTX27"/>
      <c r="LTY27"/>
      <c r="LTZ27"/>
      <c r="LUA27"/>
      <c r="LUB27"/>
      <c r="LUC27"/>
      <c r="LUD27"/>
      <c r="LUE27"/>
      <c r="LUF27"/>
      <c r="LUG27"/>
      <c r="LUH27"/>
      <c r="LUI27"/>
      <c r="LUJ27"/>
      <c r="LUK27"/>
      <c r="LUL27"/>
      <c r="LUM27"/>
      <c r="LUN27"/>
      <c r="LUO27"/>
      <c r="LUP27"/>
      <c r="LUQ27"/>
      <c r="LUR27"/>
      <c r="LUS27"/>
      <c r="LUT27"/>
      <c r="LUU27"/>
      <c r="LUV27"/>
      <c r="LUW27"/>
      <c r="LUX27"/>
      <c r="LUY27"/>
      <c r="LUZ27"/>
      <c r="LVA27"/>
      <c r="LVB27"/>
      <c r="LVC27"/>
      <c r="LVD27"/>
      <c r="LVE27"/>
      <c r="LVF27"/>
      <c r="LVG27"/>
      <c r="LVH27"/>
      <c r="LVI27"/>
      <c r="LVJ27"/>
      <c r="LVK27"/>
      <c r="LVL27"/>
      <c r="LVM27"/>
      <c r="LVN27"/>
      <c r="LVO27"/>
      <c r="LVP27"/>
      <c r="LVQ27"/>
      <c r="LVR27"/>
      <c r="LVS27"/>
      <c r="LVT27"/>
      <c r="LVU27"/>
      <c r="LVV27"/>
      <c r="LVW27"/>
      <c r="LVX27"/>
      <c r="LVY27"/>
      <c r="LVZ27"/>
      <c r="LWA27"/>
      <c r="LWB27"/>
      <c r="LWC27"/>
      <c r="LWD27"/>
      <c r="LWE27"/>
      <c r="LWF27"/>
      <c r="LWG27"/>
      <c r="LWH27"/>
      <c r="LWI27"/>
      <c r="LWJ27"/>
      <c r="LWK27"/>
      <c r="LWL27"/>
      <c r="LWM27"/>
      <c r="LWN27"/>
      <c r="LWO27"/>
      <c r="LWP27"/>
      <c r="LWQ27"/>
      <c r="LWR27"/>
      <c r="LWS27"/>
      <c r="LWT27"/>
      <c r="LWU27"/>
      <c r="LWV27"/>
      <c r="LWW27"/>
      <c r="LWX27"/>
      <c r="LWY27"/>
      <c r="LWZ27"/>
      <c r="LXA27"/>
      <c r="LXB27"/>
      <c r="LXC27"/>
      <c r="LXD27"/>
      <c r="LXE27"/>
      <c r="LXF27"/>
      <c r="LXG27"/>
      <c r="LXH27"/>
      <c r="LXI27"/>
      <c r="LXJ27"/>
      <c r="LXK27"/>
      <c r="LXL27"/>
      <c r="LXM27"/>
      <c r="LXN27"/>
      <c r="LXO27"/>
      <c r="LXP27"/>
      <c r="LXQ27"/>
      <c r="LXR27"/>
      <c r="LXS27"/>
      <c r="LXT27"/>
      <c r="LXU27"/>
      <c r="LXV27"/>
      <c r="LXW27"/>
      <c r="LXX27"/>
      <c r="LXY27"/>
      <c r="LXZ27"/>
      <c r="LYA27"/>
      <c r="LYB27"/>
      <c r="LYC27"/>
      <c r="LYD27"/>
      <c r="LYE27"/>
      <c r="LYF27"/>
      <c r="LYG27"/>
      <c r="LYH27"/>
      <c r="LYI27"/>
      <c r="LYJ27"/>
      <c r="LYK27"/>
      <c r="LYL27"/>
      <c r="LYM27"/>
      <c r="LYN27"/>
      <c r="LYO27"/>
      <c r="LYP27"/>
      <c r="LYQ27"/>
      <c r="LYR27"/>
      <c r="LYS27"/>
      <c r="LYT27"/>
      <c r="LYU27"/>
      <c r="LYV27"/>
      <c r="LYW27"/>
      <c r="LYX27"/>
      <c r="LYY27"/>
      <c r="LYZ27"/>
      <c r="LZA27"/>
      <c r="LZB27"/>
      <c r="LZC27"/>
      <c r="LZD27"/>
      <c r="LZE27"/>
      <c r="LZF27"/>
      <c r="LZG27"/>
      <c r="LZH27"/>
      <c r="LZI27"/>
      <c r="LZJ27"/>
      <c r="LZK27"/>
      <c r="LZL27"/>
      <c r="LZM27"/>
      <c r="LZN27"/>
      <c r="LZO27"/>
      <c r="LZP27"/>
      <c r="LZQ27"/>
      <c r="LZR27"/>
      <c r="LZS27"/>
      <c r="LZT27"/>
      <c r="LZU27"/>
      <c r="LZV27"/>
      <c r="LZW27"/>
      <c r="LZX27"/>
      <c r="LZY27"/>
      <c r="LZZ27"/>
      <c r="MAA27"/>
      <c r="MAB27"/>
      <c r="MAC27"/>
      <c r="MAD27"/>
      <c r="MAE27"/>
      <c r="MAF27"/>
      <c r="MAG27"/>
      <c r="MAH27"/>
      <c r="MAI27"/>
      <c r="MAJ27"/>
      <c r="MAK27"/>
      <c r="MAL27"/>
      <c r="MAM27"/>
      <c r="MAN27"/>
      <c r="MAO27"/>
      <c r="MAP27"/>
      <c r="MAQ27"/>
      <c r="MAR27"/>
      <c r="MAS27"/>
      <c r="MAT27"/>
      <c r="MAU27"/>
      <c r="MAV27"/>
      <c r="MAW27"/>
      <c r="MAX27"/>
      <c r="MAY27"/>
      <c r="MAZ27"/>
      <c r="MBA27"/>
      <c r="MBB27"/>
      <c r="MBC27"/>
      <c r="MBD27"/>
      <c r="MBE27"/>
      <c r="MBF27"/>
      <c r="MBG27"/>
      <c r="MBH27"/>
      <c r="MBI27"/>
      <c r="MBJ27"/>
      <c r="MBK27"/>
      <c r="MBL27"/>
      <c r="MBM27"/>
      <c r="MBN27"/>
      <c r="MBO27"/>
      <c r="MBP27"/>
      <c r="MBQ27"/>
      <c r="MBR27"/>
      <c r="MBS27"/>
      <c r="MBT27"/>
      <c r="MBU27"/>
      <c r="MBV27"/>
      <c r="MBW27"/>
      <c r="MBX27"/>
      <c r="MBY27"/>
      <c r="MBZ27"/>
      <c r="MCA27"/>
      <c r="MCB27"/>
      <c r="MCC27"/>
      <c r="MCD27"/>
      <c r="MCE27"/>
      <c r="MCF27"/>
      <c r="MCG27"/>
      <c r="MCH27"/>
      <c r="MCI27"/>
      <c r="MCJ27"/>
      <c r="MCK27"/>
      <c r="MCL27"/>
      <c r="MCM27"/>
      <c r="MCN27"/>
      <c r="MCO27"/>
      <c r="MCP27"/>
      <c r="MCQ27"/>
      <c r="MCR27"/>
      <c r="MCS27"/>
      <c r="MCT27"/>
      <c r="MCU27"/>
      <c r="MCV27"/>
      <c r="MCW27"/>
      <c r="MCX27"/>
      <c r="MCY27"/>
      <c r="MCZ27"/>
      <c r="MDA27"/>
      <c r="MDB27"/>
      <c r="MDC27"/>
      <c r="MDD27"/>
      <c r="MDE27"/>
      <c r="MDF27"/>
      <c r="MDG27"/>
      <c r="MDH27"/>
      <c r="MDI27"/>
      <c r="MDJ27"/>
      <c r="MDK27"/>
      <c r="MDL27"/>
      <c r="MDM27"/>
      <c r="MDN27"/>
      <c r="MDO27"/>
      <c r="MDP27"/>
      <c r="MDQ27"/>
      <c r="MDR27"/>
      <c r="MDS27"/>
      <c r="MDT27"/>
      <c r="MDU27"/>
      <c r="MDV27"/>
      <c r="MDW27"/>
      <c r="MDX27"/>
      <c r="MDY27"/>
      <c r="MDZ27"/>
      <c r="MEA27"/>
      <c r="MEB27"/>
      <c r="MEC27"/>
      <c r="MED27"/>
      <c r="MEE27"/>
      <c r="MEF27"/>
      <c r="MEG27"/>
      <c r="MEH27"/>
      <c r="MEI27"/>
      <c r="MEJ27"/>
      <c r="MEK27"/>
      <c r="MEL27"/>
      <c r="MEM27"/>
      <c r="MEN27"/>
      <c r="MEO27"/>
      <c r="MEP27"/>
      <c r="MEQ27"/>
      <c r="MER27"/>
      <c r="MES27"/>
      <c r="MET27"/>
      <c r="MEU27"/>
      <c r="MEV27"/>
      <c r="MEW27"/>
      <c r="MEX27"/>
      <c r="MEY27"/>
      <c r="MEZ27"/>
      <c r="MFA27"/>
      <c r="MFB27"/>
      <c r="MFC27"/>
      <c r="MFD27"/>
      <c r="MFE27"/>
      <c r="MFF27"/>
      <c r="MFG27"/>
      <c r="MFH27"/>
      <c r="MFI27"/>
      <c r="MFJ27"/>
      <c r="MFK27"/>
      <c r="MFL27"/>
      <c r="MFM27"/>
      <c r="MFN27"/>
      <c r="MFO27"/>
      <c r="MFP27"/>
      <c r="MFQ27"/>
      <c r="MFR27"/>
      <c r="MFS27"/>
      <c r="MFT27"/>
      <c r="MFU27"/>
      <c r="MFV27"/>
      <c r="MFW27"/>
      <c r="MFX27"/>
      <c r="MFY27"/>
      <c r="MFZ27"/>
      <c r="MGA27"/>
      <c r="MGB27"/>
      <c r="MGC27"/>
      <c r="MGD27"/>
      <c r="MGE27"/>
      <c r="MGF27"/>
      <c r="MGG27"/>
      <c r="MGH27"/>
      <c r="MGI27"/>
      <c r="MGJ27"/>
      <c r="MGK27"/>
      <c r="MGL27"/>
      <c r="MGM27"/>
      <c r="MGN27"/>
      <c r="MGO27"/>
      <c r="MGP27"/>
      <c r="MGQ27"/>
      <c r="MGR27"/>
      <c r="MGS27"/>
      <c r="MGT27"/>
      <c r="MGU27"/>
      <c r="MGV27"/>
      <c r="MGW27"/>
      <c r="MGX27"/>
      <c r="MGY27"/>
      <c r="MGZ27"/>
      <c r="MHA27"/>
      <c r="MHB27"/>
      <c r="MHC27"/>
      <c r="MHD27"/>
      <c r="MHE27"/>
      <c r="MHF27"/>
      <c r="MHG27"/>
      <c r="MHH27"/>
      <c r="MHI27"/>
      <c r="MHJ27"/>
      <c r="MHK27"/>
      <c r="MHL27"/>
      <c r="MHM27"/>
      <c r="MHN27"/>
      <c r="MHO27"/>
      <c r="MHP27"/>
      <c r="MHQ27"/>
      <c r="MHR27"/>
      <c r="MHS27"/>
      <c r="MHT27"/>
      <c r="MHU27"/>
      <c r="MHV27"/>
      <c r="MHW27"/>
      <c r="MHX27"/>
      <c r="MHY27"/>
      <c r="MHZ27"/>
      <c r="MIA27"/>
      <c r="MIB27"/>
      <c r="MIC27"/>
      <c r="MID27"/>
      <c r="MIE27"/>
      <c r="MIF27"/>
      <c r="MIG27"/>
      <c r="MIH27"/>
      <c r="MII27"/>
      <c r="MIJ27"/>
      <c r="MIK27"/>
      <c r="MIL27"/>
      <c r="MIM27"/>
      <c r="MIN27"/>
      <c r="MIO27"/>
      <c r="MIP27"/>
      <c r="MIQ27"/>
      <c r="MIR27"/>
      <c r="MIS27"/>
      <c r="MIT27"/>
      <c r="MIU27"/>
      <c r="MIV27"/>
      <c r="MIW27"/>
      <c r="MIX27"/>
      <c r="MIY27"/>
      <c r="MIZ27"/>
      <c r="MJA27"/>
      <c r="MJB27"/>
      <c r="MJC27"/>
      <c r="MJD27"/>
      <c r="MJE27"/>
      <c r="MJF27"/>
      <c r="MJG27"/>
      <c r="MJH27"/>
      <c r="MJI27"/>
      <c r="MJJ27"/>
      <c r="MJK27"/>
      <c r="MJL27"/>
      <c r="MJM27"/>
      <c r="MJN27"/>
      <c r="MJO27"/>
      <c r="MJP27"/>
      <c r="MJQ27"/>
      <c r="MJR27"/>
      <c r="MJS27"/>
      <c r="MJT27"/>
      <c r="MJU27"/>
      <c r="MJV27"/>
      <c r="MJW27"/>
      <c r="MJX27"/>
      <c r="MJY27"/>
      <c r="MJZ27"/>
      <c r="MKA27"/>
      <c r="MKB27"/>
      <c r="MKC27"/>
      <c r="MKD27"/>
      <c r="MKE27"/>
      <c r="MKF27"/>
      <c r="MKG27"/>
      <c r="MKH27"/>
      <c r="MKI27"/>
      <c r="MKJ27"/>
      <c r="MKK27"/>
      <c r="MKL27"/>
      <c r="MKM27"/>
      <c r="MKN27"/>
      <c r="MKO27"/>
      <c r="MKP27"/>
      <c r="MKQ27"/>
      <c r="MKR27"/>
      <c r="MKS27"/>
      <c r="MKT27"/>
      <c r="MKU27"/>
      <c r="MKV27"/>
      <c r="MKW27"/>
      <c r="MKX27"/>
      <c r="MKY27"/>
      <c r="MKZ27"/>
      <c r="MLA27"/>
      <c r="MLB27"/>
      <c r="MLC27"/>
      <c r="MLD27"/>
      <c r="MLE27"/>
      <c r="MLF27"/>
      <c r="MLG27"/>
      <c r="MLH27"/>
      <c r="MLI27"/>
      <c r="MLJ27"/>
      <c r="MLK27"/>
      <c r="MLL27"/>
      <c r="MLM27"/>
      <c r="MLN27"/>
      <c r="MLO27"/>
      <c r="MLP27"/>
      <c r="MLQ27"/>
      <c r="MLR27"/>
      <c r="MLS27"/>
      <c r="MLT27"/>
      <c r="MLU27"/>
      <c r="MLV27"/>
      <c r="MLW27"/>
      <c r="MLX27"/>
      <c r="MLY27"/>
      <c r="MLZ27"/>
      <c r="MMA27"/>
      <c r="MMB27"/>
      <c r="MMC27"/>
      <c r="MMD27"/>
      <c r="MME27"/>
      <c r="MMF27"/>
      <c r="MMG27"/>
      <c r="MMH27"/>
      <c r="MMI27"/>
      <c r="MMJ27"/>
      <c r="MMK27"/>
      <c r="MML27"/>
      <c r="MMM27"/>
      <c r="MMN27"/>
      <c r="MMO27"/>
      <c r="MMP27"/>
      <c r="MMQ27"/>
      <c r="MMR27"/>
      <c r="MMS27"/>
      <c r="MMT27"/>
      <c r="MMU27"/>
      <c r="MMV27"/>
      <c r="MMW27"/>
      <c r="MMX27"/>
      <c r="MMY27"/>
      <c r="MMZ27"/>
      <c r="MNA27"/>
      <c r="MNB27"/>
      <c r="MNC27"/>
      <c r="MND27"/>
      <c r="MNE27"/>
      <c r="MNF27"/>
      <c r="MNG27"/>
      <c r="MNH27"/>
      <c r="MNI27"/>
      <c r="MNJ27"/>
      <c r="MNK27"/>
      <c r="MNL27"/>
      <c r="MNM27"/>
      <c r="MNN27"/>
      <c r="MNO27"/>
      <c r="MNP27"/>
      <c r="MNQ27"/>
      <c r="MNR27"/>
      <c r="MNS27"/>
      <c r="MNT27"/>
      <c r="MNU27"/>
      <c r="MNV27"/>
      <c r="MNW27"/>
      <c r="MNX27"/>
      <c r="MNY27"/>
      <c r="MNZ27"/>
      <c r="MOA27"/>
      <c r="MOB27"/>
      <c r="MOC27"/>
      <c r="MOD27"/>
      <c r="MOE27"/>
      <c r="MOF27"/>
      <c r="MOG27"/>
      <c r="MOH27"/>
      <c r="MOI27"/>
      <c r="MOJ27"/>
      <c r="MOK27"/>
      <c r="MOL27"/>
      <c r="MOM27"/>
      <c r="MON27"/>
      <c r="MOO27"/>
      <c r="MOP27"/>
      <c r="MOQ27"/>
      <c r="MOR27"/>
      <c r="MOS27"/>
      <c r="MOT27"/>
      <c r="MOU27"/>
      <c r="MOV27"/>
      <c r="MOW27"/>
      <c r="MOX27"/>
      <c r="MOY27"/>
      <c r="MOZ27"/>
      <c r="MPA27"/>
      <c r="MPB27"/>
      <c r="MPC27"/>
      <c r="MPD27"/>
      <c r="MPE27"/>
      <c r="MPF27"/>
      <c r="MPG27"/>
      <c r="MPH27"/>
      <c r="MPI27"/>
      <c r="MPJ27"/>
      <c r="MPK27"/>
      <c r="MPL27"/>
      <c r="MPM27"/>
      <c r="MPN27"/>
      <c r="MPO27"/>
      <c r="MPP27"/>
      <c r="MPQ27"/>
      <c r="MPR27"/>
      <c r="MPS27"/>
      <c r="MPT27"/>
      <c r="MPU27"/>
      <c r="MPV27"/>
      <c r="MPW27"/>
      <c r="MPX27"/>
      <c r="MPY27"/>
      <c r="MPZ27"/>
      <c r="MQA27"/>
      <c r="MQB27"/>
      <c r="MQC27"/>
      <c r="MQD27"/>
      <c r="MQE27"/>
      <c r="MQF27"/>
      <c r="MQG27"/>
      <c r="MQH27"/>
      <c r="MQI27"/>
      <c r="MQJ27"/>
      <c r="MQK27"/>
      <c r="MQL27"/>
      <c r="MQM27"/>
      <c r="MQN27"/>
      <c r="MQO27"/>
      <c r="MQP27"/>
      <c r="MQQ27"/>
      <c r="MQR27"/>
      <c r="MQS27"/>
      <c r="MQT27"/>
      <c r="MQU27"/>
      <c r="MQV27"/>
      <c r="MQW27"/>
      <c r="MQX27"/>
      <c r="MQY27"/>
      <c r="MQZ27"/>
      <c r="MRA27"/>
      <c r="MRB27"/>
      <c r="MRC27"/>
      <c r="MRD27"/>
      <c r="MRE27"/>
      <c r="MRF27"/>
      <c r="MRG27"/>
      <c r="MRH27"/>
      <c r="MRI27"/>
      <c r="MRJ27"/>
      <c r="MRK27"/>
      <c r="MRL27"/>
      <c r="MRM27"/>
      <c r="MRN27"/>
      <c r="MRO27"/>
      <c r="MRP27"/>
      <c r="MRQ27"/>
      <c r="MRR27"/>
      <c r="MRS27"/>
      <c r="MRT27"/>
      <c r="MRU27"/>
      <c r="MRV27"/>
      <c r="MRW27"/>
      <c r="MRX27"/>
      <c r="MRY27"/>
      <c r="MRZ27"/>
      <c r="MSA27"/>
      <c r="MSB27"/>
      <c r="MSC27"/>
      <c r="MSD27"/>
      <c r="MSE27"/>
      <c r="MSF27"/>
      <c r="MSG27"/>
      <c r="MSH27"/>
      <c r="MSI27"/>
      <c r="MSJ27"/>
      <c r="MSK27"/>
      <c r="MSL27"/>
      <c r="MSM27"/>
      <c r="MSN27"/>
      <c r="MSO27"/>
      <c r="MSP27"/>
      <c r="MSQ27"/>
      <c r="MSR27"/>
      <c r="MSS27"/>
      <c r="MST27"/>
      <c r="MSU27"/>
      <c r="MSV27"/>
      <c r="MSW27"/>
      <c r="MSX27"/>
      <c r="MSY27"/>
      <c r="MSZ27"/>
      <c r="MTA27"/>
      <c r="MTB27"/>
      <c r="MTC27"/>
      <c r="MTD27"/>
      <c r="MTE27"/>
      <c r="MTF27"/>
      <c r="MTG27"/>
      <c r="MTH27"/>
      <c r="MTI27"/>
      <c r="MTJ27"/>
      <c r="MTK27"/>
      <c r="MTL27"/>
      <c r="MTM27"/>
      <c r="MTN27"/>
      <c r="MTO27"/>
      <c r="MTP27"/>
      <c r="MTQ27"/>
      <c r="MTR27"/>
      <c r="MTS27"/>
      <c r="MTT27"/>
      <c r="MTU27"/>
      <c r="MTV27"/>
      <c r="MTW27"/>
      <c r="MTX27"/>
      <c r="MTY27"/>
      <c r="MTZ27"/>
      <c r="MUA27"/>
      <c r="MUB27"/>
      <c r="MUC27"/>
      <c r="MUD27"/>
      <c r="MUE27"/>
      <c r="MUF27"/>
      <c r="MUG27"/>
      <c r="MUH27"/>
      <c r="MUI27"/>
      <c r="MUJ27"/>
      <c r="MUK27"/>
      <c r="MUL27"/>
      <c r="MUM27"/>
      <c r="MUN27"/>
      <c r="MUO27"/>
      <c r="MUP27"/>
      <c r="MUQ27"/>
      <c r="MUR27"/>
      <c r="MUS27"/>
      <c r="MUT27"/>
      <c r="MUU27"/>
      <c r="MUV27"/>
      <c r="MUW27"/>
      <c r="MUX27"/>
      <c r="MUY27"/>
      <c r="MUZ27"/>
      <c r="MVA27"/>
      <c r="MVB27"/>
      <c r="MVC27"/>
      <c r="MVD27"/>
      <c r="MVE27"/>
      <c r="MVF27"/>
      <c r="MVG27"/>
      <c r="MVH27"/>
      <c r="MVI27"/>
      <c r="MVJ27"/>
      <c r="MVK27"/>
      <c r="MVL27"/>
      <c r="MVM27"/>
      <c r="MVN27"/>
      <c r="MVO27"/>
      <c r="MVP27"/>
      <c r="MVQ27"/>
      <c r="MVR27"/>
      <c r="MVS27"/>
      <c r="MVT27"/>
      <c r="MVU27"/>
      <c r="MVV27"/>
      <c r="MVW27"/>
      <c r="MVX27"/>
      <c r="MVY27"/>
      <c r="MVZ27"/>
      <c r="MWA27"/>
      <c r="MWB27"/>
      <c r="MWC27"/>
      <c r="MWD27"/>
      <c r="MWE27"/>
      <c r="MWF27"/>
      <c r="MWG27"/>
      <c r="MWH27"/>
      <c r="MWI27"/>
      <c r="MWJ27"/>
      <c r="MWK27"/>
      <c r="MWL27"/>
      <c r="MWM27"/>
      <c r="MWN27"/>
      <c r="MWO27"/>
      <c r="MWP27"/>
      <c r="MWQ27"/>
      <c r="MWR27"/>
      <c r="MWS27"/>
      <c r="MWT27"/>
      <c r="MWU27"/>
      <c r="MWV27"/>
      <c r="MWW27"/>
      <c r="MWX27"/>
      <c r="MWY27"/>
      <c r="MWZ27"/>
      <c r="MXA27"/>
      <c r="MXB27"/>
      <c r="MXC27"/>
      <c r="MXD27"/>
      <c r="MXE27"/>
      <c r="MXF27"/>
      <c r="MXG27"/>
      <c r="MXH27"/>
      <c r="MXI27"/>
      <c r="MXJ27"/>
      <c r="MXK27"/>
      <c r="MXL27"/>
      <c r="MXM27"/>
      <c r="MXN27"/>
      <c r="MXO27"/>
      <c r="MXP27"/>
      <c r="MXQ27"/>
      <c r="MXR27"/>
      <c r="MXS27"/>
      <c r="MXT27"/>
      <c r="MXU27"/>
      <c r="MXV27"/>
      <c r="MXW27"/>
      <c r="MXX27"/>
      <c r="MXY27"/>
      <c r="MXZ27"/>
      <c r="MYA27"/>
      <c r="MYB27"/>
      <c r="MYC27"/>
      <c r="MYD27"/>
      <c r="MYE27"/>
      <c r="MYF27"/>
      <c r="MYG27"/>
      <c r="MYH27"/>
      <c r="MYI27"/>
      <c r="MYJ27"/>
      <c r="MYK27"/>
      <c r="MYL27"/>
      <c r="MYM27"/>
      <c r="MYN27"/>
      <c r="MYO27"/>
      <c r="MYP27"/>
      <c r="MYQ27"/>
      <c r="MYR27"/>
      <c r="MYS27"/>
      <c r="MYT27"/>
      <c r="MYU27"/>
      <c r="MYV27"/>
      <c r="MYW27"/>
      <c r="MYX27"/>
      <c r="MYY27"/>
      <c r="MYZ27"/>
      <c r="MZA27"/>
      <c r="MZB27"/>
      <c r="MZC27"/>
      <c r="MZD27"/>
      <c r="MZE27"/>
      <c r="MZF27"/>
      <c r="MZG27"/>
      <c r="MZH27"/>
      <c r="MZI27"/>
      <c r="MZJ27"/>
      <c r="MZK27"/>
      <c r="MZL27"/>
      <c r="MZM27"/>
      <c r="MZN27"/>
      <c r="MZO27"/>
      <c r="MZP27"/>
      <c r="MZQ27"/>
      <c r="MZR27"/>
      <c r="MZS27"/>
      <c r="MZT27"/>
      <c r="MZU27"/>
      <c r="MZV27"/>
      <c r="MZW27"/>
      <c r="MZX27"/>
      <c r="MZY27"/>
      <c r="MZZ27"/>
      <c r="NAA27"/>
      <c r="NAB27"/>
      <c r="NAC27"/>
      <c r="NAD27"/>
      <c r="NAE27"/>
      <c r="NAF27"/>
      <c r="NAG27"/>
      <c r="NAH27"/>
      <c r="NAI27"/>
      <c r="NAJ27"/>
      <c r="NAK27"/>
      <c r="NAL27"/>
      <c r="NAM27"/>
      <c r="NAN27"/>
      <c r="NAO27"/>
      <c r="NAP27"/>
      <c r="NAQ27"/>
      <c r="NAR27"/>
      <c r="NAS27"/>
      <c r="NAT27"/>
      <c r="NAU27"/>
      <c r="NAV27"/>
      <c r="NAW27"/>
      <c r="NAX27"/>
      <c r="NAY27"/>
      <c r="NAZ27"/>
      <c r="NBA27"/>
      <c r="NBB27"/>
      <c r="NBC27"/>
      <c r="NBD27"/>
      <c r="NBE27"/>
      <c r="NBF27"/>
      <c r="NBG27"/>
      <c r="NBH27"/>
      <c r="NBI27"/>
      <c r="NBJ27"/>
      <c r="NBK27"/>
      <c r="NBL27"/>
      <c r="NBM27"/>
      <c r="NBN27"/>
      <c r="NBO27"/>
      <c r="NBP27"/>
      <c r="NBQ27"/>
      <c r="NBR27"/>
      <c r="NBS27"/>
      <c r="NBT27"/>
      <c r="NBU27"/>
      <c r="NBV27"/>
      <c r="NBW27"/>
      <c r="NBX27"/>
      <c r="NBY27"/>
      <c r="NBZ27"/>
      <c r="NCA27"/>
      <c r="NCB27"/>
      <c r="NCC27"/>
      <c r="NCD27"/>
      <c r="NCE27"/>
      <c r="NCF27"/>
      <c r="NCG27"/>
      <c r="NCH27"/>
      <c r="NCI27"/>
      <c r="NCJ27"/>
      <c r="NCK27"/>
      <c r="NCL27"/>
      <c r="NCM27"/>
      <c r="NCN27"/>
      <c r="NCO27"/>
      <c r="NCP27"/>
      <c r="NCQ27"/>
      <c r="NCR27"/>
      <c r="NCS27"/>
      <c r="NCT27"/>
      <c r="NCU27"/>
      <c r="NCV27"/>
      <c r="NCW27"/>
      <c r="NCX27"/>
      <c r="NCY27"/>
      <c r="NCZ27"/>
      <c r="NDA27"/>
      <c r="NDB27"/>
      <c r="NDC27"/>
      <c r="NDD27"/>
      <c r="NDE27"/>
      <c r="NDF27"/>
      <c r="NDG27"/>
      <c r="NDH27"/>
      <c r="NDI27"/>
      <c r="NDJ27"/>
      <c r="NDK27"/>
      <c r="NDL27"/>
      <c r="NDM27"/>
      <c r="NDN27"/>
      <c r="NDO27"/>
      <c r="NDP27"/>
      <c r="NDQ27"/>
      <c r="NDR27"/>
      <c r="NDS27"/>
      <c r="NDT27"/>
      <c r="NDU27"/>
      <c r="NDV27"/>
      <c r="NDW27"/>
      <c r="NDX27"/>
      <c r="NDY27"/>
      <c r="NDZ27"/>
      <c r="NEA27"/>
      <c r="NEB27"/>
      <c r="NEC27"/>
      <c r="NED27"/>
      <c r="NEE27"/>
      <c r="NEF27"/>
      <c r="NEG27"/>
      <c r="NEH27"/>
      <c r="NEI27"/>
      <c r="NEJ27"/>
      <c r="NEK27"/>
      <c r="NEL27"/>
      <c r="NEM27"/>
      <c r="NEN27"/>
      <c r="NEO27"/>
      <c r="NEP27"/>
      <c r="NEQ27"/>
      <c r="NER27"/>
      <c r="NES27"/>
      <c r="NET27"/>
      <c r="NEU27"/>
      <c r="NEV27"/>
      <c r="NEW27"/>
      <c r="NEX27"/>
      <c r="NEY27"/>
      <c r="NEZ27"/>
      <c r="NFA27"/>
      <c r="NFB27"/>
      <c r="NFC27"/>
      <c r="NFD27"/>
      <c r="NFE27"/>
      <c r="NFF27"/>
      <c r="NFG27"/>
      <c r="NFH27"/>
      <c r="NFI27"/>
      <c r="NFJ27"/>
      <c r="NFK27"/>
      <c r="NFL27"/>
      <c r="NFM27"/>
      <c r="NFN27"/>
      <c r="NFO27"/>
      <c r="NFP27"/>
      <c r="NFQ27"/>
      <c r="NFR27"/>
      <c r="NFS27"/>
      <c r="NFT27"/>
      <c r="NFU27"/>
      <c r="NFV27"/>
      <c r="NFW27"/>
      <c r="NFX27"/>
      <c r="NFY27"/>
      <c r="NFZ27"/>
      <c r="NGA27"/>
      <c r="NGB27"/>
      <c r="NGC27"/>
      <c r="NGD27"/>
      <c r="NGE27"/>
      <c r="NGF27"/>
      <c r="NGG27"/>
      <c r="NGH27"/>
      <c r="NGI27"/>
      <c r="NGJ27"/>
      <c r="NGK27"/>
      <c r="NGL27"/>
      <c r="NGM27"/>
      <c r="NGN27"/>
      <c r="NGO27"/>
      <c r="NGP27"/>
      <c r="NGQ27"/>
      <c r="NGR27"/>
      <c r="NGS27"/>
      <c r="NGT27"/>
      <c r="NGU27"/>
      <c r="NGV27"/>
      <c r="NGW27"/>
      <c r="NGX27"/>
      <c r="NGY27"/>
      <c r="NGZ27"/>
      <c r="NHA27"/>
      <c r="NHB27"/>
      <c r="NHC27"/>
      <c r="NHD27"/>
      <c r="NHE27"/>
      <c r="NHF27"/>
      <c r="NHG27"/>
      <c r="NHH27"/>
      <c r="NHI27"/>
      <c r="NHJ27"/>
      <c r="NHK27"/>
      <c r="NHL27"/>
      <c r="NHM27"/>
      <c r="NHN27"/>
      <c r="NHO27"/>
      <c r="NHP27"/>
      <c r="NHQ27"/>
      <c r="NHR27"/>
      <c r="NHS27"/>
      <c r="NHT27"/>
      <c r="NHU27"/>
      <c r="NHV27"/>
      <c r="NHW27"/>
      <c r="NHX27"/>
      <c r="NHY27"/>
      <c r="NHZ27"/>
      <c r="NIA27"/>
      <c r="NIB27"/>
      <c r="NIC27"/>
      <c r="NID27"/>
      <c r="NIE27"/>
      <c r="NIF27"/>
      <c r="NIG27"/>
      <c r="NIH27"/>
      <c r="NII27"/>
      <c r="NIJ27"/>
      <c r="NIK27"/>
      <c r="NIL27"/>
      <c r="NIM27"/>
      <c r="NIN27"/>
      <c r="NIO27"/>
      <c r="NIP27"/>
      <c r="NIQ27"/>
      <c r="NIR27"/>
      <c r="NIS27"/>
      <c r="NIT27"/>
      <c r="NIU27"/>
      <c r="NIV27"/>
      <c r="NIW27"/>
      <c r="NIX27"/>
      <c r="NIY27"/>
      <c r="NIZ27"/>
      <c r="NJA27"/>
      <c r="NJB27"/>
      <c r="NJC27"/>
      <c r="NJD27"/>
      <c r="NJE27"/>
      <c r="NJF27"/>
      <c r="NJG27"/>
      <c r="NJH27"/>
      <c r="NJI27"/>
      <c r="NJJ27"/>
      <c r="NJK27"/>
      <c r="NJL27"/>
      <c r="NJM27"/>
      <c r="NJN27"/>
      <c r="NJO27"/>
      <c r="NJP27"/>
      <c r="NJQ27"/>
      <c r="NJR27"/>
      <c r="NJS27"/>
      <c r="NJT27"/>
      <c r="NJU27"/>
      <c r="NJV27"/>
      <c r="NJW27"/>
      <c r="NJX27"/>
      <c r="NJY27"/>
      <c r="NJZ27"/>
      <c r="NKA27"/>
      <c r="NKB27"/>
      <c r="NKC27"/>
      <c r="NKD27"/>
      <c r="NKE27"/>
      <c r="NKF27"/>
      <c r="NKG27"/>
      <c r="NKH27"/>
      <c r="NKI27"/>
      <c r="NKJ27"/>
      <c r="NKK27"/>
      <c r="NKL27"/>
      <c r="NKM27"/>
      <c r="NKN27"/>
      <c r="NKO27"/>
      <c r="NKP27"/>
      <c r="NKQ27"/>
      <c r="NKR27"/>
      <c r="NKS27"/>
      <c r="NKT27"/>
      <c r="NKU27"/>
      <c r="NKV27"/>
      <c r="NKW27"/>
      <c r="NKX27"/>
      <c r="NKY27"/>
      <c r="NKZ27"/>
      <c r="NLA27"/>
      <c r="NLB27"/>
      <c r="NLC27"/>
      <c r="NLD27"/>
      <c r="NLE27"/>
      <c r="NLF27"/>
      <c r="NLG27"/>
      <c r="NLH27"/>
      <c r="NLI27"/>
      <c r="NLJ27"/>
      <c r="NLK27"/>
      <c r="NLL27"/>
      <c r="NLM27"/>
      <c r="NLN27"/>
      <c r="NLO27"/>
      <c r="NLP27"/>
      <c r="NLQ27"/>
      <c r="NLR27"/>
      <c r="NLS27"/>
      <c r="NLT27"/>
      <c r="NLU27"/>
      <c r="NLV27"/>
      <c r="NLW27"/>
      <c r="NLX27"/>
      <c r="NLY27"/>
      <c r="NLZ27"/>
      <c r="NMA27"/>
      <c r="NMB27"/>
      <c r="NMC27"/>
      <c r="NMD27"/>
      <c r="NME27"/>
      <c r="NMF27"/>
      <c r="NMG27"/>
      <c r="NMH27"/>
      <c r="NMI27"/>
      <c r="NMJ27"/>
      <c r="NMK27"/>
      <c r="NML27"/>
      <c r="NMM27"/>
      <c r="NMN27"/>
      <c r="NMO27"/>
      <c r="NMP27"/>
      <c r="NMQ27"/>
      <c r="NMR27"/>
      <c r="NMS27"/>
      <c r="NMT27"/>
      <c r="NMU27"/>
      <c r="NMV27"/>
      <c r="NMW27"/>
      <c r="NMX27"/>
      <c r="NMY27"/>
      <c r="NMZ27"/>
      <c r="NNA27"/>
      <c r="NNB27"/>
      <c r="NNC27"/>
      <c r="NND27"/>
      <c r="NNE27"/>
      <c r="NNF27"/>
      <c r="NNG27"/>
      <c r="NNH27"/>
      <c r="NNI27"/>
      <c r="NNJ27"/>
      <c r="NNK27"/>
      <c r="NNL27"/>
      <c r="NNM27"/>
      <c r="NNN27"/>
      <c r="NNO27"/>
      <c r="NNP27"/>
      <c r="NNQ27"/>
      <c r="NNR27"/>
      <c r="NNS27"/>
      <c r="NNT27"/>
      <c r="NNU27"/>
      <c r="NNV27"/>
      <c r="NNW27"/>
      <c r="NNX27"/>
      <c r="NNY27"/>
      <c r="NNZ27"/>
      <c r="NOA27"/>
      <c r="NOB27"/>
      <c r="NOC27"/>
      <c r="NOD27"/>
      <c r="NOE27"/>
      <c r="NOF27"/>
      <c r="NOG27"/>
      <c r="NOH27"/>
      <c r="NOI27"/>
      <c r="NOJ27"/>
      <c r="NOK27"/>
      <c r="NOL27"/>
      <c r="NOM27"/>
      <c r="NON27"/>
      <c r="NOO27"/>
      <c r="NOP27"/>
      <c r="NOQ27"/>
      <c r="NOR27"/>
      <c r="NOS27"/>
      <c r="NOT27"/>
      <c r="NOU27"/>
      <c r="NOV27"/>
      <c r="NOW27"/>
      <c r="NOX27"/>
      <c r="NOY27"/>
      <c r="NOZ27"/>
      <c r="NPA27"/>
      <c r="NPB27"/>
      <c r="NPC27"/>
      <c r="NPD27"/>
      <c r="NPE27"/>
      <c r="NPF27"/>
      <c r="NPG27"/>
      <c r="NPH27"/>
      <c r="NPI27"/>
      <c r="NPJ27"/>
      <c r="NPK27"/>
      <c r="NPL27"/>
      <c r="NPM27"/>
      <c r="NPN27"/>
      <c r="NPO27"/>
      <c r="NPP27"/>
      <c r="NPQ27"/>
      <c r="NPR27"/>
      <c r="NPS27"/>
      <c r="NPT27"/>
      <c r="NPU27"/>
      <c r="NPV27"/>
      <c r="NPW27"/>
      <c r="NPX27"/>
      <c r="NPY27"/>
      <c r="NPZ27"/>
      <c r="NQA27"/>
      <c r="NQB27"/>
      <c r="NQC27"/>
      <c r="NQD27"/>
      <c r="NQE27"/>
      <c r="NQF27"/>
      <c r="NQG27"/>
      <c r="NQH27"/>
      <c r="NQI27"/>
      <c r="NQJ27"/>
      <c r="NQK27"/>
      <c r="NQL27"/>
      <c r="NQM27"/>
      <c r="NQN27"/>
      <c r="NQO27"/>
      <c r="NQP27"/>
      <c r="NQQ27"/>
      <c r="NQR27"/>
      <c r="NQS27"/>
      <c r="NQT27"/>
      <c r="NQU27"/>
      <c r="NQV27"/>
      <c r="NQW27"/>
      <c r="NQX27"/>
      <c r="NQY27"/>
      <c r="NQZ27"/>
      <c r="NRA27"/>
      <c r="NRB27"/>
      <c r="NRC27"/>
      <c r="NRD27"/>
      <c r="NRE27"/>
      <c r="NRF27"/>
      <c r="NRG27"/>
      <c r="NRH27"/>
      <c r="NRI27"/>
      <c r="NRJ27"/>
      <c r="NRK27"/>
      <c r="NRL27"/>
      <c r="NRM27"/>
      <c r="NRN27"/>
      <c r="NRO27"/>
      <c r="NRP27"/>
      <c r="NRQ27"/>
      <c r="NRR27"/>
      <c r="NRS27"/>
      <c r="NRT27"/>
      <c r="NRU27"/>
      <c r="NRV27"/>
      <c r="NRW27"/>
      <c r="NRX27"/>
      <c r="NRY27"/>
      <c r="NRZ27"/>
      <c r="NSA27"/>
      <c r="NSB27"/>
      <c r="NSC27"/>
      <c r="NSD27"/>
      <c r="NSE27"/>
      <c r="NSF27"/>
      <c r="NSG27"/>
      <c r="NSH27"/>
      <c r="NSI27"/>
      <c r="NSJ27"/>
      <c r="NSK27"/>
      <c r="NSL27"/>
      <c r="NSM27"/>
      <c r="NSN27"/>
      <c r="NSO27"/>
      <c r="NSP27"/>
      <c r="NSQ27"/>
      <c r="NSR27"/>
      <c r="NSS27"/>
      <c r="NST27"/>
      <c r="NSU27"/>
      <c r="NSV27"/>
      <c r="NSW27"/>
      <c r="NSX27"/>
      <c r="NSY27"/>
      <c r="NSZ27"/>
      <c r="NTA27"/>
      <c r="NTB27"/>
      <c r="NTC27"/>
      <c r="NTD27"/>
      <c r="NTE27"/>
      <c r="NTF27"/>
      <c r="NTG27"/>
      <c r="NTH27"/>
      <c r="NTI27"/>
      <c r="NTJ27"/>
      <c r="NTK27"/>
      <c r="NTL27"/>
      <c r="NTM27"/>
      <c r="NTN27"/>
      <c r="NTO27"/>
      <c r="NTP27"/>
      <c r="NTQ27"/>
      <c r="NTR27"/>
      <c r="NTS27"/>
      <c r="NTT27"/>
      <c r="NTU27"/>
      <c r="NTV27"/>
      <c r="NTW27"/>
      <c r="NTX27"/>
      <c r="NTY27"/>
      <c r="NTZ27"/>
      <c r="NUA27"/>
      <c r="NUB27"/>
      <c r="NUC27"/>
      <c r="NUD27"/>
      <c r="NUE27"/>
      <c r="NUF27"/>
      <c r="NUG27"/>
      <c r="NUH27"/>
      <c r="NUI27"/>
      <c r="NUJ27"/>
      <c r="NUK27"/>
      <c r="NUL27"/>
      <c r="NUM27"/>
      <c r="NUN27"/>
      <c r="NUO27"/>
      <c r="NUP27"/>
      <c r="NUQ27"/>
      <c r="NUR27"/>
      <c r="NUS27"/>
      <c r="NUT27"/>
      <c r="NUU27"/>
      <c r="NUV27"/>
      <c r="NUW27"/>
      <c r="NUX27"/>
      <c r="NUY27"/>
      <c r="NUZ27"/>
      <c r="NVA27"/>
      <c r="NVB27"/>
      <c r="NVC27"/>
      <c r="NVD27"/>
      <c r="NVE27"/>
      <c r="NVF27"/>
      <c r="NVG27"/>
      <c r="NVH27"/>
      <c r="NVI27"/>
      <c r="NVJ27"/>
      <c r="NVK27"/>
      <c r="NVL27"/>
      <c r="NVM27"/>
      <c r="NVN27"/>
      <c r="NVO27"/>
      <c r="NVP27"/>
      <c r="NVQ27"/>
      <c r="NVR27"/>
      <c r="NVS27"/>
      <c r="NVT27"/>
      <c r="NVU27"/>
      <c r="NVV27"/>
      <c r="NVW27"/>
      <c r="NVX27"/>
      <c r="NVY27"/>
      <c r="NVZ27"/>
      <c r="NWA27"/>
      <c r="NWB27"/>
      <c r="NWC27"/>
      <c r="NWD27"/>
      <c r="NWE27"/>
      <c r="NWF27"/>
      <c r="NWG27"/>
      <c r="NWH27"/>
      <c r="NWI27"/>
      <c r="NWJ27"/>
      <c r="NWK27"/>
      <c r="NWL27"/>
      <c r="NWM27"/>
      <c r="NWN27"/>
      <c r="NWO27"/>
      <c r="NWP27"/>
      <c r="NWQ27"/>
      <c r="NWR27"/>
      <c r="NWS27"/>
      <c r="NWT27"/>
      <c r="NWU27"/>
      <c r="NWV27"/>
      <c r="NWW27"/>
      <c r="NWX27"/>
      <c r="NWY27"/>
      <c r="NWZ27"/>
      <c r="NXA27"/>
      <c r="NXB27"/>
      <c r="NXC27"/>
      <c r="NXD27"/>
      <c r="NXE27"/>
      <c r="NXF27"/>
      <c r="NXG27"/>
      <c r="NXH27"/>
      <c r="NXI27"/>
      <c r="NXJ27"/>
      <c r="NXK27"/>
      <c r="NXL27"/>
      <c r="NXM27"/>
      <c r="NXN27"/>
      <c r="NXO27"/>
      <c r="NXP27"/>
      <c r="NXQ27"/>
      <c r="NXR27"/>
      <c r="NXS27"/>
      <c r="NXT27"/>
      <c r="NXU27"/>
      <c r="NXV27"/>
      <c r="NXW27"/>
      <c r="NXX27"/>
      <c r="NXY27"/>
      <c r="NXZ27"/>
      <c r="NYA27"/>
      <c r="NYB27"/>
      <c r="NYC27"/>
      <c r="NYD27"/>
      <c r="NYE27"/>
      <c r="NYF27"/>
      <c r="NYG27"/>
      <c r="NYH27"/>
      <c r="NYI27"/>
      <c r="NYJ27"/>
      <c r="NYK27"/>
      <c r="NYL27"/>
      <c r="NYM27"/>
      <c r="NYN27"/>
      <c r="NYO27"/>
      <c r="NYP27"/>
      <c r="NYQ27"/>
      <c r="NYR27"/>
      <c r="NYS27"/>
      <c r="NYT27"/>
      <c r="NYU27"/>
      <c r="NYV27"/>
      <c r="NYW27"/>
      <c r="NYX27"/>
      <c r="NYY27"/>
      <c r="NYZ27"/>
      <c r="NZA27"/>
      <c r="NZB27"/>
      <c r="NZC27"/>
      <c r="NZD27"/>
      <c r="NZE27"/>
      <c r="NZF27"/>
      <c r="NZG27"/>
      <c r="NZH27"/>
      <c r="NZI27"/>
      <c r="NZJ27"/>
      <c r="NZK27"/>
      <c r="NZL27"/>
      <c r="NZM27"/>
      <c r="NZN27"/>
      <c r="NZO27"/>
      <c r="NZP27"/>
      <c r="NZQ27"/>
      <c r="NZR27"/>
      <c r="NZS27"/>
      <c r="NZT27"/>
      <c r="NZU27"/>
      <c r="NZV27"/>
      <c r="NZW27"/>
      <c r="NZX27"/>
      <c r="NZY27"/>
      <c r="NZZ27"/>
      <c r="OAA27"/>
      <c r="OAB27"/>
      <c r="OAC27"/>
      <c r="OAD27"/>
      <c r="OAE27"/>
      <c r="OAF27"/>
      <c r="OAG27"/>
      <c r="OAH27"/>
      <c r="OAI27"/>
      <c r="OAJ27"/>
      <c r="OAK27"/>
      <c r="OAL27"/>
      <c r="OAM27"/>
      <c r="OAN27"/>
      <c r="OAO27"/>
      <c r="OAP27"/>
      <c r="OAQ27"/>
      <c r="OAR27"/>
      <c r="OAS27"/>
      <c r="OAT27"/>
      <c r="OAU27"/>
      <c r="OAV27"/>
      <c r="OAW27"/>
      <c r="OAX27"/>
      <c r="OAY27"/>
      <c r="OAZ27"/>
      <c r="OBA27"/>
      <c r="OBB27"/>
      <c r="OBC27"/>
      <c r="OBD27"/>
      <c r="OBE27"/>
      <c r="OBF27"/>
      <c r="OBG27"/>
      <c r="OBH27"/>
      <c r="OBI27"/>
      <c r="OBJ27"/>
      <c r="OBK27"/>
      <c r="OBL27"/>
      <c r="OBM27"/>
      <c r="OBN27"/>
      <c r="OBO27"/>
      <c r="OBP27"/>
      <c r="OBQ27"/>
      <c r="OBR27"/>
      <c r="OBS27"/>
      <c r="OBT27"/>
      <c r="OBU27"/>
      <c r="OBV27"/>
      <c r="OBW27"/>
      <c r="OBX27"/>
      <c r="OBY27"/>
      <c r="OBZ27"/>
      <c r="OCA27"/>
      <c r="OCB27"/>
      <c r="OCC27"/>
      <c r="OCD27"/>
      <c r="OCE27"/>
      <c r="OCF27"/>
      <c r="OCG27"/>
      <c r="OCH27"/>
      <c r="OCI27"/>
      <c r="OCJ27"/>
      <c r="OCK27"/>
      <c r="OCL27"/>
      <c r="OCM27"/>
      <c r="OCN27"/>
      <c r="OCO27"/>
      <c r="OCP27"/>
      <c r="OCQ27"/>
      <c r="OCR27"/>
      <c r="OCS27"/>
      <c r="OCT27"/>
      <c r="OCU27"/>
      <c r="OCV27"/>
      <c r="OCW27"/>
      <c r="OCX27"/>
      <c r="OCY27"/>
      <c r="OCZ27"/>
      <c r="ODA27"/>
      <c r="ODB27"/>
      <c r="ODC27"/>
      <c r="ODD27"/>
      <c r="ODE27"/>
      <c r="ODF27"/>
      <c r="ODG27"/>
      <c r="ODH27"/>
      <c r="ODI27"/>
      <c r="ODJ27"/>
      <c r="ODK27"/>
      <c r="ODL27"/>
      <c r="ODM27"/>
      <c r="ODN27"/>
      <c r="ODO27"/>
      <c r="ODP27"/>
      <c r="ODQ27"/>
      <c r="ODR27"/>
      <c r="ODS27"/>
      <c r="ODT27"/>
      <c r="ODU27"/>
      <c r="ODV27"/>
      <c r="ODW27"/>
      <c r="ODX27"/>
      <c r="ODY27"/>
      <c r="ODZ27"/>
      <c r="OEA27"/>
      <c r="OEB27"/>
      <c r="OEC27"/>
      <c r="OED27"/>
      <c r="OEE27"/>
      <c r="OEF27"/>
      <c r="OEG27"/>
      <c r="OEH27"/>
      <c r="OEI27"/>
      <c r="OEJ27"/>
      <c r="OEK27"/>
      <c r="OEL27"/>
      <c r="OEM27"/>
      <c r="OEN27"/>
      <c r="OEO27"/>
      <c r="OEP27"/>
      <c r="OEQ27"/>
      <c r="OER27"/>
      <c r="OES27"/>
      <c r="OET27"/>
      <c r="OEU27"/>
      <c r="OEV27"/>
      <c r="OEW27"/>
      <c r="OEX27"/>
      <c r="OEY27"/>
      <c r="OEZ27"/>
      <c r="OFA27"/>
      <c r="OFB27"/>
      <c r="OFC27"/>
      <c r="OFD27"/>
      <c r="OFE27"/>
      <c r="OFF27"/>
      <c r="OFG27"/>
      <c r="OFH27"/>
      <c r="OFI27"/>
      <c r="OFJ27"/>
      <c r="OFK27"/>
      <c r="OFL27"/>
      <c r="OFM27"/>
      <c r="OFN27"/>
      <c r="OFO27"/>
      <c r="OFP27"/>
      <c r="OFQ27"/>
      <c r="OFR27"/>
      <c r="OFS27"/>
      <c r="OFT27"/>
      <c r="OFU27"/>
      <c r="OFV27"/>
      <c r="OFW27"/>
      <c r="OFX27"/>
      <c r="OFY27"/>
      <c r="OFZ27"/>
      <c r="OGA27"/>
      <c r="OGB27"/>
      <c r="OGC27"/>
      <c r="OGD27"/>
      <c r="OGE27"/>
      <c r="OGF27"/>
      <c r="OGG27"/>
      <c r="OGH27"/>
      <c r="OGI27"/>
      <c r="OGJ27"/>
      <c r="OGK27"/>
      <c r="OGL27"/>
      <c r="OGM27"/>
      <c r="OGN27"/>
      <c r="OGO27"/>
      <c r="OGP27"/>
      <c r="OGQ27"/>
      <c r="OGR27"/>
      <c r="OGS27"/>
      <c r="OGT27"/>
      <c r="OGU27"/>
      <c r="OGV27"/>
      <c r="OGW27"/>
      <c r="OGX27"/>
      <c r="OGY27"/>
      <c r="OGZ27"/>
      <c r="OHA27"/>
      <c r="OHB27"/>
      <c r="OHC27"/>
      <c r="OHD27"/>
      <c r="OHE27"/>
      <c r="OHF27"/>
      <c r="OHG27"/>
      <c r="OHH27"/>
      <c r="OHI27"/>
      <c r="OHJ27"/>
      <c r="OHK27"/>
      <c r="OHL27"/>
      <c r="OHM27"/>
      <c r="OHN27"/>
      <c r="OHO27"/>
      <c r="OHP27"/>
      <c r="OHQ27"/>
      <c r="OHR27"/>
      <c r="OHS27"/>
      <c r="OHT27"/>
      <c r="OHU27"/>
      <c r="OHV27"/>
      <c r="OHW27"/>
      <c r="OHX27"/>
      <c r="OHY27"/>
      <c r="OHZ27"/>
      <c r="OIA27"/>
      <c r="OIB27"/>
      <c r="OIC27"/>
      <c r="OID27"/>
      <c r="OIE27"/>
      <c r="OIF27"/>
      <c r="OIG27"/>
      <c r="OIH27"/>
      <c r="OII27"/>
      <c r="OIJ27"/>
      <c r="OIK27"/>
      <c r="OIL27"/>
      <c r="OIM27"/>
      <c r="OIN27"/>
      <c r="OIO27"/>
      <c r="OIP27"/>
      <c r="OIQ27"/>
      <c r="OIR27"/>
      <c r="OIS27"/>
      <c r="OIT27"/>
      <c r="OIU27"/>
      <c r="OIV27"/>
      <c r="OIW27"/>
      <c r="OIX27"/>
      <c r="OIY27"/>
      <c r="OIZ27"/>
      <c r="OJA27"/>
      <c r="OJB27"/>
      <c r="OJC27"/>
      <c r="OJD27"/>
      <c r="OJE27"/>
      <c r="OJF27"/>
      <c r="OJG27"/>
      <c r="OJH27"/>
      <c r="OJI27"/>
      <c r="OJJ27"/>
      <c r="OJK27"/>
      <c r="OJL27"/>
      <c r="OJM27"/>
      <c r="OJN27"/>
      <c r="OJO27"/>
      <c r="OJP27"/>
      <c r="OJQ27"/>
      <c r="OJR27"/>
      <c r="OJS27"/>
      <c r="OJT27"/>
      <c r="OJU27"/>
      <c r="OJV27"/>
      <c r="OJW27"/>
      <c r="OJX27"/>
      <c r="OJY27"/>
      <c r="OJZ27"/>
      <c r="OKA27"/>
      <c r="OKB27"/>
      <c r="OKC27"/>
      <c r="OKD27"/>
      <c r="OKE27"/>
      <c r="OKF27"/>
      <c r="OKG27"/>
      <c r="OKH27"/>
      <c r="OKI27"/>
      <c r="OKJ27"/>
      <c r="OKK27"/>
      <c r="OKL27"/>
      <c r="OKM27"/>
      <c r="OKN27"/>
      <c r="OKO27"/>
      <c r="OKP27"/>
      <c r="OKQ27"/>
      <c r="OKR27"/>
      <c r="OKS27"/>
      <c r="OKT27"/>
      <c r="OKU27"/>
      <c r="OKV27"/>
      <c r="OKW27"/>
      <c r="OKX27"/>
      <c r="OKY27"/>
      <c r="OKZ27"/>
      <c r="OLA27"/>
      <c r="OLB27"/>
      <c r="OLC27"/>
      <c r="OLD27"/>
      <c r="OLE27"/>
      <c r="OLF27"/>
      <c r="OLG27"/>
      <c r="OLH27"/>
      <c r="OLI27"/>
      <c r="OLJ27"/>
      <c r="OLK27"/>
      <c r="OLL27"/>
      <c r="OLM27"/>
      <c r="OLN27"/>
      <c r="OLO27"/>
      <c r="OLP27"/>
      <c r="OLQ27"/>
      <c r="OLR27"/>
      <c r="OLS27"/>
      <c r="OLT27"/>
      <c r="OLU27"/>
      <c r="OLV27"/>
      <c r="OLW27"/>
      <c r="OLX27"/>
      <c r="OLY27"/>
      <c r="OLZ27"/>
      <c r="OMA27"/>
      <c r="OMB27"/>
      <c r="OMC27"/>
      <c r="OMD27"/>
      <c r="OME27"/>
      <c r="OMF27"/>
      <c r="OMG27"/>
      <c r="OMH27"/>
      <c r="OMI27"/>
      <c r="OMJ27"/>
      <c r="OMK27"/>
      <c r="OML27"/>
      <c r="OMM27"/>
      <c r="OMN27"/>
      <c r="OMO27"/>
      <c r="OMP27"/>
      <c r="OMQ27"/>
      <c r="OMR27"/>
      <c r="OMS27"/>
      <c r="OMT27"/>
      <c r="OMU27"/>
      <c r="OMV27"/>
      <c r="OMW27"/>
      <c r="OMX27"/>
      <c r="OMY27"/>
      <c r="OMZ27"/>
      <c r="ONA27"/>
      <c r="ONB27"/>
      <c r="ONC27"/>
      <c r="OND27"/>
      <c r="ONE27"/>
      <c r="ONF27"/>
      <c r="ONG27"/>
      <c r="ONH27"/>
      <c r="ONI27"/>
      <c r="ONJ27"/>
      <c r="ONK27"/>
      <c r="ONL27"/>
      <c r="ONM27"/>
      <c r="ONN27"/>
      <c r="ONO27"/>
      <c r="ONP27"/>
      <c r="ONQ27"/>
      <c r="ONR27"/>
      <c r="ONS27"/>
      <c r="ONT27"/>
      <c r="ONU27"/>
      <c r="ONV27"/>
      <c r="ONW27"/>
      <c r="ONX27"/>
      <c r="ONY27"/>
      <c r="ONZ27"/>
      <c r="OOA27"/>
      <c r="OOB27"/>
      <c r="OOC27"/>
      <c r="OOD27"/>
      <c r="OOE27"/>
      <c r="OOF27"/>
      <c r="OOG27"/>
      <c r="OOH27"/>
      <c r="OOI27"/>
      <c r="OOJ27"/>
      <c r="OOK27"/>
      <c r="OOL27"/>
      <c r="OOM27"/>
      <c r="OON27"/>
      <c r="OOO27"/>
      <c r="OOP27"/>
      <c r="OOQ27"/>
      <c r="OOR27"/>
      <c r="OOS27"/>
      <c r="OOT27"/>
      <c r="OOU27"/>
      <c r="OOV27"/>
      <c r="OOW27"/>
      <c r="OOX27"/>
      <c r="OOY27"/>
      <c r="OOZ27"/>
      <c r="OPA27"/>
      <c r="OPB27"/>
      <c r="OPC27"/>
      <c r="OPD27"/>
      <c r="OPE27"/>
      <c r="OPF27"/>
      <c r="OPG27"/>
      <c r="OPH27"/>
      <c r="OPI27"/>
      <c r="OPJ27"/>
      <c r="OPK27"/>
      <c r="OPL27"/>
      <c r="OPM27"/>
      <c r="OPN27"/>
      <c r="OPO27"/>
      <c r="OPP27"/>
      <c r="OPQ27"/>
      <c r="OPR27"/>
      <c r="OPS27"/>
      <c r="OPT27"/>
      <c r="OPU27"/>
      <c r="OPV27"/>
      <c r="OPW27"/>
      <c r="OPX27"/>
      <c r="OPY27"/>
      <c r="OPZ27"/>
      <c r="OQA27"/>
      <c r="OQB27"/>
      <c r="OQC27"/>
      <c r="OQD27"/>
      <c r="OQE27"/>
      <c r="OQF27"/>
      <c r="OQG27"/>
      <c r="OQH27"/>
      <c r="OQI27"/>
      <c r="OQJ27"/>
      <c r="OQK27"/>
      <c r="OQL27"/>
      <c r="OQM27"/>
      <c r="OQN27"/>
      <c r="OQO27"/>
      <c r="OQP27"/>
      <c r="OQQ27"/>
      <c r="OQR27"/>
      <c r="OQS27"/>
      <c r="OQT27"/>
      <c r="OQU27"/>
      <c r="OQV27"/>
      <c r="OQW27"/>
      <c r="OQX27"/>
      <c r="OQY27"/>
      <c r="OQZ27"/>
      <c r="ORA27"/>
      <c r="ORB27"/>
      <c r="ORC27"/>
      <c r="ORD27"/>
      <c r="ORE27"/>
      <c r="ORF27"/>
      <c r="ORG27"/>
      <c r="ORH27"/>
      <c r="ORI27"/>
      <c r="ORJ27"/>
      <c r="ORK27"/>
      <c r="ORL27"/>
      <c r="ORM27"/>
      <c r="ORN27"/>
      <c r="ORO27"/>
      <c r="ORP27"/>
      <c r="ORQ27"/>
      <c r="ORR27"/>
      <c r="ORS27"/>
      <c r="ORT27"/>
      <c r="ORU27"/>
      <c r="ORV27"/>
      <c r="ORW27"/>
      <c r="ORX27"/>
      <c r="ORY27"/>
      <c r="ORZ27"/>
      <c r="OSA27"/>
      <c r="OSB27"/>
      <c r="OSC27"/>
      <c r="OSD27"/>
      <c r="OSE27"/>
      <c r="OSF27"/>
      <c r="OSG27"/>
      <c r="OSH27"/>
      <c r="OSI27"/>
      <c r="OSJ27"/>
      <c r="OSK27"/>
      <c r="OSL27"/>
      <c r="OSM27"/>
      <c r="OSN27"/>
      <c r="OSO27"/>
      <c r="OSP27"/>
      <c r="OSQ27"/>
      <c r="OSR27"/>
      <c r="OSS27"/>
      <c r="OST27"/>
      <c r="OSU27"/>
      <c r="OSV27"/>
      <c r="OSW27"/>
      <c r="OSX27"/>
      <c r="OSY27"/>
      <c r="OSZ27"/>
      <c r="OTA27"/>
      <c r="OTB27"/>
      <c r="OTC27"/>
      <c r="OTD27"/>
      <c r="OTE27"/>
      <c r="OTF27"/>
      <c r="OTG27"/>
      <c r="OTH27"/>
      <c r="OTI27"/>
      <c r="OTJ27"/>
      <c r="OTK27"/>
      <c r="OTL27"/>
      <c r="OTM27"/>
      <c r="OTN27"/>
      <c r="OTO27"/>
      <c r="OTP27"/>
      <c r="OTQ27"/>
      <c r="OTR27"/>
      <c r="OTS27"/>
      <c r="OTT27"/>
      <c r="OTU27"/>
      <c r="OTV27"/>
      <c r="OTW27"/>
      <c r="OTX27"/>
      <c r="OTY27"/>
      <c r="OTZ27"/>
      <c r="OUA27"/>
      <c r="OUB27"/>
      <c r="OUC27"/>
      <c r="OUD27"/>
      <c r="OUE27"/>
      <c r="OUF27"/>
      <c r="OUG27"/>
      <c r="OUH27"/>
      <c r="OUI27"/>
      <c r="OUJ27"/>
      <c r="OUK27"/>
      <c r="OUL27"/>
      <c r="OUM27"/>
      <c r="OUN27"/>
      <c r="OUO27"/>
      <c r="OUP27"/>
      <c r="OUQ27"/>
      <c r="OUR27"/>
      <c r="OUS27"/>
      <c r="OUT27"/>
      <c r="OUU27"/>
      <c r="OUV27"/>
      <c r="OUW27"/>
      <c r="OUX27"/>
      <c r="OUY27"/>
      <c r="OUZ27"/>
      <c r="OVA27"/>
      <c r="OVB27"/>
      <c r="OVC27"/>
      <c r="OVD27"/>
      <c r="OVE27"/>
      <c r="OVF27"/>
      <c r="OVG27"/>
      <c r="OVH27"/>
      <c r="OVI27"/>
      <c r="OVJ27"/>
      <c r="OVK27"/>
      <c r="OVL27"/>
      <c r="OVM27"/>
      <c r="OVN27"/>
      <c r="OVO27"/>
      <c r="OVP27"/>
      <c r="OVQ27"/>
      <c r="OVR27"/>
      <c r="OVS27"/>
      <c r="OVT27"/>
      <c r="OVU27"/>
      <c r="OVV27"/>
      <c r="OVW27"/>
      <c r="OVX27"/>
      <c r="OVY27"/>
      <c r="OVZ27"/>
      <c r="OWA27"/>
      <c r="OWB27"/>
      <c r="OWC27"/>
      <c r="OWD27"/>
      <c r="OWE27"/>
      <c r="OWF27"/>
      <c r="OWG27"/>
      <c r="OWH27"/>
      <c r="OWI27"/>
      <c r="OWJ27"/>
      <c r="OWK27"/>
      <c r="OWL27"/>
      <c r="OWM27"/>
      <c r="OWN27"/>
      <c r="OWO27"/>
      <c r="OWP27"/>
      <c r="OWQ27"/>
      <c r="OWR27"/>
      <c r="OWS27"/>
      <c r="OWT27"/>
      <c r="OWU27"/>
      <c r="OWV27"/>
      <c r="OWW27"/>
      <c r="OWX27"/>
      <c r="OWY27"/>
      <c r="OWZ27"/>
      <c r="OXA27"/>
      <c r="OXB27"/>
      <c r="OXC27"/>
      <c r="OXD27"/>
      <c r="OXE27"/>
      <c r="OXF27"/>
      <c r="OXG27"/>
      <c r="OXH27"/>
      <c r="OXI27"/>
      <c r="OXJ27"/>
      <c r="OXK27"/>
      <c r="OXL27"/>
      <c r="OXM27"/>
      <c r="OXN27"/>
      <c r="OXO27"/>
      <c r="OXP27"/>
      <c r="OXQ27"/>
      <c r="OXR27"/>
      <c r="OXS27"/>
      <c r="OXT27"/>
      <c r="OXU27"/>
      <c r="OXV27"/>
      <c r="OXW27"/>
      <c r="OXX27"/>
      <c r="OXY27"/>
      <c r="OXZ27"/>
      <c r="OYA27"/>
      <c r="OYB27"/>
      <c r="OYC27"/>
      <c r="OYD27"/>
      <c r="OYE27"/>
      <c r="OYF27"/>
      <c r="OYG27"/>
      <c r="OYH27"/>
      <c r="OYI27"/>
      <c r="OYJ27"/>
      <c r="OYK27"/>
      <c r="OYL27"/>
      <c r="OYM27"/>
      <c r="OYN27"/>
      <c r="OYO27"/>
      <c r="OYP27"/>
      <c r="OYQ27"/>
      <c r="OYR27"/>
      <c r="OYS27"/>
      <c r="OYT27"/>
      <c r="OYU27"/>
      <c r="OYV27"/>
      <c r="OYW27"/>
      <c r="OYX27"/>
      <c r="OYY27"/>
      <c r="OYZ27"/>
      <c r="OZA27"/>
      <c r="OZB27"/>
      <c r="OZC27"/>
      <c r="OZD27"/>
      <c r="OZE27"/>
      <c r="OZF27"/>
      <c r="OZG27"/>
      <c r="OZH27"/>
      <c r="OZI27"/>
      <c r="OZJ27"/>
      <c r="OZK27"/>
      <c r="OZL27"/>
      <c r="OZM27"/>
      <c r="OZN27"/>
      <c r="OZO27"/>
      <c r="OZP27"/>
      <c r="OZQ27"/>
      <c r="OZR27"/>
      <c r="OZS27"/>
      <c r="OZT27"/>
      <c r="OZU27"/>
      <c r="OZV27"/>
      <c r="OZW27"/>
      <c r="OZX27"/>
      <c r="OZY27"/>
      <c r="OZZ27"/>
      <c r="PAA27"/>
      <c r="PAB27"/>
      <c r="PAC27"/>
      <c r="PAD27"/>
      <c r="PAE27"/>
      <c r="PAF27"/>
      <c r="PAG27"/>
      <c r="PAH27"/>
      <c r="PAI27"/>
      <c r="PAJ27"/>
      <c r="PAK27"/>
      <c r="PAL27"/>
      <c r="PAM27"/>
      <c r="PAN27"/>
      <c r="PAO27"/>
      <c r="PAP27"/>
      <c r="PAQ27"/>
      <c r="PAR27"/>
      <c r="PAS27"/>
      <c r="PAT27"/>
      <c r="PAU27"/>
      <c r="PAV27"/>
      <c r="PAW27"/>
      <c r="PAX27"/>
      <c r="PAY27"/>
      <c r="PAZ27"/>
      <c r="PBA27"/>
      <c r="PBB27"/>
      <c r="PBC27"/>
      <c r="PBD27"/>
      <c r="PBE27"/>
      <c r="PBF27"/>
      <c r="PBG27"/>
      <c r="PBH27"/>
      <c r="PBI27"/>
      <c r="PBJ27"/>
      <c r="PBK27"/>
      <c r="PBL27"/>
      <c r="PBM27"/>
      <c r="PBN27"/>
      <c r="PBO27"/>
      <c r="PBP27"/>
      <c r="PBQ27"/>
      <c r="PBR27"/>
      <c r="PBS27"/>
      <c r="PBT27"/>
      <c r="PBU27"/>
      <c r="PBV27"/>
      <c r="PBW27"/>
      <c r="PBX27"/>
      <c r="PBY27"/>
      <c r="PBZ27"/>
      <c r="PCA27"/>
      <c r="PCB27"/>
      <c r="PCC27"/>
      <c r="PCD27"/>
      <c r="PCE27"/>
      <c r="PCF27"/>
      <c r="PCG27"/>
      <c r="PCH27"/>
      <c r="PCI27"/>
      <c r="PCJ27"/>
      <c r="PCK27"/>
      <c r="PCL27"/>
      <c r="PCM27"/>
      <c r="PCN27"/>
      <c r="PCO27"/>
      <c r="PCP27"/>
      <c r="PCQ27"/>
      <c r="PCR27"/>
      <c r="PCS27"/>
      <c r="PCT27"/>
      <c r="PCU27"/>
      <c r="PCV27"/>
      <c r="PCW27"/>
      <c r="PCX27"/>
      <c r="PCY27"/>
      <c r="PCZ27"/>
      <c r="PDA27"/>
      <c r="PDB27"/>
      <c r="PDC27"/>
      <c r="PDD27"/>
      <c r="PDE27"/>
      <c r="PDF27"/>
      <c r="PDG27"/>
      <c r="PDH27"/>
      <c r="PDI27"/>
      <c r="PDJ27"/>
      <c r="PDK27"/>
      <c r="PDL27"/>
      <c r="PDM27"/>
      <c r="PDN27"/>
      <c r="PDO27"/>
      <c r="PDP27"/>
      <c r="PDQ27"/>
      <c r="PDR27"/>
      <c r="PDS27"/>
      <c r="PDT27"/>
      <c r="PDU27"/>
      <c r="PDV27"/>
      <c r="PDW27"/>
      <c r="PDX27"/>
      <c r="PDY27"/>
      <c r="PDZ27"/>
      <c r="PEA27"/>
      <c r="PEB27"/>
      <c r="PEC27"/>
      <c r="PED27"/>
      <c r="PEE27"/>
      <c r="PEF27"/>
      <c r="PEG27"/>
      <c r="PEH27"/>
      <c r="PEI27"/>
      <c r="PEJ27"/>
      <c r="PEK27"/>
      <c r="PEL27"/>
      <c r="PEM27"/>
      <c r="PEN27"/>
      <c r="PEO27"/>
      <c r="PEP27"/>
      <c r="PEQ27"/>
      <c r="PER27"/>
      <c r="PES27"/>
      <c r="PET27"/>
      <c r="PEU27"/>
      <c r="PEV27"/>
      <c r="PEW27"/>
      <c r="PEX27"/>
      <c r="PEY27"/>
      <c r="PEZ27"/>
      <c r="PFA27"/>
      <c r="PFB27"/>
      <c r="PFC27"/>
      <c r="PFD27"/>
      <c r="PFE27"/>
      <c r="PFF27"/>
      <c r="PFG27"/>
      <c r="PFH27"/>
      <c r="PFI27"/>
      <c r="PFJ27"/>
      <c r="PFK27"/>
      <c r="PFL27"/>
      <c r="PFM27"/>
      <c r="PFN27"/>
      <c r="PFO27"/>
      <c r="PFP27"/>
      <c r="PFQ27"/>
      <c r="PFR27"/>
      <c r="PFS27"/>
      <c r="PFT27"/>
      <c r="PFU27"/>
      <c r="PFV27"/>
      <c r="PFW27"/>
      <c r="PFX27"/>
      <c r="PFY27"/>
      <c r="PFZ27"/>
      <c r="PGA27"/>
      <c r="PGB27"/>
      <c r="PGC27"/>
      <c r="PGD27"/>
      <c r="PGE27"/>
      <c r="PGF27"/>
      <c r="PGG27"/>
      <c r="PGH27"/>
      <c r="PGI27"/>
      <c r="PGJ27"/>
      <c r="PGK27"/>
      <c r="PGL27"/>
      <c r="PGM27"/>
      <c r="PGN27"/>
      <c r="PGO27"/>
      <c r="PGP27"/>
      <c r="PGQ27"/>
      <c r="PGR27"/>
      <c r="PGS27"/>
      <c r="PGT27"/>
      <c r="PGU27"/>
      <c r="PGV27"/>
      <c r="PGW27"/>
      <c r="PGX27"/>
      <c r="PGY27"/>
      <c r="PGZ27"/>
      <c r="PHA27"/>
      <c r="PHB27"/>
      <c r="PHC27"/>
      <c r="PHD27"/>
      <c r="PHE27"/>
      <c r="PHF27"/>
      <c r="PHG27"/>
      <c r="PHH27"/>
      <c r="PHI27"/>
      <c r="PHJ27"/>
      <c r="PHK27"/>
      <c r="PHL27"/>
      <c r="PHM27"/>
      <c r="PHN27"/>
      <c r="PHO27"/>
      <c r="PHP27"/>
      <c r="PHQ27"/>
      <c r="PHR27"/>
      <c r="PHS27"/>
      <c r="PHT27"/>
      <c r="PHU27"/>
      <c r="PHV27"/>
      <c r="PHW27"/>
      <c r="PHX27"/>
      <c r="PHY27"/>
      <c r="PHZ27"/>
      <c r="PIA27"/>
      <c r="PIB27"/>
      <c r="PIC27"/>
      <c r="PID27"/>
      <c r="PIE27"/>
      <c r="PIF27"/>
      <c r="PIG27"/>
      <c r="PIH27"/>
      <c r="PII27"/>
      <c r="PIJ27"/>
      <c r="PIK27"/>
      <c r="PIL27"/>
      <c r="PIM27"/>
      <c r="PIN27"/>
      <c r="PIO27"/>
      <c r="PIP27"/>
      <c r="PIQ27"/>
      <c r="PIR27"/>
      <c r="PIS27"/>
      <c r="PIT27"/>
      <c r="PIU27"/>
      <c r="PIV27"/>
      <c r="PIW27"/>
      <c r="PIX27"/>
      <c r="PIY27"/>
      <c r="PIZ27"/>
      <c r="PJA27"/>
      <c r="PJB27"/>
      <c r="PJC27"/>
      <c r="PJD27"/>
      <c r="PJE27"/>
      <c r="PJF27"/>
      <c r="PJG27"/>
      <c r="PJH27"/>
      <c r="PJI27"/>
      <c r="PJJ27"/>
      <c r="PJK27"/>
      <c r="PJL27"/>
      <c r="PJM27"/>
      <c r="PJN27"/>
      <c r="PJO27"/>
      <c r="PJP27"/>
      <c r="PJQ27"/>
      <c r="PJR27"/>
      <c r="PJS27"/>
      <c r="PJT27"/>
      <c r="PJU27"/>
      <c r="PJV27"/>
      <c r="PJW27"/>
      <c r="PJX27"/>
      <c r="PJY27"/>
      <c r="PJZ27"/>
      <c r="PKA27"/>
      <c r="PKB27"/>
      <c r="PKC27"/>
      <c r="PKD27"/>
      <c r="PKE27"/>
      <c r="PKF27"/>
      <c r="PKG27"/>
      <c r="PKH27"/>
      <c r="PKI27"/>
      <c r="PKJ27"/>
      <c r="PKK27"/>
      <c r="PKL27"/>
      <c r="PKM27"/>
      <c r="PKN27"/>
      <c r="PKO27"/>
      <c r="PKP27"/>
      <c r="PKQ27"/>
      <c r="PKR27"/>
      <c r="PKS27"/>
      <c r="PKT27"/>
      <c r="PKU27"/>
      <c r="PKV27"/>
      <c r="PKW27"/>
      <c r="PKX27"/>
      <c r="PKY27"/>
      <c r="PKZ27"/>
      <c r="PLA27"/>
      <c r="PLB27"/>
      <c r="PLC27"/>
      <c r="PLD27"/>
      <c r="PLE27"/>
      <c r="PLF27"/>
      <c r="PLG27"/>
      <c r="PLH27"/>
      <c r="PLI27"/>
      <c r="PLJ27"/>
      <c r="PLK27"/>
      <c r="PLL27"/>
      <c r="PLM27"/>
      <c r="PLN27"/>
      <c r="PLO27"/>
      <c r="PLP27"/>
      <c r="PLQ27"/>
      <c r="PLR27"/>
      <c r="PLS27"/>
      <c r="PLT27"/>
      <c r="PLU27"/>
      <c r="PLV27"/>
      <c r="PLW27"/>
      <c r="PLX27"/>
      <c r="PLY27"/>
      <c r="PLZ27"/>
      <c r="PMA27"/>
      <c r="PMB27"/>
      <c r="PMC27"/>
      <c r="PMD27"/>
      <c r="PME27"/>
      <c r="PMF27"/>
      <c r="PMG27"/>
      <c r="PMH27"/>
      <c r="PMI27"/>
      <c r="PMJ27"/>
      <c r="PMK27"/>
      <c r="PML27"/>
      <c r="PMM27"/>
      <c r="PMN27"/>
      <c r="PMO27"/>
      <c r="PMP27"/>
      <c r="PMQ27"/>
      <c r="PMR27"/>
      <c r="PMS27"/>
      <c r="PMT27"/>
      <c r="PMU27"/>
      <c r="PMV27"/>
      <c r="PMW27"/>
      <c r="PMX27"/>
      <c r="PMY27"/>
      <c r="PMZ27"/>
      <c r="PNA27"/>
      <c r="PNB27"/>
      <c r="PNC27"/>
      <c r="PND27"/>
      <c r="PNE27"/>
      <c r="PNF27"/>
      <c r="PNG27"/>
      <c r="PNH27"/>
      <c r="PNI27"/>
      <c r="PNJ27"/>
      <c r="PNK27"/>
      <c r="PNL27"/>
      <c r="PNM27"/>
      <c r="PNN27"/>
      <c r="PNO27"/>
      <c r="PNP27"/>
      <c r="PNQ27"/>
      <c r="PNR27"/>
      <c r="PNS27"/>
      <c r="PNT27"/>
      <c r="PNU27"/>
      <c r="PNV27"/>
      <c r="PNW27"/>
      <c r="PNX27"/>
      <c r="PNY27"/>
      <c r="PNZ27"/>
      <c r="POA27"/>
      <c r="POB27"/>
      <c r="POC27"/>
      <c r="POD27"/>
      <c r="POE27"/>
      <c r="POF27"/>
      <c r="POG27"/>
      <c r="POH27"/>
      <c r="POI27"/>
      <c r="POJ27"/>
      <c r="POK27"/>
      <c r="POL27"/>
      <c r="POM27"/>
      <c r="PON27"/>
      <c r="POO27"/>
      <c r="POP27"/>
      <c r="POQ27"/>
      <c r="POR27"/>
      <c r="POS27"/>
      <c r="POT27"/>
      <c r="POU27"/>
      <c r="POV27"/>
      <c r="POW27"/>
      <c r="POX27"/>
      <c r="POY27"/>
      <c r="POZ27"/>
      <c r="PPA27"/>
      <c r="PPB27"/>
      <c r="PPC27"/>
      <c r="PPD27"/>
      <c r="PPE27"/>
      <c r="PPF27"/>
      <c r="PPG27"/>
      <c r="PPH27"/>
      <c r="PPI27"/>
      <c r="PPJ27"/>
      <c r="PPK27"/>
      <c r="PPL27"/>
      <c r="PPM27"/>
      <c r="PPN27"/>
      <c r="PPO27"/>
      <c r="PPP27"/>
      <c r="PPQ27"/>
      <c r="PPR27"/>
      <c r="PPS27"/>
      <c r="PPT27"/>
      <c r="PPU27"/>
      <c r="PPV27"/>
      <c r="PPW27"/>
      <c r="PPX27"/>
      <c r="PPY27"/>
      <c r="PPZ27"/>
      <c r="PQA27"/>
      <c r="PQB27"/>
      <c r="PQC27"/>
      <c r="PQD27"/>
      <c r="PQE27"/>
      <c r="PQF27"/>
      <c r="PQG27"/>
      <c r="PQH27"/>
      <c r="PQI27"/>
      <c r="PQJ27"/>
      <c r="PQK27"/>
      <c r="PQL27"/>
      <c r="PQM27"/>
      <c r="PQN27"/>
      <c r="PQO27"/>
      <c r="PQP27"/>
      <c r="PQQ27"/>
      <c r="PQR27"/>
      <c r="PQS27"/>
      <c r="PQT27"/>
      <c r="PQU27"/>
      <c r="PQV27"/>
      <c r="PQW27"/>
      <c r="PQX27"/>
      <c r="PQY27"/>
      <c r="PQZ27"/>
      <c r="PRA27"/>
      <c r="PRB27"/>
      <c r="PRC27"/>
      <c r="PRD27"/>
      <c r="PRE27"/>
      <c r="PRF27"/>
      <c r="PRG27"/>
      <c r="PRH27"/>
      <c r="PRI27"/>
      <c r="PRJ27"/>
      <c r="PRK27"/>
      <c r="PRL27"/>
      <c r="PRM27"/>
      <c r="PRN27"/>
      <c r="PRO27"/>
      <c r="PRP27"/>
      <c r="PRQ27"/>
      <c r="PRR27"/>
      <c r="PRS27"/>
      <c r="PRT27"/>
      <c r="PRU27"/>
      <c r="PRV27"/>
      <c r="PRW27"/>
      <c r="PRX27"/>
      <c r="PRY27"/>
      <c r="PRZ27"/>
      <c r="PSA27"/>
      <c r="PSB27"/>
      <c r="PSC27"/>
      <c r="PSD27"/>
      <c r="PSE27"/>
      <c r="PSF27"/>
      <c r="PSG27"/>
      <c r="PSH27"/>
      <c r="PSI27"/>
      <c r="PSJ27"/>
      <c r="PSK27"/>
      <c r="PSL27"/>
      <c r="PSM27"/>
      <c r="PSN27"/>
      <c r="PSO27"/>
      <c r="PSP27"/>
      <c r="PSQ27"/>
      <c r="PSR27"/>
      <c r="PSS27"/>
      <c r="PST27"/>
      <c r="PSU27"/>
      <c r="PSV27"/>
      <c r="PSW27"/>
      <c r="PSX27"/>
      <c r="PSY27"/>
      <c r="PSZ27"/>
      <c r="PTA27"/>
      <c r="PTB27"/>
      <c r="PTC27"/>
      <c r="PTD27"/>
      <c r="PTE27"/>
      <c r="PTF27"/>
      <c r="PTG27"/>
      <c r="PTH27"/>
      <c r="PTI27"/>
      <c r="PTJ27"/>
      <c r="PTK27"/>
      <c r="PTL27"/>
      <c r="PTM27"/>
      <c r="PTN27"/>
      <c r="PTO27"/>
      <c r="PTP27"/>
      <c r="PTQ27"/>
      <c r="PTR27"/>
      <c r="PTS27"/>
      <c r="PTT27"/>
      <c r="PTU27"/>
      <c r="PTV27"/>
      <c r="PTW27"/>
      <c r="PTX27"/>
      <c r="PTY27"/>
      <c r="PTZ27"/>
      <c r="PUA27"/>
      <c r="PUB27"/>
      <c r="PUC27"/>
      <c r="PUD27"/>
      <c r="PUE27"/>
      <c r="PUF27"/>
      <c r="PUG27"/>
      <c r="PUH27"/>
      <c r="PUI27"/>
      <c r="PUJ27"/>
      <c r="PUK27"/>
      <c r="PUL27"/>
      <c r="PUM27"/>
      <c r="PUN27"/>
      <c r="PUO27"/>
      <c r="PUP27"/>
      <c r="PUQ27"/>
      <c r="PUR27"/>
      <c r="PUS27"/>
      <c r="PUT27"/>
      <c r="PUU27"/>
      <c r="PUV27"/>
      <c r="PUW27"/>
      <c r="PUX27"/>
      <c r="PUY27"/>
      <c r="PUZ27"/>
      <c r="PVA27"/>
      <c r="PVB27"/>
      <c r="PVC27"/>
      <c r="PVD27"/>
      <c r="PVE27"/>
      <c r="PVF27"/>
      <c r="PVG27"/>
      <c r="PVH27"/>
      <c r="PVI27"/>
      <c r="PVJ27"/>
      <c r="PVK27"/>
      <c r="PVL27"/>
      <c r="PVM27"/>
      <c r="PVN27"/>
      <c r="PVO27"/>
      <c r="PVP27"/>
      <c r="PVQ27"/>
      <c r="PVR27"/>
      <c r="PVS27"/>
      <c r="PVT27"/>
      <c r="PVU27"/>
      <c r="PVV27"/>
      <c r="PVW27"/>
      <c r="PVX27"/>
      <c r="PVY27"/>
      <c r="PVZ27"/>
      <c r="PWA27"/>
      <c r="PWB27"/>
      <c r="PWC27"/>
      <c r="PWD27"/>
      <c r="PWE27"/>
      <c r="PWF27"/>
      <c r="PWG27"/>
      <c r="PWH27"/>
      <c r="PWI27"/>
      <c r="PWJ27"/>
      <c r="PWK27"/>
      <c r="PWL27"/>
      <c r="PWM27"/>
      <c r="PWN27"/>
      <c r="PWO27"/>
      <c r="PWP27"/>
      <c r="PWQ27"/>
      <c r="PWR27"/>
      <c r="PWS27"/>
      <c r="PWT27"/>
      <c r="PWU27"/>
      <c r="PWV27"/>
      <c r="PWW27"/>
      <c r="PWX27"/>
      <c r="PWY27"/>
      <c r="PWZ27"/>
      <c r="PXA27"/>
      <c r="PXB27"/>
      <c r="PXC27"/>
      <c r="PXD27"/>
      <c r="PXE27"/>
      <c r="PXF27"/>
      <c r="PXG27"/>
      <c r="PXH27"/>
      <c r="PXI27"/>
      <c r="PXJ27"/>
      <c r="PXK27"/>
      <c r="PXL27"/>
      <c r="PXM27"/>
      <c r="PXN27"/>
      <c r="PXO27"/>
      <c r="PXP27"/>
      <c r="PXQ27"/>
      <c r="PXR27"/>
      <c r="PXS27"/>
      <c r="PXT27"/>
      <c r="PXU27"/>
      <c r="PXV27"/>
      <c r="PXW27"/>
      <c r="PXX27"/>
      <c r="PXY27"/>
      <c r="PXZ27"/>
      <c r="PYA27"/>
      <c r="PYB27"/>
      <c r="PYC27"/>
      <c r="PYD27"/>
      <c r="PYE27"/>
      <c r="PYF27"/>
      <c r="PYG27"/>
      <c r="PYH27"/>
      <c r="PYI27"/>
      <c r="PYJ27"/>
      <c r="PYK27"/>
      <c r="PYL27"/>
      <c r="PYM27"/>
      <c r="PYN27"/>
      <c r="PYO27"/>
      <c r="PYP27"/>
      <c r="PYQ27"/>
      <c r="PYR27"/>
      <c r="PYS27"/>
      <c r="PYT27"/>
      <c r="PYU27"/>
      <c r="PYV27"/>
      <c r="PYW27"/>
      <c r="PYX27"/>
      <c r="PYY27"/>
      <c r="PYZ27"/>
      <c r="PZA27"/>
      <c r="PZB27"/>
      <c r="PZC27"/>
      <c r="PZD27"/>
      <c r="PZE27"/>
      <c r="PZF27"/>
      <c r="PZG27"/>
      <c r="PZH27"/>
      <c r="PZI27"/>
      <c r="PZJ27"/>
      <c r="PZK27"/>
      <c r="PZL27"/>
      <c r="PZM27"/>
      <c r="PZN27"/>
      <c r="PZO27"/>
      <c r="PZP27"/>
      <c r="PZQ27"/>
      <c r="PZR27"/>
      <c r="PZS27"/>
      <c r="PZT27"/>
      <c r="PZU27"/>
      <c r="PZV27"/>
      <c r="PZW27"/>
      <c r="PZX27"/>
      <c r="PZY27"/>
      <c r="PZZ27"/>
      <c r="QAA27"/>
      <c r="QAB27"/>
      <c r="QAC27"/>
      <c r="QAD27"/>
      <c r="QAE27"/>
      <c r="QAF27"/>
      <c r="QAG27"/>
      <c r="QAH27"/>
      <c r="QAI27"/>
      <c r="QAJ27"/>
      <c r="QAK27"/>
      <c r="QAL27"/>
      <c r="QAM27"/>
      <c r="QAN27"/>
      <c r="QAO27"/>
      <c r="QAP27"/>
      <c r="QAQ27"/>
      <c r="QAR27"/>
      <c r="QAS27"/>
      <c r="QAT27"/>
      <c r="QAU27"/>
      <c r="QAV27"/>
      <c r="QAW27"/>
      <c r="QAX27"/>
      <c r="QAY27"/>
      <c r="QAZ27"/>
      <c r="QBA27"/>
      <c r="QBB27"/>
      <c r="QBC27"/>
      <c r="QBD27"/>
      <c r="QBE27"/>
      <c r="QBF27"/>
      <c r="QBG27"/>
      <c r="QBH27"/>
      <c r="QBI27"/>
      <c r="QBJ27"/>
      <c r="QBK27"/>
      <c r="QBL27"/>
      <c r="QBM27"/>
      <c r="QBN27"/>
      <c r="QBO27"/>
      <c r="QBP27"/>
      <c r="QBQ27"/>
      <c r="QBR27"/>
      <c r="QBS27"/>
      <c r="QBT27"/>
      <c r="QBU27"/>
      <c r="QBV27"/>
      <c r="QBW27"/>
      <c r="QBX27"/>
      <c r="QBY27"/>
      <c r="QBZ27"/>
      <c r="QCA27"/>
      <c r="QCB27"/>
      <c r="QCC27"/>
      <c r="QCD27"/>
      <c r="QCE27"/>
      <c r="QCF27"/>
      <c r="QCG27"/>
      <c r="QCH27"/>
      <c r="QCI27"/>
      <c r="QCJ27"/>
      <c r="QCK27"/>
      <c r="QCL27"/>
      <c r="QCM27"/>
      <c r="QCN27"/>
      <c r="QCO27"/>
      <c r="QCP27"/>
      <c r="QCQ27"/>
      <c r="QCR27"/>
      <c r="QCS27"/>
      <c r="QCT27"/>
      <c r="QCU27"/>
      <c r="QCV27"/>
      <c r="QCW27"/>
      <c r="QCX27"/>
      <c r="QCY27"/>
      <c r="QCZ27"/>
      <c r="QDA27"/>
      <c r="QDB27"/>
      <c r="QDC27"/>
      <c r="QDD27"/>
      <c r="QDE27"/>
      <c r="QDF27"/>
      <c r="QDG27"/>
      <c r="QDH27"/>
      <c r="QDI27"/>
      <c r="QDJ27"/>
      <c r="QDK27"/>
      <c r="QDL27"/>
      <c r="QDM27"/>
      <c r="QDN27"/>
      <c r="QDO27"/>
      <c r="QDP27"/>
      <c r="QDQ27"/>
      <c r="QDR27"/>
      <c r="QDS27"/>
      <c r="QDT27"/>
      <c r="QDU27"/>
      <c r="QDV27"/>
      <c r="QDW27"/>
      <c r="QDX27"/>
      <c r="QDY27"/>
      <c r="QDZ27"/>
      <c r="QEA27"/>
      <c r="QEB27"/>
      <c r="QEC27"/>
      <c r="QED27"/>
      <c r="QEE27"/>
      <c r="QEF27"/>
      <c r="QEG27"/>
      <c r="QEH27"/>
      <c r="QEI27"/>
      <c r="QEJ27"/>
      <c r="QEK27"/>
      <c r="QEL27"/>
      <c r="QEM27"/>
      <c r="QEN27"/>
      <c r="QEO27"/>
      <c r="QEP27"/>
      <c r="QEQ27"/>
      <c r="QER27"/>
      <c r="QES27"/>
      <c r="QET27"/>
      <c r="QEU27"/>
      <c r="QEV27"/>
      <c r="QEW27"/>
      <c r="QEX27"/>
      <c r="QEY27"/>
      <c r="QEZ27"/>
      <c r="QFA27"/>
      <c r="QFB27"/>
      <c r="QFC27"/>
      <c r="QFD27"/>
      <c r="QFE27"/>
      <c r="QFF27"/>
      <c r="QFG27"/>
      <c r="QFH27"/>
      <c r="QFI27"/>
      <c r="QFJ27"/>
      <c r="QFK27"/>
      <c r="QFL27"/>
      <c r="QFM27"/>
      <c r="QFN27"/>
      <c r="QFO27"/>
      <c r="QFP27"/>
      <c r="QFQ27"/>
      <c r="QFR27"/>
      <c r="QFS27"/>
      <c r="QFT27"/>
      <c r="QFU27"/>
      <c r="QFV27"/>
      <c r="QFW27"/>
      <c r="QFX27"/>
      <c r="QFY27"/>
      <c r="QFZ27"/>
      <c r="QGA27"/>
      <c r="QGB27"/>
      <c r="QGC27"/>
      <c r="QGD27"/>
      <c r="QGE27"/>
      <c r="QGF27"/>
      <c r="QGG27"/>
      <c r="QGH27"/>
      <c r="QGI27"/>
      <c r="QGJ27"/>
      <c r="QGK27"/>
      <c r="QGL27"/>
      <c r="QGM27"/>
      <c r="QGN27"/>
      <c r="QGO27"/>
      <c r="QGP27"/>
      <c r="QGQ27"/>
      <c r="QGR27"/>
      <c r="QGS27"/>
      <c r="QGT27"/>
      <c r="QGU27"/>
      <c r="QGV27"/>
      <c r="QGW27"/>
      <c r="QGX27"/>
      <c r="QGY27"/>
      <c r="QGZ27"/>
      <c r="QHA27"/>
      <c r="QHB27"/>
      <c r="QHC27"/>
      <c r="QHD27"/>
      <c r="QHE27"/>
      <c r="QHF27"/>
      <c r="QHG27"/>
      <c r="QHH27"/>
      <c r="QHI27"/>
      <c r="QHJ27"/>
      <c r="QHK27"/>
      <c r="QHL27"/>
      <c r="QHM27"/>
      <c r="QHN27"/>
      <c r="QHO27"/>
      <c r="QHP27"/>
      <c r="QHQ27"/>
      <c r="QHR27"/>
      <c r="QHS27"/>
      <c r="QHT27"/>
      <c r="QHU27"/>
      <c r="QHV27"/>
      <c r="QHW27"/>
      <c r="QHX27"/>
      <c r="QHY27"/>
      <c r="QHZ27"/>
      <c r="QIA27"/>
      <c r="QIB27"/>
      <c r="QIC27"/>
      <c r="QID27"/>
      <c r="QIE27"/>
      <c r="QIF27"/>
      <c r="QIG27"/>
      <c r="QIH27"/>
      <c r="QII27"/>
      <c r="QIJ27"/>
      <c r="QIK27"/>
      <c r="QIL27"/>
      <c r="QIM27"/>
      <c r="QIN27"/>
      <c r="QIO27"/>
      <c r="QIP27"/>
      <c r="QIQ27"/>
      <c r="QIR27"/>
      <c r="QIS27"/>
      <c r="QIT27"/>
      <c r="QIU27"/>
      <c r="QIV27"/>
      <c r="QIW27"/>
      <c r="QIX27"/>
      <c r="QIY27"/>
      <c r="QIZ27"/>
      <c r="QJA27"/>
      <c r="QJB27"/>
      <c r="QJC27"/>
      <c r="QJD27"/>
      <c r="QJE27"/>
      <c r="QJF27"/>
      <c r="QJG27"/>
      <c r="QJH27"/>
      <c r="QJI27"/>
      <c r="QJJ27"/>
      <c r="QJK27"/>
      <c r="QJL27"/>
      <c r="QJM27"/>
      <c r="QJN27"/>
      <c r="QJO27"/>
      <c r="QJP27"/>
      <c r="QJQ27"/>
      <c r="QJR27"/>
      <c r="QJS27"/>
      <c r="QJT27"/>
      <c r="QJU27"/>
      <c r="QJV27"/>
      <c r="QJW27"/>
      <c r="QJX27"/>
      <c r="QJY27"/>
      <c r="QJZ27"/>
      <c r="QKA27"/>
      <c r="QKB27"/>
      <c r="QKC27"/>
      <c r="QKD27"/>
      <c r="QKE27"/>
      <c r="QKF27"/>
      <c r="QKG27"/>
      <c r="QKH27"/>
      <c r="QKI27"/>
      <c r="QKJ27"/>
      <c r="QKK27"/>
      <c r="QKL27"/>
      <c r="QKM27"/>
      <c r="QKN27"/>
      <c r="QKO27"/>
      <c r="QKP27"/>
      <c r="QKQ27"/>
      <c r="QKR27"/>
      <c r="QKS27"/>
      <c r="QKT27"/>
      <c r="QKU27"/>
      <c r="QKV27"/>
      <c r="QKW27"/>
      <c r="QKX27"/>
      <c r="QKY27"/>
      <c r="QKZ27"/>
      <c r="QLA27"/>
      <c r="QLB27"/>
      <c r="QLC27"/>
      <c r="QLD27"/>
      <c r="QLE27"/>
      <c r="QLF27"/>
      <c r="QLG27"/>
      <c r="QLH27"/>
      <c r="QLI27"/>
      <c r="QLJ27"/>
      <c r="QLK27"/>
      <c r="QLL27"/>
      <c r="QLM27"/>
      <c r="QLN27"/>
      <c r="QLO27"/>
      <c r="QLP27"/>
      <c r="QLQ27"/>
      <c r="QLR27"/>
      <c r="QLS27"/>
      <c r="QLT27"/>
      <c r="QLU27"/>
      <c r="QLV27"/>
      <c r="QLW27"/>
      <c r="QLX27"/>
      <c r="QLY27"/>
      <c r="QLZ27"/>
      <c r="QMA27"/>
      <c r="QMB27"/>
      <c r="QMC27"/>
      <c r="QMD27"/>
      <c r="QME27"/>
      <c r="QMF27"/>
      <c r="QMG27"/>
      <c r="QMH27"/>
      <c r="QMI27"/>
      <c r="QMJ27"/>
      <c r="QMK27"/>
      <c r="QML27"/>
      <c r="QMM27"/>
      <c r="QMN27"/>
      <c r="QMO27"/>
      <c r="QMP27"/>
      <c r="QMQ27"/>
      <c r="QMR27"/>
      <c r="QMS27"/>
      <c r="QMT27"/>
      <c r="QMU27"/>
      <c r="QMV27"/>
      <c r="QMW27"/>
      <c r="QMX27"/>
      <c r="QMY27"/>
      <c r="QMZ27"/>
      <c r="QNA27"/>
      <c r="QNB27"/>
      <c r="QNC27"/>
      <c r="QND27"/>
      <c r="QNE27"/>
      <c r="QNF27"/>
      <c r="QNG27"/>
      <c r="QNH27"/>
      <c r="QNI27"/>
      <c r="QNJ27"/>
      <c r="QNK27"/>
      <c r="QNL27"/>
      <c r="QNM27"/>
      <c r="QNN27"/>
      <c r="QNO27"/>
      <c r="QNP27"/>
      <c r="QNQ27"/>
      <c r="QNR27"/>
      <c r="QNS27"/>
      <c r="QNT27"/>
      <c r="QNU27"/>
      <c r="QNV27"/>
      <c r="QNW27"/>
      <c r="QNX27"/>
      <c r="QNY27"/>
      <c r="QNZ27"/>
      <c r="QOA27"/>
      <c r="QOB27"/>
      <c r="QOC27"/>
      <c r="QOD27"/>
      <c r="QOE27"/>
      <c r="QOF27"/>
      <c r="QOG27"/>
      <c r="QOH27"/>
      <c r="QOI27"/>
      <c r="QOJ27"/>
      <c r="QOK27"/>
      <c r="QOL27"/>
      <c r="QOM27"/>
      <c r="QON27"/>
      <c r="QOO27"/>
      <c r="QOP27"/>
      <c r="QOQ27"/>
      <c r="QOR27"/>
      <c r="QOS27"/>
      <c r="QOT27"/>
      <c r="QOU27"/>
      <c r="QOV27"/>
      <c r="QOW27"/>
      <c r="QOX27"/>
      <c r="QOY27"/>
      <c r="QOZ27"/>
      <c r="QPA27"/>
      <c r="QPB27"/>
      <c r="QPC27"/>
      <c r="QPD27"/>
      <c r="QPE27"/>
      <c r="QPF27"/>
      <c r="QPG27"/>
      <c r="QPH27"/>
      <c r="QPI27"/>
      <c r="QPJ27"/>
      <c r="QPK27"/>
      <c r="QPL27"/>
      <c r="QPM27"/>
      <c r="QPN27"/>
      <c r="QPO27"/>
      <c r="QPP27"/>
      <c r="QPQ27"/>
      <c r="QPR27"/>
      <c r="QPS27"/>
      <c r="QPT27"/>
      <c r="QPU27"/>
      <c r="QPV27"/>
      <c r="QPW27"/>
      <c r="QPX27"/>
      <c r="QPY27"/>
      <c r="QPZ27"/>
      <c r="QQA27"/>
      <c r="QQB27"/>
      <c r="QQC27"/>
      <c r="QQD27"/>
      <c r="QQE27"/>
      <c r="QQF27"/>
      <c r="QQG27"/>
      <c r="QQH27"/>
      <c r="QQI27"/>
      <c r="QQJ27"/>
      <c r="QQK27"/>
      <c r="QQL27"/>
      <c r="QQM27"/>
      <c r="QQN27"/>
      <c r="QQO27"/>
      <c r="QQP27"/>
      <c r="QQQ27"/>
      <c r="QQR27"/>
      <c r="QQS27"/>
      <c r="QQT27"/>
      <c r="QQU27"/>
      <c r="QQV27"/>
      <c r="QQW27"/>
      <c r="QQX27"/>
      <c r="QQY27"/>
      <c r="QQZ27"/>
      <c r="QRA27"/>
      <c r="QRB27"/>
      <c r="QRC27"/>
      <c r="QRD27"/>
      <c r="QRE27"/>
      <c r="QRF27"/>
      <c r="QRG27"/>
      <c r="QRH27"/>
      <c r="QRI27"/>
      <c r="QRJ27"/>
      <c r="QRK27"/>
      <c r="QRL27"/>
      <c r="QRM27"/>
      <c r="QRN27"/>
      <c r="QRO27"/>
      <c r="QRP27"/>
      <c r="QRQ27"/>
      <c r="QRR27"/>
      <c r="QRS27"/>
      <c r="QRT27"/>
      <c r="QRU27"/>
      <c r="QRV27"/>
      <c r="QRW27"/>
      <c r="QRX27"/>
      <c r="QRY27"/>
      <c r="QRZ27"/>
      <c r="QSA27"/>
      <c r="QSB27"/>
      <c r="QSC27"/>
      <c r="QSD27"/>
      <c r="QSE27"/>
      <c r="QSF27"/>
      <c r="QSG27"/>
      <c r="QSH27"/>
      <c r="QSI27"/>
      <c r="QSJ27"/>
      <c r="QSK27"/>
      <c r="QSL27"/>
      <c r="QSM27"/>
      <c r="QSN27"/>
      <c r="QSO27"/>
      <c r="QSP27"/>
      <c r="QSQ27"/>
      <c r="QSR27"/>
      <c r="QSS27"/>
      <c r="QST27"/>
      <c r="QSU27"/>
      <c r="QSV27"/>
      <c r="QSW27"/>
      <c r="QSX27"/>
      <c r="QSY27"/>
      <c r="QSZ27"/>
      <c r="QTA27"/>
      <c r="QTB27"/>
      <c r="QTC27"/>
      <c r="QTD27"/>
      <c r="QTE27"/>
      <c r="QTF27"/>
      <c r="QTG27"/>
      <c r="QTH27"/>
      <c r="QTI27"/>
      <c r="QTJ27"/>
      <c r="QTK27"/>
      <c r="QTL27"/>
      <c r="QTM27"/>
      <c r="QTN27"/>
      <c r="QTO27"/>
      <c r="QTP27"/>
      <c r="QTQ27"/>
      <c r="QTR27"/>
      <c r="QTS27"/>
      <c r="QTT27"/>
      <c r="QTU27"/>
      <c r="QTV27"/>
      <c r="QTW27"/>
      <c r="QTX27"/>
      <c r="QTY27"/>
      <c r="QTZ27"/>
      <c r="QUA27"/>
      <c r="QUB27"/>
      <c r="QUC27"/>
      <c r="QUD27"/>
      <c r="QUE27"/>
      <c r="QUF27"/>
      <c r="QUG27"/>
      <c r="QUH27"/>
      <c r="QUI27"/>
      <c r="QUJ27"/>
      <c r="QUK27"/>
      <c r="QUL27"/>
      <c r="QUM27"/>
      <c r="QUN27"/>
      <c r="QUO27"/>
      <c r="QUP27"/>
      <c r="QUQ27"/>
      <c r="QUR27"/>
      <c r="QUS27"/>
      <c r="QUT27"/>
      <c r="QUU27"/>
      <c r="QUV27"/>
      <c r="QUW27"/>
      <c r="QUX27"/>
      <c r="QUY27"/>
      <c r="QUZ27"/>
      <c r="QVA27"/>
      <c r="QVB27"/>
      <c r="QVC27"/>
      <c r="QVD27"/>
      <c r="QVE27"/>
      <c r="QVF27"/>
      <c r="QVG27"/>
      <c r="QVH27"/>
      <c r="QVI27"/>
      <c r="QVJ27"/>
      <c r="QVK27"/>
      <c r="QVL27"/>
      <c r="QVM27"/>
      <c r="QVN27"/>
      <c r="QVO27"/>
      <c r="QVP27"/>
      <c r="QVQ27"/>
      <c r="QVR27"/>
      <c r="QVS27"/>
      <c r="QVT27"/>
      <c r="QVU27"/>
      <c r="QVV27"/>
      <c r="QVW27"/>
      <c r="QVX27"/>
      <c r="QVY27"/>
      <c r="QVZ27"/>
      <c r="QWA27"/>
      <c r="QWB27"/>
      <c r="QWC27"/>
      <c r="QWD27"/>
      <c r="QWE27"/>
      <c r="QWF27"/>
      <c r="QWG27"/>
      <c r="QWH27"/>
      <c r="QWI27"/>
      <c r="QWJ27"/>
      <c r="QWK27"/>
      <c r="QWL27"/>
      <c r="QWM27"/>
      <c r="QWN27"/>
      <c r="QWO27"/>
      <c r="QWP27"/>
      <c r="QWQ27"/>
      <c r="QWR27"/>
      <c r="QWS27"/>
      <c r="QWT27"/>
      <c r="QWU27"/>
      <c r="QWV27"/>
      <c r="QWW27"/>
      <c r="QWX27"/>
      <c r="QWY27"/>
      <c r="QWZ27"/>
      <c r="QXA27"/>
      <c r="QXB27"/>
      <c r="QXC27"/>
      <c r="QXD27"/>
      <c r="QXE27"/>
      <c r="QXF27"/>
      <c r="QXG27"/>
      <c r="QXH27"/>
      <c r="QXI27"/>
      <c r="QXJ27"/>
      <c r="QXK27"/>
      <c r="QXL27"/>
      <c r="QXM27"/>
      <c r="QXN27"/>
      <c r="QXO27"/>
      <c r="QXP27"/>
      <c r="QXQ27"/>
      <c r="QXR27"/>
      <c r="QXS27"/>
      <c r="QXT27"/>
      <c r="QXU27"/>
      <c r="QXV27"/>
      <c r="QXW27"/>
      <c r="QXX27"/>
      <c r="QXY27"/>
      <c r="QXZ27"/>
      <c r="QYA27"/>
      <c r="QYB27"/>
      <c r="QYC27"/>
      <c r="QYD27"/>
      <c r="QYE27"/>
      <c r="QYF27"/>
      <c r="QYG27"/>
      <c r="QYH27"/>
      <c r="QYI27"/>
      <c r="QYJ27"/>
      <c r="QYK27"/>
      <c r="QYL27"/>
      <c r="QYM27"/>
      <c r="QYN27"/>
      <c r="QYO27"/>
      <c r="QYP27"/>
      <c r="QYQ27"/>
      <c r="QYR27"/>
      <c r="QYS27"/>
      <c r="QYT27"/>
      <c r="QYU27"/>
      <c r="QYV27"/>
      <c r="QYW27"/>
      <c r="QYX27"/>
      <c r="QYY27"/>
      <c r="QYZ27"/>
      <c r="QZA27"/>
      <c r="QZB27"/>
      <c r="QZC27"/>
      <c r="QZD27"/>
      <c r="QZE27"/>
      <c r="QZF27"/>
      <c r="QZG27"/>
      <c r="QZH27"/>
      <c r="QZI27"/>
      <c r="QZJ27"/>
      <c r="QZK27"/>
      <c r="QZL27"/>
      <c r="QZM27"/>
      <c r="QZN27"/>
      <c r="QZO27"/>
      <c r="QZP27"/>
      <c r="QZQ27"/>
      <c r="QZR27"/>
      <c r="QZS27"/>
      <c r="QZT27"/>
      <c r="QZU27"/>
      <c r="QZV27"/>
      <c r="QZW27"/>
      <c r="QZX27"/>
      <c r="QZY27"/>
      <c r="QZZ27"/>
      <c r="RAA27"/>
      <c r="RAB27"/>
      <c r="RAC27"/>
      <c r="RAD27"/>
      <c r="RAE27"/>
      <c r="RAF27"/>
      <c r="RAG27"/>
      <c r="RAH27"/>
      <c r="RAI27"/>
      <c r="RAJ27"/>
      <c r="RAK27"/>
      <c r="RAL27"/>
      <c r="RAM27"/>
      <c r="RAN27"/>
      <c r="RAO27"/>
      <c r="RAP27"/>
      <c r="RAQ27"/>
      <c r="RAR27"/>
      <c r="RAS27"/>
      <c r="RAT27"/>
      <c r="RAU27"/>
      <c r="RAV27"/>
      <c r="RAW27"/>
      <c r="RAX27"/>
      <c r="RAY27"/>
      <c r="RAZ27"/>
      <c r="RBA27"/>
      <c r="RBB27"/>
      <c r="RBC27"/>
      <c r="RBD27"/>
      <c r="RBE27"/>
      <c r="RBF27"/>
      <c r="RBG27"/>
      <c r="RBH27"/>
      <c r="RBI27"/>
      <c r="RBJ27"/>
      <c r="RBK27"/>
      <c r="RBL27"/>
      <c r="RBM27"/>
      <c r="RBN27"/>
      <c r="RBO27"/>
      <c r="RBP27"/>
      <c r="RBQ27"/>
      <c r="RBR27"/>
      <c r="RBS27"/>
      <c r="RBT27"/>
      <c r="RBU27"/>
      <c r="RBV27"/>
      <c r="RBW27"/>
      <c r="RBX27"/>
      <c r="RBY27"/>
      <c r="RBZ27"/>
      <c r="RCA27"/>
      <c r="RCB27"/>
      <c r="RCC27"/>
      <c r="RCD27"/>
      <c r="RCE27"/>
      <c r="RCF27"/>
      <c r="RCG27"/>
      <c r="RCH27"/>
      <c r="RCI27"/>
      <c r="RCJ27"/>
      <c r="RCK27"/>
      <c r="RCL27"/>
      <c r="RCM27"/>
      <c r="RCN27"/>
      <c r="RCO27"/>
      <c r="RCP27"/>
      <c r="RCQ27"/>
      <c r="RCR27"/>
      <c r="RCS27"/>
      <c r="RCT27"/>
      <c r="RCU27"/>
      <c r="RCV27"/>
      <c r="RCW27"/>
      <c r="RCX27"/>
      <c r="RCY27"/>
      <c r="RCZ27"/>
      <c r="RDA27"/>
      <c r="RDB27"/>
      <c r="RDC27"/>
      <c r="RDD27"/>
      <c r="RDE27"/>
      <c r="RDF27"/>
      <c r="RDG27"/>
      <c r="RDH27"/>
      <c r="RDI27"/>
      <c r="RDJ27"/>
      <c r="RDK27"/>
      <c r="RDL27"/>
      <c r="RDM27"/>
      <c r="RDN27"/>
      <c r="RDO27"/>
      <c r="RDP27"/>
      <c r="RDQ27"/>
      <c r="RDR27"/>
      <c r="RDS27"/>
      <c r="RDT27"/>
      <c r="RDU27"/>
      <c r="RDV27"/>
      <c r="RDW27"/>
      <c r="RDX27"/>
      <c r="RDY27"/>
      <c r="RDZ27"/>
      <c r="REA27"/>
      <c r="REB27"/>
      <c r="REC27"/>
      <c r="RED27"/>
      <c r="REE27"/>
      <c r="REF27"/>
      <c r="REG27"/>
      <c r="REH27"/>
      <c r="REI27"/>
      <c r="REJ27"/>
      <c r="REK27"/>
      <c r="REL27"/>
      <c r="REM27"/>
      <c r="REN27"/>
      <c r="REO27"/>
      <c r="REP27"/>
      <c r="REQ27"/>
      <c r="RER27"/>
      <c r="RES27"/>
      <c r="RET27"/>
      <c r="REU27"/>
      <c r="REV27"/>
      <c r="REW27"/>
      <c r="REX27"/>
      <c r="REY27"/>
      <c r="REZ27"/>
      <c r="RFA27"/>
      <c r="RFB27"/>
      <c r="RFC27"/>
      <c r="RFD27"/>
      <c r="RFE27"/>
      <c r="RFF27"/>
      <c r="RFG27"/>
      <c r="RFH27"/>
      <c r="RFI27"/>
      <c r="RFJ27"/>
      <c r="RFK27"/>
      <c r="RFL27"/>
      <c r="RFM27"/>
      <c r="RFN27"/>
      <c r="RFO27"/>
      <c r="RFP27"/>
      <c r="RFQ27"/>
      <c r="RFR27"/>
      <c r="RFS27"/>
      <c r="RFT27"/>
      <c r="RFU27"/>
      <c r="RFV27"/>
      <c r="RFW27"/>
      <c r="RFX27"/>
      <c r="RFY27"/>
      <c r="RFZ27"/>
      <c r="RGA27"/>
      <c r="RGB27"/>
      <c r="RGC27"/>
      <c r="RGD27"/>
      <c r="RGE27"/>
      <c r="RGF27"/>
      <c r="RGG27"/>
      <c r="RGH27"/>
      <c r="RGI27"/>
      <c r="RGJ27"/>
      <c r="RGK27"/>
      <c r="RGL27"/>
      <c r="RGM27"/>
      <c r="RGN27"/>
      <c r="RGO27"/>
      <c r="RGP27"/>
      <c r="RGQ27"/>
      <c r="RGR27"/>
      <c r="RGS27"/>
      <c r="RGT27"/>
      <c r="RGU27"/>
      <c r="RGV27"/>
      <c r="RGW27"/>
      <c r="RGX27"/>
      <c r="RGY27"/>
      <c r="RGZ27"/>
      <c r="RHA27"/>
      <c r="RHB27"/>
      <c r="RHC27"/>
      <c r="RHD27"/>
      <c r="RHE27"/>
      <c r="RHF27"/>
      <c r="RHG27"/>
      <c r="RHH27"/>
      <c r="RHI27"/>
      <c r="RHJ27"/>
      <c r="RHK27"/>
      <c r="RHL27"/>
      <c r="RHM27"/>
      <c r="RHN27"/>
      <c r="RHO27"/>
      <c r="RHP27"/>
      <c r="RHQ27"/>
      <c r="RHR27"/>
      <c r="RHS27"/>
      <c r="RHT27"/>
      <c r="RHU27"/>
      <c r="RHV27"/>
      <c r="RHW27"/>
      <c r="RHX27"/>
      <c r="RHY27"/>
      <c r="RHZ27"/>
      <c r="RIA27"/>
      <c r="RIB27"/>
      <c r="RIC27"/>
      <c r="RID27"/>
      <c r="RIE27"/>
      <c r="RIF27"/>
      <c r="RIG27"/>
      <c r="RIH27"/>
      <c r="RII27"/>
      <c r="RIJ27"/>
      <c r="RIK27"/>
      <c r="RIL27"/>
      <c r="RIM27"/>
      <c r="RIN27"/>
      <c r="RIO27"/>
      <c r="RIP27"/>
      <c r="RIQ27"/>
      <c r="RIR27"/>
      <c r="RIS27"/>
      <c r="RIT27"/>
      <c r="RIU27"/>
      <c r="RIV27"/>
      <c r="RIW27"/>
      <c r="RIX27"/>
      <c r="RIY27"/>
      <c r="RIZ27"/>
      <c r="RJA27"/>
      <c r="RJB27"/>
      <c r="RJC27"/>
      <c r="RJD27"/>
      <c r="RJE27"/>
      <c r="RJF27"/>
      <c r="RJG27"/>
      <c r="RJH27"/>
      <c r="RJI27"/>
      <c r="RJJ27"/>
      <c r="RJK27"/>
      <c r="RJL27"/>
      <c r="RJM27"/>
      <c r="RJN27"/>
      <c r="RJO27"/>
      <c r="RJP27"/>
      <c r="RJQ27"/>
      <c r="RJR27"/>
      <c r="RJS27"/>
      <c r="RJT27"/>
      <c r="RJU27"/>
      <c r="RJV27"/>
      <c r="RJW27"/>
      <c r="RJX27"/>
      <c r="RJY27"/>
      <c r="RJZ27"/>
      <c r="RKA27"/>
      <c r="RKB27"/>
      <c r="RKC27"/>
      <c r="RKD27"/>
      <c r="RKE27"/>
      <c r="RKF27"/>
      <c r="RKG27"/>
      <c r="RKH27"/>
      <c r="RKI27"/>
      <c r="RKJ27"/>
      <c r="RKK27"/>
      <c r="RKL27"/>
      <c r="RKM27"/>
      <c r="RKN27"/>
      <c r="RKO27"/>
      <c r="RKP27"/>
      <c r="RKQ27"/>
      <c r="RKR27"/>
      <c r="RKS27"/>
      <c r="RKT27"/>
      <c r="RKU27"/>
      <c r="RKV27"/>
      <c r="RKW27"/>
      <c r="RKX27"/>
      <c r="RKY27"/>
      <c r="RKZ27"/>
      <c r="RLA27"/>
      <c r="RLB27"/>
      <c r="RLC27"/>
      <c r="RLD27"/>
      <c r="RLE27"/>
      <c r="RLF27"/>
      <c r="RLG27"/>
      <c r="RLH27"/>
      <c r="RLI27"/>
      <c r="RLJ27"/>
      <c r="RLK27"/>
      <c r="RLL27"/>
      <c r="RLM27"/>
      <c r="RLN27"/>
      <c r="RLO27"/>
      <c r="RLP27"/>
      <c r="RLQ27"/>
      <c r="RLR27"/>
      <c r="RLS27"/>
      <c r="RLT27"/>
      <c r="RLU27"/>
      <c r="RLV27"/>
      <c r="RLW27"/>
      <c r="RLX27"/>
      <c r="RLY27"/>
      <c r="RLZ27"/>
      <c r="RMA27"/>
      <c r="RMB27"/>
      <c r="RMC27"/>
      <c r="RMD27"/>
      <c r="RME27"/>
      <c r="RMF27"/>
      <c r="RMG27"/>
      <c r="RMH27"/>
      <c r="RMI27"/>
      <c r="RMJ27"/>
      <c r="RMK27"/>
      <c r="RML27"/>
      <c r="RMM27"/>
      <c r="RMN27"/>
      <c r="RMO27"/>
      <c r="RMP27"/>
      <c r="RMQ27"/>
      <c r="RMR27"/>
      <c r="RMS27"/>
      <c r="RMT27"/>
      <c r="RMU27"/>
      <c r="RMV27"/>
      <c r="RMW27"/>
      <c r="RMX27"/>
      <c r="RMY27"/>
      <c r="RMZ27"/>
      <c r="RNA27"/>
      <c r="RNB27"/>
      <c r="RNC27"/>
      <c r="RND27"/>
      <c r="RNE27"/>
      <c r="RNF27"/>
      <c r="RNG27"/>
      <c r="RNH27"/>
      <c r="RNI27"/>
      <c r="RNJ27"/>
      <c r="RNK27"/>
      <c r="RNL27"/>
      <c r="RNM27"/>
      <c r="RNN27"/>
      <c r="RNO27"/>
      <c r="RNP27"/>
      <c r="RNQ27"/>
      <c r="RNR27"/>
      <c r="RNS27"/>
      <c r="RNT27"/>
      <c r="RNU27"/>
      <c r="RNV27"/>
      <c r="RNW27"/>
      <c r="RNX27"/>
      <c r="RNY27"/>
      <c r="RNZ27"/>
      <c r="ROA27"/>
      <c r="ROB27"/>
      <c r="ROC27"/>
      <c r="ROD27"/>
      <c r="ROE27"/>
      <c r="ROF27"/>
      <c r="ROG27"/>
      <c r="ROH27"/>
      <c r="ROI27"/>
      <c r="ROJ27"/>
      <c r="ROK27"/>
      <c r="ROL27"/>
      <c r="ROM27"/>
      <c r="RON27"/>
      <c r="ROO27"/>
      <c r="ROP27"/>
      <c r="ROQ27"/>
      <c r="ROR27"/>
      <c r="ROS27"/>
      <c r="ROT27"/>
      <c r="ROU27"/>
      <c r="ROV27"/>
      <c r="ROW27"/>
      <c r="ROX27"/>
      <c r="ROY27"/>
      <c r="ROZ27"/>
      <c r="RPA27"/>
      <c r="RPB27"/>
      <c r="RPC27"/>
      <c r="RPD27"/>
      <c r="RPE27"/>
      <c r="RPF27"/>
      <c r="RPG27"/>
      <c r="RPH27"/>
      <c r="RPI27"/>
      <c r="RPJ27"/>
      <c r="RPK27"/>
      <c r="RPL27"/>
      <c r="RPM27"/>
      <c r="RPN27"/>
      <c r="RPO27"/>
      <c r="RPP27"/>
      <c r="RPQ27"/>
      <c r="RPR27"/>
      <c r="RPS27"/>
      <c r="RPT27"/>
      <c r="RPU27"/>
      <c r="RPV27"/>
      <c r="RPW27"/>
      <c r="RPX27"/>
      <c r="RPY27"/>
      <c r="RPZ27"/>
      <c r="RQA27"/>
      <c r="RQB27"/>
      <c r="RQC27"/>
      <c r="RQD27"/>
      <c r="RQE27"/>
      <c r="RQF27"/>
      <c r="RQG27"/>
      <c r="RQH27"/>
      <c r="RQI27"/>
      <c r="RQJ27"/>
      <c r="RQK27"/>
      <c r="RQL27"/>
      <c r="RQM27"/>
      <c r="RQN27"/>
      <c r="RQO27"/>
      <c r="RQP27"/>
      <c r="RQQ27"/>
      <c r="RQR27"/>
      <c r="RQS27"/>
      <c r="RQT27"/>
      <c r="RQU27"/>
      <c r="RQV27"/>
      <c r="RQW27"/>
      <c r="RQX27"/>
      <c r="RQY27"/>
      <c r="RQZ27"/>
      <c r="RRA27"/>
      <c r="RRB27"/>
      <c r="RRC27"/>
      <c r="RRD27"/>
      <c r="RRE27"/>
      <c r="RRF27"/>
      <c r="RRG27"/>
      <c r="RRH27"/>
      <c r="RRI27"/>
      <c r="RRJ27"/>
      <c r="RRK27"/>
      <c r="RRL27"/>
      <c r="RRM27"/>
      <c r="RRN27"/>
      <c r="RRO27"/>
      <c r="RRP27"/>
      <c r="RRQ27"/>
      <c r="RRR27"/>
      <c r="RRS27"/>
      <c r="RRT27"/>
      <c r="RRU27"/>
      <c r="RRV27"/>
      <c r="RRW27"/>
      <c r="RRX27"/>
      <c r="RRY27"/>
      <c r="RRZ27"/>
      <c r="RSA27"/>
      <c r="RSB27"/>
      <c r="RSC27"/>
      <c r="RSD27"/>
      <c r="RSE27"/>
      <c r="RSF27"/>
      <c r="RSG27"/>
      <c r="RSH27"/>
      <c r="RSI27"/>
      <c r="RSJ27"/>
      <c r="RSK27"/>
      <c r="RSL27"/>
      <c r="RSM27"/>
      <c r="RSN27"/>
      <c r="RSO27"/>
      <c r="RSP27"/>
      <c r="RSQ27"/>
      <c r="RSR27"/>
      <c r="RSS27"/>
      <c r="RST27"/>
      <c r="RSU27"/>
      <c r="RSV27"/>
      <c r="RSW27"/>
      <c r="RSX27"/>
      <c r="RSY27"/>
      <c r="RSZ27"/>
      <c r="RTA27"/>
      <c r="RTB27"/>
      <c r="RTC27"/>
      <c r="RTD27"/>
      <c r="RTE27"/>
      <c r="RTF27"/>
      <c r="RTG27"/>
      <c r="RTH27"/>
      <c r="RTI27"/>
      <c r="RTJ27"/>
      <c r="RTK27"/>
      <c r="RTL27"/>
      <c r="RTM27"/>
      <c r="RTN27"/>
      <c r="RTO27"/>
      <c r="RTP27"/>
      <c r="RTQ27"/>
      <c r="RTR27"/>
      <c r="RTS27"/>
      <c r="RTT27"/>
      <c r="RTU27"/>
      <c r="RTV27"/>
      <c r="RTW27"/>
      <c r="RTX27"/>
      <c r="RTY27"/>
      <c r="RTZ27"/>
      <c r="RUA27"/>
      <c r="RUB27"/>
      <c r="RUC27"/>
      <c r="RUD27"/>
      <c r="RUE27"/>
      <c r="RUF27"/>
      <c r="RUG27"/>
      <c r="RUH27"/>
      <c r="RUI27"/>
      <c r="RUJ27"/>
      <c r="RUK27"/>
      <c r="RUL27"/>
      <c r="RUM27"/>
      <c r="RUN27"/>
      <c r="RUO27"/>
      <c r="RUP27"/>
      <c r="RUQ27"/>
      <c r="RUR27"/>
      <c r="RUS27"/>
      <c r="RUT27"/>
      <c r="RUU27"/>
      <c r="RUV27"/>
      <c r="RUW27"/>
      <c r="RUX27"/>
      <c r="RUY27"/>
      <c r="RUZ27"/>
      <c r="RVA27"/>
      <c r="RVB27"/>
      <c r="RVC27"/>
      <c r="RVD27"/>
      <c r="RVE27"/>
      <c r="RVF27"/>
      <c r="RVG27"/>
      <c r="RVH27"/>
      <c r="RVI27"/>
      <c r="RVJ27"/>
      <c r="RVK27"/>
      <c r="RVL27"/>
      <c r="RVM27"/>
      <c r="RVN27"/>
      <c r="RVO27"/>
      <c r="RVP27"/>
      <c r="RVQ27"/>
      <c r="RVR27"/>
      <c r="RVS27"/>
      <c r="RVT27"/>
      <c r="RVU27"/>
      <c r="RVV27"/>
      <c r="RVW27"/>
      <c r="RVX27"/>
      <c r="RVY27"/>
      <c r="RVZ27"/>
      <c r="RWA27"/>
      <c r="RWB27"/>
      <c r="RWC27"/>
      <c r="RWD27"/>
      <c r="RWE27"/>
      <c r="RWF27"/>
      <c r="RWG27"/>
      <c r="RWH27"/>
      <c r="RWI27"/>
      <c r="RWJ27"/>
      <c r="RWK27"/>
      <c r="RWL27"/>
      <c r="RWM27"/>
      <c r="RWN27"/>
      <c r="RWO27"/>
      <c r="RWP27"/>
      <c r="RWQ27"/>
      <c r="RWR27"/>
      <c r="RWS27"/>
      <c r="RWT27"/>
      <c r="RWU27"/>
      <c r="RWV27"/>
      <c r="RWW27"/>
      <c r="RWX27"/>
      <c r="RWY27"/>
      <c r="RWZ27"/>
      <c r="RXA27"/>
      <c r="RXB27"/>
      <c r="RXC27"/>
      <c r="RXD27"/>
      <c r="RXE27"/>
      <c r="RXF27"/>
      <c r="RXG27"/>
      <c r="RXH27"/>
      <c r="RXI27"/>
      <c r="RXJ27"/>
      <c r="RXK27"/>
      <c r="RXL27"/>
      <c r="RXM27"/>
      <c r="RXN27"/>
      <c r="RXO27"/>
      <c r="RXP27"/>
      <c r="RXQ27"/>
      <c r="RXR27"/>
      <c r="RXS27"/>
      <c r="RXT27"/>
      <c r="RXU27"/>
      <c r="RXV27"/>
      <c r="RXW27"/>
      <c r="RXX27"/>
      <c r="RXY27"/>
      <c r="RXZ27"/>
      <c r="RYA27"/>
      <c r="RYB27"/>
      <c r="RYC27"/>
      <c r="RYD27"/>
      <c r="RYE27"/>
      <c r="RYF27"/>
      <c r="RYG27"/>
      <c r="RYH27"/>
      <c r="RYI27"/>
      <c r="RYJ27"/>
      <c r="RYK27"/>
      <c r="RYL27"/>
      <c r="RYM27"/>
      <c r="RYN27"/>
      <c r="RYO27"/>
      <c r="RYP27"/>
      <c r="RYQ27"/>
      <c r="RYR27"/>
      <c r="RYS27"/>
      <c r="RYT27"/>
      <c r="RYU27"/>
      <c r="RYV27"/>
      <c r="RYW27"/>
      <c r="RYX27"/>
      <c r="RYY27"/>
      <c r="RYZ27"/>
      <c r="RZA27"/>
      <c r="RZB27"/>
      <c r="RZC27"/>
      <c r="RZD27"/>
      <c r="RZE27"/>
      <c r="RZF27"/>
      <c r="RZG27"/>
      <c r="RZH27"/>
      <c r="RZI27"/>
      <c r="RZJ27"/>
      <c r="RZK27"/>
      <c r="RZL27"/>
      <c r="RZM27"/>
      <c r="RZN27"/>
      <c r="RZO27"/>
      <c r="RZP27"/>
      <c r="RZQ27"/>
      <c r="RZR27"/>
      <c r="RZS27"/>
      <c r="RZT27"/>
      <c r="RZU27"/>
      <c r="RZV27"/>
      <c r="RZW27"/>
      <c r="RZX27"/>
      <c r="RZY27"/>
      <c r="RZZ27"/>
      <c r="SAA27"/>
      <c r="SAB27"/>
      <c r="SAC27"/>
      <c r="SAD27"/>
      <c r="SAE27"/>
      <c r="SAF27"/>
      <c r="SAG27"/>
      <c r="SAH27"/>
      <c r="SAI27"/>
      <c r="SAJ27"/>
      <c r="SAK27"/>
      <c r="SAL27"/>
      <c r="SAM27"/>
      <c r="SAN27"/>
      <c r="SAO27"/>
      <c r="SAP27"/>
      <c r="SAQ27"/>
      <c r="SAR27"/>
      <c r="SAS27"/>
      <c r="SAT27"/>
      <c r="SAU27"/>
      <c r="SAV27"/>
      <c r="SAW27"/>
      <c r="SAX27"/>
      <c r="SAY27"/>
      <c r="SAZ27"/>
      <c r="SBA27"/>
      <c r="SBB27"/>
      <c r="SBC27"/>
      <c r="SBD27"/>
      <c r="SBE27"/>
      <c r="SBF27"/>
      <c r="SBG27"/>
      <c r="SBH27"/>
      <c r="SBI27"/>
      <c r="SBJ27"/>
      <c r="SBK27"/>
      <c r="SBL27"/>
      <c r="SBM27"/>
      <c r="SBN27"/>
      <c r="SBO27"/>
      <c r="SBP27"/>
      <c r="SBQ27"/>
      <c r="SBR27"/>
      <c r="SBS27"/>
      <c r="SBT27"/>
      <c r="SBU27"/>
      <c r="SBV27"/>
      <c r="SBW27"/>
      <c r="SBX27"/>
      <c r="SBY27"/>
      <c r="SBZ27"/>
      <c r="SCA27"/>
      <c r="SCB27"/>
      <c r="SCC27"/>
      <c r="SCD27"/>
      <c r="SCE27"/>
      <c r="SCF27"/>
      <c r="SCG27"/>
      <c r="SCH27"/>
      <c r="SCI27"/>
      <c r="SCJ27"/>
      <c r="SCK27"/>
      <c r="SCL27"/>
      <c r="SCM27"/>
      <c r="SCN27"/>
      <c r="SCO27"/>
      <c r="SCP27"/>
      <c r="SCQ27"/>
      <c r="SCR27"/>
      <c r="SCS27"/>
      <c r="SCT27"/>
      <c r="SCU27"/>
      <c r="SCV27"/>
      <c r="SCW27"/>
      <c r="SCX27"/>
      <c r="SCY27"/>
      <c r="SCZ27"/>
      <c r="SDA27"/>
      <c r="SDB27"/>
      <c r="SDC27"/>
      <c r="SDD27"/>
      <c r="SDE27"/>
      <c r="SDF27"/>
      <c r="SDG27"/>
      <c r="SDH27"/>
      <c r="SDI27"/>
      <c r="SDJ27"/>
      <c r="SDK27"/>
      <c r="SDL27"/>
      <c r="SDM27"/>
      <c r="SDN27"/>
      <c r="SDO27"/>
      <c r="SDP27"/>
      <c r="SDQ27"/>
      <c r="SDR27"/>
      <c r="SDS27"/>
      <c r="SDT27"/>
      <c r="SDU27"/>
      <c r="SDV27"/>
      <c r="SDW27"/>
      <c r="SDX27"/>
      <c r="SDY27"/>
      <c r="SDZ27"/>
      <c r="SEA27"/>
      <c r="SEB27"/>
      <c r="SEC27"/>
      <c r="SED27"/>
      <c r="SEE27"/>
      <c r="SEF27"/>
      <c r="SEG27"/>
      <c r="SEH27"/>
      <c r="SEI27"/>
      <c r="SEJ27"/>
      <c r="SEK27"/>
      <c r="SEL27"/>
      <c r="SEM27"/>
      <c r="SEN27"/>
      <c r="SEO27"/>
      <c r="SEP27"/>
      <c r="SEQ27"/>
      <c r="SER27"/>
      <c r="SES27"/>
      <c r="SET27"/>
      <c r="SEU27"/>
      <c r="SEV27"/>
      <c r="SEW27"/>
      <c r="SEX27"/>
      <c r="SEY27"/>
      <c r="SEZ27"/>
      <c r="SFA27"/>
      <c r="SFB27"/>
      <c r="SFC27"/>
      <c r="SFD27"/>
      <c r="SFE27"/>
      <c r="SFF27"/>
      <c r="SFG27"/>
      <c r="SFH27"/>
      <c r="SFI27"/>
      <c r="SFJ27"/>
      <c r="SFK27"/>
      <c r="SFL27"/>
      <c r="SFM27"/>
      <c r="SFN27"/>
      <c r="SFO27"/>
      <c r="SFP27"/>
      <c r="SFQ27"/>
      <c r="SFR27"/>
      <c r="SFS27"/>
      <c r="SFT27"/>
      <c r="SFU27"/>
      <c r="SFV27"/>
      <c r="SFW27"/>
      <c r="SFX27"/>
      <c r="SFY27"/>
      <c r="SFZ27"/>
      <c r="SGA27"/>
      <c r="SGB27"/>
      <c r="SGC27"/>
      <c r="SGD27"/>
      <c r="SGE27"/>
      <c r="SGF27"/>
      <c r="SGG27"/>
      <c r="SGH27"/>
      <c r="SGI27"/>
      <c r="SGJ27"/>
      <c r="SGK27"/>
      <c r="SGL27"/>
      <c r="SGM27"/>
      <c r="SGN27"/>
      <c r="SGO27"/>
      <c r="SGP27"/>
      <c r="SGQ27"/>
      <c r="SGR27"/>
      <c r="SGS27"/>
      <c r="SGT27"/>
      <c r="SGU27"/>
      <c r="SGV27"/>
      <c r="SGW27"/>
      <c r="SGX27"/>
      <c r="SGY27"/>
      <c r="SGZ27"/>
      <c r="SHA27"/>
      <c r="SHB27"/>
      <c r="SHC27"/>
      <c r="SHD27"/>
      <c r="SHE27"/>
      <c r="SHF27"/>
      <c r="SHG27"/>
      <c r="SHH27"/>
      <c r="SHI27"/>
      <c r="SHJ27"/>
      <c r="SHK27"/>
      <c r="SHL27"/>
      <c r="SHM27"/>
      <c r="SHN27"/>
      <c r="SHO27"/>
      <c r="SHP27"/>
      <c r="SHQ27"/>
      <c r="SHR27"/>
      <c r="SHS27"/>
      <c r="SHT27"/>
      <c r="SHU27"/>
      <c r="SHV27"/>
      <c r="SHW27"/>
      <c r="SHX27"/>
      <c r="SHY27"/>
      <c r="SHZ27"/>
      <c r="SIA27"/>
      <c r="SIB27"/>
      <c r="SIC27"/>
      <c r="SID27"/>
      <c r="SIE27"/>
      <c r="SIF27"/>
      <c r="SIG27"/>
      <c r="SIH27"/>
      <c r="SII27"/>
      <c r="SIJ27"/>
      <c r="SIK27"/>
      <c r="SIL27"/>
      <c r="SIM27"/>
      <c r="SIN27"/>
      <c r="SIO27"/>
      <c r="SIP27"/>
      <c r="SIQ27"/>
      <c r="SIR27"/>
      <c r="SIS27"/>
      <c r="SIT27"/>
      <c r="SIU27"/>
      <c r="SIV27"/>
      <c r="SIW27"/>
      <c r="SIX27"/>
      <c r="SIY27"/>
      <c r="SIZ27"/>
      <c r="SJA27"/>
      <c r="SJB27"/>
      <c r="SJC27"/>
      <c r="SJD27"/>
      <c r="SJE27"/>
      <c r="SJF27"/>
      <c r="SJG27"/>
      <c r="SJH27"/>
      <c r="SJI27"/>
      <c r="SJJ27"/>
      <c r="SJK27"/>
      <c r="SJL27"/>
      <c r="SJM27"/>
      <c r="SJN27"/>
      <c r="SJO27"/>
      <c r="SJP27"/>
      <c r="SJQ27"/>
      <c r="SJR27"/>
      <c r="SJS27"/>
      <c r="SJT27"/>
      <c r="SJU27"/>
      <c r="SJV27"/>
      <c r="SJW27"/>
      <c r="SJX27"/>
      <c r="SJY27"/>
      <c r="SJZ27"/>
      <c r="SKA27"/>
      <c r="SKB27"/>
      <c r="SKC27"/>
      <c r="SKD27"/>
      <c r="SKE27"/>
      <c r="SKF27"/>
      <c r="SKG27"/>
      <c r="SKH27"/>
      <c r="SKI27"/>
      <c r="SKJ27"/>
      <c r="SKK27"/>
      <c r="SKL27"/>
      <c r="SKM27"/>
      <c r="SKN27"/>
      <c r="SKO27"/>
      <c r="SKP27"/>
      <c r="SKQ27"/>
      <c r="SKR27"/>
      <c r="SKS27"/>
      <c r="SKT27"/>
      <c r="SKU27"/>
      <c r="SKV27"/>
      <c r="SKW27"/>
      <c r="SKX27"/>
      <c r="SKY27"/>
      <c r="SKZ27"/>
      <c r="SLA27"/>
      <c r="SLB27"/>
      <c r="SLC27"/>
      <c r="SLD27"/>
      <c r="SLE27"/>
      <c r="SLF27"/>
      <c r="SLG27"/>
      <c r="SLH27"/>
      <c r="SLI27"/>
      <c r="SLJ27"/>
      <c r="SLK27"/>
      <c r="SLL27"/>
      <c r="SLM27"/>
      <c r="SLN27"/>
      <c r="SLO27"/>
      <c r="SLP27"/>
      <c r="SLQ27"/>
      <c r="SLR27"/>
      <c r="SLS27"/>
      <c r="SLT27"/>
      <c r="SLU27"/>
      <c r="SLV27"/>
      <c r="SLW27"/>
      <c r="SLX27"/>
      <c r="SLY27"/>
      <c r="SLZ27"/>
      <c r="SMA27"/>
      <c r="SMB27"/>
      <c r="SMC27"/>
      <c r="SMD27"/>
      <c r="SME27"/>
      <c r="SMF27"/>
      <c r="SMG27"/>
      <c r="SMH27"/>
      <c r="SMI27"/>
      <c r="SMJ27"/>
      <c r="SMK27"/>
      <c r="SML27"/>
      <c r="SMM27"/>
      <c r="SMN27"/>
      <c r="SMO27"/>
      <c r="SMP27"/>
      <c r="SMQ27"/>
      <c r="SMR27"/>
      <c r="SMS27"/>
      <c r="SMT27"/>
      <c r="SMU27"/>
      <c r="SMV27"/>
      <c r="SMW27"/>
      <c r="SMX27"/>
      <c r="SMY27"/>
      <c r="SMZ27"/>
      <c r="SNA27"/>
      <c r="SNB27"/>
      <c r="SNC27"/>
      <c r="SND27"/>
      <c r="SNE27"/>
      <c r="SNF27"/>
      <c r="SNG27"/>
      <c r="SNH27"/>
      <c r="SNI27"/>
      <c r="SNJ27"/>
      <c r="SNK27"/>
      <c r="SNL27"/>
      <c r="SNM27"/>
      <c r="SNN27"/>
      <c r="SNO27"/>
      <c r="SNP27"/>
      <c r="SNQ27"/>
      <c r="SNR27"/>
      <c r="SNS27"/>
      <c r="SNT27"/>
      <c r="SNU27"/>
      <c r="SNV27"/>
      <c r="SNW27"/>
      <c r="SNX27"/>
      <c r="SNY27"/>
      <c r="SNZ27"/>
      <c r="SOA27"/>
      <c r="SOB27"/>
      <c r="SOC27"/>
      <c r="SOD27"/>
      <c r="SOE27"/>
      <c r="SOF27"/>
      <c r="SOG27"/>
      <c r="SOH27"/>
      <c r="SOI27"/>
      <c r="SOJ27"/>
      <c r="SOK27"/>
      <c r="SOL27"/>
      <c r="SOM27"/>
      <c r="SON27"/>
      <c r="SOO27"/>
      <c r="SOP27"/>
      <c r="SOQ27"/>
      <c r="SOR27"/>
      <c r="SOS27"/>
      <c r="SOT27"/>
      <c r="SOU27"/>
      <c r="SOV27"/>
      <c r="SOW27"/>
      <c r="SOX27"/>
      <c r="SOY27"/>
      <c r="SOZ27"/>
      <c r="SPA27"/>
      <c r="SPB27"/>
      <c r="SPC27"/>
      <c r="SPD27"/>
      <c r="SPE27"/>
      <c r="SPF27"/>
      <c r="SPG27"/>
      <c r="SPH27"/>
      <c r="SPI27"/>
      <c r="SPJ27"/>
      <c r="SPK27"/>
      <c r="SPL27"/>
      <c r="SPM27"/>
      <c r="SPN27"/>
      <c r="SPO27"/>
      <c r="SPP27"/>
      <c r="SPQ27"/>
      <c r="SPR27"/>
      <c r="SPS27"/>
      <c r="SPT27"/>
      <c r="SPU27"/>
      <c r="SPV27"/>
      <c r="SPW27"/>
      <c r="SPX27"/>
      <c r="SPY27"/>
      <c r="SPZ27"/>
      <c r="SQA27"/>
      <c r="SQB27"/>
      <c r="SQC27"/>
      <c r="SQD27"/>
      <c r="SQE27"/>
      <c r="SQF27"/>
      <c r="SQG27"/>
      <c r="SQH27"/>
      <c r="SQI27"/>
      <c r="SQJ27"/>
      <c r="SQK27"/>
      <c r="SQL27"/>
      <c r="SQM27"/>
      <c r="SQN27"/>
      <c r="SQO27"/>
      <c r="SQP27"/>
      <c r="SQQ27"/>
      <c r="SQR27"/>
      <c r="SQS27"/>
      <c r="SQT27"/>
      <c r="SQU27"/>
      <c r="SQV27"/>
      <c r="SQW27"/>
      <c r="SQX27"/>
      <c r="SQY27"/>
      <c r="SQZ27"/>
      <c r="SRA27"/>
      <c r="SRB27"/>
      <c r="SRC27"/>
      <c r="SRD27"/>
      <c r="SRE27"/>
      <c r="SRF27"/>
      <c r="SRG27"/>
      <c r="SRH27"/>
      <c r="SRI27"/>
      <c r="SRJ27"/>
      <c r="SRK27"/>
      <c r="SRL27"/>
      <c r="SRM27"/>
      <c r="SRN27"/>
      <c r="SRO27"/>
      <c r="SRP27"/>
      <c r="SRQ27"/>
      <c r="SRR27"/>
      <c r="SRS27"/>
      <c r="SRT27"/>
      <c r="SRU27"/>
      <c r="SRV27"/>
      <c r="SRW27"/>
      <c r="SRX27"/>
      <c r="SRY27"/>
      <c r="SRZ27"/>
      <c r="SSA27"/>
      <c r="SSB27"/>
      <c r="SSC27"/>
      <c r="SSD27"/>
      <c r="SSE27"/>
      <c r="SSF27"/>
      <c r="SSG27"/>
      <c r="SSH27"/>
      <c r="SSI27"/>
      <c r="SSJ27"/>
      <c r="SSK27"/>
      <c r="SSL27"/>
      <c r="SSM27"/>
      <c r="SSN27"/>
      <c r="SSO27"/>
      <c r="SSP27"/>
      <c r="SSQ27"/>
      <c r="SSR27"/>
      <c r="SSS27"/>
      <c r="SST27"/>
      <c r="SSU27"/>
      <c r="SSV27"/>
      <c r="SSW27"/>
      <c r="SSX27"/>
      <c r="SSY27"/>
      <c r="SSZ27"/>
      <c r="STA27"/>
      <c r="STB27"/>
      <c r="STC27"/>
      <c r="STD27"/>
      <c r="STE27"/>
      <c r="STF27"/>
      <c r="STG27"/>
      <c r="STH27"/>
      <c r="STI27"/>
      <c r="STJ27"/>
      <c r="STK27"/>
      <c r="STL27"/>
      <c r="STM27"/>
      <c r="STN27"/>
      <c r="STO27"/>
      <c r="STP27"/>
      <c r="STQ27"/>
      <c r="STR27"/>
      <c r="STS27"/>
      <c r="STT27"/>
      <c r="STU27"/>
      <c r="STV27"/>
      <c r="STW27"/>
      <c r="STX27"/>
      <c r="STY27"/>
      <c r="STZ27"/>
      <c r="SUA27"/>
      <c r="SUB27"/>
      <c r="SUC27"/>
      <c r="SUD27"/>
      <c r="SUE27"/>
      <c r="SUF27"/>
      <c r="SUG27"/>
      <c r="SUH27"/>
      <c r="SUI27"/>
      <c r="SUJ27"/>
      <c r="SUK27"/>
      <c r="SUL27"/>
      <c r="SUM27"/>
      <c r="SUN27"/>
      <c r="SUO27"/>
      <c r="SUP27"/>
      <c r="SUQ27"/>
      <c r="SUR27"/>
      <c r="SUS27"/>
      <c r="SUT27"/>
      <c r="SUU27"/>
      <c r="SUV27"/>
      <c r="SUW27"/>
      <c r="SUX27"/>
      <c r="SUY27"/>
      <c r="SUZ27"/>
      <c r="SVA27"/>
      <c r="SVB27"/>
      <c r="SVC27"/>
      <c r="SVD27"/>
      <c r="SVE27"/>
      <c r="SVF27"/>
      <c r="SVG27"/>
      <c r="SVH27"/>
      <c r="SVI27"/>
      <c r="SVJ27"/>
      <c r="SVK27"/>
      <c r="SVL27"/>
      <c r="SVM27"/>
      <c r="SVN27"/>
      <c r="SVO27"/>
      <c r="SVP27"/>
      <c r="SVQ27"/>
      <c r="SVR27"/>
      <c r="SVS27"/>
      <c r="SVT27"/>
      <c r="SVU27"/>
      <c r="SVV27"/>
      <c r="SVW27"/>
      <c r="SVX27"/>
      <c r="SVY27"/>
      <c r="SVZ27"/>
      <c r="SWA27"/>
      <c r="SWB27"/>
      <c r="SWC27"/>
      <c r="SWD27"/>
      <c r="SWE27"/>
      <c r="SWF27"/>
      <c r="SWG27"/>
      <c r="SWH27"/>
      <c r="SWI27"/>
      <c r="SWJ27"/>
      <c r="SWK27"/>
      <c r="SWL27"/>
      <c r="SWM27"/>
      <c r="SWN27"/>
      <c r="SWO27"/>
      <c r="SWP27"/>
      <c r="SWQ27"/>
      <c r="SWR27"/>
      <c r="SWS27"/>
      <c r="SWT27"/>
      <c r="SWU27"/>
      <c r="SWV27"/>
      <c r="SWW27"/>
      <c r="SWX27"/>
      <c r="SWY27"/>
      <c r="SWZ27"/>
      <c r="SXA27"/>
      <c r="SXB27"/>
      <c r="SXC27"/>
      <c r="SXD27"/>
      <c r="SXE27"/>
      <c r="SXF27"/>
      <c r="SXG27"/>
      <c r="SXH27"/>
      <c r="SXI27"/>
      <c r="SXJ27"/>
      <c r="SXK27"/>
      <c r="SXL27"/>
      <c r="SXM27"/>
      <c r="SXN27"/>
      <c r="SXO27"/>
      <c r="SXP27"/>
      <c r="SXQ27"/>
      <c r="SXR27"/>
      <c r="SXS27"/>
      <c r="SXT27"/>
      <c r="SXU27"/>
      <c r="SXV27"/>
      <c r="SXW27"/>
      <c r="SXX27"/>
      <c r="SXY27"/>
      <c r="SXZ27"/>
      <c r="SYA27"/>
      <c r="SYB27"/>
      <c r="SYC27"/>
      <c r="SYD27"/>
      <c r="SYE27"/>
      <c r="SYF27"/>
      <c r="SYG27"/>
      <c r="SYH27"/>
      <c r="SYI27"/>
      <c r="SYJ27"/>
      <c r="SYK27"/>
      <c r="SYL27"/>
      <c r="SYM27"/>
      <c r="SYN27"/>
      <c r="SYO27"/>
      <c r="SYP27"/>
      <c r="SYQ27"/>
      <c r="SYR27"/>
      <c r="SYS27"/>
      <c r="SYT27"/>
      <c r="SYU27"/>
      <c r="SYV27"/>
      <c r="SYW27"/>
      <c r="SYX27"/>
      <c r="SYY27"/>
      <c r="SYZ27"/>
      <c r="SZA27"/>
      <c r="SZB27"/>
      <c r="SZC27"/>
      <c r="SZD27"/>
      <c r="SZE27"/>
      <c r="SZF27"/>
      <c r="SZG27"/>
      <c r="SZH27"/>
      <c r="SZI27"/>
      <c r="SZJ27"/>
      <c r="SZK27"/>
      <c r="SZL27"/>
      <c r="SZM27"/>
      <c r="SZN27"/>
      <c r="SZO27"/>
      <c r="SZP27"/>
      <c r="SZQ27"/>
      <c r="SZR27"/>
      <c r="SZS27"/>
      <c r="SZT27"/>
      <c r="SZU27"/>
      <c r="SZV27"/>
      <c r="SZW27"/>
      <c r="SZX27"/>
      <c r="SZY27"/>
      <c r="SZZ27"/>
      <c r="TAA27"/>
      <c r="TAB27"/>
      <c r="TAC27"/>
      <c r="TAD27"/>
      <c r="TAE27"/>
      <c r="TAF27"/>
      <c r="TAG27"/>
      <c r="TAH27"/>
      <c r="TAI27"/>
      <c r="TAJ27"/>
      <c r="TAK27"/>
      <c r="TAL27"/>
      <c r="TAM27"/>
      <c r="TAN27"/>
      <c r="TAO27"/>
      <c r="TAP27"/>
      <c r="TAQ27"/>
      <c r="TAR27"/>
      <c r="TAS27"/>
      <c r="TAT27"/>
      <c r="TAU27"/>
      <c r="TAV27"/>
      <c r="TAW27"/>
      <c r="TAX27"/>
      <c r="TAY27"/>
      <c r="TAZ27"/>
      <c r="TBA27"/>
      <c r="TBB27"/>
      <c r="TBC27"/>
      <c r="TBD27"/>
      <c r="TBE27"/>
      <c r="TBF27"/>
      <c r="TBG27"/>
      <c r="TBH27"/>
      <c r="TBI27"/>
      <c r="TBJ27"/>
      <c r="TBK27"/>
      <c r="TBL27"/>
      <c r="TBM27"/>
      <c r="TBN27"/>
      <c r="TBO27"/>
      <c r="TBP27"/>
      <c r="TBQ27"/>
      <c r="TBR27"/>
      <c r="TBS27"/>
      <c r="TBT27"/>
      <c r="TBU27"/>
      <c r="TBV27"/>
      <c r="TBW27"/>
      <c r="TBX27"/>
      <c r="TBY27"/>
      <c r="TBZ27"/>
      <c r="TCA27"/>
      <c r="TCB27"/>
      <c r="TCC27"/>
      <c r="TCD27"/>
      <c r="TCE27"/>
      <c r="TCF27"/>
      <c r="TCG27"/>
      <c r="TCH27"/>
      <c r="TCI27"/>
      <c r="TCJ27"/>
      <c r="TCK27"/>
      <c r="TCL27"/>
      <c r="TCM27"/>
      <c r="TCN27"/>
      <c r="TCO27"/>
      <c r="TCP27"/>
      <c r="TCQ27"/>
      <c r="TCR27"/>
      <c r="TCS27"/>
      <c r="TCT27"/>
      <c r="TCU27"/>
      <c r="TCV27"/>
      <c r="TCW27"/>
      <c r="TCX27"/>
      <c r="TCY27"/>
      <c r="TCZ27"/>
      <c r="TDA27"/>
      <c r="TDB27"/>
      <c r="TDC27"/>
      <c r="TDD27"/>
      <c r="TDE27"/>
      <c r="TDF27"/>
      <c r="TDG27"/>
      <c r="TDH27"/>
      <c r="TDI27"/>
      <c r="TDJ27"/>
      <c r="TDK27"/>
      <c r="TDL27"/>
      <c r="TDM27"/>
      <c r="TDN27"/>
      <c r="TDO27"/>
      <c r="TDP27"/>
      <c r="TDQ27"/>
      <c r="TDR27"/>
      <c r="TDS27"/>
      <c r="TDT27"/>
      <c r="TDU27"/>
      <c r="TDV27"/>
      <c r="TDW27"/>
      <c r="TDX27"/>
      <c r="TDY27"/>
      <c r="TDZ27"/>
      <c r="TEA27"/>
      <c r="TEB27"/>
      <c r="TEC27"/>
      <c r="TED27"/>
      <c r="TEE27"/>
      <c r="TEF27"/>
      <c r="TEG27"/>
      <c r="TEH27"/>
      <c r="TEI27"/>
      <c r="TEJ27"/>
      <c r="TEK27"/>
      <c r="TEL27"/>
      <c r="TEM27"/>
      <c r="TEN27"/>
      <c r="TEO27"/>
      <c r="TEP27"/>
      <c r="TEQ27"/>
      <c r="TER27"/>
      <c r="TES27"/>
      <c r="TET27"/>
      <c r="TEU27"/>
      <c r="TEV27"/>
      <c r="TEW27"/>
      <c r="TEX27"/>
      <c r="TEY27"/>
      <c r="TEZ27"/>
      <c r="TFA27"/>
      <c r="TFB27"/>
      <c r="TFC27"/>
      <c r="TFD27"/>
      <c r="TFE27"/>
      <c r="TFF27"/>
      <c r="TFG27"/>
      <c r="TFH27"/>
      <c r="TFI27"/>
      <c r="TFJ27"/>
      <c r="TFK27"/>
      <c r="TFL27"/>
      <c r="TFM27"/>
      <c r="TFN27"/>
      <c r="TFO27"/>
      <c r="TFP27"/>
      <c r="TFQ27"/>
      <c r="TFR27"/>
      <c r="TFS27"/>
      <c r="TFT27"/>
      <c r="TFU27"/>
      <c r="TFV27"/>
      <c r="TFW27"/>
      <c r="TFX27"/>
      <c r="TFY27"/>
      <c r="TFZ27"/>
      <c r="TGA27"/>
      <c r="TGB27"/>
      <c r="TGC27"/>
      <c r="TGD27"/>
      <c r="TGE27"/>
      <c r="TGF27"/>
      <c r="TGG27"/>
      <c r="TGH27"/>
      <c r="TGI27"/>
      <c r="TGJ27"/>
      <c r="TGK27"/>
      <c r="TGL27"/>
      <c r="TGM27"/>
      <c r="TGN27"/>
      <c r="TGO27"/>
      <c r="TGP27"/>
      <c r="TGQ27"/>
      <c r="TGR27"/>
      <c r="TGS27"/>
      <c r="TGT27"/>
      <c r="TGU27"/>
      <c r="TGV27"/>
      <c r="TGW27"/>
      <c r="TGX27"/>
      <c r="TGY27"/>
      <c r="TGZ27"/>
      <c r="THA27"/>
      <c r="THB27"/>
      <c r="THC27"/>
      <c r="THD27"/>
      <c r="THE27"/>
      <c r="THF27"/>
      <c r="THG27"/>
      <c r="THH27"/>
      <c r="THI27"/>
      <c r="THJ27"/>
      <c r="THK27"/>
      <c r="THL27"/>
      <c r="THM27"/>
      <c r="THN27"/>
      <c r="THO27"/>
      <c r="THP27"/>
      <c r="THQ27"/>
      <c r="THR27"/>
      <c r="THS27"/>
      <c r="THT27"/>
      <c r="THU27"/>
      <c r="THV27"/>
      <c r="THW27"/>
      <c r="THX27"/>
      <c r="THY27"/>
      <c r="THZ27"/>
      <c r="TIA27"/>
      <c r="TIB27"/>
      <c r="TIC27"/>
      <c r="TID27"/>
      <c r="TIE27"/>
      <c r="TIF27"/>
      <c r="TIG27"/>
      <c r="TIH27"/>
      <c r="TII27"/>
      <c r="TIJ27"/>
      <c r="TIK27"/>
      <c r="TIL27"/>
      <c r="TIM27"/>
      <c r="TIN27"/>
      <c r="TIO27"/>
      <c r="TIP27"/>
      <c r="TIQ27"/>
      <c r="TIR27"/>
      <c r="TIS27"/>
      <c r="TIT27"/>
      <c r="TIU27"/>
      <c r="TIV27"/>
      <c r="TIW27"/>
      <c r="TIX27"/>
      <c r="TIY27"/>
      <c r="TIZ27"/>
      <c r="TJA27"/>
      <c r="TJB27"/>
      <c r="TJC27"/>
      <c r="TJD27"/>
      <c r="TJE27"/>
      <c r="TJF27"/>
      <c r="TJG27"/>
      <c r="TJH27"/>
      <c r="TJI27"/>
      <c r="TJJ27"/>
      <c r="TJK27"/>
      <c r="TJL27"/>
      <c r="TJM27"/>
      <c r="TJN27"/>
      <c r="TJO27"/>
      <c r="TJP27"/>
      <c r="TJQ27"/>
      <c r="TJR27"/>
      <c r="TJS27"/>
      <c r="TJT27"/>
      <c r="TJU27"/>
      <c r="TJV27"/>
      <c r="TJW27"/>
      <c r="TJX27"/>
      <c r="TJY27"/>
      <c r="TJZ27"/>
      <c r="TKA27"/>
      <c r="TKB27"/>
      <c r="TKC27"/>
      <c r="TKD27"/>
      <c r="TKE27"/>
      <c r="TKF27"/>
      <c r="TKG27"/>
      <c r="TKH27"/>
      <c r="TKI27"/>
      <c r="TKJ27"/>
      <c r="TKK27"/>
      <c r="TKL27"/>
      <c r="TKM27"/>
      <c r="TKN27"/>
      <c r="TKO27"/>
      <c r="TKP27"/>
      <c r="TKQ27"/>
      <c r="TKR27"/>
      <c r="TKS27"/>
      <c r="TKT27"/>
      <c r="TKU27"/>
      <c r="TKV27"/>
      <c r="TKW27"/>
      <c r="TKX27"/>
      <c r="TKY27"/>
      <c r="TKZ27"/>
      <c r="TLA27"/>
      <c r="TLB27"/>
      <c r="TLC27"/>
      <c r="TLD27"/>
      <c r="TLE27"/>
      <c r="TLF27"/>
      <c r="TLG27"/>
      <c r="TLH27"/>
      <c r="TLI27"/>
      <c r="TLJ27"/>
      <c r="TLK27"/>
      <c r="TLL27"/>
      <c r="TLM27"/>
      <c r="TLN27"/>
      <c r="TLO27"/>
      <c r="TLP27"/>
      <c r="TLQ27"/>
      <c r="TLR27"/>
      <c r="TLS27"/>
      <c r="TLT27"/>
      <c r="TLU27"/>
      <c r="TLV27"/>
      <c r="TLW27"/>
      <c r="TLX27"/>
      <c r="TLY27"/>
      <c r="TLZ27"/>
      <c r="TMA27"/>
      <c r="TMB27"/>
      <c r="TMC27"/>
      <c r="TMD27"/>
      <c r="TME27"/>
      <c r="TMF27"/>
      <c r="TMG27"/>
      <c r="TMH27"/>
      <c r="TMI27"/>
      <c r="TMJ27"/>
      <c r="TMK27"/>
      <c r="TML27"/>
      <c r="TMM27"/>
      <c r="TMN27"/>
      <c r="TMO27"/>
      <c r="TMP27"/>
      <c r="TMQ27"/>
      <c r="TMR27"/>
      <c r="TMS27"/>
      <c r="TMT27"/>
      <c r="TMU27"/>
      <c r="TMV27"/>
      <c r="TMW27"/>
      <c r="TMX27"/>
      <c r="TMY27"/>
      <c r="TMZ27"/>
      <c r="TNA27"/>
      <c r="TNB27"/>
      <c r="TNC27"/>
      <c r="TND27"/>
      <c r="TNE27"/>
      <c r="TNF27"/>
      <c r="TNG27"/>
      <c r="TNH27"/>
      <c r="TNI27"/>
      <c r="TNJ27"/>
      <c r="TNK27"/>
      <c r="TNL27"/>
      <c r="TNM27"/>
      <c r="TNN27"/>
      <c r="TNO27"/>
      <c r="TNP27"/>
      <c r="TNQ27"/>
      <c r="TNR27"/>
      <c r="TNS27"/>
      <c r="TNT27"/>
      <c r="TNU27"/>
      <c r="TNV27"/>
      <c r="TNW27"/>
      <c r="TNX27"/>
      <c r="TNY27"/>
      <c r="TNZ27"/>
      <c r="TOA27"/>
      <c r="TOB27"/>
      <c r="TOC27"/>
      <c r="TOD27"/>
      <c r="TOE27"/>
      <c r="TOF27"/>
      <c r="TOG27"/>
      <c r="TOH27"/>
      <c r="TOI27"/>
      <c r="TOJ27"/>
      <c r="TOK27"/>
      <c r="TOL27"/>
      <c r="TOM27"/>
      <c r="TON27"/>
      <c r="TOO27"/>
      <c r="TOP27"/>
      <c r="TOQ27"/>
      <c r="TOR27"/>
      <c r="TOS27"/>
      <c r="TOT27"/>
      <c r="TOU27"/>
      <c r="TOV27"/>
      <c r="TOW27"/>
      <c r="TOX27"/>
      <c r="TOY27"/>
      <c r="TOZ27"/>
      <c r="TPA27"/>
      <c r="TPB27"/>
      <c r="TPC27"/>
      <c r="TPD27"/>
      <c r="TPE27"/>
      <c r="TPF27"/>
      <c r="TPG27"/>
      <c r="TPH27"/>
      <c r="TPI27"/>
      <c r="TPJ27"/>
      <c r="TPK27"/>
      <c r="TPL27"/>
      <c r="TPM27"/>
      <c r="TPN27"/>
      <c r="TPO27"/>
      <c r="TPP27"/>
      <c r="TPQ27"/>
      <c r="TPR27"/>
      <c r="TPS27"/>
      <c r="TPT27"/>
      <c r="TPU27"/>
      <c r="TPV27"/>
      <c r="TPW27"/>
      <c r="TPX27"/>
      <c r="TPY27"/>
      <c r="TPZ27"/>
      <c r="TQA27"/>
      <c r="TQB27"/>
      <c r="TQC27"/>
      <c r="TQD27"/>
      <c r="TQE27"/>
      <c r="TQF27"/>
      <c r="TQG27"/>
      <c r="TQH27"/>
      <c r="TQI27"/>
      <c r="TQJ27"/>
      <c r="TQK27"/>
      <c r="TQL27"/>
      <c r="TQM27"/>
      <c r="TQN27"/>
      <c r="TQO27"/>
      <c r="TQP27"/>
      <c r="TQQ27"/>
      <c r="TQR27"/>
      <c r="TQS27"/>
      <c r="TQT27"/>
      <c r="TQU27"/>
      <c r="TQV27"/>
      <c r="TQW27"/>
      <c r="TQX27"/>
      <c r="TQY27"/>
      <c r="TQZ27"/>
      <c r="TRA27"/>
      <c r="TRB27"/>
      <c r="TRC27"/>
      <c r="TRD27"/>
      <c r="TRE27"/>
      <c r="TRF27"/>
      <c r="TRG27"/>
      <c r="TRH27"/>
      <c r="TRI27"/>
      <c r="TRJ27"/>
      <c r="TRK27"/>
      <c r="TRL27"/>
      <c r="TRM27"/>
      <c r="TRN27"/>
      <c r="TRO27"/>
      <c r="TRP27"/>
      <c r="TRQ27"/>
      <c r="TRR27"/>
      <c r="TRS27"/>
      <c r="TRT27"/>
      <c r="TRU27"/>
      <c r="TRV27"/>
      <c r="TRW27"/>
      <c r="TRX27"/>
      <c r="TRY27"/>
      <c r="TRZ27"/>
      <c r="TSA27"/>
      <c r="TSB27"/>
      <c r="TSC27"/>
      <c r="TSD27"/>
      <c r="TSE27"/>
      <c r="TSF27"/>
      <c r="TSG27"/>
      <c r="TSH27"/>
      <c r="TSI27"/>
      <c r="TSJ27"/>
      <c r="TSK27"/>
      <c r="TSL27"/>
      <c r="TSM27"/>
      <c r="TSN27"/>
      <c r="TSO27"/>
      <c r="TSP27"/>
      <c r="TSQ27"/>
      <c r="TSR27"/>
      <c r="TSS27"/>
      <c r="TST27"/>
      <c r="TSU27"/>
      <c r="TSV27"/>
      <c r="TSW27"/>
      <c r="TSX27"/>
      <c r="TSY27"/>
      <c r="TSZ27"/>
      <c r="TTA27"/>
      <c r="TTB27"/>
      <c r="TTC27"/>
      <c r="TTD27"/>
      <c r="TTE27"/>
      <c r="TTF27"/>
      <c r="TTG27"/>
      <c r="TTH27"/>
      <c r="TTI27"/>
      <c r="TTJ27"/>
      <c r="TTK27"/>
      <c r="TTL27"/>
      <c r="TTM27"/>
      <c r="TTN27"/>
      <c r="TTO27"/>
      <c r="TTP27"/>
      <c r="TTQ27"/>
      <c r="TTR27"/>
      <c r="TTS27"/>
      <c r="TTT27"/>
      <c r="TTU27"/>
      <c r="TTV27"/>
      <c r="TTW27"/>
      <c r="TTX27"/>
      <c r="TTY27"/>
      <c r="TTZ27"/>
      <c r="TUA27"/>
      <c r="TUB27"/>
      <c r="TUC27"/>
      <c r="TUD27"/>
      <c r="TUE27"/>
      <c r="TUF27"/>
      <c r="TUG27"/>
      <c r="TUH27"/>
      <c r="TUI27"/>
      <c r="TUJ27"/>
      <c r="TUK27"/>
      <c r="TUL27"/>
      <c r="TUM27"/>
      <c r="TUN27"/>
      <c r="TUO27"/>
      <c r="TUP27"/>
      <c r="TUQ27"/>
      <c r="TUR27"/>
      <c r="TUS27"/>
      <c r="TUT27"/>
      <c r="TUU27"/>
      <c r="TUV27"/>
      <c r="TUW27"/>
      <c r="TUX27"/>
      <c r="TUY27"/>
      <c r="TUZ27"/>
      <c r="TVA27"/>
      <c r="TVB27"/>
      <c r="TVC27"/>
      <c r="TVD27"/>
      <c r="TVE27"/>
      <c r="TVF27"/>
      <c r="TVG27"/>
      <c r="TVH27"/>
      <c r="TVI27"/>
      <c r="TVJ27"/>
      <c r="TVK27"/>
      <c r="TVL27"/>
      <c r="TVM27"/>
      <c r="TVN27"/>
      <c r="TVO27"/>
      <c r="TVP27"/>
      <c r="TVQ27"/>
      <c r="TVR27"/>
      <c r="TVS27"/>
      <c r="TVT27"/>
      <c r="TVU27"/>
      <c r="TVV27"/>
      <c r="TVW27"/>
      <c r="TVX27"/>
      <c r="TVY27"/>
      <c r="TVZ27"/>
      <c r="TWA27"/>
      <c r="TWB27"/>
      <c r="TWC27"/>
      <c r="TWD27"/>
      <c r="TWE27"/>
      <c r="TWF27"/>
      <c r="TWG27"/>
      <c r="TWH27"/>
      <c r="TWI27"/>
      <c r="TWJ27"/>
      <c r="TWK27"/>
      <c r="TWL27"/>
      <c r="TWM27"/>
      <c r="TWN27"/>
      <c r="TWO27"/>
      <c r="TWP27"/>
      <c r="TWQ27"/>
      <c r="TWR27"/>
      <c r="TWS27"/>
      <c r="TWT27"/>
      <c r="TWU27"/>
      <c r="TWV27"/>
      <c r="TWW27"/>
      <c r="TWX27"/>
      <c r="TWY27"/>
      <c r="TWZ27"/>
      <c r="TXA27"/>
      <c r="TXB27"/>
      <c r="TXC27"/>
      <c r="TXD27"/>
      <c r="TXE27"/>
      <c r="TXF27"/>
      <c r="TXG27"/>
      <c r="TXH27"/>
      <c r="TXI27"/>
      <c r="TXJ27"/>
      <c r="TXK27"/>
      <c r="TXL27"/>
      <c r="TXM27"/>
      <c r="TXN27"/>
      <c r="TXO27"/>
      <c r="TXP27"/>
      <c r="TXQ27"/>
      <c r="TXR27"/>
      <c r="TXS27"/>
      <c r="TXT27"/>
      <c r="TXU27"/>
      <c r="TXV27"/>
      <c r="TXW27"/>
      <c r="TXX27"/>
      <c r="TXY27"/>
      <c r="TXZ27"/>
      <c r="TYA27"/>
      <c r="TYB27"/>
      <c r="TYC27"/>
      <c r="TYD27"/>
      <c r="TYE27"/>
      <c r="TYF27"/>
      <c r="TYG27"/>
      <c r="TYH27"/>
      <c r="TYI27"/>
      <c r="TYJ27"/>
      <c r="TYK27"/>
      <c r="TYL27"/>
      <c r="TYM27"/>
      <c r="TYN27"/>
      <c r="TYO27"/>
      <c r="TYP27"/>
      <c r="TYQ27"/>
      <c r="TYR27"/>
      <c r="TYS27"/>
      <c r="TYT27"/>
      <c r="TYU27"/>
      <c r="TYV27"/>
      <c r="TYW27"/>
      <c r="TYX27"/>
      <c r="TYY27"/>
      <c r="TYZ27"/>
      <c r="TZA27"/>
      <c r="TZB27"/>
      <c r="TZC27"/>
      <c r="TZD27"/>
      <c r="TZE27"/>
      <c r="TZF27"/>
      <c r="TZG27"/>
      <c r="TZH27"/>
      <c r="TZI27"/>
      <c r="TZJ27"/>
      <c r="TZK27"/>
      <c r="TZL27"/>
      <c r="TZM27"/>
      <c r="TZN27"/>
      <c r="TZO27"/>
      <c r="TZP27"/>
      <c r="TZQ27"/>
      <c r="TZR27"/>
      <c r="TZS27"/>
      <c r="TZT27"/>
      <c r="TZU27"/>
      <c r="TZV27"/>
      <c r="TZW27"/>
      <c r="TZX27"/>
      <c r="TZY27"/>
      <c r="TZZ27"/>
      <c r="UAA27"/>
      <c r="UAB27"/>
      <c r="UAC27"/>
      <c r="UAD27"/>
      <c r="UAE27"/>
      <c r="UAF27"/>
      <c r="UAG27"/>
      <c r="UAH27"/>
      <c r="UAI27"/>
      <c r="UAJ27"/>
      <c r="UAK27"/>
      <c r="UAL27"/>
      <c r="UAM27"/>
      <c r="UAN27"/>
      <c r="UAO27"/>
      <c r="UAP27"/>
      <c r="UAQ27"/>
      <c r="UAR27"/>
      <c r="UAS27"/>
      <c r="UAT27"/>
      <c r="UAU27"/>
      <c r="UAV27"/>
      <c r="UAW27"/>
      <c r="UAX27"/>
      <c r="UAY27"/>
      <c r="UAZ27"/>
      <c r="UBA27"/>
      <c r="UBB27"/>
      <c r="UBC27"/>
      <c r="UBD27"/>
      <c r="UBE27"/>
      <c r="UBF27"/>
      <c r="UBG27"/>
      <c r="UBH27"/>
      <c r="UBI27"/>
      <c r="UBJ27"/>
      <c r="UBK27"/>
      <c r="UBL27"/>
      <c r="UBM27"/>
      <c r="UBN27"/>
      <c r="UBO27"/>
      <c r="UBP27"/>
      <c r="UBQ27"/>
      <c r="UBR27"/>
      <c r="UBS27"/>
      <c r="UBT27"/>
      <c r="UBU27"/>
      <c r="UBV27"/>
      <c r="UBW27"/>
      <c r="UBX27"/>
      <c r="UBY27"/>
      <c r="UBZ27"/>
      <c r="UCA27"/>
      <c r="UCB27"/>
      <c r="UCC27"/>
      <c r="UCD27"/>
      <c r="UCE27"/>
      <c r="UCF27"/>
      <c r="UCG27"/>
      <c r="UCH27"/>
      <c r="UCI27"/>
      <c r="UCJ27"/>
      <c r="UCK27"/>
      <c r="UCL27"/>
      <c r="UCM27"/>
      <c r="UCN27"/>
      <c r="UCO27"/>
      <c r="UCP27"/>
      <c r="UCQ27"/>
      <c r="UCR27"/>
      <c r="UCS27"/>
      <c r="UCT27"/>
      <c r="UCU27"/>
      <c r="UCV27"/>
      <c r="UCW27"/>
      <c r="UCX27"/>
      <c r="UCY27"/>
      <c r="UCZ27"/>
      <c r="UDA27"/>
      <c r="UDB27"/>
      <c r="UDC27"/>
      <c r="UDD27"/>
      <c r="UDE27"/>
      <c r="UDF27"/>
      <c r="UDG27"/>
      <c r="UDH27"/>
      <c r="UDI27"/>
      <c r="UDJ27"/>
      <c r="UDK27"/>
      <c r="UDL27"/>
      <c r="UDM27"/>
      <c r="UDN27"/>
      <c r="UDO27"/>
      <c r="UDP27"/>
      <c r="UDQ27"/>
      <c r="UDR27"/>
      <c r="UDS27"/>
      <c r="UDT27"/>
      <c r="UDU27"/>
      <c r="UDV27"/>
      <c r="UDW27"/>
      <c r="UDX27"/>
      <c r="UDY27"/>
      <c r="UDZ27"/>
      <c r="UEA27"/>
      <c r="UEB27"/>
      <c r="UEC27"/>
      <c r="UED27"/>
      <c r="UEE27"/>
      <c r="UEF27"/>
      <c r="UEG27"/>
      <c r="UEH27"/>
      <c r="UEI27"/>
      <c r="UEJ27"/>
      <c r="UEK27"/>
      <c r="UEL27"/>
      <c r="UEM27"/>
      <c r="UEN27"/>
      <c r="UEO27"/>
      <c r="UEP27"/>
      <c r="UEQ27"/>
      <c r="UER27"/>
      <c r="UES27"/>
      <c r="UET27"/>
      <c r="UEU27"/>
      <c r="UEV27"/>
      <c r="UEW27"/>
      <c r="UEX27"/>
      <c r="UEY27"/>
      <c r="UEZ27"/>
      <c r="UFA27"/>
      <c r="UFB27"/>
      <c r="UFC27"/>
      <c r="UFD27"/>
      <c r="UFE27"/>
      <c r="UFF27"/>
      <c r="UFG27"/>
      <c r="UFH27"/>
      <c r="UFI27"/>
      <c r="UFJ27"/>
      <c r="UFK27"/>
      <c r="UFL27"/>
      <c r="UFM27"/>
      <c r="UFN27"/>
      <c r="UFO27"/>
      <c r="UFP27"/>
      <c r="UFQ27"/>
      <c r="UFR27"/>
      <c r="UFS27"/>
      <c r="UFT27"/>
      <c r="UFU27"/>
      <c r="UFV27"/>
      <c r="UFW27"/>
      <c r="UFX27"/>
      <c r="UFY27"/>
      <c r="UFZ27"/>
      <c r="UGA27"/>
      <c r="UGB27"/>
      <c r="UGC27"/>
      <c r="UGD27"/>
      <c r="UGE27"/>
      <c r="UGF27"/>
      <c r="UGG27"/>
      <c r="UGH27"/>
      <c r="UGI27"/>
      <c r="UGJ27"/>
      <c r="UGK27"/>
      <c r="UGL27"/>
      <c r="UGM27"/>
      <c r="UGN27"/>
      <c r="UGO27"/>
      <c r="UGP27"/>
      <c r="UGQ27"/>
      <c r="UGR27"/>
      <c r="UGS27"/>
      <c r="UGT27"/>
      <c r="UGU27"/>
      <c r="UGV27"/>
      <c r="UGW27"/>
      <c r="UGX27"/>
      <c r="UGY27"/>
      <c r="UGZ27"/>
      <c r="UHA27"/>
      <c r="UHB27"/>
      <c r="UHC27"/>
      <c r="UHD27"/>
      <c r="UHE27"/>
      <c r="UHF27"/>
      <c r="UHG27"/>
      <c r="UHH27"/>
      <c r="UHI27"/>
      <c r="UHJ27"/>
      <c r="UHK27"/>
      <c r="UHL27"/>
      <c r="UHM27"/>
      <c r="UHN27"/>
      <c r="UHO27"/>
      <c r="UHP27"/>
      <c r="UHQ27"/>
      <c r="UHR27"/>
      <c r="UHS27"/>
      <c r="UHT27"/>
      <c r="UHU27"/>
      <c r="UHV27"/>
      <c r="UHW27"/>
      <c r="UHX27"/>
      <c r="UHY27"/>
      <c r="UHZ27"/>
      <c r="UIA27"/>
      <c r="UIB27"/>
      <c r="UIC27"/>
      <c r="UID27"/>
      <c r="UIE27"/>
      <c r="UIF27"/>
      <c r="UIG27"/>
      <c r="UIH27"/>
      <c r="UII27"/>
      <c r="UIJ27"/>
      <c r="UIK27"/>
      <c r="UIL27"/>
      <c r="UIM27"/>
      <c r="UIN27"/>
      <c r="UIO27"/>
      <c r="UIP27"/>
      <c r="UIQ27"/>
      <c r="UIR27"/>
      <c r="UIS27"/>
      <c r="UIT27"/>
      <c r="UIU27"/>
      <c r="UIV27"/>
      <c r="UIW27"/>
      <c r="UIX27"/>
      <c r="UIY27"/>
      <c r="UIZ27"/>
      <c r="UJA27"/>
      <c r="UJB27"/>
      <c r="UJC27"/>
      <c r="UJD27"/>
      <c r="UJE27"/>
      <c r="UJF27"/>
      <c r="UJG27"/>
      <c r="UJH27"/>
      <c r="UJI27"/>
      <c r="UJJ27"/>
      <c r="UJK27"/>
      <c r="UJL27"/>
      <c r="UJM27"/>
      <c r="UJN27"/>
      <c r="UJO27"/>
      <c r="UJP27"/>
      <c r="UJQ27"/>
      <c r="UJR27"/>
      <c r="UJS27"/>
      <c r="UJT27"/>
      <c r="UJU27"/>
      <c r="UJV27"/>
      <c r="UJW27"/>
      <c r="UJX27"/>
      <c r="UJY27"/>
      <c r="UJZ27"/>
      <c r="UKA27"/>
      <c r="UKB27"/>
      <c r="UKC27"/>
      <c r="UKD27"/>
      <c r="UKE27"/>
      <c r="UKF27"/>
      <c r="UKG27"/>
      <c r="UKH27"/>
      <c r="UKI27"/>
      <c r="UKJ27"/>
      <c r="UKK27"/>
      <c r="UKL27"/>
      <c r="UKM27"/>
      <c r="UKN27"/>
      <c r="UKO27"/>
      <c r="UKP27"/>
      <c r="UKQ27"/>
      <c r="UKR27"/>
      <c r="UKS27"/>
      <c r="UKT27"/>
      <c r="UKU27"/>
      <c r="UKV27"/>
      <c r="UKW27"/>
      <c r="UKX27"/>
      <c r="UKY27"/>
      <c r="UKZ27"/>
      <c r="ULA27"/>
      <c r="ULB27"/>
      <c r="ULC27"/>
      <c r="ULD27"/>
      <c r="ULE27"/>
      <c r="ULF27"/>
      <c r="ULG27"/>
      <c r="ULH27"/>
      <c r="ULI27"/>
      <c r="ULJ27"/>
      <c r="ULK27"/>
      <c r="ULL27"/>
      <c r="ULM27"/>
      <c r="ULN27"/>
      <c r="ULO27"/>
      <c r="ULP27"/>
      <c r="ULQ27"/>
      <c r="ULR27"/>
      <c r="ULS27"/>
      <c r="ULT27"/>
      <c r="ULU27"/>
      <c r="ULV27"/>
      <c r="ULW27"/>
      <c r="ULX27"/>
      <c r="ULY27"/>
      <c r="ULZ27"/>
      <c r="UMA27"/>
      <c r="UMB27"/>
      <c r="UMC27"/>
      <c r="UMD27"/>
      <c r="UME27"/>
      <c r="UMF27"/>
      <c r="UMG27"/>
      <c r="UMH27"/>
      <c r="UMI27"/>
      <c r="UMJ27"/>
      <c r="UMK27"/>
      <c r="UML27"/>
      <c r="UMM27"/>
      <c r="UMN27"/>
      <c r="UMO27"/>
      <c r="UMP27"/>
      <c r="UMQ27"/>
      <c r="UMR27"/>
      <c r="UMS27"/>
      <c r="UMT27"/>
      <c r="UMU27"/>
      <c r="UMV27"/>
      <c r="UMW27"/>
      <c r="UMX27"/>
      <c r="UMY27"/>
      <c r="UMZ27"/>
      <c r="UNA27"/>
      <c r="UNB27"/>
      <c r="UNC27"/>
      <c r="UND27"/>
      <c r="UNE27"/>
      <c r="UNF27"/>
      <c r="UNG27"/>
      <c r="UNH27"/>
      <c r="UNI27"/>
      <c r="UNJ27"/>
      <c r="UNK27"/>
      <c r="UNL27"/>
      <c r="UNM27"/>
      <c r="UNN27"/>
      <c r="UNO27"/>
      <c r="UNP27"/>
      <c r="UNQ27"/>
      <c r="UNR27"/>
      <c r="UNS27"/>
      <c r="UNT27"/>
      <c r="UNU27"/>
      <c r="UNV27"/>
      <c r="UNW27"/>
      <c r="UNX27"/>
      <c r="UNY27"/>
      <c r="UNZ27"/>
      <c r="UOA27"/>
      <c r="UOB27"/>
      <c r="UOC27"/>
      <c r="UOD27"/>
      <c r="UOE27"/>
      <c r="UOF27"/>
      <c r="UOG27"/>
      <c r="UOH27"/>
      <c r="UOI27"/>
      <c r="UOJ27"/>
      <c r="UOK27"/>
      <c r="UOL27"/>
      <c r="UOM27"/>
      <c r="UON27"/>
      <c r="UOO27"/>
      <c r="UOP27"/>
      <c r="UOQ27"/>
      <c r="UOR27"/>
      <c r="UOS27"/>
      <c r="UOT27"/>
      <c r="UOU27"/>
      <c r="UOV27"/>
      <c r="UOW27"/>
      <c r="UOX27"/>
      <c r="UOY27"/>
      <c r="UOZ27"/>
      <c r="UPA27"/>
      <c r="UPB27"/>
      <c r="UPC27"/>
      <c r="UPD27"/>
      <c r="UPE27"/>
      <c r="UPF27"/>
      <c r="UPG27"/>
      <c r="UPH27"/>
      <c r="UPI27"/>
      <c r="UPJ27"/>
      <c r="UPK27"/>
      <c r="UPL27"/>
      <c r="UPM27"/>
      <c r="UPN27"/>
      <c r="UPO27"/>
      <c r="UPP27"/>
      <c r="UPQ27"/>
      <c r="UPR27"/>
      <c r="UPS27"/>
      <c r="UPT27"/>
      <c r="UPU27"/>
      <c r="UPV27"/>
      <c r="UPW27"/>
      <c r="UPX27"/>
      <c r="UPY27"/>
      <c r="UPZ27"/>
      <c r="UQA27"/>
      <c r="UQB27"/>
      <c r="UQC27"/>
      <c r="UQD27"/>
      <c r="UQE27"/>
      <c r="UQF27"/>
      <c r="UQG27"/>
      <c r="UQH27"/>
      <c r="UQI27"/>
      <c r="UQJ27"/>
      <c r="UQK27"/>
      <c r="UQL27"/>
      <c r="UQM27"/>
      <c r="UQN27"/>
      <c r="UQO27"/>
      <c r="UQP27"/>
      <c r="UQQ27"/>
      <c r="UQR27"/>
      <c r="UQS27"/>
      <c r="UQT27"/>
      <c r="UQU27"/>
      <c r="UQV27"/>
      <c r="UQW27"/>
      <c r="UQX27"/>
      <c r="UQY27"/>
      <c r="UQZ27"/>
      <c r="URA27"/>
      <c r="URB27"/>
      <c r="URC27"/>
      <c r="URD27"/>
      <c r="URE27"/>
      <c r="URF27"/>
      <c r="URG27"/>
      <c r="URH27"/>
      <c r="URI27"/>
      <c r="URJ27"/>
      <c r="URK27"/>
      <c r="URL27"/>
      <c r="URM27"/>
      <c r="URN27"/>
      <c r="URO27"/>
      <c r="URP27"/>
      <c r="URQ27"/>
      <c r="URR27"/>
      <c r="URS27"/>
      <c r="URT27"/>
      <c r="URU27"/>
      <c r="URV27"/>
      <c r="URW27"/>
      <c r="URX27"/>
      <c r="URY27"/>
      <c r="URZ27"/>
      <c r="USA27"/>
      <c r="USB27"/>
      <c r="USC27"/>
      <c r="USD27"/>
      <c r="USE27"/>
      <c r="USF27"/>
      <c r="USG27"/>
      <c r="USH27"/>
      <c r="USI27"/>
      <c r="USJ27"/>
      <c r="USK27"/>
      <c r="USL27"/>
      <c r="USM27"/>
      <c r="USN27"/>
      <c r="USO27"/>
      <c r="USP27"/>
      <c r="USQ27"/>
      <c r="USR27"/>
      <c r="USS27"/>
      <c r="UST27"/>
      <c r="USU27"/>
      <c r="USV27"/>
      <c r="USW27"/>
      <c r="USX27"/>
      <c r="USY27"/>
      <c r="USZ27"/>
      <c r="UTA27"/>
      <c r="UTB27"/>
      <c r="UTC27"/>
      <c r="UTD27"/>
      <c r="UTE27"/>
      <c r="UTF27"/>
      <c r="UTG27"/>
      <c r="UTH27"/>
      <c r="UTI27"/>
      <c r="UTJ27"/>
      <c r="UTK27"/>
      <c r="UTL27"/>
      <c r="UTM27"/>
      <c r="UTN27"/>
      <c r="UTO27"/>
      <c r="UTP27"/>
      <c r="UTQ27"/>
      <c r="UTR27"/>
      <c r="UTS27"/>
      <c r="UTT27"/>
      <c r="UTU27"/>
      <c r="UTV27"/>
      <c r="UTW27"/>
      <c r="UTX27"/>
      <c r="UTY27"/>
      <c r="UTZ27"/>
      <c r="UUA27"/>
      <c r="UUB27"/>
      <c r="UUC27"/>
      <c r="UUD27"/>
      <c r="UUE27"/>
      <c r="UUF27"/>
      <c r="UUG27"/>
      <c r="UUH27"/>
      <c r="UUI27"/>
      <c r="UUJ27"/>
      <c r="UUK27"/>
      <c r="UUL27"/>
      <c r="UUM27"/>
      <c r="UUN27"/>
      <c r="UUO27"/>
      <c r="UUP27"/>
      <c r="UUQ27"/>
      <c r="UUR27"/>
      <c r="UUS27"/>
      <c r="UUT27"/>
      <c r="UUU27"/>
      <c r="UUV27"/>
      <c r="UUW27"/>
      <c r="UUX27"/>
      <c r="UUY27"/>
      <c r="UUZ27"/>
      <c r="UVA27"/>
      <c r="UVB27"/>
      <c r="UVC27"/>
      <c r="UVD27"/>
      <c r="UVE27"/>
      <c r="UVF27"/>
      <c r="UVG27"/>
      <c r="UVH27"/>
      <c r="UVI27"/>
      <c r="UVJ27"/>
      <c r="UVK27"/>
      <c r="UVL27"/>
      <c r="UVM27"/>
      <c r="UVN27"/>
      <c r="UVO27"/>
      <c r="UVP27"/>
      <c r="UVQ27"/>
      <c r="UVR27"/>
      <c r="UVS27"/>
      <c r="UVT27"/>
      <c r="UVU27"/>
      <c r="UVV27"/>
      <c r="UVW27"/>
      <c r="UVX27"/>
      <c r="UVY27"/>
      <c r="UVZ27"/>
      <c r="UWA27"/>
      <c r="UWB27"/>
      <c r="UWC27"/>
      <c r="UWD27"/>
      <c r="UWE27"/>
      <c r="UWF27"/>
      <c r="UWG27"/>
      <c r="UWH27"/>
      <c r="UWI27"/>
      <c r="UWJ27"/>
      <c r="UWK27"/>
      <c r="UWL27"/>
      <c r="UWM27"/>
      <c r="UWN27"/>
      <c r="UWO27"/>
      <c r="UWP27"/>
      <c r="UWQ27"/>
      <c r="UWR27"/>
      <c r="UWS27"/>
      <c r="UWT27"/>
      <c r="UWU27"/>
      <c r="UWV27"/>
      <c r="UWW27"/>
      <c r="UWX27"/>
      <c r="UWY27"/>
      <c r="UWZ27"/>
      <c r="UXA27"/>
      <c r="UXB27"/>
      <c r="UXC27"/>
      <c r="UXD27"/>
      <c r="UXE27"/>
      <c r="UXF27"/>
      <c r="UXG27"/>
      <c r="UXH27"/>
      <c r="UXI27"/>
      <c r="UXJ27"/>
      <c r="UXK27"/>
      <c r="UXL27"/>
      <c r="UXM27"/>
      <c r="UXN27"/>
      <c r="UXO27"/>
      <c r="UXP27"/>
      <c r="UXQ27"/>
      <c r="UXR27"/>
      <c r="UXS27"/>
      <c r="UXT27"/>
      <c r="UXU27"/>
      <c r="UXV27"/>
      <c r="UXW27"/>
      <c r="UXX27"/>
      <c r="UXY27"/>
      <c r="UXZ27"/>
      <c r="UYA27"/>
      <c r="UYB27"/>
      <c r="UYC27"/>
      <c r="UYD27"/>
      <c r="UYE27"/>
      <c r="UYF27"/>
      <c r="UYG27"/>
      <c r="UYH27"/>
      <c r="UYI27"/>
      <c r="UYJ27"/>
      <c r="UYK27"/>
      <c r="UYL27"/>
      <c r="UYM27"/>
      <c r="UYN27"/>
      <c r="UYO27"/>
      <c r="UYP27"/>
      <c r="UYQ27"/>
      <c r="UYR27"/>
      <c r="UYS27"/>
      <c r="UYT27"/>
      <c r="UYU27"/>
      <c r="UYV27"/>
      <c r="UYW27"/>
      <c r="UYX27"/>
      <c r="UYY27"/>
      <c r="UYZ27"/>
      <c r="UZA27"/>
      <c r="UZB27"/>
      <c r="UZC27"/>
      <c r="UZD27"/>
      <c r="UZE27"/>
      <c r="UZF27"/>
      <c r="UZG27"/>
      <c r="UZH27"/>
      <c r="UZI27"/>
      <c r="UZJ27"/>
      <c r="UZK27"/>
      <c r="UZL27"/>
      <c r="UZM27"/>
      <c r="UZN27"/>
      <c r="UZO27"/>
      <c r="UZP27"/>
      <c r="UZQ27"/>
      <c r="UZR27"/>
      <c r="UZS27"/>
      <c r="UZT27"/>
      <c r="UZU27"/>
      <c r="UZV27"/>
      <c r="UZW27"/>
      <c r="UZX27"/>
      <c r="UZY27"/>
      <c r="UZZ27"/>
      <c r="VAA27"/>
      <c r="VAB27"/>
      <c r="VAC27"/>
      <c r="VAD27"/>
      <c r="VAE27"/>
      <c r="VAF27"/>
      <c r="VAG27"/>
      <c r="VAH27"/>
      <c r="VAI27"/>
      <c r="VAJ27"/>
      <c r="VAK27"/>
      <c r="VAL27"/>
      <c r="VAM27"/>
      <c r="VAN27"/>
      <c r="VAO27"/>
      <c r="VAP27"/>
      <c r="VAQ27"/>
      <c r="VAR27"/>
      <c r="VAS27"/>
      <c r="VAT27"/>
      <c r="VAU27"/>
      <c r="VAV27"/>
      <c r="VAW27"/>
      <c r="VAX27"/>
      <c r="VAY27"/>
      <c r="VAZ27"/>
      <c r="VBA27"/>
      <c r="VBB27"/>
      <c r="VBC27"/>
      <c r="VBD27"/>
      <c r="VBE27"/>
      <c r="VBF27"/>
      <c r="VBG27"/>
      <c r="VBH27"/>
      <c r="VBI27"/>
      <c r="VBJ27"/>
      <c r="VBK27"/>
      <c r="VBL27"/>
      <c r="VBM27"/>
      <c r="VBN27"/>
      <c r="VBO27"/>
      <c r="VBP27"/>
      <c r="VBQ27"/>
      <c r="VBR27"/>
      <c r="VBS27"/>
      <c r="VBT27"/>
      <c r="VBU27"/>
      <c r="VBV27"/>
      <c r="VBW27"/>
      <c r="VBX27"/>
      <c r="VBY27"/>
      <c r="VBZ27"/>
      <c r="VCA27"/>
      <c r="VCB27"/>
      <c r="VCC27"/>
      <c r="VCD27"/>
      <c r="VCE27"/>
      <c r="VCF27"/>
      <c r="VCG27"/>
      <c r="VCH27"/>
      <c r="VCI27"/>
      <c r="VCJ27"/>
      <c r="VCK27"/>
      <c r="VCL27"/>
      <c r="VCM27"/>
      <c r="VCN27"/>
      <c r="VCO27"/>
      <c r="VCP27"/>
      <c r="VCQ27"/>
      <c r="VCR27"/>
      <c r="VCS27"/>
      <c r="VCT27"/>
      <c r="VCU27"/>
      <c r="VCV27"/>
      <c r="VCW27"/>
      <c r="VCX27"/>
      <c r="VCY27"/>
      <c r="VCZ27"/>
      <c r="VDA27"/>
      <c r="VDB27"/>
      <c r="VDC27"/>
      <c r="VDD27"/>
      <c r="VDE27"/>
      <c r="VDF27"/>
      <c r="VDG27"/>
      <c r="VDH27"/>
      <c r="VDI27"/>
      <c r="VDJ27"/>
      <c r="VDK27"/>
      <c r="VDL27"/>
      <c r="VDM27"/>
      <c r="VDN27"/>
      <c r="VDO27"/>
      <c r="VDP27"/>
      <c r="VDQ27"/>
      <c r="VDR27"/>
      <c r="VDS27"/>
      <c r="VDT27"/>
      <c r="VDU27"/>
      <c r="VDV27"/>
      <c r="VDW27"/>
      <c r="VDX27"/>
      <c r="VDY27"/>
      <c r="VDZ27"/>
      <c r="VEA27"/>
      <c r="VEB27"/>
      <c r="VEC27"/>
      <c r="VED27"/>
      <c r="VEE27"/>
      <c r="VEF27"/>
      <c r="VEG27"/>
      <c r="VEH27"/>
      <c r="VEI27"/>
      <c r="VEJ27"/>
      <c r="VEK27"/>
      <c r="VEL27"/>
      <c r="VEM27"/>
      <c r="VEN27"/>
      <c r="VEO27"/>
      <c r="VEP27"/>
      <c r="VEQ27"/>
      <c r="VER27"/>
      <c r="VES27"/>
      <c r="VET27"/>
      <c r="VEU27"/>
      <c r="VEV27"/>
      <c r="VEW27"/>
      <c r="VEX27"/>
      <c r="VEY27"/>
      <c r="VEZ27"/>
      <c r="VFA27"/>
      <c r="VFB27"/>
      <c r="VFC27"/>
      <c r="VFD27"/>
      <c r="VFE27"/>
      <c r="VFF27"/>
      <c r="VFG27"/>
      <c r="VFH27"/>
      <c r="VFI27"/>
      <c r="VFJ27"/>
      <c r="VFK27"/>
      <c r="VFL27"/>
      <c r="VFM27"/>
      <c r="VFN27"/>
      <c r="VFO27"/>
      <c r="VFP27"/>
      <c r="VFQ27"/>
      <c r="VFR27"/>
      <c r="VFS27"/>
      <c r="VFT27"/>
      <c r="VFU27"/>
      <c r="VFV27"/>
      <c r="VFW27"/>
      <c r="VFX27"/>
      <c r="VFY27"/>
      <c r="VFZ27"/>
      <c r="VGA27"/>
      <c r="VGB27"/>
      <c r="VGC27"/>
      <c r="VGD27"/>
      <c r="VGE27"/>
      <c r="VGF27"/>
      <c r="VGG27"/>
      <c r="VGH27"/>
      <c r="VGI27"/>
      <c r="VGJ27"/>
      <c r="VGK27"/>
      <c r="VGL27"/>
      <c r="VGM27"/>
      <c r="VGN27"/>
      <c r="VGO27"/>
      <c r="VGP27"/>
      <c r="VGQ27"/>
      <c r="VGR27"/>
      <c r="VGS27"/>
      <c r="VGT27"/>
      <c r="VGU27"/>
      <c r="VGV27"/>
      <c r="VGW27"/>
      <c r="VGX27"/>
      <c r="VGY27"/>
      <c r="VGZ27"/>
      <c r="VHA27"/>
      <c r="VHB27"/>
      <c r="VHC27"/>
      <c r="VHD27"/>
      <c r="VHE27"/>
      <c r="VHF27"/>
      <c r="VHG27"/>
      <c r="VHH27"/>
      <c r="VHI27"/>
      <c r="VHJ27"/>
      <c r="VHK27"/>
      <c r="VHL27"/>
      <c r="VHM27"/>
      <c r="VHN27"/>
      <c r="VHO27"/>
      <c r="VHP27"/>
      <c r="VHQ27"/>
      <c r="VHR27"/>
      <c r="VHS27"/>
      <c r="VHT27"/>
      <c r="VHU27"/>
      <c r="VHV27"/>
      <c r="VHW27"/>
      <c r="VHX27"/>
      <c r="VHY27"/>
      <c r="VHZ27"/>
      <c r="VIA27"/>
      <c r="VIB27"/>
      <c r="VIC27"/>
      <c r="VID27"/>
      <c r="VIE27"/>
      <c r="VIF27"/>
      <c r="VIG27"/>
      <c r="VIH27"/>
      <c r="VII27"/>
      <c r="VIJ27"/>
      <c r="VIK27"/>
      <c r="VIL27"/>
      <c r="VIM27"/>
      <c r="VIN27"/>
      <c r="VIO27"/>
      <c r="VIP27"/>
      <c r="VIQ27"/>
      <c r="VIR27"/>
      <c r="VIS27"/>
      <c r="VIT27"/>
      <c r="VIU27"/>
      <c r="VIV27"/>
      <c r="VIW27"/>
      <c r="VIX27"/>
      <c r="VIY27"/>
      <c r="VIZ27"/>
      <c r="VJA27"/>
      <c r="VJB27"/>
      <c r="VJC27"/>
      <c r="VJD27"/>
      <c r="VJE27"/>
      <c r="VJF27"/>
      <c r="VJG27"/>
      <c r="VJH27"/>
      <c r="VJI27"/>
      <c r="VJJ27"/>
      <c r="VJK27"/>
      <c r="VJL27"/>
      <c r="VJM27"/>
      <c r="VJN27"/>
      <c r="VJO27"/>
      <c r="VJP27"/>
      <c r="VJQ27"/>
      <c r="VJR27"/>
      <c r="VJS27"/>
      <c r="VJT27"/>
      <c r="VJU27"/>
      <c r="VJV27"/>
      <c r="VJW27"/>
      <c r="VJX27"/>
      <c r="VJY27"/>
      <c r="VJZ27"/>
      <c r="VKA27"/>
      <c r="VKB27"/>
      <c r="VKC27"/>
      <c r="VKD27"/>
      <c r="VKE27"/>
      <c r="VKF27"/>
      <c r="VKG27"/>
      <c r="VKH27"/>
      <c r="VKI27"/>
      <c r="VKJ27"/>
      <c r="VKK27"/>
      <c r="VKL27"/>
      <c r="VKM27"/>
      <c r="VKN27"/>
      <c r="VKO27"/>
      <c r="VKP27"/>
      <c r="VKQ27"/>
      <c r="VKR27"/>
      <c r="VKS27"/>
      <c r="VKT27"/>
      <c r="VKU27"/>
      <c r="VKV27"/>
      <c r="VKW27"/>
      <c r="VKX27"/>
      <c r="VKY27"/>
      <c r="VKZ27"/>
      <c r="VLA27"/>
      <c r="VLB27"/>
      <c r="VLC27"/>
      <c r="VLD27"/>
      <c r="VLE27"/>
      <c r="VLF27"/>
      <c r="VLG27"/>
      <c r="VLH27"/>
      <c r="VLI27"/>
      <c r="VLJ27"/>
      <c r="VLK27"/>
      <c r="VLL27"/>
      <c r="VLM27"/>
      <c r="VLN27"/>
      <c r="VLO27"/>
      <c r="VLP27"/>
      <c r="VLQ27"/>
      <c r="VLR27"/>
      <c r="VLS27"/>
      <c r="VLT27"/>
      <c r="VLU27"/>
      <c r="VLV27"/>
      <c r="VLW27"/>
      <c r="VLX27"/>
      <c r="VLY27"/>
      <c r="VLZ27"/>
      <c r="VMA27"/>
      <c r="VMB27"/>
      <c r="VMC27"/>
      <c r="VMD27"/>
      <c r="VME27"/>
      <c r="VMF27"/>
      <c r="VMG27"/>
      <c r="VMH27"/>
      <c r="VMI27"/>
      <c r="VMJ27"/>
      <c r="VMK27"/>
      <c r="VML27"/>
      <c r="VMM27"/>
      <c r="VMN27"/>
      <c r="VMO27"/>
      <c r="VMP27"/>
      <c r="VMQ27"/>
      <c r="VMR27"/>
      <c r="VMS27"/>
      <c r="VMT27"/>
      <c r="VMU27"/>
      <c r="VMV27"/>
      <c r="VMW27"/>
      <c r="VMX27"/>
      <c r="VMY27"/>
      <c r="VMZ27"/>
      <c r="VNA27"/>
      <c r="VNB27"/>
      <c r="VNC27"/>
      <c r="VND27"/>
      <c r="VNE27"/>
      <c r="VNF27"/>
      <c r="VNG27"/>
      <c r="VNH27"/>
      <c r="VNI27"/>
      <c r="VNJ27"/>
      <c r="VNK27"/>
      <c r="VNL27"/>
      <c r="VNM27"/>
      <c r="VNN27"/>
      <c r="VNO27"/>
      <c r="VNP27"/>
      <c r="VNQ27"/>
      <c r="VNR27"/>
      <c r="VNS27"/>
      <c r="VNT27"/>
      <c r="VNU27"/>
      <c r="VNV27"/>
      <c r="VNW27"/>
      <c r="VNX27"/>
      <c r="VNY27"/>
      <c r="VNZ27"/>
      <c r="VOA27"/>
      <c r="VOB27"/>
      <c r="VOC27"/>
      <c r="VOD27"/>
      <c r="VOE27"/>
      <c r="VOF27"/>
      <c r="VOG27"/>
      <c r="VOH27"/>
      <c r="VOI27"/>
      <c r="VOJ27"/>
      <c r="VOK27"/>
      <c r="VOL27"/>
      <c r="VOM27"/>
      <c r="VON27"/>
      <c r="VOO27"/>
      <c r="VOP27"/>
      <c r="VOQ27"/>
      <c r="VOR27"/>
      <c r="VOS27"/>
      <c r="VOT27"/>
      <c r="VOU27"/>
      <c r="VOV27"/>
      <c r="VOW27"/>
      <c r="VOX27"/>
      <c r="VOY27"/>
      <c r="VOZ27"/>
      <c r="VPA27"/>
      <c r="VPB27"/>
      <c r="VPC27"/>
      <c r="VPD27"/>
      <c r="VPE27"/>
      <c r="VPF27"/>
      <c r="VPG27"/>
      <c r="VPH27"/>
      <c r="VPI27"/>
      <c r="VPJ27"/>
      <c r="VPK27"/>
      <c r="VPL27"/>
      <c r="VPM27"/>
      <c r="VPN27"/>
      <c r="VPO27"/>
      <c r="VPP27"/>
      <c r="VPQ27"/>
      <c r="VPR27"/>
      <c r="VPS27"/>
      <c r="VPT27"/>
      <c r="VPU27"/>
      <c r="VPV27"/>
      <c r="VPW27"/>
      <c r="VPX27"/>
      <c r="VPY27"/>
      <c r="VPZ27"/>
      <c r="VQA27"/>
      <c r="VQB27"/>
      <c r="VQC27"/>
      <c r="VQD27"/>
      <c r="VQE27"/>
      <c r="VQF27"/>
      <c r="VQG27"/>
      <c r="VQH27"/>
      <c r="VQI27"/>
      <c r="VQJ27"/>
      <c r="VQK27"/>
      <c r="VQL27"/>
      <c r="VQM27"/>
      <c r="VQN27"/>
      <c r="VQO27"/>
      <c r="VQP27"/>
      <c r="VQQ27"/>
      <c r="VQR27"/>
      <c r="VQS27"/>
      <c r="VQT27"/>
      <c r="VQU27"/>
      <c r="VQV27"/>
      <c r="VQW27"/>
      <c r="VQX27"/>
      <c r="VQY27"/>
      <c r="VQZ27"/>
      <c r="VRA27"/>
      <c r="VRB27"/>
      <c r="VRC27"/>
      <c r="VRD27"/>
      <c r="VRE27"/>
      <c r="VRF27"/>
      <c r="VRG27"/>
      <c r="VRH27"/>
      <c r="VRI27"/>
      <c r="VRJ27"/>
      <c r="VRK27"/>
      <c r="VRL27"/>
      <c r="VRM27"/>
      <c r="VRN27"/>
      <c r="VRO27"/>
      <c r="VRP27"/>
      <c r="VRQ27"/>
      <c r="VRR27"/>
      <c r="VRS27"/>
      <c r="VRT27"/>
      <c r="VRU27"/>
      <c r="VRV27"/>
      <c r="VRW27"/>
      <c r="VRX27"/>
      <c r="VRY27"/>
      <c r="VRZ27"/>
      <c r="VSA27"/>
      <c r="VSB27"/>
      <c r="VSC27"/>
      <c r="VSD27"/>
      <c r="VSE27"/>
      <c r="VSF27"/>
      <c r="VSG27"/>
      <c r="VSH27"/>
      <c r="VSI27"/>
      <c r="VSJ27"/>
      <c r="VSK27"/>
      <c r="VSL27"/>
      <c r="VSM27"/>
      <c r="VSN27"/>
      <c r="VSO27"/>
      <c r="VSP27"/>
      <c r="VSQ27"/>
      <c r="VSR27"/>
      <c r="VSS27"/>
      <c r="VST27"/>
      <c r="VSU27"/>
      <c r="VSV27"/>
      <c r="VSW27"/>
      <c r="VSX27"/>
      <c r="VSY27"/>
      <c r="VSZ27"/>
      <c r="VTA27"/>
      <c r="VTB27"/>
      <c r="VTC27"/>
      <c r="VTD27"/>
      <c r="VTE27"/>
      <c r="VTF27"/>
      <c r="VTG27"/>
      <c r="VTH27"/>
      <c r="VTI27"/>
      <c r="VTJ27"/>
      <c r="VTK27"/>
      <c r="VTL27"/>
      <c r="VTM27"/>
      <c r="VTN27"/>
      <c r="VTO27"/>
      <c r="VTP27"/>
      <c r="VTQ27"/>
      <c r="VTR27"/>
      <c r="VTS27"/>
      <c r="VTT27"/>
      <c r="VTU27"/>
      <c r="VTV27"/>
      <c r="VTW27"/>
      <c r="VTX27"/>
      <c r="VTY27"/>
      <c r="VTZ27"/>
      <c r="VUA27"/>
      <c r="VUB27"/>
      <c r="VUC27"/>
      <c r="VUD27"/>
      <c r="VUE27"/>
      <c r="VUF27"/>
      <c r="VUG27"/>
      <c r="VUH27"/>
      <c r="VUI27"/>
      <c r="VUJ27"/>
      <c r="VUK27"/>
      <c r="VUL27"/>
      <c r="VUM27"/>
      <c r="VUN27"/>
      <c r="VUO27"/>
      <c r="VUP27"/>
      <c r="VUQ27"/>
      <c r="VUR27"/>
      <c r="VUS27"/>
      <c r="VUT27"/>
      <c r="VUU27"/>
      <c r="VUV27"/>
      <c r="VUW27"/>
      <c r="VUX27"/>
      <c r="VUY27"/>
      <c r="VUZ27"/>
      <c r="VVA27"/>
      <c r="VVB27"/>
      <c r="VVC27"/>
      <c r="VVD27"/>
      <c r="VVE27"/>
      <c r="VVF27"/>
      <c r="VVG27"/>
      <c r="VVH27"/>
      <c r="VVI27"/>
      <c r="VVJ27"/>
      <c r="VVK27"/>
      <c r="VVL27"/>
      <c r="VVM27"/>
      <c r="VVN27"/>
      <c r="VVO27"/>
      <c r="VVP27"/>
      <c r="VVQ27"/>
      <c r="VVR27"/>
      <c r="VVS27"/>
      <c r="VVT27"/>
      <c r="VVU27"/>
      <c r="VVV27"/>
      <c r="VVW27"/>
      <c r="VVX27"/>
      <c r="VVY27"/>
      <c r="VVZ27"/>
      <c r="VWA27"/>
      <c r="VWB27"/>
      <c r="VWC27"/>
      <c r="VWD27"/>
      <c r="VWE27"/>
      <c r="VWF27"/>
      <c r="VWG27"/>
      <c r="VWH27"/>
      <c r="VWI27"/>
      <c r="VWJ27"/>
      <c r="VWK27"/>
      <c r="VWL27"/>
      <c r="VWM27"/>
      <c r="VWN27"/>
      <c r="VWO27"/>
      <c r="VWP27"/>
      <c r="VWQ27"/>
      <c r="VWR27"/>
      <c r="VWS27"/>
      <c r="VWT27"/>
      <c r="VWU27"/>
      <c r="VWV27"/>
      <c r="VWW27"/>
      <c r="VWX27"/>
      <c r="VWY27"/>
      <c r="VWZ27"/>
      <c r="VXA27"/>
      <c r="VXB27"/>
      <c r="VXC27"/>
      <c r="VXD27"/>
      <c r="VXE27"/>
      <c r="VXF27"/>
      <c r="VXG27"/>
      <c r="VXH27"/>
      <c r="VXI27"/>
      <c r="VXJ27"/>
      <c r="VXK27"/>
      <c r="VXL27"/>
      <c r="VXM27"/>
      <c r="VXN27"/>
      <c r="VXO27"/>
      <c r="VXP27"/>
      <c r="VXQ27"/>
      <c r="VXR27"/>
      <c r="VXS27"/>
      <c r="VXT27"/>
      <c r="VXU27"/>
      <c r="VXV27"/>
      <c r="VXW27"/>
      <c r="VXX27"/>
      <c r="VXY27"/>
      <c r="VXZ27"/>
      <c r="VYA27"/>
      <c r="VYB27"/>
      <c r="VYC27"/>
      <c r="VYD27"/>
      <c r="VYE27"/>
      <c r="VYF27"/>
      <c r="VYG27"/>
      <c r="VYH27"/>
      <c r="VYI27"/>
      <c r="VYJ27"/>
      <c r="VYK27"/>
      <c r="VYL27"/>
      <c r="VYM27"/>
      <c r="VYN27"/>
      <c r="VYO27"/>
      <c r="VYP27"/>
      <c r="VYQ27"/>
      <c r="VYR27"/>
      <c r="VYS27"/>
      <c r="VYT27"/>
      <c r="VYU27"/>
      <c r="VYV27"/>
      <c r="VYW27"/>
      <c r="VYX27"/>
      <c r="VYY27"/>
      <c r="VYZ27"/>
      <c r="VZA27"/>
      <c r="VZB27"/>
      <c r="VZC27"/>
      <c r="VZD27"/>
      <c r="VZE27"/>
      <c r="VZF27"/>
      <c r="VZG27"/>
      <c r="VZH27"/>
      <c r="VZI27"/>
      <c r="VZJ27"/>
      <c r="VZK27"/>
      <c r="VZL27"/>
      <c r="VZM27"/>
      <c r="VZN27"/>
      <c r="VZO27"/>
      <c r="VZP27"/>
      <c r="VZQ27"/>
      <c r="VZR27"/>
      <c r="VZS27"/>
      <c r="VZT27"/>
      <c r="VZU27"/>
      <c r="VZV27"/>
      <c r="VZW27"/>
      <c r="VZX27"/>
      <c r="VZY27"/>
      <c r="VZZ27"/>
      <c r="WAA27"/>
      <c r="WAB27"/>
      <c r="WAC27"/>
      <c r="WAD27"/>
      <c r="WAE27"/>
      <c r="WAF27"/>
      <c r="WAG27"/>
      <c r="WAH27"/>
      <c r="WAI27"/>
      <c r="WAJ27"/>
      <c r="WAK27"/>
      <c r="WAL27"/>
      <c r="WAM27"/>
      <c r="WAN27"/>
      <c r="WAO27"/>
      <c r="WAP27"/>
      <c r="WAQ27"/>
      <c r="WAR27"/>
      <c r="WAS27"/>
      <c r="WAT27"/>
      <c r="WAU27"/>
      <c r="WAV27"/>
      <c r="WAW27"/>
      <c r="WAX27"/>
      <c r="WAY27"/>
      <c r="WAZ27"/>
      <c r="WBA27"/>
      <c r="WBB27"/>
      <c r="WBC27"/>
      <c r="WBD27"/>
      <c r="WBE27"/>
      <c r="WBF27"/>
      <c r="WBG27"/>
      <c r="WBH27"/>
      <c r="WBI27"/>
      <c r="WBJ27"/>
      <c r="WBK27"/>
      <c r="WBL27"/>
      <c r="WBM27"/>
      <c r="WBN27"/>
      <c r="WBO27"/>
      <c r="WBP27"/>
      <c r="WBQ27"/>
      <c r="WBR27"/>
      <c r="WBS27"/>
      <c r="WBT27"/>
      <c r="WBU27"/>
      <c r="WBV27"/>
      <c r="WBW27"/>
      <c r="WBX27"/>
      <c r="WBY27"/>
      <c r="WBZ27"/>
      <c r="WCA27"/>
      <c r="WCB27"/>
      <c r="WCC27"/>
      <c r="WCD27"/>
      <c r="WCE27"/>
      <c r="WCF27"/>
      <c r="WCG27"/>
      <c r="WCH27"/>
      <c r="WCI27"/>
      <c r="WCJ27"/>
      <c r="WCK27"/>
      <c r="WCL27"/>
      <c r="WCM27"/>
      <c r="WCN27"/>
      <c r="WCO27"/>
      <c r="WCP27"/>
      <c r="WCQ27"/>
      <c r="WCR27"/>
      <c r="WCS27"/>
      <c r="WCT27"/>
      <c r="WCU27"/>
      <c r="WCV27"/>
      <c r="WCW27"/>
      <c r="WCX27"/>
      <c r="WCY27"/>
      <c r="WCZ27"/>
      <c r="WDA27"/>
      <c r="WDB27"/>
      <c r="WDC27"/>
      <c r="WDD27"/>
      <c r="WDE27"/>
      <c r="WDF27"/>
      <c r="WDG27"/>
      <c r="WDH27"/>
      <c r="WDI27"/>
      <c r="WDJ27"/>
      <c r="WDK27"/>
      <c r="WDL27"/>
      <c r="WDM27"/>
      <c r="WDN27"/>
      <c r="WDO27"/>
      <c r="WDP27"/>
      <c r="WDQ27"/>
      <c r="WDR27"/>
      <c r="WDS27"/>
      <c r="WDT27"/>
      <c r="WDU27"/>
      <c r="WDV27"/>
      <c r="WDW27"/>
      <c r="WDX27"/>
      <c r="WDY27"/>
      <c r="WDZ27"/>
      <c r="WEA27"/>
      <c r="WEB27"/>
      <c r="WEC27"/>
      <c r="WED27"/>
      <c r="WEE27"/>
      <c r="WEF27"/>
      <c r="WEG27"/>
      <c r="WEH27"/>
      <c r="WEI27"/>
      <c r="WEJ27"/>
      <c r="WEK27"/>
      <c r="WEL27"/>
      <c r="WEM27"/>
      <c r="WEN27"/>
      <c r="WEO27"/>
      <c r="WEP27"/>
      <c r="WEQ27"/>
      <c r="WER27"/>
      <c r="WES27"/>
      <c r="WET27"/>
      <c r="WEU27"/>
      <c r="WEV27"/>
      <c r="WEW27"/>
      <c r="WEX27"/>
      <c r="WEY27"/>
      <c r="WEZ27"/>
      <c r="WFA27"/>
      <c r="WFB27"/>
      <c r="WFC27"/>
      <c r="WFD27"/>
      <c r="WFE27"/>
      <c r="WFF27"/>
      <c r="WFG27"/>
      <c r="WFH27"/>
      <c r="WFI27"/>
      <c r="WFJ27"/>
      <c r="WFK27"/>
      <c r="WFL27"/>
      <c r="WFM27"/>
      <c r="WFN27"/>
      <c r="WFO27"/>
      <c r="WFP27"/>
      <c r="WFQ27"/>
      <c r="WFR27"/>
      <c r="WFS27"/>
      <c r="WFT27"/>
      <c r="WFU27"/>
      <c r="WFV27"/>
      <c r="WFW27"/>
      <c r="WFX27"/>
      <c r="WFY27"/>
      <c r="WFZ27"/>
      <c r="WGA27"/>
      <c r="WGB27"/>
      <c r="WGC27"/>
      <c r="WGD27"/>
      <c r="WGE27"/>
      <c r="WGF27"/>
      <c r="WGG27"/>
      <c r="WGH27"/>
      <c r="WGI27"/>
      <c r="WGJ27"/>
      <c r="WGK27"/>
      <c r="WGL27"/>
      <c r="WGM27"/>
      <c r="WGN27"/>
      <c r="WGO27"/>
      <c r="WGP27"/>
      <c r="WGQ27"/>
      <c r="WGR27"/>
      <c r="WGS27"/>
      <c r="WGT27"/>
      <c r="WGU27"/>
      <c r="WGV27"/>
      <c r="WGW27"/>
      <c r="WGX27"/>
      <c r="WGY27"/>
      <c r="WGZ27"/>
      <c r="WHA27"/>
      <c r="WHB27"/>
      <c r="WHC27"/>
      <c r="WHD27"/>
      <c r="WHE27"/>
      <c r="WHF27"/>
      <c r="WHG27"/>
      <c r="WHH27"/>
      <c r="WHI27"/>
      <c r="WHJ27"/>
      <c r="WHK27"/>
      <c r="WHL27"/>
      <c r="WHM27"/>
      <c r="WHN27"/>
      <c r="WHO27"/>
      <c r="WHP27"/>
      <c r="WHQ27"/>
      <c r="WHR27"/>
      <c r="WHS27"/>
      <c r="WHT27"/>
      <c r="WHU27"/>
      <c r="WHV27"/>
      <c r="WHW27"/>
      <c r="WHX27"/>
      <c r="WHY27"/>
      <c r="WHZ27"/>
      <c r="WIA27"/>
      <c r="WIB27"/>
      <c r="WIC27"/>
      <c r="WID27"/>
      <c r="WIE27"/>
      <c r="WIF27"/>
      <c r="WIG27"/>
      <c r="WIH27"/>
      <c r="WII27"/>
      <c r="WIJ27"/>
      <c r="WIK27"/>
      <c r="WIL27"/>
      <c r="WIM27"/>
      <c r="WIN27"/>
      <c r="WIO27"/>
      <c r="WIP27"/>
      <c r="WIQ27"/>
      <c r="WIR27"/>
      <c r="WIS27"/>
      <c r="WIT27"/>
      <c r="WIU27"/>
      <c r="WIV27"/>
      <c r="WIW27"/>
      <c r="WIX27"/>
      <c r="WIY27"/>
      <c r="WIZ27"/>
      <c r="WJA27"/>
      <c r="WJB27"/>
      <c r="WJC27"/>
      <c r="WJD27"/>
      <c r="WJE27"/>
      <c r="WJF27"/>
      <c r="WJG27"/>
      <c r="WJH27"/>
      <c r="WJI27"/>
      <c r="WJJ27"/>
      <c r="WJK27"/>
      <c r="WJL27"/>
      <c r="WJM27"/>
      <c r="WJN27"/>
      <c r="WJO27"/>
      <c r="WJP27"/>
      <c r="WJQ27"/>
      <c r="WJR27"/>
      <c r="WJS27"/>
      <c r="WJT27"/>
      <c r="WJU27"/>
      <c r="WJV27"/>
      <c r="WJW27"/>
      <c r="WJX27"/>
      <c r="WJY27"/>
      <c r="WJZ27"/>
      <c r="WKA27"/>
      <c r="WKB27"/>
      <c r="WKC27"/>
      <c r="WKD27"/>
      <c r="WKE27"/>
      <c r="WKF27"/>
      <c r="WKG27"/>
      <c r="WKH27"/>
      <c r="WKI27"/>
      <c r="WKJ27"/>
      <c r="WKK27"/>
      <c r="WKL27"/>
      <c r="WKM27"/>
      <c r="WKN27"/>
      <c r="WKO27"/>
      <c r="WKP27"/>
      <c r="WKQ27"/>
      <c r="WKR27"/>
      <c r="WKS27"/>
      <c r="WKT27"/>
      <c r="WKU27"/>
      <c r="WKV27"/>
      <c r="WKW27"/>
      <c r="WKX27"/>
      <c r="WKY27"/>
      <c r="WKZ27"/>
      <c r="WLA27"/>
      <c r="WLB27"/>
      <c r="WLC27"/>
      <c r="WLD27"/>
      <c r="WLE27"/>
      <c r="WLF27"/>
      <c r="WLG27"/>
      <c r="WLH27"/>
      <c r="WLI27"/>
      <c r="WLJ27"/>
      <c r="WLK27"/>
      <c r="WLL27"/>
      <c r="WLM27"/>
      <c r="WLN27"/>
      <c r="WLO27"/>
      <c r="WLP27"/>
      <c r="WLQ27"/>
      <c r="WLR27"/>
      <c r="WLS27"/>
      <c r="WLT27"/>
      <c r="WLU27"/>
      <c r="WLV27"/>
      <c r="WLW27"/>
      <c r="WLX27"/>
      <c r="WLY27"/>
      <c r="WLZ27"/>
      <c r="WMA27"/>
      <c r="WMB27"/>
      <c r="WMC27"/>
      <c r="WMD27"/>
      <c r="WME27"/>
      <c r="WMF27"/>
      <c r="WMG27"/>
      <c r="WMH27"/>
      <c r="WMI27"/>
      <c r="WMJ27"/>
      <c r="WMK27"/>
      <c r="WML27"/>
      <c r="WMM27"/>
      <c r="WMN27"/>
      <c r="WMO27"/>
      <c r="WMP27"/>
      <c r="WMQ27"/>
      <c r="WMR27"/>
      <c r="WMS27"/>
      <c r="WMT27"/>
      <c r="WMU27"/>
      <c r="WMV27"/>
      <c r="WMW27"/>
      <c r="WMX27"/>
      <c r="WMY27"/>
      <c r="WMZ27"/>
      <c r="WNA27"/>
      <c r="WNB27"/>
      <c r="WNC27"/>
      <c r="WND27"/>
      <c r="WNE27"/>
      <c r="WNF27"/>
      <c r="WNG27"/>
      <c r="WNH27"/>
      <c r="WNI27"/>
      <c r="WNJ27"/>
      <c r="WNK27"/>
      <c r="WNL27"/>
      <c r="WNM27"/>
      <c r="WNN27"/>
      <c r="WNO27"/>
      <c r="WNP27"/>
      <c r="WNQ27"/>
      <c r="WNR27"/>
      <c r="WNS27"/>
      <c r="WNT27"/>
      <c r="WNU27"/>
      <c r="WNV27"/>
      <c r="WNW27"/>
      <c r="WNX27"/>
      <c r="WNY27"/>
      <c r="WNZ27"/>
      <c r="WOA27"/>
      <c r="WOB27"/>
      <c r="WOC27"/>
      <c r="WOD27"/>
      <c r="WOE27"/>
      <c r="WOF27"/>
      <c r="WOG27"/>
      <c r="WOH27"/>
      <c r="WOI27"/>
      <c r="WOJ27"/>
      <c r="WOK27"/>
      <c r="WOL27"/>
      <c r="WOM27"/>
      <c r="WON27"/>
      <c r="WOO27"/>
      <c r="WOP27"/>
      <c r="WOQ27"/>
      <c r="WOR27"/>
      <c r="WOS27"/>
      <c r="WOT27"/>
      <c r="WOU27"/>
      <c r="WOV27"/>
      <c r="WOW27"/>
      <c r="WOX27"/>
      <c r="WOY27"/>
      <c r="WOZ27"/>
      <c r="WPA27"/>
      <c r="WPB27"/>
      <c r="WPC27"/>
      <c r="WPD27"/>
      <c r="WPE27"/>
      <c r="WPF27"/>
      <c r="WPG27"/>
      <c r="WPH27"/>
      <c r="WPI27"/>
      <c r="WPJ27"/>
      <c r="WPK27"/>
      <c r="WPL27"/>
      <c r="WPM27"/>
      <c r="WPN27"/>
      <c r="WPO27"/>
      <c r="WPP27"/>
      <c r="WPQ27"/>
      <c r="WPR27"/>
      <c r="WPS27"/>
      <c r="WPT27"/>
      <c r="WPU27"/>
      <c r="WPV27"/>
      <c r="WPW27"/>
      <c r="WPX27"/>
      <c r="WPY27"/>
      <c r="WPZ27"/>
      <c r="WQA27"/>
      <c r="WQB27"/>
      <c r="WQC27"/>
      <c r="WQD27"/>
      <c r="WQE27"/>
      <c r="WQF27"/>
      <c r="WQG27"/>
      <c r="WQH27"/>
      <c r="WQI27"/>
      <c r="WQJ27"/>
      <c r="WQK27"/>
      <c r="WQL27"/>
      <c r="WQM27"/>
      <c r="WQN27"/>
      <c r="WQO27"/>
      <c r="WQP27"/>
      <c r="WQQ27"/>
      <c r="WQR27"/>
      <c r="WQS27"/>
      <c r="WQT27"/>
      <c r="WQU27"/>
      <c r="WQV27"/>
      <c r="WQW27"/>
      <c r="WQX27"/>
      <c r="WQY27"/>
      <c r="WQZ27"/>
      <c r="WRA27"/>
      <c r="WRB27"/>
      <c r="WRC27"/>
      <c r="WRD27"/>
      <c r="WRE27"/>
      <c r="WRF27"/>
      <c r="WRG27"/>
      <c r="WRH27"/>
      <c r="WRI27"/>
      <c r="WRJ27"/>
      <c r="WRK27"/>
      <c r="WRL27"/>
      <c r="WRM27"/>
      <c r="WRN27"/>
      <c r="WRO27"/>
      <c r="WRP27"/>
      <c r="WRQ27"/>
      <c r="WRR27"/>
      <c r="WRS27"/>
      <c r="WRT27"/>
      <c r="WRU27"/>
      <c r="WRV27"/>
      <c r="WRW27"/>
      <c r="WRX27"/>
      <c r="WRY27"/>
      <c r="WRZ27"/>
      <c r="WSA27"/>
      <c r="WSB27"/>
      <c r="WSC27"/>
      <c r="WSD27"/>
      <c r="WSE27"/>
      <c r="WSF27"/>
      <c r="WSG27"/>
      <c r="WSH27"/>
      <c r="WSI27"/>
      <c r="WSJ27"/>
      <c r="WSK27"/>
      <c r="WSL27"/>
      <c r="WSM27"/>
      <c r="WSN27"/>
      <c r="WSO27"/>
      <c r="WSP27"/>
      <c r="WSQ27"/>
      <c r="WSR27"/>
      <c r="WSS27"/>
      <c r="WST27"/>
      <c r="WSU27"/>
      <c r="WSV27"/>
      <c r="WSW27"/>
      <c r="WSX27"/>
      <c r="WSY27"/>
      <c r="WSZ27"/>
      <c r="WTA27"/>
      <c r="WTB27"/>
      <c r="WTC27"/>
      <c r="WTD27"/>
      <c r="WTE27"/>
      <c r="WTF27"/>
      <c r="WTG27"/>
      <c r="WTH27"/>
      <c r="WTI27"/>
      <c r="WTJ27"/>
      <c r="WTK27"/>
      <c r="WTL27"/>
      <c r="WTM27"/>
      <c r="WTN27"/>
      <c r="WTO27"/>
      <c r="WTP27"/>
      <c r="WTQ27"/>
      <c r="WTR27"/>
      <c r="WTS27"/>
      <c r="WTT27"/>
      <c r="WTU27"/>
      <c r="WTV27"/>
      <c r="WTW27"/>
      <c r="WTX27"/>
      <c r="WTY27"/>
      <c r="WTZ27"/>
      <c r="WUA27"/>
      <c r="WUB27"/>
      <c r="WUC27"/>
      <c r="WUD27"/>
      <c r="WUE27"/>
      <c r="WUF27"/>
      <c r="WUG27"/>
      <c r="WUH27"/>
      <c r="WUI27"/>
      <c r="WUJ27"/>
      <c r="WUK27"/>
      <c r="WUL27"/>
      <c r="WUM27"/>
      <c r="WUN27"/>
      <c r="WUO27"/>
      <c r="WUP27"/>
      <c r="WUQ27"/>
      <c r="WUR27"/>
      <c r="WUS27"/>
      <c r="WUT27"/>
      <c r="WUU27"/>
      <c r="WUV27"/>
      <c r="WUW27"/>
      <c r="WUX27"/>
      <c r="WUY27"/>
      <c r="WUZ27"/>
      <c r="WVA27"/>
      <c r="WVB27"/>
      <c r="WVC27"/>
      <c r="WVD27"/>
      <c r="WVE27"/>
      <c r="WVF27"/>
      <c r="WVG27"/>
      <c r="WVH27"/>
      <c r="WVI27"/>
      <c r="WVJ27"/>
      <c r="WVK27"/>
      <c r="WVL27"/>
      <c r="WVM27"/>
      <c r="WVN27"/>
      <c r="WVO27"/>
      <c r="WVP27"/>
      <c r="WVQ27"/>
      <c r="WVR27"/>
      <c r="WVS27"/>
      <c r="WVT27"/>
      <c r="WVU27"/>
      <c r="WVV27"/>
      <c r="WVW27"/>
      <c r="WVX27"/>
      <c r="WVY27"/>
      <c r="WVZ27"/>
      <c r="WWA27"/>
      <c r="WWB27"/>
      <c r="WWC27"/>
      <c r="WWD27"/>
      <c r="WWE27"/>
      <c r="WWF27"/>
      <c r="WWG27"/>
      <c r="WWH27"/>
      <c r="WWI27"/>
      <c r="WWJ27"/>
      <c r="WWK27"/>
      <c r="WWL27"/>
      <c r="WWM27"/>
      <c r="WWN27"/>
      <c r="WWO27"/>
      <c r="WWP27"/>
      <c r="WWQ27"/>
      <c r="WWR27"/>
      <c r="WWS27"/>
      <c r="WWT27"/>
      <c r="WWU27"/>
      <c r="WWV27"/>
      <c r="WWW27"/>
      <c r="WWX27"/>
      <c r="WWY27"/>
      <c r="WWZ27"/>
      <c r="WXA27"/>
      <c r="WXB27"/>
      <c r="WXC27"/>
      <c r="WXD27"/>
      <c r="WXE27"/>
      <c r="WXF27"/>
      <c r="WXG27"/>
      <c r="WXH27"/>
      <c r="WXI27"/>
      <c r="WXJ27"/>
      <c r="WXK27"/>
      <c r="WXL27"/>
      <c r="WXM27"/>
      <c r="WXN27"/>
      <c r="WXO27"/>
      <c r="WXP27"/>
      <c r="WXQ27"/>
      <c r="WXR27"/>
      <c r="WXS27"/>
      <c r="WXT27"/>
      <c r="WXU27"/>
      <c r="WXV27"/>
      <c r="WXW27"/>
      <c r="WXX27"/>
      <c r="WXY27"/>
      <c r="WXZ27"/>
      <c r="WYA27"/>
      <c r="WYB27"/>
      <c r="WYC27"/>
      <c r="WYD27"/>
      <c r="WYE27"/>
      <c r="WYF27"/>
      <c r="WYG27"/>
      <c r="WYH27"/>
      <c r="WYI27"/>
      <c r="WYJ27"/>
      <c r="WYK27"/>
      <c r="WYL27"/>
      <c r="WYM27"/>
      <c r="WYN27"/>
      <c r="WYO27"/>
      <c r="WYP27"/>
      <c r="WYQ27"/>
      <c r="WYR27"/>
      <c r="WYS27"/>
      <c r="WYT27"/>
      <c r="WYU27"/>
      <c r="WYV27"/>
      <c r="WYW27"/>
      <c r="WYX27"/>
      <c r="WYY27"/>
      <c r="WYZ27"/>
      <c r="WZA27"/>
      <c r="WZB27"/>
      <c r="WZC27"/>
      <c r="WZD27"/>
      <c r="WZE27"/>
      <c r="WZF27"/>
      <c r="WZG27"/>
      <c r="WZH27"/>
      <c r="WZI27"/>
      <c r="WZJ27"/>
      <c r="WZK27"/>
      <c r="WZL27"/>
      <c r="WZM27"/>
      <c r="WZN27"/>
      <c r="WZO27"/>
      <c r="WZP27"/>
      <c r="WZQ27"/>
      <c r="WZR27"/>
      <c r="WZS27"/>
      <c r="WZT27"/>
      <c r="WZU27"/>
      <c r="WZV27"/>
      <c r="WZW27"/>
      <c r="WZX27"/>
      <c r="WZY27"/>
      <c r="WZZ27"/>
      <c r="XAA27"/>
      <c r="XAB27"/>
      <c r="XAC27"/>
      <c r="XAD27"/>
      <c r="XAE27"/>
      <c r="XAF27"/>
      <c r="XAG27"/>
      <c r="XAH27"/>
      <c r="XAI27"/>
      <c r="XAJ27"/>
      <c r="XAK27"/>
      <c r="XAL27"/>
      <c r="XAM27"/>
      <c r="XAN27"/>
      <c r="XAO27"/>
      <c r="XAP27"/>
      <c r="XAQ27"/>
      <c r="XAR27"/>
      <c r="XAS27"/>
      <c r="XAT27"/>
      <c r="XAU27"/>
      <c r="XAV27"/>
      <c r="XAW27"/>
      <c r="XAX27"/>
      <c r="XAY27"/>
      <c r="XAZ27"/>
      <c r="XBA27"/>
      <c r="XBB27"/>
      <c r="XBC27"/>
      <c r="XBD27"/>
      <c r="XBE27"/>
      <c r="XBF27"/>
      <c r="XBG27"/>
      <c r="XBH27"/>
      <c r="XBI27"/>
      <c r="XBJ27"/>
      <c r="XBK27"/>
      <c r="XBL27"/>
      <c r="XBM27"/>
      <c r="XBN27"/>
      <c r="XBO27"/>
      <c r="XBP27"/>
      <c r="XBQ27"/>
      <c r="XBR27"/>
      <c r="XBS27"/>
      <c r="XBT27"/>
      <c r="XBU27"/>
      <c r="XBV27"/>
      <c r="XBW27"/>
      <c r="XBX27"/>
      <c r="XBY27"/>
      <c r="XBZ27"/>
      <c r="XCA27"/>
      <c r="XCB27"/>
      <c r="XCC27"/>
      <c r="XCD27"/>
      <c r="XCE27"/>
      <c r="XCF27"/>
      <c r="XCG27"/>
      <c r="XCH27"/>
      <c r="XCI27"/>
      <c r="XCJ27"/>
      <c r="XCK27"/>
      <c r="XCL27"/>
      <c r="XCM27"/>
      <c r="XCN27"/>
      <c r="XCO27"/>
      <c r="XCP27"/>
      <c r="XCQ27"/>
      <c r="XCR27"/>
      <c r="XCS27"/>
      <c r="XCT27"/>
      <c r="XCU27"/>
      <c r="XCV27"/>
      <c r="XCW27"/>
      <c r="XCX27"/>
      <c r="XCY27"/>
      <c r="XCZ27"/>
      <c r="XDA27"/>
      <c r="XDB27"/>
      <c r="XDC27"/>
      <c r="XDD27"/>
      <c r="XDE27"/>
      <c r="XDF27"/>
      <c r="XDG27"/>
      <c r="XDH27"/>
      <c r="XDI27"/>
      <c r="XDJ27"/>
      <c r="XDK27"/>
      <c r="XDL27"/>
      <c r="XDM27"/>
      <c r="XDN27"/>
      <c r="XDO27"/>
      <c r="XDP27"/>
      <c r="XDQ27"/>
      <c r="XDR27"/>
      <c r="XDS27"/>
      <c r="XDT27"/>
      <c r="XDU27"/>
      <c r="XDV27"/>
      <c r="XDW27"/>
      <c r="XDX27"/>
      <c r="XDY27"/>
      <c r="XDZ27"/>
      <c r="XEA27"/>
      <c r="XEB27"/>
      <c r="XEC27"/>
      <c r="XED27"/>
      <c r="XEE27"/>
      <c r="XEF27"/>
      <c r="XEG27"/>
      <c r="XEH27"/>
      <c r="XEI27"/>
      <c r="XEJ27"/>
      <c r="XEK27"/>
      <c r="XEL27"/>
      <c r="XEM27"/>
      <c r="XEN27"/>
      <c r="XEO27"/>
      <c r="XEP27"/>
      <c r="XEQ27"/>
      <c r="XER27"/>
      <c r="XES27"/>
      <c r="XET27"/>
      <c r="XEU27"/>
      <c r="XEV27"/>
      <c r="XEW27"/>
      <c r="XEX27"/>
      <c r="XEY27"/>
      <c r="XEZ27"/>
      <c r="XFA27"/>
    </row>
    <row r="28" spans="1:16381" ht="16.5" customHeight="1"/>
    <row r="29" spans="1:16381">
      <c r="B29" s="30" t="s">
        <v>22</v>
      </c>
      <c r="C29" s="26">
        <v>1157</v>
      </c>
      <c r="D29" s="214" t="s">
        <v>70</v>
      </c>
      <c r="E29" s="214"/>
      <c r="F29" s="214"/>
      <c r="G29" s="214"/>
      <c r="H29" s="214"/>
      <c r="I29" s="214"/>
    </row>
    <row r="30" spans="1:16381" ht="15" customHeight="1">
      <c r="B30" s="30" t="s">
        <v>23</v>
      </c>
      <c r="C30" s="187" t="s">
        <v>295</v>
      </c>
      <c r="D30" s="211" t="s">
        <v>150</v>
      </c>
      <c r="E30" s="211" t="s">
        <v>151</v>
      </c>
      <c r="F30" s="214" t="s">
        <v>24</v>
      </c>
      <c r="G30" s="214" t="s">
        <v>28</v>
      </c>
      <c r="H30" s="214" t="s">
        <v>153</v>
      </c>
      <c r="I30" s="223" t="s">
        <v>285</v>
      </c>
    </row>
    <row r="31" spans="1:16381" ht="25.5">
      <c r="B31" s="30" t="s">
        <v>10</v>
      </c>
      <c r="C31" s="24" t="s">
        <v>207</v>
      </c>
      <c r="D31" s="220"/>
      <c r="E31" s="220"/>
      <c r="F31" s="214"/>
      <c r="G31" s="214"/>
      <c r="H31" s="214"/>
      <c r="I31" s="223"/>
    </row>
    <row r="32" spans="1:16381" ht="25.5">
      <c r="B32" s="30" t="s">
        <v>25</v>
      </c>
      <c r="C32" s="24" t="s">
        <v>208</v>
      </c>
      <c r="D32" s="220"/>
      <c r="E32" s="220"/>
      <c r="F32" s="214"/>
      <c r="G32" s="214"/>
      <c r="H32" s="214"/>
      <c r="I32" s="223"/>
    </row>
    <row r="33" spans="2:9">
      <c r="B33" s="30" t="s">
        <v>282</v>
      </c>
      <c r="C33" s="138" t="s">
        <v>206</v>
      </c>
      <c r="D33" s="220"/>
      <c r="E33" s="220"/>
      <c r="F33" s="214"/>
      <c r="G33" s="214"/>
      <c r="H33" s="214"/>
      <c r="I33" s="223"/>
    </row>
    <row r="34" spans="2:9">
      <c r="B34" s="38" t="s">
        <v>283</v>
      </c>
      <c r="C34" s="31" t="s">
        <v>221</v>
      </c>
      <c r="D34" s="221"/>
      <c r="E34" s="221"/>
      <c r="F34" s="222"/>
      <c r="G34" s="222"/>
      <c r="H34" s="222"/>
      <c r="I34" s="224"/>
    </row>
    <row r="35" spans="2:9">
      <c r="B35" s="217" t="s">
        <v>26</v>
      </c>
      <c r="C35" s="218"/>
      <c r="D35" s="32"/>
      <c r="E35" s="32"/>
      <c r="F35" s="32"/>
      <c r="G35" s="32"/>
      <c r="H35" s="32"/>
      <c r="I35" s="33"/>
    </row>
    <row r="36" spans="2:9">
      <c r="B36" s="34" t="s">
        <v>284</v>
      </c>
      <c r="C36" s="35" t="s">
        <v>76</v>
      </c>
      <c r="D36" s="36"/>
      <c r="E36" s="36"/>
      <c r="F36" s="36"/>
      <c r="G36" s="36"/>
      <c r="H36" s="36"/>
      <c r="I36" s="37"/>
    </row>
    <row r="37" spans="2:9" ht="33.75">
      <c r="B37" s="149" t="s">
        <v>238</v>
      </c>
      <c r="C37" s="155" t="s">
        <v>222</v>
      </c>
      <c r="D37" s="152">
        <v>4</v>
      </c>
      <c r="E37" s="154"/>
      <c r="F37" s="154"/>
      <c r="G37" s="154"/>
      <c r="H37" s="154"/>
      <c r="I37" s="154">
        <v>2028</v>
      </c>
    </row>
    <row r="38" spans="2:9" ht="33.75">
      <c r="B38" s="149" t="s">
        <v>239</v>
      </c>
      <c r="C38" s="155" t="s">
        <v>222</v>
      </c>
      <c r="D38" s="152">
        <v>1</v>
      </c>
      <c r="E38" s="154"/>
      <c r="F38" s="154"/>
      <c r="G38" s="154"/>
      <c r="H38" s="154"/>
      <c r="I38" s="154">
        <v>2028</v>
      </c>
    </row>
    <row r="39" spans="2:9" ht="22.5">
      <c r="B39" s="149" t="s">
        <v>240</v>
      </c>
      <c r="C39" s="155" t="s">
        <v>241</v>
      </c>
      <c r="D39" s="152">
        <v>5</v>
      </c>
      <c r="E39" s="154"/>
      <c r="F39" s="154"/>
      <c r="G39" s="154"/>
      <c r="H39" s="154"/>
      <c r="I39" s="154">
        <v>2028</v>
      </c>
    </row>
    <row r="40" spans="2:9" ht="22.5">
      <c r="B40" s="149" t="s">
        <v>230</v>
      </c>
      <c r="C40" s="155" t="s">
        <v>237</v>
      </c>
      <c r="D40" s="152">
        <v>1.8</v>
      </c>
      <c r="E40" s="154"/>
      <c r="F40" s="154"/>
      <c r="G40" s="154"/>
      <c r="H40" s="154"/>
      <c r="I40" s="154">
        <v>2028</v>
      </c>
    </row>
    <row r="41" spans="2:9" ht="33.75">
      <c r="B41" s="149" t="s">
        <v>231</v>
      </c>
      <c r="C41" s="155" t="s">
        <v>237</v>
      </c>
      <c r="D41" s="152">
        <v>1.4</v>
      </c>
      <c r="E41" s="154"/>
      <c r="F41" s="154"/>
      <c r="G41" s="154"/>
      <c r="H41" s="154"/>
      <c r="I41" s="154">
        <v>2028</v>
      </c>
    </row>
    <row r="42" spans="2:9" ht="33.75">
      <c r="B42" s="149" t="s">
        <v>233</v>
      </c>
      <c r="C42" s="149" t="s">
        <v>232</v>
      </c>
      <c r="D42" s="156"/>
      <c r="E42" s="158">
        <v>402</v>
      </c>
      <c r="F42" s="158"/>
      <c r="G42" s="158">
        <v>2350</v>
      </c>
      <c r="H42" s="158">
        <v>1830</v>
      </c>
      <c r="I42" s="154">
        <v>2028</v>
      </c>
    </row>
    <row r="43" spans="2:9" ht="33.75">
      <c r="B43" s="149" t="s">
        <v>234</v>
      </c>
      <c r="C43" s="149" t="s">
        <v>232</v>
      </c>
      <c r="D43" s="156"/>
      <c r="E43" s="158">
        <v>930</v>
      </c>
      <c r="F43" s="158">
        <v>250</v>
      </c>
      <c r="G43" s="158">
        <v>1290</v>
      </c>
      <c r="H43" s="158">
        <v>2832</v>
      </c>
      <c r="I43" s="154">
        <v>2028</v>
      </c>
    </row>
    <row r="44" spans="2:9" ht="33.75">
      <c r="B44" s="149" t="s">
        <v>235</v>
      </c>
      <c r="C44" s="149" t="s">
        <v>232</v>
      </c>
      <c r="D44" s="156"/>
      <c r="E44" s="158">
        <v>186</v>
      </c>
      <c r="F44" s="158">
        <v>696</v>
      </c>
      <c r="G44" s="158">
        <v>2454</v>
      </c>
      <c r="H44" s="158">
        <v>412</v>
      </c>
      <c r="I44" s="154">
        <v>2028</v>
      </c>
    </row>
    <row r="45" spans="2:9" ht="33.75">
      <c r="B45" s="149" t="s">
        <v>236</v>
      </c>
      <c r="C45" s="149" t="s">
        <v>222</v>
      </c>
      <c r="D45" s="156"/>
      <c r="E45" s="158">
        <v>4</v>
      </c>
      <c r="F45" s="158">
        <v>2</v>
      </c>
      <c r="G45" s="158">
        <v>14</v>
      </c>
      <c r="H45" s="158">
        <v>14</v>
      </c>
      <c r="I45" s="154">
        <v>2028</v>
      </c>
    </row>
    <row r="46" spans="2:9" ht="33.75">
      <c r="B46" s="149" t="s">
        <v>246</v>
      </c>
      <c r="C46" s="149" t="s">
        <v>232</v>
      </c>
      <c r="D46" s="156"/>
      <c r="E46" s="159"/>
      <c r="F46" s="158">
        <v>800</v>
      </c>
      <c r="G46" s="158">
        <v>600</v>
      </c>
      <c r="H46" s="158"/>
      <c r="I46" s="154">
        <v>2028</v>
      </c>
    </row>
    <row r="47" spans="2:9">
      <c r="B47" s="219" t="s">
        <v>27</v>
      </c>
      <c r="C47" s="219"/>
      <c r="D47" s="146">
        <v>116963.5</v>
      </c>
      <c r="E47" s="148">
        <v>283903</v>
      </c>
      <c r="F47" s="146">
        <v>930371</v>
      </c>
      <c r="G47" s="146">
        <v>1724414</v>
      </c>
      <c r="H47" s="146">
        <v>735170</v>
      </c>
      <c r="I47" s="147"/>
    </row>
    <row r="48" spans="2:9" ht="16.5" customHeight="1"/>
    <row r="49" spans="2:9" ht="16.5" customHeight="1"/>
    <row r="50" spans="2:9">
      <c r="B50" s="30" t="s">
        <v>22</v>
      </c>
      <c r="C50" s="26">
        <v>1157</v>
      </c>
      <c r="D50" s="214" t="s">
        <v>70</v>
      </c>
      <c r="E50" s="214"/>
      <c r="F50" s="214"/>
      <c r="G50" s="214"/>
      <c r="H50" s="214"/>
      <c r="I50" s="214"/>
    </row>
    <row r="51" spans="2:9">
      <c r="B51" s="30" t="s">
        <v>23</v>
      </c>
      <c r="C51" s="187">
        <v>12018</v>
      </c>
      <c r="D51" s="211" t="s">
        <v>150</v>
      </c>
      <c r="E51" s="211" t="s">
        <v>151</v>
      </c>
      <c r="F51" s="214" t="s">
        <v>24</v>
      </c>
      <c r="G51" s="214" t="s">
        <v>28</v>
      </c>
      <c r="H51" s="214" t="s">
        <v>153</v>
      </c>
      <c r="I51" s="223" t="s">
        <v>285</v>
      </c>
    </row>
    <row r="52" spans="2:9" ht="38.25">
      <c r="B52" s="30" t="s">
        <v>10</v>
      </c>
      <c r="C52" s="24" t="s">
        <v>242</v>
      </c>
      <c r="D52" s="220"/>
      <c r="E52" s="220"/>
      <c r="F52" s="214"/>
      <c r="G52" s="214"/>
      <c r="H52" s="214"/>
      <c r="I52" s="223"/>
    </row>
    <row r="53" spans="2:9" ht="25.5">
      <c r="B53" s="30" t="s">
        <v>25</v>
      </c>
      <c r="C53" s="24" t="s">
        <v>243</v>
      </c>
      <c r="D53" s="220"/>
      <c r="E53" s="220"/>
      <c r="F53" s="214"/>
      <c r="G53" s="214"/>
      <c r="H53" s="214"/>
      <c r="I53" s="223"/>
    </row>
    <row r="54" spans="2:9" ht="17.25">
      <c r="B54" s="30" t="s">
        <v>286</v>
      </c>
      <c r="C54" s="138" t="s">
        <v>206</v>
      </c>
      <c r="D54" s="220"/>
      <c r="E54" s="220"/>
      <c r="F54" s="214"/>
      <c r="G54" s="214"/>
      <c r="H54" s="214"/>
      <c r="I54" s="223"/>
    </row>
    <row r="55" spans="2:9">
      <c r="B55" s="38" t="s">
        <v>287</v>
      </c>
      <c r="C55" s="31" t="s">
        <v>221</v>
      </c>
      <c r="D55" s="221"/>
      <c r="E55" s="221"/>
      <c r="F55" s="222"/>
      <c r="G55" s="222"/>
      <c r="H55" s="222"/>
      <c r="I55" s="224"/>
    </row>
    <row r="56" spans="2:9">
      <c r="B56" s="217" t="s">
        <v>26</v>
      </c>
      <c r="C56" s="218"/>
      <c r="D56" s="32"/>
      <c r="E56" s="32"/>
      <c r="F56" s="32"/>
      <c r="G56" s="32"/>
      <c r="H56" s="32"/>
      <c r="I56" s="33"/>
    </row>
    <row r="57" spans="2:9">
      <c r="B57" s="34" t="s">
        <v>284</v>
      </c>
      <c r="C57" s="35" t="s">
        <v>76</v>
      </c>
      <c r="D57" s="36"/>
      <c r="E57" s="36"/>
      <c r="F57" s="36"/>
      <c r="G57" s="36"/>
      <c r="H57" s="36"/>
      <c r="I57" s="37"/>
    </row>
    <row r="58" spans="2:9" ht="22.5">
      <c r="B58" s="149" t="s">
        <v>244</v>
      </c>
      <c r="C58" s="155" t="s">
        <v>237</v>
      </c>
      <c r="D58" s="149">
        <v>1</v>
      </c>
      <c r="E58" s="149"/>
      <c r="F58" s="149"/>
      <c r="G58" s="149"/>
      <c r="H58" s="149"/>
      <c r="I58" s="149">
        <v>2028</v>
      </c>
    </row>
    <row r="59" spans="2:9" ht="33.75">
      <c r="B59" s="149" t="s">
        <v>245</v>
      </c>
      <c r="C59" s="155" t="s">
        <v>237</v>
      </c>
      <c r="D59" s="149">
        <v>1</v>
      </c>
      <c r="E59" s="149"/>
      <c r="F59" s="149"/>
      <c r="G59" s="149"/>
      <c r="H59" s="149"/>
      <c r="I59" s="149">
        <v>2028</v>
      </c>
    </row>
    <row r="60" spans="2:9" ht="33.75">
      <c r="B60" s="149" t="s">
        <v>233</v>
      </c>
      <c r="C60" s="149" t="s">
        <v>232</v>
      </c>
      <c r="D60" s="149"/>
      <c r="E60" s="157">
        <v>201</v>
      </c>
      <c r="F60" s="149"/>
      <c r="G60" s="149"/>
      <c r="H60" s="149"/>
      <c r="I60" s="149">
        <v>2028</v>
      </c>
    </row>
    <row r="61" spans="2:9" ht="33.75">
      <c r="B61" s="149" t="s">
        <v>234</v>
      </c>
      <c r="C61" s="149" t="s">
        <v>232</v>
      </c>
      <c r="D61" s="149"/>
      <c r="E61" s="157">
        <v>465</v>
      </c>
      <c r="F61" s="149">
        <v>81</v>
      </c>
      <c r="G61" s="149">
        <v>35</v>
      </c>
      <c r="H61" s="149"/>
      <c r="I61" s="149">
        <v>2028</v>
      </c>
    </row>
    <row r="62" spans="2:9" ht="33.75">
      <c r="B62" s="149" t="s">
        <v>235</v>
      </c>
      <c r="C62" s="149" t="s">
        <v>232</v>
      </c>
      <c r="D62" s="149"/>
      <c r="E62" s="157">
        <v>93</v>
      </c>
      <c r="F62" s="149">
        <v>148</v>
      </c>
      <c r="G62" s="149">
        <v>180</v>
      </c>
      <c r="H62" s="149"/>
      <c r="I62" s="149">
        <v>2028</v>
      </c>
    </row>
    <row r="63" spans="2:9" ht="33.75">
      <c r="B63" s="149" t="s">
        <v>236</v>
      </c>
      <c r="C63" s="149" t="s">
        <v>222</v>
      </c>
      <c r="D63" s="149"/>
      <c r="E63" s="157">
        <v>2</v>
      </c>
      <c r="F63" s="149">
        <v>1</v>
      </c>
      <c r="G63" s="149"/>
      <c r="H63" s="149"/>
      <c r="I63" s="149">
        <v>2028</v>
      </c>
    </row>
    <row r="64" spans="2:9" ht="33.75">
      <c r="B64" s="149" t="s">
        <v>246</v>
      </c>
      <c r="C64" s="149" t="s">
        <v>232</v>
      </c>
      <c r="D64" s="149"/>
      <c r="E64" s="149"/>
      <c r="F64" s="149">
        <v>400</v>
      </c>
      <c r="G64" s="149">
        <v>300</v>
      </c>
      <c r="H64" s="149"/>
      <c r="I64" s="149">
        <v>2028</v>
      </c>
    </row>
    <row r="65" spans="2:9" ht="33.75">
      <c r="B65" s="149" t="s">
        <v>247</v>
      </c>
      <c r="C65" s="149" t="s">
        <v>222</v>
      </c>
      <c r="D65" s="149"/>
      <c r="E65" s="149"/>
      <c r="F65" s="149"/>
      <c r="G65" s="149">
        <v>257</v>
      </c>
      <c r="H65" s="149">
        <v>1027</v>
      </c>
      <c r="I65" s="149">
        <v>2028</v>
      </c>
    </row>
    <row r="66" spans="2:9">
      <c r="B66" s="219" t="s">
        <v>27</v>
      </c>
      <c r="C66" s="219"/>
      <c r="D66" s="146">
        <v>94524.3</v>
      </c>
      <c r="E66" s="148">
        <v>141951.5</v>
      </c>
      <c r="F66" s="148">
        <v>448812.9</v>
      </c>
      <c r="G66" s="148">
        <v>271310</v>
      </c>
      <c r="H66" s="148">
        <v>632924</v>
      </c>
      <c r="I66" s="147"/>
    </row>
    <row r="69" spans="2:9">
      <c r="B69" s="188" t="s">
        <v>296</v>
      </c>
    </row>
  </sheetData>
  <mergeCells count="27">
    <mergeCell ref="B35:C35"/>
    <mergeCell ref="B47:C47"/>
    <mergeCell ref="D29:I29"/>
    <mergeCell ref="D30:D34"/>
    <mergeCell ref="E30:E34"/>
    <mergeCell ref="F30:F34"/>
    <mergeCell ref="G30:G34"/>
    <mergeCell ref="H30:H34"/>
    <mergeCell ref="I30:I34"/>
    <mergeCell ref="B26:C26"/>
    <mergeCell ref="B16:C16"/>
    <mergeCell ref="D10:I10"/>
    <mergeCell ref="D11:D15"/>
    <mergeCell ref="E11:E15"/>
    <mergeCell ref="F11:F15"/>
    <mergeCell ref="G11:G15"/>
    <mergeCell ref="H11:H15"/>
    <mergeCell ref="I11:I15"/>
    <mergeCell ref="B56:C56"/>
    <mergeCell ref="B66:C66"/>
    <mergeCell ref="D50:I50"/>
    <mergeCell ref="D51:D55"/>
    <mergeCell ref="E51:E55"/>
    <mergeCell ref="F51:F55"/>
    <mergeCell ref="G51:G55"/>
    <mergeCell ref="H51:H55"/>
    <mergeCell ref="I51:I55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L84"/>
  <sheetViews>
    <sheetView topLeftCell="A16" workbookViewId="0">
      <selection activeCell="K30" sqref="K30:K31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5" t="s">
        <v>77</v>
      </c>
    </row>
    <row r="3" spans="1:12" ht="29.25" customHeight="1">
      <c r="B3" s="225" t="s">
        <v>288</v>
      </c>
      <c r="C3" s="225"/>
      <c r="D3" s="225"/>
      <c r="E3" s="225" t="s">
        <v>29</v>
      </c>
      <c r="F3" s="225"/>
      <c r="G3" s="226" t="s">
        <v>180</v>
      </c>
      <c r="H3" s="226" t="s">
        <v>189</v>
      </c>
      <c r="I3" s="226" t="s">
        <v>188</v>
      </c>
      <c r="J3" s="226" t="s">
        <v>187</v>
      </c>
      <c r="K3" s="226" t="s">
        <v>186</v>
      </c>
      <c r="L3" s="226" t="s">
        <v>185</v>
      </c>
    </row>
    <row r="4" spans="1:12" ht="126" customHeight="1">
      <c r="B4" s="119" t="s">
        <v>30</v>
      </c>
      <c r="C4" s="119" t="s">
        <v>31</v>
      </c>
      <c r="D4" s="119" t="s">
        <v>32</v>
      </c>
      <c r="E4" s="113" t="s">
        <v>6</v>
      </c>
      <c r="F4" s="113" t="s">
        <v>51</v>
      </c>
      <c r="G4" s="227"/>
      <c r="H4" s="227"/>
      <c r="I4" s="227"/>
      <c r="J4" s="227"/>
      <c r="K4" s="227"/>
      <c r="L4" s="227"/>
    </row>
    <row r="5" spans="1:12">
      <c r="B5" s="59"/>
      <c r="C5" s="59"/>
      <c r="D5" s="59"/>
      <c r="E5" s="113"/>
      <c r="F5" s="113"/>
      <c r="G5" s="119" t="s">
        <v>43</v>
      </c>
      <c r="H5" s="121">
        <f>+H6+H16</f>
        <v>0</v>
      </c>
      <c r="I5" s="121">
        <f>+I6+I16</f>
        <v>0</v>
      </c>
      <c r="J5" s="121">
        <f>+J6+J16</f>
        <v>0</v>
      </c>
      <c r="K5" s="121">
        <f>+K6+K16</f>
        <v>0</v>
      </c>
      <c r="L5" s="121">
        <f>+L6+L16</f>
        <v>0</v>
      </c>
    </row>
    <row r="6" spans="1:12">
      <c r="B6" s="161" t="s">
        <v>248</v>
      </c>
      <c r="C6" s="50"/>
      <c r="D6" s="50"/>
      <c r="E6" s="49">
        <v>1157</v>
      </c>
      <c r="F6" s="49"/>
      <c r="G6" s="24" t="s">
        <v>212</v>
      </c>
      <c r="H6" s="163"/>
      <c r="I6" s="163"/>
      <c r="J6" s="163"/>
      <c r="K6" s="163"/>
      <c r="L6" s="163"/>
    </row>
    <row r="7" spans="1:12">
      <c r="B7" s="161"/>
      <c r="C7" s="50"/>
      <c r="D7" s="50"/>
      <c r="E7" s="49"/>
      <c r="F7" s="49"/>
      <c r="G7" s="65" t="s">
        <v>178</v>
      </c>
      <c r="H7" s="163"/>
      <c r="I7" s="163"/>
      <c r="J7" s="163"/>
      <c r="K7" s="163"/>
      <c r="L7" s="163"/>
    </row>
    <row r="8" spans="1:12" ht="51">
      <c r="B8" s="50"/>
      <c r="C8" s="161" t="s">
        <v>249</v>
      </c>
      <c r="D8" s="161"/>
      <c r="E8" s="49"/>
      <c r="F8" s="49"/>
      <c r="G8" s="65" t="s">
        <v>299</v>
      </c>
      <c r="H8" s="163"/>
      <c r="I8" s="163"/>
      <c r="J8" s="163"/>
      <c r="K8" s="163"/>
      <c r="L8" s="163"/>
    </row>
    <row r="9" spans="1:12">
      <c r="B9" s="50"/>
      <c r="C9" s="161"/>
      <c r="D9" s="161" t="s">
        <v>250</v>
      </c>
      <c r="E9" s="49"/>
      <c r="F9" s="49">
        <v>12016</v>
      </c>
      <c r="G9" s="65" t="s">
        <v>181</v>
      </c>
      <c r="H9" s="163"/>
      <c r="I9" s="163"/>
      <c r="J9" s="163"/>
      <c r="K9" s="163"/>
      <c r="L9" s="163"/>
    </row>
    <row r="10" spans="1:12" ht="25.5">
      <c r="B10" s="50"/>
      <c r="C10" s="50"/>
      <c r="D10" s="50"/>
      <c r="E10" s="49"/>
      <c r="F10" s="49"/>
      <c r="G10" s="65" t="s">
        <v>255</v>
      </c>
      <c r="H10" s="163"/>
      <c r="I10" s="163"/>
      <c r="J10" s="163"/>
      <c r="K10" s="163"/>
      <c r="L10" s="163"/>
    </row>
    <row r="11" spans="1:12" ht="38.25">
      <c r="B11" s="50"/>
      <c r="C11" s="50"/>
      <c r="D11" s="50"/>
      <c r="E11" s="49"/>
      <c r="F11" s="49"/>
      <c r="G11" s="65" t="s">
        <v>179</v>
      </c>
      <c r="H11" s="163"/>
      <c r="I11" s="163"/>
      <c r="J11" s="163"/>
      <c r="K11" s="163"/>
      <c r="L11" s="163"/>
    </row>
    <row r="12" spans="1:12">
      <c r="B12" s="50"/>
      <c r="C12" s="50"/>
      <c r="D12" s="50"/>
      <c r="E12" s="49"/>
      <c r="F12" s="49"/>
      <c r="G12" s="65" t="s">
        <v>251</v>
      </c>
      <c r="H12" s="163">
        <v>9492.2000000000007</v>
      </c>
      <c r="I12" s="163">
        <v>262497.40000000002</v>
      </c>
      <c r="J12" s="163">
        <v>103572</v>
      </c>
      <c r="K12" s="163">
        <v>41847</v>
      </c>
      <c r="L12" s="163"/>
    </row>
    <row r="13" spans="1:12">
      <c r="B13" s="50"/>
      <c r="C13" s="50"/>
      <c r="D13" s="50"/>
      <c r="E13" s="49"/>
      <c r="F13" s="49"/>
      <c r="G13" s="65" t="s">
        <v>34</v>
      </c>
      <c r="H13" s="163"/>
      <c r="I13" s="163"/>
      <c r="J13" s="163"/>
      <c r="K13" s="163"/>
      <c r="L13" s="163"/>
    </row>
    <row r="14" spans="1:12">
      <c r="B14" s="50"/>
      <c r="C14" s="50"/>
      <c r="D14" s="50"/>
      <c r="E14" s="49"/>
      <c r="F14" s="49"/>
      <c r="G14" s="49" t="s">
        <v>35</v>
      </c>
      <c r="H14" s="163"/>
      <c r="I14" s="163"/>
      <c r="J14" s="163"/>
      <c r="K14" s="163"/>
      <c r="L14" s="163"/>
    </row>
    <row r="15" spans="1:12">
      <c r="B15" s="50"/>
      <c r="C15" s="50"/>
      <c r="D15" s="50"/>
      <c r="E15" s="49"/>
      <c r="F15" s="49"/>
      <c r="G15" s="24" t="s">
        <v>212</v>
      </c>
      <c r="H15" s="163"/>
      <c r="I15" s="163"/>
      <c r="J15" s="163"/>
      <c r="K15" s="163"/>
      <c r="L15" s="163"/>
    </row>
    <row r="16" spans="1:12">
      <c r="B16" s="50"/>
      <c r="C16" s="50"/>
      <c r="D16" s="50"/>
      <c r="E16" s="49"/>
      <c r="F16" s="49"/>
      <c r="G16" s="65" t="s">
        <v>178</v>
      </c>
      <c r="H16" s="163"/>
      <c r="I16" s="163"/>
      <c r="J16" s="163"/>
      <c r="K16" s="163"/>
      <c r="L16" s="163"/>
    </row>
    <row r="17" spans="2:12" ht="38.25">
      <c r="B17" s="50"/>
      <c r="C17" s="50"/>
      <c r="D17" s="50"/>
      <c r="E17" s="49"/>
      <c r="F17" s="49"/>
      <c r="G17" s="65" t="s">
        <v>254</v>
      </c>
      <c r="H17" s="163"/>
      <c r="I17" s="163"/>
      <c r="J17" s="163"/>
      <c r="K17" s="163"/>
      <c r="L17" s="163"/>
    </row>
    <row r="18" spans="2:12">
      <c r="B18" s="50"/>
      <c r="C18" s="50"/>
      <c r="D18" s="50"/>
      <c r="E18" s="49"/>
      <c r="F18" s="49"/>
      <c r="G18" s="65" t="s">
        <v>181</v>
      </c>
      <c r="H18" s="163"/>
      <c r="I18" s="163"/>
      <c r="J18" s="163"/>
      <c r="K18" s="163"/>
      <c r="L18" s="163"/>
    </row>
    <row r="19" spans="2:12" ht="25.5">
      <c r="B19" s="50"/>
      <c r="C19" s="50"/>
      <c r="D19" s="50"/>
      <c r="E19" s="49"/>
      <c r="F19" s="49" t="s">
        <v>295</v>
      </c>
      <c r="G19" s="65" t="s">
        <v>255</v>
      </c>
      <c r="H19" s="163"/>
      <c r="I19" s="163"/>
      <c r="J19" s="163"/>
      <c r="K19" s="163"/>
      <c r="L19" s="163"/>
    </row>
    <row r="20" spans="2:12" ht="38.25">
      <c r="B20" s="50"/>
      <c r="C20" s="50"/>
      <c r="D20" s="50"/>
      <c r="E20" s="49"/>
      <c r="F20" s="49"/>
      <c r="G20" s="65" t="s">
        <v>179</v>
      </c>
      <c r="H20" s="163"/>
      <c r="I20" s="163"/>
      <c r="J20" s="163"/>
      <c r="K20" s="163"/>
      <c r="L20" s="163"/>
    </row>
    <row r="21" spans="2:12" ht="25.5">
      <c r="B21" s="50"/>
      <c r="C21" s="50"/>
      <c r="D21" s="50"/>
      <c r="E21" s="49"/>
      <c r="F21" s="49"/>
      <c r="G21" s="65" t="s">
        <v>253</v>
      </c>
      <c r="H21" s="163"/>
      <c r="I21" s="163">
        <v>283903</v>
      </c>
      <c r="J21" s="163">
        <v>930371</v>
      </c>
      <c r="K21" s="163">
        <v>1724414</v>
      </c>
      <c r="L21" s="163">
        <v>735170</v>
      </c>
    </row>
    <row r="22" spans="2:12">
      <c r="B22" s="50"/>
      <c r="C22" s="50"/>
      <c r="D22" s="50"/>
      <c r="E22" s="49"/>
      <c r="F22" s="49"/>
      <c r="G22" s="65" t="s">
        <v>256</v>
      </c>
      <c r="H22" s="163">
        <v>116963.5</v>
      </c>
      <c r="I22" s="163"/>
      <c r="J22" s="163"/>
      <c r="K22" s="163"/>
      <c r="L22" s="163"/>
    </row>
    <row r="23" spans="2:12">
      <c r="B23" s="50"/>
      <c r="C23" s="50"/>
      <c r="D23" s="50"/>
      <c r="E23" s="49"/>
      <c r="F23" s="49"/>
      <c r="G23" s="162" t="s">
        <v>35</v>
      </c>
      <c r="H23" s="163"/>
      <c r="I23" s="163"/>
      <c r="J23" s="163"/>
      <c r="K23" s="163"/>
      <c r="L23" s="163"/>
    </row>
    <row r="24" spans="2:12">
      <c r="B24" s="50"/>
      <c r="C24" s="50"/>
      <c r="D24" s="50"/>
      <c r="E24" s="49"/>
      <c r="F24" s="49"/>
      <c r="G24" s="24" t="s">
        <v>212</v>
      </c>
      <c r="H24" s="163"/>
      <c r="I24" s="163"/>
      <c r="J24" s="163"/>
      <c r="K24" s="163"/>
      <c r="L24" s="163"/>
    </row>
    <row r="25" spans="2:12">
      <c r="B25" s="50"/>
      <c r="C25" s="50"/>
      <c r="D25" s="50"/>
      <c r="E25" s="49"/>
      <c r="F25" s="49"/>
      <c r="G25" s="65" t="s">
        <v>178</v>
      </c>
      <c r="H25" s="163"/>
      <c r="I25" s="163"/>
      <c r="J25" s="163"/>
      <c r="K25" s="163"/>
      <c r="L25" s="163"/>
    </row>
    <row r="26" spans="2:12" ht="51">
      <c r="B26" s="50"/>
      <c r="C26" s="50"/>
      <c r="D26" s="50"/>
      <c r="E26" s="49"/>
      <c r="F26" s="49"/>
      <c r="G26" s="65" t="s">
        <v>209</v>
      </c>
      <c r="H26" s="163"/>
      <c r="I26" s="163"/>
      <c r="J26" s="163"/>
      <c r="K26" s="163"/>
      <c r="L26" s="163"/>
    </row>
    <row r="27" spans="2:12">
      <c r="B27" s="50"/>
      <c r="C27" s="50"/>
      <c r="D27" s="50"/>
      <c r="E27" s="49"/>
      <c r="F27" s="49"/>
      <c r="G27" s="65" t="s">
        <v>181</v>
      </c>
      <c r="H27" s="163"/>
      <c r="I27" s="163"/>
      <c r="J27" s="163"/>
      <c r="K27" s="163"/>
      <c r="L27" s="163"/>
    </row>
    <row r="28" spans="2:12" ht="25.5">
      <c r="B28" s="50"/>
      <c r="C28" s="50"/>
      <c r="D28" s="50"/>
      <c r="E28" s="49"/>
      <c r="F28" s="49"/>
      <c r="G28" s="65" t="s">
        <v>255</v>
      </c>
      <c r="H28" s="163"/>
      <c r="I28" s="163"/>
      <c r="J28" s="163"/>
      <c r="K28" s="163"/>
      <c r="L28" s="163"/>
    </row>
    <row r="29" spans="2:12" ht="38.25">
      <c r="B29" s="50"/>
      <c r="C29" s="50"/>
      <c r="D29" s="50"/>
      <c r="E29" s="49"/>
      <c r="F29" s="49">
        <v>12018</v>
      </c>
      <c r="G29" s="65" t="s">
        <v>179</v>
      </c>
      <c r="H29" s="163"/>
      <c r="I29" s="163"/>
      <c r="J29" s="163"/>
      <c r="K29" s="163"/>
      <c r="L29" s="163"/>
    </row>
    <row r="30" spans="2:12">
      <c r="B30" s="50"/>
      <c r="C30" s="50"/>
      <c r="D30" s="50"/>
      <c r="E30" s="49"/>
      <c r="F30" s="49"/>
      <c r="G30" s="65" t="s">
        <v>252</v>
      </c>
      <c r="H30" s="163"/>
      <c r="I30" s="163">
        <v>141951.5</v>
      </c>
      <c r="J30" s="163"/>
      <c r="K30" s="163">
        <v>209220</v>
      </c>
      <c r="L30" s="163">
        <v>632924</v>
      </c>
    </row>
    <row r="31" spans="2:12">
      <c r="B31" s="50"/>
      <c r="C31" s="50"/>
      <c r="D31" s="50"/>
      <c r="E31" s="49"/>
      <c r="F31" s="49"/>
      <c r="G31" s="65" t="s">
        <v>256</v>
      </c>
      <c r="H31" s="163">
        <v>94524.3</v>
      </c>
      <c r="I31" s="163"/>
      <c r="J31" s="163">
        <v>448812.9</v>
      </c>
      <c r="K31" s="163">
        <v>62090</v>
      </c>
      <c r="L31" s="163"/>
    </row>
    <row r="32" spans="2:12">
      <c r="B32" s="50"/>
      <c r="C32" s="50"/>
      <c r="D32" s="50"/>
      <c r="E32" s="49"/>
      <c r="F32" s="49"/>
      <c r="G32" s="49" t="s">
        <v>35</v>
      </c>
      <c r="H32" s="163"/>
      <c r="I32" s="163"/>
      <c r="J32" s="163"/>
      <c r="K32" s="163"/>
      <c r="L32" s="163"/>
    </row>
    <row r="33" spans="2:12">
      <c r="B33" s="50"/>
      <c r="C33" s="50"/>
      <c r="D33" s="50"/>
      <c r="E33" s="49"/>
      <c r="F33" s="49"/>
      <c r="G33" s="162"/>
      <c r="H33" s="163"/>
      <c r="I33" s="163"/>
      <c r="J33" s="163"/>
      <c r="K33" s="163"/>
      <c r="L33" s="163"/>
    </row>
    <row r="34" spans="2:12">
      <c r="B34" s="50"/>
      <c r="C34" s="50"/>
      <c r="D34" s="50"/>
      <c r="E34" s="49"/>
      <c r="F34" s="49"/>
      <c r="G34" s="66" t="s">
        <v>184</v>
      </c>
      <c r="H34" s="163"/>
      <c r="I34" s="163"/>
      <c r="J34" s="163"/>
      <c r="K34" s="163"/>
      <c r="L34" s="163"/>
    </row>
    <row r="35" spans="2:12">
      <c r="B35" s="50"/>
      <c r="C35" s="50"/>
      <c r="D35" s="50"/>
      <c r="E35" s="49"/>
      <c r="F35" s="49"/>
      <c r="G35" s="24"/>
      <c r="H35" s="163"/>
      <c r="I35" s="163"/>
      <c r="J35" s="163"/>
      <c r="K35" s="163"/>
      <c r="L35" s="163"/>
    </row>
    <row r="36" spans="2:12">
      <c r="B36" s="50"/>
      <c r="C36" s="50"/>
      <c r="D36" s="50"/>
      <c r="E36" s="49"/>
      <c r="F36" s="49"/>
      <c r="G36" s="65" t="s">
        <v>178</v>
      </c>
      <c r="H36" s="163"/>
      <c r="I36" s="163"/>
      <c r="J36" s="163"/>
      <c r="K36" s="163"/>
      <c r="L36" s="163"/>
    </row>
    <row r="37" spans="2:12">
      <c r="B37" s="50"/>
      <c r="C37" s="50"/>
      <c r="D37" s="50"/>
      <c r="E37" s="49"/>
      <c r="F37" s="49"/>
      <c r="G37" s="66" t="s">
        <v>183</v>
      </c>
      <c r="H37" s="163"/>
      <c r="I37" s="163"/>
      <c r="J37" s="163"/>
      <c r="K37" s="163"/>
      <c r="L37" s="163"/>
    </row>
    <row r="38" spans="2:12">
      <c r="B38" s="50"/>
      <c r="C38" s="50"/>
      <c r="D38" s="50"/>
      <c r="E38" s="49"/>
      <c r="F38" s="49"/>
      <c r="G38" s="65" t="s">
        <v>181</v>
      </c>
      <c r="H38" s="163"/>
      <c r="I38" s="163"/>
      <c r="J38" s="163"/>
      <c r="K38" s="163"/>
      <c r="L38" s="163"/>
    </row>
    <row r="39" spans="2:12">
      <c r="B39" s="50"/>
      <c r="C39" s="50"/>
      <c r="D39" s="50"/>
      <c r="E39" s="49"/>
      <c r="F39" s="49"/>
      <c r="G39" s="66" t="s">
        <v>182</v>
      </c>
      <c r="H39" s="163"/>
      <c r="I39" s="163"/>
      <c r="J39" s="163"/>
      <c r="K39" s="163"/>
      <c r="L39" s="163"/>
    </row>
    <row r="40" spans="2:12" ht="38.25">
      <c r="B40" s="50"/>
      <c r="C40" s="50"/>
      <c r="D40" s="50"/>
      <c r="E40" s="49"/>
      <c r="F40" s="49"/>
      <c r="G40" s="65" t="s">
        <v>179</v>
      </c>
      <c r="H40" s="163"/>
      <c r="I40" s="163"/>
      <c r="J40" s="163"/>
      <c r="K40" s="163"/>
      <c r="L40" s="163"/>
    </row>
    <row r="41" spans="2:12">
      <c r="B41" s="50"/>
      <c r="C41" s="50"/>
      <c r="D41" s="50"/>
      <c r="E41" s="49"/>
      <c r="F41" s="49"/>
      <c r="G41" s="65" t="s">
        <v>133</v>
      </c>
      <c r="H41" s="163"/>
      <c r="I41" s="163"/>
      <c r="J41" s="163"/>
      <c r="K41" s="163"/>
      <c r="L41" s="163"/>
    </row>
    <row r="42" spans="2:12">
      <c r="B42" s="50"/>
      <c r="C42" s="50"/>
      <c r="D42" s="50"/>
      <c r="E42" s="49"/>
      <c r="F42" s="49"/>
      <c r="G42" s="65" t="s">
        <v>34</v>
      </c>
      <c r="H42" s="163"/>
      <c r="I42" s="163"/>
      <c r="J42" s="163"/>
      <c r="K42" s="163"/>
      <c r="L42" s="163"/>
    </row>
    <row r="43" spans="2:12">
      <c r="B43" s="50"/>
      <c r="C43" s="50"/>
      <c r="D43" s="50"/>
      <c r="E43" s="49"/>
      <c r="F43" s="49"/>
      <c r="G43" s="49" t="s">
        <v>35</v>
      </c>
      <c r="H43" s="163"/>
      <c r="I43" s="163"/>
      <c r="J43" s="163"/>
      <c r="K43" s="163"/>
      <c r="L43" s="163"/>
    </row>
    <row r="44" spans="2:12">
      <c r="B44" s="50"/>
      <c r="C44" s="50"/>
      <c r="D44" s="50"/>
      <c r="E44" s="49"/>
      <c r="F44" s="49"/>
      <c r="G44" s="162"/>
      <c r="H44" s="163"/>
      <c r="I44" s="163"/>
      <c r="J44" s="163"/>
      <c r="K44" s="163"/>
      <c r="L44" s="163"/>
    </row>
    <row r="45" spans="2:12">
      <c r="B45" s="50"/>
      <c r="C45" s="50"/>
      <c r="D45" s="50"/>
      <c r="E45" s="49"/>
      <c r="F45" s="49"/>
      <c r="G45" s="66" t="s">
        <v>184</v>
      </c>
      <c r="H45" s="163"/>
      <c r="I45" s="163"/>
      <c r="J45" s="163"/>
      <c r="K45" s="163"/>
      <c r="L45" s="163"/>
    </row>
    <row r="46" spans="2:12">
      <c r="B46" s="50"/>
      <c r="C46" s="50"/>
      <c r="D46" s="50"/>
      <c r="E46" s="49"/>
      <c r="F46" s="49"/>
      <c r="G46" s="65" t="s">
        <v>178</v>
      </c>
      <c r="H46" s="163"/>
      <c r="I46" s="163"/>
      <c r="J46" s="163"/>
      <c r="K46" s="163"/>
      <c r="L46" s="163"/>
    </row>
    <row r="47" spans="2:12">
      <c r="B47" s="50"/>
      <c r="C47" s="50"/>
      <c r="D47" s="50"/>
      <c r="E47" s="49"/>
      <c r="F47" s="49"/>
      <c r="G47" s="66" t="s">
        <v>183</v>
      </c>
      <c r="H47" s="163"/>
      <c r="I47" s="163"/>
      <c r="J47" s="163"/>
      <c r="K47" s="163"/>
      <c r="L47" s="163"/>
    </row>
    <row r="48" spans="2:12">
      <c r="B48" s="50"/>
      <c r="C48" s="50"/>
      <c r="D48" s="50"/>
      <c r="E48" s="49"/>
      <c r="F48" s="49"/>
      <c r="G48" s="65" t="s">
        <v>181</v>
      </c>
      <c r="H48" s="163"/>
      <c r="I48" s="163"/>
      <c r="J48" s="163"/>
      <c r="K48" s="163"/>
      <c r="L48" s="163"/>
    </row>
    <row r="49" spans="2:12">
      <c r="B49" s="50"/>
      <c r="C49" s="50"/>
      <c r="D49" s="50"/>
      <c r="E49" s="49"/>
      <c r="F49" s="49"/>
      <c r="G49" s="66" t="s">
        <v>182</v>
      </c>
      <c r="H49" s="163"/>
      <c r="I49" s="163"/>
      <c r="J49" s="163"/>
      <c r="K49" s="163"/>
      <c r="L49" s="163"/>
    </row>
    <row r="50" spans="2:12" ht="38.25">
      <c r="B50" s="50"/>
      <c r="C50" s="50"/>
      <c r="D50" s="50"/>
      <c r="E50" s="49"/>
      <c r="F50" s="49"/>
      <c r="G50" s="65" t="s">
        <v>179</v>
      </c>
      <c r="H50" s="163"/>
      <c r="I50" s="163"/>
      <c r="J50" s="163"/>
      <c r="K50" s="163"/>
      <c r="L50" s="163"/>
    </row>
    <row r="51" spans="2:12">
      <c r="B51" s="50"/>
      <c r="C51" s="50"/>
      <c r="D51" s="50"/>
      <c r="E51" s="49"/>
      <c r="F51" s="49"/>
      <c r="G51" s="65" t="s">
        <v>133</v>
      </c>
      <c r="H51" s="163"/>
      <c r="I51" s="163"/>
      <c r="J51" s="163"/>
      <c r="K51" s="163"/>
      <c r="L51" s="163"/>
    </row>
    <row r="52" spans="2:12">
      <c r="B52" s="50"/>
      <c r="C52" s="50"/>
      <c r="D52" s="50"/>
      <c r="E52" s="49"/>
      <c r="F52" s="49"/>
      <c r="G52" s="65" t="s">
        <v>34</v>
      </c>
      <c r="H52" s="163"/>
      <c r="I52" s="163"/>
      <c r="J52" s="163"/>
      <c r="K52" s="163"/>
      <c r="L52" s="163"/>
    </row>
    <row r="53" spans="2:12">
      <c r="B53" s="50"/>
      <c r="C53" s="50"/>
      <c r="D53" s="50"/>
      <c r="E53" s="49"/>
      <c r="F53" s="49"/>
      <c r="G53" s="49" t="s">
        <v>35</v>
      </c>
      <c r="H53" s="163"/>
      <c r="I53" s="163"/>
      <c r="J53" s="163"/>
      <c r="K53" s="163"/>
      <c r="L53" s="163"/>
    </row>
    <row r="54" spans="2:12">
      <c r="B54" s="50"/>
      <c r="C54" s="50"/>
      <c r="D54" s="50"/>
      <c r="E54" s="49"/>
      <c r="F54" s="49"/>
      <c r="G54" s="162"/>
      <c r="H54" s="163"/>
      <c r="I54" s="163"/>
      <c r="J54" s="163"/>
      <c r="K54" s="163"/>
      <c r="L54" s="163"/>
    </row>
    <row r="55" spans="2:12">
      <c r="B55" s="50"/>
      <c r="C55" s="50"/>
      <c r="D55" s="50"/>
      <c r="E55" s="49"/>
      <c r="F55" s="49"/>
      <c r="G55" s="66" t="s">
        <v>184</v>
      </c>
      <c r="H55" s="163"/>
      <c r="I55" s="163"/>
      <c r="J55" s="163"/>
      <c r="K55" s="163"/>
      <c r="L55" s="163"/>
    </row>
    <row r="56" spans="2:12">
      <c r="B56" s="50"/>
      <c r="C56" s="50"/>
      <c r="D56" s="50"/>
      <c r="E56" s="49"/>
      <c r="F56" s="49"/>
      <c r="G56" s="65" t="s">
        <v>178</v>
      </c>
      <c r="H56" s="163"/>
      <c r="I56" s="163"/>
      <c r="J56" s="163"/>
      <c r="K56" s="163"/>
      <c r="L56" s="163"/>
    </row>
    <row r="57" spans="2:12">
      <c r="B57" s="50"/>
      <c r="C57" s="50"/>
      <c r="D57" s="50"/>
      <c r="E57" s="49"/>
      <c r="F57" s="49"/>
      <c r="G57" s="66" t="s">
        <v>183</v>
      </c>
      <c r="H57" s="163"/>
      <c r="I57" s="163"/>
      <c r="J57" s="163"/>
      <c r="K57" s="163"/>
      <c r="L57" s="163"/>
    </row>
    <row r="58" spans="2:12">
      <c r="B58" s="50"/>
      <c r="C58" s="50"/>
      <c r="D58" s="50"/>
      <c r="E58" s="49"/>
      <c r="F58" s="49"/>
      <c r="G58" s="65" t="s">
        <v>181</v>
      </c>
      <c r="H58" s="163"/>
      <c r="I58" s="163"/>
      <c r="J58" s="163"/>
      <c r="K58" s="163"/>
      <c r="L58" s="163"/>
    </row>
    <row r="59" spans="2:12">
      <c r="B59" s="50"/>
      <c r="C59" s="50"/>
      <c r="D59" s="50"/>
      <c r="E59" s="49"/>
      <c r="F59" s="49"/>
      <c r="G59" s="66" t="s">
        <v>182</v>
      </c>
      <c r="H59" s="163"/>
      <c r="I59" s="163"/>
      <c r="J59" s="163"/>
      <c r="K59" s="163"/>
      <c r="L59" s="163"/>
    </row>
    <row r="60" spans="2:12" ht="38.25">
      <c r="B60" s="50"/>
      <c r="C60" s="50"/>
      <c r="D60" s="50"/>
      <c r="E60" s="49"/>
      <c r="F60" s="49"/>
      <c r="G60" s="65" t="s">
        <v>179</v>
      </c>
      <c r="H60" s="163"/>
      <c r="I60" s="163"/>
      <c r="J60" s="163"/>
      <c r="K60" s="163"/>
      <c r="L60" s="163"/>
    </row>
    <row r="61" spans="2:12">
      <c r="B61" s="50"/>
      <c r="C61" s="50"/>
      <c r="D61" s="50"/>
      <c r="E61" s="49"/>
      <c r="F61" s="49"/>
      <c r="G61" s="65" t="s">
        <v>133</v>
      </c>
      <c r="H61" s="163"/>
      <c r="I61" s="163"/>
      <c r="J61" s="163"/>
      <c r="K61" s="163"/>
      <c r="L61" s="163"/>
    </row>
    <row r="62" spans="2:12">
      <c r="B62" s="50"/>
      <c r="C62" s="50"/>
      <c r="D62" s="50"/>
      <c r="E62" s="49"/>
      <c r="F62" s="49"/>
      <c r="G62" s="65" t="s">
        <v>34</v>
      </c>
      <c r="H62" s="163"/>
      <c r="I62" s="163"/>
      <c r="J62" s="163"/>
      <c r="K62" s="163"/>
      <c r="L62" s="163"/>
    </row>
    <row r="63" spans="2:12">
      <c r="B63" s="50"/>
      <c r="C63" s="50"/>
      <c r="D63" s="50"/>
      <c r="E63" s="49"/>
      <c r="F63" s="49"/>
      <c r="G63" s="49" t="s">
        <v>35</v>
      </c>
      <c r="H63" s="163"/>
      <c r="I63" s="163"/>
      <c r="J63" s="163"/>
      <c r="K63" s="163"/>
      <c r="L63" s="163"/>
    </row>
    <row r="64" spans="2:12">
      <c r="B64" s="50"/>
      <c r="C64" s="50"/>
      <c r="D64" s="50"/>
      <c r="E64" s="49"/>
      <c r="F64" s="49"/>
      <c r="G64" s="162"/>
      <c r="H64" s="163"/>
      <c r="I64" s="163"/>
      <c r="J64" s="163"/>
      <c r="K64" s="163"/>
      <c r="L64" s="163"/>
    </row>
    <row r="65" spans="2:12">
      <c r="B65" s="50"/>
      <c r="C65" s="50"/>
      <c r="D65" s="50"/>
      <c r="E65" s="49"/>
      <c r="F65" s="49"/>
      <c r="G65" s="66" t="s">
        <v>184</v>
      </c>
      <c r="H65" s="163"/>
      <c r="I65" s="163"/>
      <c r="J65" s="163"/>
      <c r="K65" s="163"/>
      <c r="L65" s="163"/>
    </row>
    <row r="66" spans="2:12">
      <c r="B66" s="50"/>
      <c r="C66" s="50"/>
      <c r="D66" s="50"/>
      <c r="E66" s="49"/>
      <c r="F66" s="49"/>
      <c r="G66" s="65" t="s">
        <v>178</v>
      </c>
      <c r="H66" s="163"/>
      <c r="I66" s="163"/>
      <c r="J66" s="163"/>
      <c r="K66" s="163"/>
      <c r="L66" s="163"/>
    </row>
    <row r="67" spans="2:12">
      <c r="B67" s="50"/>
      <c r="C67" s="50"/>
      <c r="D67" s="50"/>
      <c r="E67" s="49"/>
      <c r="F67" s="49"/>
      <c r="G67" s="66" t="s">
        <v>183</v>
      </c>
      <c r="H67" s="163"/>
      <c r="I67" s="163"/>
      <c r="J67" s="163"/>
      <c r="K67" s="163"/>
      <c r="L67" s="163"/>
    </row>
    <row r="68" spans="2:12">
      <c r="B68" s="50"/>
      <c r="C68" s="50"/>
      <c r="D68" s="50"/>
      <c r="E68" s="49"/>
      <c r="F68" s="49"/>
      <c r="G68" s="65" t="s">
        <v>181</v>
      </c>
      <c r="H68" s="163"/>
      <c r="I68" s="163"/>
      <c r="J68" s="163"/>
      <c r="K68" s="163"/>
      <c r="L68" s="163"/>
    </row>
    <row r="69" spans="2:12">
      <c r="B69" s="50"/>
      <c r="C69" s="50"/>
      <c r="D69" s="50"/>
      <c r="E69" s="49"/>
      <c r="F69" s="49"/>
      <c r="G69" s="66" t="s">
        <v>182</v>
      </c>
      <c r="H69" s="163"/>
      <c r="I69" s="163"/>
      <c r="J69" s="163"/>
      <c r="K69" s="163"/>
      <c r="L69" s="163"/>
    </row>
    <row r="70" spans="2:12" ht="38.25">
      <c r="B70" s="50"/>
      <c r="C70" s="50"/>
      <c r="D70" s="50"/>
      <c r="E70" s="49"/>
      <c r="F70" s="49"/>
      <c r="G70" s="65" t="s">
        <v>179</v>
      </c>
      <c r="H70" s="163"/>
      <c r="I70" s="163"/>
      <c r="J70" s="163"/>
      <c r="K70" s="163"/>
      <c r="L70" s="163"/>
    </row>
    <row r="71" spans="2:12">
      <c r="B71" s="50"/>
      <c r="C71" s="50"/>
      <c r="D71" s="50"/>
      <c r="E71" s="49"/>
      <c r="F71" s="49"/>
      <c r="G71" s="65" t="s">
        <v>133</v>
      </c>
      <c r="H71" s="163"/>
      <c r="I71" s="163"/>
      <c r="J71" s="163"/>
      <c r="K71" s="163"/>
      <c r="L71" s="163"/>
    </row>
    <row r="72" spans="2:12">
      <c r="B72" s="50"/>
      <c r="C72" s="50"/>
      <c r="D72" s="50"/>
      <c r="E72" s="49"/>
      <c r="F72" s="49"/>
      <c r="G72" s="65" t="s">
        <v>34</v>
      </c>
      <c r="H72" s="163"/>
      <c r="I72" s="163"/>
      <c r="J72" s="163"/>
      <c r="K72" s="163"/>
      <c r="L72" s="163"/>
    </row>
    <row r="73" spans="2:12">
      <c r="B73" s="50"/>
      <c r="C73" s="50"/>
      <c r="D73" s="50"/>
      <c r="E73" s="49"/>
      <c r="F73" s="49"/>
      <c r="G73" s="162"/>
      <c r="H73" s="163"/>
      <c r="I73" s="163"/>
      <c r="J73" s="163"/>
      <c r="K73" s="163"/>
      <c r="L73" s="163"/>
    </row>
    <row r="74" spans="2:12">
      <c r="B74" s="50"/>
      <c r="C74" s="50"/>
      <c r="D74" s="50"/>
      <c r="E74" s="49"/>
      <c r="F74" s="49"/>
      <c r="G74" s="162"/>
      <c r="H74" s="163"/>
      <c r="I74" s="163"/>
      <c r="J74" s="163"/>
      <c r="K74" s="163"/>
      <c r="L74" s="163"/>
    </row>
    <row r="75" spans="2:12">
      <c r="B75" s="50"/>
      <c r="C75" s="50"/>
      <c r="D75" s="50"/>
      <c r="E75" s="49"/>
      <c r="F75" s="49"/>
      <c r="G75" s="162"/>
      <c r="H75" s="163"/>
      <c r="I75" s="163"/>
      <c r="J75" s="163"/>
      <c r="K75" s="163"/>
      <c r="L75" s="163"/>
    </row>
    <row r="76" spans="2:12">
      <c r="B76" s="50"/>
      <c r="C76" s="50"/>
      <c r="D76" s="50"/>
      <c r="E76" s="49"/>
      <c r="F76" s="49"/>
      <c r="G76" s="162"/>
      <c r="H76" s="163"/>
      <c r="I76" s="163"/>
      <c r="J76" s="163"/>
      <c r="K76" s="163"/>
      <c r="L76" s="163"/>
    </row>
    <row r="77" spans="2:12">
      <c r="B77" s="50"/>
      <c r="C77" s="50"/>
      <c r="D77" s="50"/>
      <c r="E77" s="49"/>
      <c r="F77" s="49"/>
      <c r="G77" s="162"/>
      <c r="H77" s="163"/>
      <c r="I77" s="163"/>
      <c r="J77" s="163"/>
      <c r="K77" s="163"/>
      <c r="L77" s="163"/>
    </row>
    <row r="78" spans="2:12">
      <c r="B78" s="50"/>
      <c r="C78" s="50"/>
      <c r="D78" s="50"/>
      <c r="E78" s="49"/>
      <c r="F78" s="49"/>
      <c r="G78" s="162"/>
      <c r="H78" s="163"/>
      <c r="I78" s="163"/>
      <c r="J78" s="163"/>
      <c r="K78" s="163"/>
      <c r="L78" s="163"/>
    </row>
    <row r="79" spans="2:12">
      <c r="B79" s="50"/>
      <c r="C79" s="50"/>
      <c r="D79" s="50"/>
      <c r="E79" s="49"/>
      <c r="F79" s="49"/>
      <c r="G79" s="162"/>
      <c r="H79" s="163"/>
      <c r="I79" s="163"/>
      <c r="J79" s="163"/>
      <c r="K79" s="163"/>
      <c r="L79" s="163"/>
    </row>
    <row r="80" spans="2:12">
      <c r="B80" s="114" t="s">
        <v>73</v>
      </c>
      <c r="C80" s="114" t="s">
        <v>73</v>
      </c>
      <c r="D80" s="114" t="s">
        <v>73</v>
      </c>
      <c r="E80" s="114" t="s">
        <v>73</v>
      </c>
      <c r="F80" s="114" t="s">
        <v>73</v>
      </c>
      <c r="G80" s="120" t="s">
        <v>83</v>
      </c>
      <c r="H80" s="164">
        <f>H12+H21+H22+H30+H31</f>
        <v>220980</v>
      </c>
      <c r="I80" s="164">
        <f>I12+I21+I22+I30+I31</f>
        <v>688351.9</v>
      </c>
      <c r="J80" s="164">
        <f>J12+J21+J22+J30+J31</f>
        <v>1482755.9</v>
      </c>
      <c r="K80" s="164">
        <f>K12+K21+K22+K30+K31</f>
        <v>2037571</v>
      </c>
      <c r="L80" s="164">
        <f>L12+L21+L22+L30+L31</f>
        <v>1368094</v>
      </c>
    </row>
    <row r="81" spans="1:5">
      <c r="A81" s="2"/>
    </row>
    <row r="83" spans="1:5">
      <c r="B83" s="188" t="s">
        <v>296</v>
      </c>
    </row>
    <row r="84" spans="1:5">
      <c r="E84" s="132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2"/>
  <sheetViews>
    <sheetView workbookViewId="0">
      <selection activeCell="Q5" activeCellId="3" sqref="E5 I5 M5 Q5"/>
    </sheetView>
  </sheetViews>
  <sheetFormatPr defaultRowHeight="15"/>
  <cols>
    <col min="1" max="1" width="11.28515625" customWidth="1"/>
    <col min="2" max="2" width="24.85546875" customWidth="1"/>
    <col min="3" max="3" width="11.42578125" customWidth="1"/>
    <col min="4" max="4" width="30.5703125" customWidth="1"/>
    <col min="5" max="6" width="8.85546875" bestFit="1" customWidth="1"/>
    <col min="7" max="7" width="7.28515625" customWidth="1"/>
    <col min="8" max="8" width="7.7109375" customWidth="1"/>
    <col min="9" max="9" width="8.7109375" bestFit="1" customWidth="1"/>
    <col min="10" max="10" width="8.85546875" bestFit="1" customWidth="1"/>
    <col min="11" max="11" width="4.85546875" customWidth="1"/>
    <col min="12" max="12" width="4.7109375" customWidth="1"/>
    <col min="13" max="13" width="10.42578125" customWidth="1"/>
    <col min="14" max="14" width="9.42578125" bestFit="1" customWidth="1"/>
    <col min="15" max="15" width="5.85546875" customWidth="1"/>
    <col min="16" max="16" width="5.28515625" customWidth="1"/>
    <col min="17" max="18" width="10.140625" bestFit="1" customWidth="1"/>
    <col min="19" max="19" width="5.42578125" customWidth="1"/>
    <col min="20" max="20" width="5" customWidth="1"/>
    <col min="21" max="22" width="9.85546875" bestFit="1" customWidth="1"/>
    <col min="23" max="24" width="5.5703125" customWidth="1"/>
  </cols>
  <sheetData>
    <row r="1" spans="1:24">
      <c r="A1" s="5" t="s">
        <v>81</v>
      </c>
    </row>
    <row r="2" spans="1:24" ht="14.25" customHeight="1"/>
    <row r="3" spans="1:24">
      <c r="B3" s="225" t="s">
        <v>29</v>
      </c>
      <c r="C3" s="225"/>
      <c r="D3" s="225" t="s">
        <v>78</v>
      </c>
      <c r="E3" s="225" t="s">
        <v>154</v>
      </c>
      <c r="F3" s="225"/>
      <c r="G3" s="225"/>
      <c r="H3" s="225"/>
      <c r="I3" s="225" t="s">
        <v>155</v>
      </c>
      <c r="J3" s="225"/>
      <c r="K3" s="225"/>
      <c r="L3" s="225"/>
      <c r="M3" s="225" t="s">
        <v>158</v>
      </c>
      <c r="N3" s="225"/>
      <c r="O3" s="225"/>
      <c r="P3" s="225"/>
      <c r="Q3" s="225" t="s">
        <v>156</v>
      </c>
      <c r="R3" s="225"/>
      <c r="S3" s="225"/>
      <c r="T3" s="225"/>
      <c r="U3" s="225" t="s">
        <v>157</v>
      </c>
      <c r="V3" s="225"/>
      <c r="W3" s="225"/>
      <c r="X3" s="225"/>
    </row>
    <row r="4" spans="1:24" ht="126" customHeight="1">
      <c r="B4" s="15" t="s">
        <v>6</v>
      </c>
      <c r="C4" s="15" t="s">
        <v>51</v>
      </c>
      <c r="D4" s="225"/>
      <c r="E4" s="17" t="s">
        <v>33</v>
      </c>
      <c r="F4" s="60" t="s">
        <v>289</v>
      </c>
      <c r="G4" s="60" t="s">
        <v>45</v>
      </c>
      <c r="H4" s="60" t="s">
        <v>35</v>
      </c>
      <c r="I4" s="17" t="s">
        <v>33</v>
      </c>
      <c r="J4" s="60" t="s">
        <v>289</v>
      </c>
      <c r="K4" s="60" t="s">
        <v>45</v>
      </c>
      <c r="L4" s="60" t="s">
        <v>35</v>
      </c>
      <c r="M4" s="17" t="s">
        <v>33</v>
      </c>
      <c r="N4" s="60" t="s">
        <v>289</v>
      </c>
      <c r="O4" s="60" t="s">
        <v>45</v>
      </c>
      <c r="P4" s="60" t="s">
        <v>35</v>
      </c>
      <c r="Q4" s="17" t="s">
        <v>33</v>
      </c>
      <c r="R4" s="60" t="s">
        <v>289</v>
      </c>
      <c r="S4" s="60" t="s">
        <v>45</v>
      </c>
      <c r="T4" s="60" t="s">
        <v>35</v>
      </c>
      <c r="U4" s="17" t="s">
        <v>33</v>
      </c>
      <c r="V4" s="60" t="s">
        <v>289</v>
      </c>
      <c r="W4" s="60" t="s">
        <v>45</v>
      </c>
      <c r="X4" s="60" t="s">
        <v>35</v>
      </c>
    </row>
    <row r="5" spans="1:24" ht="76.5">
      <c r="B5" s="212" t="s">
        <v>203</v>
      </c>
      <c r="C5" s="165">
        <v>12016</v>
      </c>
      <c r="D5" s="24" t="s">
        <v>261</v>
      </c>
      <c r="E5" s="176">
        <f>F5+G5+H5</f>
        <v>9492.2000000000007</v>
      </c>
      <c r="F5" s="175">
        <v>9492.2000000000007</v>
      </c>
      <c r="G5" s="175"/>
      <c r="H5" s="175"/>
      <c r="I5" s="176">
        <f>J5+K5+L5</f>
        <v>262497.40000000002</v>
      </c>
      <c r="J5" s="175">
        <v>262497.40000000002</v>
      </c>
      <c r="K5" s="175"/>
      <c r="L5" s="175"/>
      <c r="M5" s="176">
        <f>N5+O5+P5</f>
        <v>103572</v>
      </c>
      <c r="N5" s="175">
        <v>103572</v>
      </c>
      <c r="O5" s="175"/>
      <c r="P5" s="175"/>
      <c r="Q5" s="176">
        <f>R5+S5+T5</f>
        <v>41847</v>
      </c>
      <c r="R5" s="175">
        <v>41847</v>
      </c>
      <c r="S5" s="175"/>
      <c r="T5" s="175"/>
      <c r="U5" s="176">
        <f>V5+W5+X5</f>
        <v>0</v>
      </c>
      <c r="V5" s="175"/>
      <c r="W5" s="175"/>
      <c r="X5" s="175"/>
    </row>
    <row r="6" spans="1:24" ht="51">
      <c r="B6" s="231"/>
      <c r="C6" s="165" t="s">
        <v>295</v>
      </c>
      <c r="D6" s="24" t="s">
        <v>207</v>
      </c>
      <c r="E6" s="176">
        <f>F6+G6+H6</f>
        <v>116963.5</v>
      </c>
      <c r="F6" s="175">
        <v>116963.5</v>
      </c>
      <c r="G6" s="175"/>
      <c r="H6" s="175"/>
      <c r="I6" s="176">
        <f>J6+K6+L6</f>
        <v>283903</v>
      </c>
      <c r="J6" s="175">
        <v>283903</v>
      </c>
      <c r="K6" s="175"/>
      <c r="L6" s="175"/>
      <c r="M6" s="176">
        <f>N6+O6+P6</f>
        <v>930371</v>
      </c>
      <c r="N6" s="175">
        <v>930371</v>
      </c>
      <c r="O6" s="175"/>
      <c r="P6" s="175"/>
      <c r="Q6" s="176">
        <f>R6+S6+T6</f>
        <v>1724414</v>
      </c>
      <c r="R6" s="175">
        <v>1724414</v>
      </c>
      <c r="S6" s="175"/>
      <c r="T6" s="175"/>
      <c r="U6" s="176">
        <f>V6+W6+X6</f>
        <v>735170</v>
      </c>
      <c r="V6" s="175">
        <v>735170</v>
      </c>
      <c r="W6" s="175"/>
      <c r="X6" s="175"/>
    </row>
    <row r="7" spans="1:24" ht="63.75">
      <c r="B7" s="206"/>
      <c r="C7" s="49">
        <v>12018</v>
      </c>
      <c r="D7" s="24" t="s">
        <v>209</v>
      </c>
      <c r="E7" s="176">
        <f>F7+G7+H7</f>
        <v>94524.3</v>
      </c>
      <c r="F7" s="175">
        <v>94524.3</v>
      </c>
      <c r="G7" s="175"/>
      <c r="H7" s="175"/>
      <c r="I7" s="176">
        <f>J7+K7+L7</f>
        <v>141951.5</v>
      </c>
      <c r="J7" s="175">
        <v>141951.5</v>
      </c>
      <c r="K7" s="175"/>
      <c r="L7" s="175"/>
      <c r="M7" s="176">
        <f>N7+O7+P7</f>
        <v>448812.9</v>
      </c>
      <c r="N7" s="175">
        <v>448812.9</v>
      </c>
      <c r="O7" s="175"/>
      <c r="P7" s="175"/>
      <c r="Q7" s="176">
        <f>R7+S7+T7</f>
        <v>271310</v>
      </c>
      <c r="R7" s="175">
        <v>271310</v>
      </c>
      <c r="S7" s="175"/>
      <c r="T7" s="175"/>
      <c r="U7" s="176">
        <f>V7+W7+X7</f>
        <v>632924</v>
      </c>
      <c r="V7" s="175">
        <v>632924</v>
      </c>
      <c r="W7" s="175"/>
      <c r="X7" s="175"/>
    </row>
    <row r="8" spans="1:24" ht="15" customHeight="1">
      <c r="B8" s="228" t="s">
        <v>82</v>
      </c>
      <c r="C8" s="229"/>
      <c r="D8" s="230"/>
      <c r="E8" s="177">
        <f>SUM(E5:E7)</f>
        <v>220980</v>
      </c>
      <c r="F8" s="177">
        <f t="shared" ref="F8:X8" si="0">SUM(F5:F7)</f>
        <v>220980</v>
      </c>
      <c r="G8" s="177">
        <f t="shared" si="0"/>
        <v>0</v>
      </c>
      <c r="H8" s="177">
        <f t="shared" si="0"/>
        <v>0</v>
      </c>
      <c r="I8" s="177">
        <f t="shared" si="0"/>
        <v>688351.9</v>
      </c>
      <c r="J8" s="177">
        <f t="shared" si="0"/>
        <v>688351.9</v>
      </c>
      <c r="K8" s="177">
        <f t="shared" si="0"/>
        <v>0</v>
      </c>
      <c r="L8" s="177">
        <f t="shared" si="0"/>
        <v>0</v>
      </c>
      <c r="M8" s="177">
        <f t="shared" si="0"/>
        <v>1482755.9</v>
      </c>
      <c r="N8" s="177">
        <f t="shared" si="0"/>
        <v>1482755.9</v>
      </c>
      <c r="O8" s="177">
        <f t="shared" si="0"/>
        <v>0</v>
      </c>
      <c r="P8" s="177">
        <f t="shared" si="0"/>
        <v>0</v>
      </c>
      <c r="Q8" s="177">
        <f t="shared" si="0"/>
        <v>2037571</v>
      </c>
      <c r="R8" s="177">
        <f t="shared" si="0"/>
        <v>2037571</v>
      </c>
      <c r="S8" s="177">
        <f t="shared" si="0"/>
        <v>0</v>
      </c>
      <c r="T8" s="177">
        <f t="shared" si="0"/>
        <v>0</v>
      </c>
      <c r="U8" s="177">
        <f t="shared" si="0"/>
        <v>1368094</v>
      </c>
      <c r="V8" s="177">
        <f t="shared" si="0"/>
        <v>1368094</v>
      </c>
      <c r="W8" s="177">
        <f t="shared" si="0"/>
        <v>0</v>
      </c>
      <c r="X8" s="177">
        <f t="shared" si="0"/>
        <v>0</v>
      </c>
    </row>
    <row r="10" spans="1:24">
      <c r="B10" s="4"/>
    </row>
    <row r="11" spans="1:24" s="3" customFormat="1">
      <c r="B11" s="189" t="s">
        <v>296</v>
      </c>
    </row>
    <row r="12" spans="1:24" ht="27.75" customHeight="1">
      <c r="B12" s="4"/>
      <c r="C12" s="4"/>
      <c r="D12" s="4"/>
      <c r="E12" s="4"/>
      <c r="F12" s="4"/>
      <c r="G12" s="4"/>
      <c r="H12" s="4"/>
      <c r="I12" s="4"/>
      <c r="J12" s="4"/>
      <c r="K12" s="4"/>
    </row>
  </sheetData>
  <mergeCells count="9">
    <mergeCell ref="B8:D8"/>
    <mergeCell ref="M3:P3"/>
    <mergeCell ref="Q3:T3"/>
    <mergeCell ref="U3:X3"/>
    <mergeCell ref="B3:C3"/>
    <mergeCell ref="D3:D4"/>
    <mergeCell ref="E3:H3"/>
    <mergeCell ref="I3:L3"/>
    <mergeCell ref="B5: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G13"/>
  <sheetViews>
    <sheetView workbookViewId="0">
      <selection activeCell="G1" sqref="G1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5" t="s">
        <v>80</v>
      </c>
      <c r="B1" s="5"/>
      <c r="C1" s="5"/>
      <c r="D1" s="5"/>
      <c r="E1" s="5"/>
      <c r="F1" s="5"/>
    </row>
    <row r="3" spans="1:7">
      <c r="B3" s="232" t="s">
        <v>38</v>
      </c>
      <c r="C3" s="232" t="s">
        <v>159</v>
      </c>
      <c r="D3" s="232" t="s">
        <v>160</v>
      </c>
      <c r="E3" s="232" t="s">
        <v>79</v>
      </c>
      <c r="F3" s="232"/>
      <c r="G3" s="232"/>
    </row>
    <row r="4" spans="1:7" ht="21" customHeight="1">
      <c r="B4" s="232"/>
      <c r="C4" s="232"/>
      <c r="D4" s="232"/>
      <c r="E4" s="51" t="s">
        <v>41</v>
      </c>
      <c r="F4" s="51" t="s">
        <v>42</v>
      </c>
      <c r="G4" s="51" t="s">
        <v>149</v>
      </c>
    </row>
    <row r="5" spans="1:7">
      <c r="B5" s="57" t="s">
        <v>43</v>
      </c>
      <c r="C5" s="53">
        <f>C6+C9</f>
        <v>0</v>
      </c>
      <c r="D5" s="53">
        <f>D6+D9</f>
        <v>0</v>
      </c>
      <c r="E5" s="53">
        <f>E6+E9</f>
        <v>0</v>
      </c>
      <c r="F5" s="53">
        <f>F6+F9</f>
        <v>0</v>
      </c>
      <c r="G5" s="53">
        <f>G6+G9</f>
        <v>0</v>
      </c>
    </row>
    <row r="6" spans="1:7" ht="25.5">
      <c r="B6" s="55" t="s">
        <v>44</v>
      </c>
      <c r="C6" s="53">
        <f>SUM(C7:C8)</f>
        <v>0</v>
      </c>
      <c r="D6" s="53">
        <f>SUM(D7:D8)</f>
        <v>0</v>
      </c>
      <c r="E6" s="53">
        <f>SUM(E7:E8)</f>
        <v>0</v>
      </c>
      <c r="F6" s="53">
        <f>SUM(F7:F8)</f>
        <v>0</v>
      </c>
      <c r="G6" s="53">
        <f>SUM(G7:G8)</f>
        <v>0</v>
      </c>
    </row>
    <row r="7" spans="1:7">
      <c r="B7" s="50"/>
      <c r="C7" s="54"/>
      <c r="D7" s="54"/>
      <c r="E7" s="54"/>
      <c r="F7" s="54"/>
      <c r="G7" s="54"/>
    </row>
    <row r="8" spans="1:7">
      <c r="B8" s="50"/>
      <c r="C8" s="54"/>
      <c r="D8" s="54"/>
      <c r="E8" s="54"/>
      <c r="F8" s="54"/>
      <c r="G8" s="54"/>
    </row>
    <row r="9" spans="1:7">
      <c r="B9" s="55" t="s">
        <v>134</v>
      </c>
      <c r="C9" s="53">
        <f>SUM(C10:C11)</f>
        <v>0</v>
      </c>
      <c r="D9" s="53">
        <f>SUM(D10:D11)</f>
        <v>0</v>
      </c>
      <c r="E9" s="53">
        <f>SUM(E10:E11)</f>
        <v>0</v>
      </c>
      <c r="F9" s="53">
        <f>SUM(F10:F11)</f>
        <v>0</v>
      </c>
      <c r="G9" s="53">
        <f>SUM(G10:G11)</f>
        <v>0</v>
      </c>
    </row>
    <row r="10" spans="1:7">
      <c r="B10" s="56"/>
      <c r="C10" s="54"/>
      <c r="D10" s="54"/>
      <c r="E10" s="54"/>
      <c r="F10" s="54"/>
      <c r="G10" s="54"/>
    </row>
    <row r="11" spans="1:7">
      <c r="B11" s="54"/>
      <c r="C11" s="54"/>
      <c r="D11" s="54"/>
      <c r="E11" s="54"/>
      <c r="F11" s="54"/>
      <c r="G11" s="54"/>
    </row>
    <row r="12" spans="1:7">
      <c r="B12" s="233"/>
      <c r="C12" s="233"/>
      <c r="D12" s="233"/>
      <c r="E12" s="233"/>
      <c r="F12" s="233"/>
      <c r="G12" s="233"/>
    </row>
    <row r="13" spans="1:7">
      <c r="A13" s="58"/>
      <c r="C13" s="52"/>
      <c r="D13" s="52"/>
      <c r="E13" s="52"/>
      <c r="F13" s="52"/>
      <c r="G13" s="52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Y24"/>
  <sheetViews>
    <sheetView topLeftCell="X6" workbookViewId="0">
      <selection activeCell="AW10" sqref="AW10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06" customFormat="1" ht="22.5" customHeight="1">
      <c r="A1" s="122" t="s">
        <v>191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</row>
    <row r="2" spans="1:51" ht="17.25">
      <c r="A2" s="122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</row>
    <row r="3" spans="1:51" s="109" customFormat="1" ht="30.75" customHeight="1">
      <c r="A3" s="126" t="s">
        <v>292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</row>
    <row r="4" spans="1:51">
      <c r="A4" s="124"/>
      <c r="B4" s="128"/>
      <c r="C4" s="128"/>
      <c r="D4" s="128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AE4" s="106"/>
      <c r="AF4" s="106"/>
      <c r="AG4" s="106"/>
    </row>
    <row r="5" spans="1:51" ht="15.75" thickBot="1">
      <c r="A5" s="124"/>
      <c r="B5" s="124"/>
      <c r="C5" s="124"/>
      <c r="D5" s="128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AE5" s="106"/>
      <c r="AF5" s="106"/>
      <c r="AG5" s="106"/>
      <c r="AW5" s="115" t="s">
        <v>167</v>
      </c>
      <c r="AX5" s="115"/>
    </row>
    <row r="6" spans="1:51" ht="15" customHeight="1">
      <c r="A6" s="124"/>
      <c r="B6" s="250" t="s">
        <v>29</v>
      </c>
      <c r="C6" s="248"/>
      <c r="D6" s="248" t="s">
        <v>84</v>
      </c>
      <c r="E6" s="248" t="s">
        <v>71</v>
      </c>
      <c r="F6" s="248" t="s">
        <v>291</v>
      </c>
      <c r="G6" s="248" t="s">
        <v>172</v>
      </c>
      <c r="H6" s="248"/>
      <c r="I6" s="248"/>
      <c r="J6" s="248" t="s">
        <v>161</v>
      </c>
      <c r="K6" s="248"/>
      <c r="L6" s="248"/>
      <c r="M6" s="248" t="s">
        <v>162</v>
      </c>
      <c r="N6" s="248"/>
      <c r="O6" s="248"/>
      <c r="P6" s="246" t="s">
        <v>163</v>
      </c>
      <c r="Q6" s="246"/>
      <c r="R6" s="246"/>
      <c r="S6" s="246" t="s">
        <v>48</v>
      </c>
      <c r="T6" s="246"/>
      <c r="U6" s="246"/>
      <c r="V6" s="246" t="s">
        <v>39</v>
      </c>
      <c r="W6" s="246"/>
      <c r="X6" s="246"/>
      <c r="Y6" s="246"/>
      <c r="Z6" s="246"/>
      <c r="AA6" s="246"/>
      <c r="AB6" s="246"/>
      <c r="AC6" s="246"/>
      <c r="AD6" s="247"/>
      <c r="AE6" s="253" t="s">
        <v>164</v>
      </c>
      <c r="AF6" s="234"/>
      <c r="AG6" s="234"/>
      <c r="AH6" s="234" t="s">
        <v>165</v>
      </c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5"/>
      <c r="AW6" s="236" t="s">
        <v>54</v>
      </c>
      <c r="AX6" s="238" t="s">
        <v>55</v>
      </c>
      <c r="AY6" s="240" t="s">
        <v>166</v>
      </c>
    </row>
    <row r="7" spans="1:51" ht="23.25" customHeight="1">
      <c r="A7" s="124"/>
      <c r="B7" s="251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25"/>
      <c r="Q7" s="225"/>
      <c r="R7" s="225"/>
      <c r="S7" s="225"/>
      <c r="T7" s="225"/>
      <c r="U7" s="225"/>
      <c r="V7" s="225" t="s">
        <v>24</v>
      </c>
      <c r="W7" s="225"/>
      <c r="X7" s="225"/>
      <c r="Y7" s="225" t="s">
        <v>28</v>
      </c>
      <c r="Z7" s="225"/>
      <c r="AA7" s="225"/>
      <c r="AB7" s="225" t="s">
        <v>153</v>
      </c>
      <c r="AC7" s="225"/>
      <c r="AD7" s="252"/>
      <c r="AE7" s="254"/>
      <c r="AF7" s="242"/>
      <c r="AG7" s="242"/>
      <c r="AH7" s="242" t="s">
        <v>56</v>
      </c>
      <c r="AI7" s="242"/>
      <c r="AJ7" s="242"/>
      <c r="AK7" s="242" t="s">
        <v>57</v>
      </c>
      <c r="AL7" s="242"/>
      <c r="AM7" s="242"/>
      <c r="AN7" s="242" t="s">
        <v>58</v>
      </c>
      <c r="AO7" s="242"/>
      <c r="AP7" s="242"/>
      <c r="AQ7" s="242" t="s">
        <v>59</v>
      </c>
      <c r="AR7" s="242"/>
      <c r="AS7" s="242"/>
      <c r="AT7" s="242" t="s">
        <v>60</v>
      </c>
      <c r="AU7" s="242"/>
      <c r="AV7" s="243"/>
      <c r="AW7" s="237"/>
      <c r="AX7" s="239"/>
      <c r="AY7" s="241"/>
    </row>
    <row r="8" spans="1:51" ht="126" customHeight="1">
      <c r="A8" s="124"/>
      <c r="B8" s="129" t="s">
        <v>6</v>
      </c>
      <c r="C8" s="130" t="s">
        <v>51</v>
      </c>
      <c r="D8" s="249"/>
      <c r="E8" s="249"/>
      <c r="F8" s="249"/>
      <c r="G8" s="131" t="s">
        <v>33</v>
      </c>
      <c r="H8" s="131" t="s">
        <v>46</v>
      </c>
      <c r="I8" s="131" t="s">
        <v>47</v>
      </c>
      <c r="J8" s="131" t="s">
        <v>33</v>
      </c>
      <c r="K8" s="131" t="s">
        <v>46</v>
      </c>
      <c r="L8" s="131" t="s">
        <v>47</v>
      </c>
      <c r="M8" s="131" t="s">
        <v>33</v>
      </c>
      <c r="N8" s="131" t="s">
        <v>46</v>
      </c>
      <c r="O8" s="131" t="s">
        <v>47</v>
      </c>
      <c r="P8" s="64" t="s">
        <v>33</v>
      </c>
      <c r="Q8" s="64" t="s">
        <v>46</v>
      </c>
      <c r="R8" s="64" t="s">
        <v>47</v>
      </c>
      <c r="S8" s="64" t="s">
        <v>33</v>
      </c>
      <c r="T8" s="64" t="s">
        <v>46</v>
      </c>
      <c r="U8" s="64" t="s">
        <v>47</v>
      </c>
      <c r="V8" s="64" t="s">
        <v>33</v>
      </c>
      <c r="W8" s="64" t="s">
        <v>46</v>
      </c>
      <c r="X8" s="64" t="s">
        <v>47</v>
      </c>
      <c r="Y8" s="64" t="s">
        <v>33</v>
      </c>
      <c r="Z8" s="64" t="s">
        <v>46</v>
      </c>
      <c r="AA8" s="64" t="s">
        <v>47</v>
      </c>
      <c r="AB8" s="64" t="s">
        <v>33</v>
      </c>
      <c r="AC8" s="64" t="s">
        <v>46</v>
      </c>
      <c r="AD8" s="104" t="s">
        <v>47</v>
      </c>
      <c r="AE8" s="77" t="s">
        <v>33</v>
      </c>
      <c r="AF8" s="76" t="s">
        <v>46</v>
      </c>
      <c r="AG8" s="76" t="s">
        <v>47</v>
      </c>
      <c r="AH8" s="76" t="s">
        <v>33</v>
      </c>
      <c r="AI8" s="76" t="s">
        <v>46</v>
      </c>
      <c r="AJ8" s="76" t="s">
        <v>47</v>
      </c>
      <c r="AK8" s="76" t="s">
        <v>33</v>
      </c>
      <c r="AL8" s="76" t="s">
        <v>46</v>
      </c>
      <c r="AM8" s="76" t="s">
        <v>47</v>
      </c>
      <c r="AN8" s="76" t="s">
        <v>33</v>
      </c>
      <c r="AO8" s="76" t="s">
        <v>46</v>
      </c>
      <c r="AP8" s="76" t="s">
        <v>47</v>
      </c>
      <c r="AQ8" s="76" t="s">
        <v>33</v>
      </c>
      <c r="AR8" s="76" t="s">
        <v>46</v>
      </c>
      <c r="AS8" s="76" t="s">
        <v>47</v>
      </c>
      <c r="AT8" s="76" t="s">
        <v>33</v>
      </c>
      <c r="AU8" s="76" t="s">
        <v>46</v>
      </c>
      <c r="AV8" s="78" t="s">
        <v>47</v>
      </c>
      <c r="AW8" s="237"/>
      <c r="AX8" s="239"/>
      <c r="AY8" s="241"/>
    </row>
    <row r="9" spans="1:51" ht="140.25">
      <c r="B9" s="87">
        <v>1157</v>
      </c>
      <c r="C9" s="165">
        <v>12016</v>
      </c>
      <c r="D9" s="24" t="s">
        <v>298</v>
      </c>
      <c r="E9" s="66" t="s">
        <v>257</v>
      </c>
      <c r="F9" s="24" t="s">
        <v>260</v>
      </c>
      <c r="G9" s="103">
        <f>H9+I9</f>
        <v>2101.8000000000002</v>
      </c>
      <c r="H9" s="191">
        <v>1754.83</v>
      </c>
      <c r="I9" s="191">
        <v>346.97</v>
      </c>
      <c r="J9" s="103">
        <f>K9+L9</f>
        <v>1456.6</v>
      </c>
      <c r="K9" s="191">
        <v>1213.8</v>
      </c>
      <c r="L9" s="191">
        <v>242.8</v>
      </c>
      <c r="M9" s="103">
        <f>N9+O9</f>
        <v>22.8</v>
      </c>
      <c r="N9" s="101">
        <v>19</v>
      </c>
      <c r="O9" s="101">
        <v>3.8</v>
      </c>
      <c r="P9" s="103">
        <f>Q9+R9</f>
        <v>602.20000000000005</v>
      </c>
      <c r="Q9" s="101">
        <v>501.8</v>
      </c>
      <c r="R9" s="101">
        <v>100.4</v>
      </c>
      <c r="S9" s="103">
        <f>T9+U9</f>
        <v>20.200000000000045</v>
      </c>
      <c r="T9" s="101">
        <f t="shared" ref="T9:U11" si="0">H9-(K9+N9+Q9)</f>
        <v>20.230000000000018</v>
      </c>
      <c r="U9" s="167">
        <f t="shared" si="0"/>
        <v>-2.9999999999972715E-2</v>
      </c>
      <c r="V9" s="103">
        <f>W9+X9</f>
        <v>237.6</v>
      </c>
      <c r="W9" s="101">
        <v>198</v>
      </c>
      <c r="X9" s="101">
        <v>39.6</v>
      </c>
      <c r="Y9" s="103">
        <f>Z9+AA9</f>
        <v>96</v>
      </c>
      <c r="Z9" s="101">
        <v>80</v>
      </c>
      <c r="AA9" s="101">
        <v>16</v>
      </c>
      <c r="AB9" s="103">
        <f>AC9+AD9</f>
        <v>0</v>
      </c>
      <c r="AC9" s="101"/>
      <c r="AD9" s="80"/>
      <c r="AE9" s="79">
        <f>AF9+AG9</f>
        <v>237.6</v>
      </c>
      <c r="AF9" s="101">
        <v>198</v>
      </c>
      <c r="AG9" s="101">
        <v>39.6</v>
      </c>
      <c r="AH9" s="103">
        <f>AI9+AJ9</f>
        <v>117.6</v>
      </c>
      <c r="AI9" s="101">
        <v>98</v>
      </c>
      <c r="AJ9" s="101">
        <v>19.600000000000001</v>
      </c>
      <c r="AK9" s="103">
        <f>AL9+AM9</f>
        <v>72</v>
      </c>
      <c r="AL9" s="101">
        <v>60</v>
      </c>
      <c r="AM9" s="101">
        <v>12</v>
      </c>
      <c r="AN9" s="103">
        <f>AO9+AP9</f>
        <v>48</v>
      </c>
      <c r="AO9" s="101">
        <v>40</v>
      </c>
      <c r="AP9" s="101">
        <v>8</v>
      </c>
      <c r="AQ9" s="103">
        <f>AR9+AS9</f>
        <v>0</v>
      </c>
      <c r="AR9" s="101"/>
      <c r="AS9" s="101"/>
      <c r="AT9" s="103">
        <f>AU9+AV9</f>
        <v>237.6</v>
      </c>
      <c r="AU9" s="190">
        <f t="shared" ref="AU9:AV11" si="1">AI9+AL9+AO9+AR9</f>
        <v>198</v>
      </c>
      <c r="AV9" s="190">
        <f t="shared" si="1"/>
        <v>39.6</v>
      </c>
      <c r="AW9" s="168">
        <v>2017</v>
      </c>
      <c r="AX9" s="101">
        <v>2027</v>
      </c>
      <c r="AY9" s="80"/>
    </row>
    <row r="10" spans="1:51" ht="102">
      <c r="B10" s="87"/>
      <c r="C10" s="165" t="s">
        <v>295</v>
      </c>
      <c r="D10" s="24" t="s">
        <v>207</v>
      </c>
      <c r="E10" s="66" t="s">
        <v>258</v>
      </c>
      <c r="F10" s="24" t="s">
        <v>259</v>
      </c>
      <c r="G10" s="103">
        <f t="shared" ref="G10:G17" si="2">H10+I10</f>
        <v>19851.399999999998</v>
      </c>
      <c r="H10" s="191">
        <v>16542.8</v>
      </c>
      <c r="I10" s="191">
        <v>3308.6</v>
      </c>
      <c r="J10" s="103">
        <f t="shared" ref="J10:J17" si="3">K10+L10</f>
        <v>10571.080000000002</v>
      </c>
      <c r="K10" s="101">
        <v>8794.6200000000008</v>
      </c>
      <c r="L10" s="101">
        <v>1776.46</v>
      </c>
      <c r="M10" s="103">
        <f t="shared" ref="M10:M17" si="4">N10+O10</f>
        <v>271.84000000000003</v>
      </c>
      <c r="N10" s="101">
        <v>87.65</v>
      </c>
      <c r="O10" s="101">
        <v>184.19</v>
      </c>
      <c r="P10" s="103">
        <f t="shared" ref="P10:P17" si="5">Q10+R10</f>
        <v>651.24</v>
      </c>
      <c r="Q10" s="101">
        <v>542.74</v>
      </c>
      <c r="R10" s="101">
        <v>108.5</v>
      </c>
      <c r="S10" s="103">
        <f t="shared" ref="S10:S17" si="6">T10+U10</f>
        <v>8357.239999999998</v>
      </c>
      <c r="T10" s="167">
        <f t="shared" si="0"/>
        <v>7117.7899999999991</v>
      </c>
      <c r="U10" s="167">
        <f t="shared" si="0"/>
        <v>1239.4499999999998</v>
      </c>
      <c r="V10" s="103">
        <f t="shared" ref="V10:V17" si="7">W10+X10</f>
        <v>2134.2999999999997</v>
      </c>
      <c r="W10" s="101">
        <v>1778.6</v>
      </c>
      <c r="X10" s="101">
        <v>355.7</v>
      </c>
      <c r="Y10" s="103">
        <f t="shared" ref="Y10:Y17" si="8">Z10+AA10</f>
        <v>3955.8999999999996</v>
      </c>
      <c r="Z10" s="101">
        <v>3296.6</v>
      </c>
      <c r="AA10" s="101">
        <v>659.3</v>
      </c>
      <c r="AB10" s="103">
        <f t="shared" ref="AB10:AB17" si="9">AC10+AD10</f>
        <v>1686.48</v>
      </c>
      <c r="AC10" s="101">
        <v>1405.4</v>
      </c>
      <c r="AD10" s="80">
        <v>281.08</v>
      </c>
      <c r="AE10" s="79">
        <f t="shared" ref="AE10:AE17" si="10">AF10+AG10</f>
        <v>2134.3199999999997</v>
      </c>
      <c r="AF10" s="101">
        <v>1778.6</v>
      </c>
      <c r="AG10" s="101">
        <v>355.72</v>
      </c>
      <c r="AH10" s="103">
        <f t="shared" ref="AH10:AH17" si="11">AI10+AJ10</f>
        <v>0</v>
      </c>
      <c r="AI10" s="101"/>
      <c r="AJ10" s="101"/>
      <c r="AK10" s="103">
        <f t="shared" ref="AK10:AK17" si="12">AL10+AM10</f>
        <v>1478.6</v>
      </c>
      <c r="AL10" s="101">
        <v>1478.6</v>
      </c>
      <c r="AM10" s="101"/>
      <c r="AN10" s="103">
        <f t="shared" ref="AN10:AN17" si="13">AO10+AP10</f>
        <v>218.57</v>
      </c>
      <c r="AO10" s="101">
        <v>100</v>
      </c>
      <c r="AP10" s="101">
        <v>118.57</v>
      </c>
      <c r="AQ10" s="103">
        <f t="shared" ref="AQ10:AQ17" si="14">AR10+AS10</f>
        <v>437.15</v>
      </c>
      <c r="AR10" s="101">
        <v>200</v>
      </c>
      <c r="AS10" s="101">
        <v>237.15</v>
      </c>
      <c r="AT10" s="103">
        <f t="shared" ref="AT10:AT17" si="15">AU10+AV10</f>
        <v>2134.3199999999997</v>
      </c>
      <c r="AU10" s="101">
        <f t="shared" si="1"/>
        <v>1778.6</v>
      </c>
      <c r="AV10" s="190">
        <f t="shared" si="1"/>
        <v>355.72</v>
      </c>
      <c r="AW10" s="168">
        <v>2016</v>
      </c>
      <c r="AX10" s="167">
        <v>2028</v>
      </c>
      <c r="AY10" s="80"/>
    </row>
    <row r="11" spans="1:51" ht="127.5">
      <c r="B11" s="87"/>
      <c r="C11" s="49">
        <v>12018</v>
      </c>
      <c r="D11" s="24" t="s">
        <v>209</v>
      </c>
      <c r="E11" s="50" t="s">
        <v>257</v>
      </c>
      <c r="F11" s="24" t="s">
        <v>263</v>
      </c>
      <c r="G11" s="103">
        <f t="shared" si="2"/>
        <v>8760</v>
      </c>
      <c r="H11" s="101">
        <v>7300</v>
      </c>
      <c r="I11" s="101">
        <v>1460</v>
      </c>
      <c r="J11" s="103">
        <f t="shared" si="3"/>
        <v>5173.26</v>
      </c>
      <c r="K11" s="101">
        <v>4311.0600000000004</v>
      </c>
      <c r="L11" s="101">
        <v>862.2</v>
      </c>
      <c r="M11" s="103">
        <f t="shared" si="4"/>
        <v>223.07</v>
      </c>
      <c r="N11" s="101">
        <v>130.97</v>
      </c>
      <c r="O11" s="101">
        <v>92.1</v>
      </c>
      <c r="P11" s="103">
        <f t="shared" si="5"/>
        <v>325.66999999999996</v>
      </c>
      <c r="Q11" s="101">
        <v>271.39999999999998</v>
      </c>
      <c r="R11" s="101">
        <v>54.27</v>
      </c>
      <c r="S11" s="103">
        <f t="shared" si="6"/>
        <v>3037.9999999999995</v>
      </c>
      <c r="T11" s="167">
        <f t="shared" si="0"/>
        <v>2586.5699999999997</v>
      </c>
      <c r="U11" s="167">
        <f t="shared" si="0"/>
        <v>451.42999999999995</v>
      </c>
      <c r="V11" s="103">
        <f t="shared" si="7"/>
        <v>1029.5999999999999</v>
      </c>
      <c r="W11" s="101">
        <v>858</v>
      </c>
      <c r="X11" s="167">
        <v>171.6</v>
      </c>
      <c r="Y11" s="103">
        <f t="shared" si="8"/>
        <v>622.40000000000009</v>
      </c>
      <c r="Z11" s="101">
        <v>518.70000000000005</v>
      </c>
      <c r="AA11" s="101">
        <v>103.7</v>
      </c>
      <c r="AB11" s="103">
        <f t="shared" si="9"/>
        <v>1452</v>
      </c>
      <c r="AC11" s="101">
        <v>1210</v>
      </c>
      <c r="AD11" s="80">
        <v>242</v>
      </c>
      <c r="AE11" s="79">
        <f t="shared" si="10"/>
        <v>1029.5999999999999</v>
      </c>
      <c r="AF11" s="101">
        <v>858</v>
      </c>
      <c r="AG11" s="101">
        <v>171.6</v>
      </c>
      <c r="AH11" s="103">
        <f t="shared" si="11"/>
        <v>0</v>
      </c>
      <c r="AI11" s="101"/>
      <c r="AJ11" s="101"/>
      <c r="AK11" s="103">
        <f t="shared" si="12"/>
        <v>739.3</v>
      </c>
      <c r="AL11" s="101">
        <v>739.3</v>
      </c>
      <c r="AM11" s="101"/>
      <c r="AN11" s="103">
        <f t="shared" si="13"/>
        <v>109.3</v>
      </c>
      <c r="AO11" s="101">
        <v>50</v>
      </c>
      <c r="AP11" s="101">
        <v>59.3</v>
      </c>
      <c r="AQ11" s="103">
        <f t="shared" si="14"/>
        <v>181</v>
      </c>
      <c r="AR11" s="101">
        <v>68.7</v>
      </c>
      <c r="AS11" s="101">
        <v>112.3</v>
      </c>
      <c r="AT11" s="103">
        <f t="shared" si="15"/>
        <v>1029.5999999999999</v>
      </c>
      <c r="AU11" s="167">
        <f t="shared" si="1"/>
        <v>858</v>
      </c>
      <c r="AV11" s="190">
        <f t="shared" si="1"/>
        <v>171.6</v>
      </c>
      <c r="AW11" s="168">
        <v>2016</v>
      </c>
      <c r="AX11" s="167">
        <v>2028</v>
      </c>
      <c r="AY11" s="80"/>
    </row>
    <row r="12" spans="1:51">
      <c r="B12" s="87"/>
      <c r="C12" s="49"/>
      <c r="D12" s="49"/>
      <c r="E12" s="50"/>
      <c r="F12" s="49"/>
      <c r="G12" s="103">
        <f t="shared" si="2"/>
        <v>0</v>
      </c>
      <c r="H12" s="101"/>
      <c r="I12" s="101"/>
      <c r="J12" s="103">
        <f t="shared" si="3"/>
        <v>0</v>
      </c>
      <c r="K12" s="101"/>
      <c r="L12" s="101"/>
      <c r="M12" s="103">
        <f t="shared" si="4"/>
        <v>0</v>
      </c>
      <c r="N12" s="101"/>
      <c r="O12" s="101"/>
      <c r="P12" s="103">
        <f t="shared" si="5"/>
        <v>0</v>
      </c>
      <c r="Q12" s="101"/>
      <c r="R12" s="101"/>
      <c r="S12" s="103">
        <f t="shared" si="6"/>
        <v>0</v>
      </c>
      <c r="T12" s="101"/>
      <c r="U12" s="101"/>
      <c r="V12" s="103">
        <f t="shared" si="7"/>
        <v>0</v>
      </c>
      <c r="W12" s="101"/>
      <c r="X12" s="101"/>
      <c r="Y12" s="103">
        <f t="shared" si="8"/>
        <v>0</v>
      </c>
      <c r="Z12" s="101"/>
      <c r="AA12" s="101"/>
      <c r="AB12" s="103">
        <f t="shared" si="9"/>
        <v>0</v>
      </c>
      <c r="AC12" s="101"/>
      <c r="AD12" s="80"/>
      <c r="AE12" s="79">
        <f t="shared" si="10"/>
        <v>0</v>
      </c>
      <c r="AF12" s="101"/>
      <c r="AG12" s="101"/>
      <c r="AH12" s="103">
        <f t="shared" si="11"/>
        <v>0</v>
      </c>
      <c r="AI12" s="101"/>
      <c r="AJ12" s="101"/>
      <c r="AK12" s="103">
        <f t="shared" si="12"/>
        <v>0</v>
      </c>
      <c r="AL12" s="101"/>
      <c r="AM12" s="101"/>
      <c r="AN12" s="103">
        <f t="shared" si="13"/>
        <v>0</v>
      </c>
      <c r="AO12" s="101"/>
      <c r="AP12" s="101"/>
      <c r="AQ12" s="103">
        <f t="shared" si="14"/>
        <v>0</v>
      </c>
      <c r="AR12" s="101"/>
      <c r="AS12" s="101"/>
      <c r="AT12" s="103">
        <f t="shared" si="15"/>
        <v>0</v>
      </c>
      <c r="AU12" s="101"/>
      <c r="AV12" s="80"/>
      <c r="AW12" s="85"/>
      <c r="AX12" s="101"/>
      <c r="AY12" s="80"/>
    </row>
    <row r="13" spans="1:51">
      <c r="B13" s="87"/>
      <c r="C13" s="49"/>
      <c r="D13" s="49"/>
      <c r="E13" s="50"/>
      <c r="F13" s="49"/>
      <c r="G13" s="103">
        <f t="shared" si="2"/>
        <v>0</v>
      </c>
      <c r="H13" s="101"/>
      <c r="I13" s="101"/>
      <c r="J13" s="103">
        <f t="shared" si="3"/>
        <v>0</v>
      </c>
      <c r="K13" s="101"/>
      <c r="L13" s="101"/>
      <c r="M13" s="103">
        <f t="shared" si="4"/>
        <v>0</v>
      </c>
      <c r="N13" s="101"/>
      <c r="O13" s="101"/>
      <c r="P13" s="103">
        <f t="shared" si="5"/>
        <v>0</v>
      </c>
      <c r="Q13" s="101"/>
      <c r="R13" s="101"/>
      <c r="S13" s="103">
        <f t="shared" si="6"/>
        <v>0</v>
      </c>
      <c r="T13" s="101"/>
      <c r="U13" s="101"/>
      <c r="V13" s="103">
        <f t="shared" si="7"/>
        <v>0</v>
      </c>
      <c r="W13" s="101"/>
      <c r="X13" s="101"/>
      <c r="Y13" s="103">
        <f t="shared" si="8"/>
        <v>0</v>
      </c>
      <c r="Z13" s="101"/>
      <c r="AA13" s="101"/>
      <c r="AB13" s="103">
        <f t="shared" si="9"/>
        <v>0</v>
      </c>
      <c r="AC13" s="101"/>
      <c r="AD13" s="80"/>
      <c r="AE13" s="79">
        <f t="shared" si="10"/>
        <v>0</v>
      </c>
      <c r="AF13" s="101"/>
      <c r="AG13" s="101"/>
      <c r="AH13" s="103">
        <f t="shared" si="11"/>
        <v>0</v>
      </c>
      <c r="AI13" s="101"/>
      <c r="AJ13" s="101"/>
      <c r="AK13" s="103">
        <f t="shared" si="12"/>
        <v>0</v>
      </c>
      <c r="AL13" s="101"/>
      <c r="AM13" s="101"/>
      <c r="AN13" s="103">
        <f t="shared" si="13"/>
        <v>0</v>
      </c>
      <c r="AO13" s="101"/>
      <c r="AP13" s="101"/>
      <c r="AQ13" s="103">
        <f t="shared" si="14"/>
        <v>0</v>
      </c>
      <c r="AR13" s="101"/>
      <c r="AS13" s="101"/>
      <c r="AT13" s="103">
        <f t="shared" si="15"/>
        <v>0</v>
      </c>
      <c r="AU13" s="101"/>
      <c r="AV13" s="80"/>
      <c r="AW13" s="85"/>
      <c r="AX13" s="101"/>
      <c r="AY13" s="80"/>
    </row>
    <row r="14" spans="1:51">
      <c r="B14" s="87"/>
      <c r="C14" s="49"/>
      <c r="D14" s="49"/>
      <c r="E14" s="50"/>
      <c r="F14" s="49"/>
      <c r="G14" s="103">
        <f t="shared" si="2"/>
        <v>0</v>
      </c>
      <c r="H14" s="101"/>
      <c r="I14" s="101"/>
      <c r="J14" s="103">
        <f t="shared" si="3"/>
        <v>0</v>
      </c>
      <c r="K14" s="101"/>
      <c r="L14" s="101"/>
      <c r="M14" s="103">
        <f t="shared" si="4"/>
        <v>0</v>
      </c>
      <c r="N14" s="101"/>
      <c r="O14" s="101"/>
      <c r="P14" s="103">
        <f t="shared" si="5"/>
        <v>0</v>
      </c>
      <c r="Q14" s="101"/>
      <c r="R14" s="101"/>
      <c r="S14" s="103">
        <f t="shared" si="6"/>
        <v>0</v>
      </c>
      <c r="T14" s="101"/>
      <c r="U14" s="101"/>
      <c r="V14" s="103">
        <f t="shared" si="7"/>
        <v>0</v>
      </c>
      <c r="W14" s="101"/>
      <c r="X14" s="101"/>
      <c r="Y14" s="103">
        <f t="shared" si="8"/>
        <v>0</v>
      </c>
      <c r="Z14" s="101"/>
      <c r="AA14" s="101"/>
      <c r="AB14" s="103">
        <f t="shared" si="9"/>
        <v>0</v>
      </c>
      <c r="AC14" s="101"/>
      <c r="AD14" s="80"/>
      <c r="AE14" s="79">
        <f t="shared" si="10"/>
        <v>0</v>
      </c>
      <c r="AF14" s="101"/>
      <c r="AG14" s="101"/>
      <c r="AH14" s="103">
        <f t="shared" si="11"/>
        <v>0</v>
      </c>
      <c r="AI14" s="101"/>
      <c r="AJ14" s="101"/>
      <c r="AK14" s="103">
        <f t="shared" si="12"/>
        <v>0</v>
      </c>
      <c r="AL14" s="101"/>
      <c r="AM14" s="101"/>
      <c r="AN14" s="103">
        <f t="shared" si="13"/>
        <v>0</v>
      </c>
      <c r="AO14" s="101"/>
      <c r="AP14" s="101"/>
      <c r="AQ14" s="103">
        <f t="shared" si="14"/>
        <v>0</v>
      </c>
      <c r="AR14" s="101"/>
      <c r="AS14" s="101"/>
      <c r="AT14" s="103">
        <f t="shared" si="15"/>
        <v>0</v>
      </c>
      <c r="AU14" s="101"/>
      <c r="AV14" s="80"/>
      <c r="AW14" s="85"/>
      <c r="AX14" s="101"/>
      <c r="AY14" s="80"/>
    </row>
    <row r="15" spans="1:51">
      <c r="B15" s="87"/>
      <c r="C15" s="49"/>
      <c r="D15" s="49"/>
      <c r="E15" s="50"/>
      <c r="F15" s="49"/>
      <c r="G15" s="103">
        <f t="shared" si="2"/>
        <v>0</v>
      </c>
      <c r="H15" s="101"/>
      <c r="I15" s="101"/>
      <c r="J15" s="103">
        <f t="shared" si="3"/>
        <v>0</v>
      </c>
      <c r="K15" s="101"/>
      <c r="L15" s="101"/>
      <c r="M15" s="103">
        <f t="shared" si="4"/>
        <v>0</v>
      </c>
      <c r="N15" s="101"/>
      <c r="O15" s="101"/>
      <c r="P15" s="103">
        <f t="shared" si="5"/>
        <v>0</v>
      </c>
      <c r="Q15" s="101"/>
      <c r="R15" s="101"/>
      <c r="S15" s="103">
        <f t="shared" si="6"/>
        <v>0</v>
      </c>
      <c r="T15" s="101"/>
      <c r="U15" s="101"/>
      <c r="V15" s="103">
        <f t="shared" si="7"/>
        <v>0</v>
      </c>
      <c r="W15" s="101"/>
      <c r="X15" s="101"/>
      <c r="Y15" s="103">
        <f t="shared" si="8"/>
        <v>0</v>
      </c>
      <c r="Z15" s="101"/>
      <c r="AA15" s="101"/>
      <c r="AB15" s="103">
        <f t="shared" si="9"/>
        <v>0</v>
      </c>
      <c r="AC15" s="101"/>
      <c r="AD15" s="80"/>
      <c r="AE15" s="79">
        <f t="shared" si="10"/>
        <v>0</v>
      </c>
      <c r="AF15" s="101"/>
      <c r="AG15" s="101"/>
      <c r="AH15" s="103">
        <f t="shared" si="11"/>
        <v>0</v>
      </c>
      <c r="AI15" s="101"/>
      <c r="AJ15" s="101"/>
      <c r="AK15" s="103">
        <f t="shared" si="12"/>
        <v>0</v>
      </c>
      <c r="AL15" s="101"/>
      <c r="AM15" s="101"/>
      <c r="AN15" s="103">
        <f t="shared" si="13"/>
        <v>0</v>
      </c>
      <c r="AO15" s="101"/>
      <c r="AP15" s="101"/>
      <c r="AQ15" s="103">
        <f t="shared" si="14"/>
        <v>0</v>
      </c>
      <c r="AR15" s="101"/>
      <c r="AS15" s="101"/>
      <c r="AT15" s="103">
        <f t="shared" si="15"/>
        <v>0</v>
      </c>
      <c r="AU15" s="101"/>
      <c r="AV15" s="80"/>
      <c r="AW15" s="85"/>
      <c r="AX15" s="101"/>
      <c r="AY15" s="80"/>
    </row>
    <row r="16" spans="1:51">
      <c r="B16" s="87"/>
      <c r="C16" s="49"/>
      <c r="D16" s="49"/>
      <c r="E16" s="50"/>
      <c r="F16" s="49"/>
      <c r="G16" s="103">
        <f t="shared" si="2"/>
        <v>0</v>
      </c>
      <c r="H16" s="101"/>
      <c r="I16" s="101"/>
      <c r="J16" s="103">
        <f t="shared" si="3"/>
        <v>0</v>
      </c>
      <c r="K16" s="101"/>
      <c r="L16" s="101"/>
      <c r="M16" s="103">
        <f t="shared" si="4"/>
        <v>0</v>
      </c>
      <c r="N16" s="101"/>
      <c r="O16" s="101"/>
      <c r="P16" s="103">
        <f t="shared" si="5"/>
        <v>0</v>
      </c>
      <c r="Q16" s="101"/>
      <c r="R16" s="101"/>
      <c r="S16" s="103">
        <f t="shared" si="6"/>
        <v>0</v>
      </c>
      <c r="T16" s="101"/>
      <c r="U16" s="101"/>
      <c r="V16" s="103">
        <f t="shared" si="7"/>
        <v>0</v>
      </c>
      <c r="W16" s="101"/>
      <c r="X16" s="101"/>
      <c r="Y16" s="103">
        <f t="shared" si="8"/>
        <v>0</v>
      </c>
      <c r="Z16" s="101"/>
      <c r="AA16" s="101"/>
      <c r="AB16" s="103">
        <f t="shared" si="9"/>
        <v>0</v>
      </c>
      <c r="AC16" s="101"/>
      <c r="AD16" s="80"/>
      <c r="AE16" s="79">
        <f t="shared" si="10"/>
        <v>0</v>
      </c>
      <c r="AF16" s="101"/>
      <c r="AG16" s="101"/>
      <c r="AH16" s="103">
        <f t="shared" si="11"/>
        <v>0</v>
      </c>
      <c r="AI16" s="101"/>
      <c r="AJ16" s="101"/>
      <c r="AK16" s="103">
        <f t="shared" si="12"/>
        <v>0</v>
      </c>
      <c r="AL16" s="101"/>
      <c r="AM16" s="101"/>
      <c r="AN16" s="103">
        <f t="shared" si="13"/>
        <v>0</v>
      </c>
      <c r="AO16" s="101"/>
      <c r="AP16" s="101"/>
      <c r="AQ16" s="103">
        <f t="shared" si="14"/>
        <v>0</v>
      </c>
      <c r="AR16" s="101"/>
      <c r="AS16" s="101"/>
      <c r="AT16" s="103">
        <f t="shared" si="15"/>
        <v>0</v>
      </c>
      <c r="AU16" s="101"/>
      <c r="AV16" s="80"/>
      <c r="AW16" s="85"/>
      <c r="AX16" s="101"/>
      <c r="AY16" s="80"/>
    </row>
    <row r="17" spans="1:51">
      <c r="B17" s="88"/>
      <c r="C17" s="65"/>
      <c r="D17" s="65"/>
      <c r="E17" s="66"/>
      <c r="F17" s="65"/>
      <c r="G17" s="103">
        <f t="shared" si="2"/>
        <v>0</v>
      </c>
      <c r="H17" s="101"/>
      <c r="I17" s="101"/>
      <c r="J17" s="103">
        <f t="shared" si="3"/>
        <v>0</v>
      </c>
      <c r="K17" s="101"/>
      <c r="L17" s="101"/>
      <c r="M17" s="103">
        <f t="shared" si="4"/>
        <v>0</v>
      </c>
      <c r="N17" s="101"/>
      <c r="O17" s="101"/>
      <c r="P17" s="103">
        <f t="shared" si="5"/>
        <v>0</v>
      </c>
      <c r="Q17" s="101"/>
      <c r="R17" s="101"/>
      <c r="S17" s="103">
        <f t="shared" si="6"/>
        <v>0</v>
      </c>
      <c r="T17" s="101"/>
      <c r="U17" s="101"/>
      <c r="V17" s="103">
        <f t="shared" si="7"/>
        <v>0</v>
      </c>
      <c r="W17" s="101"/>
      <c r="X17" s="101"/>
      <c r="Y17" s="103">
        <f t="shared" si="8"/>
        <v>0</v>
      </c>
      <c r="Z17" s="101"/>
      <c r="AA17" s="101"/>
      <c r="AB17" s="103">
        <f t="shared" si="9"/>
        <v>0</v>
      </c>
      <c r="AC17" s="101"/>
      <c r="AD17" s="80"/>
      <c r="AE17" s="79">
        <f t="shared" si="10"/>
        <v>0</v>
      </c>
      <c r="AF17" s="101"/>
      <c r="AG17" s="101"/>
      <c r="AH17" s="103">
        <f t="shared" si="11"/>
        <v>0</v>
      </c>
      <c r="AI17" s="101"/>
      <c r="AJ17" s="101"/>
      <c r="AK17" s="103">
        <f t="shared" si="12"/>
        <v>0</v>
      </c>
      <c r="AL17" s="101"/>
      <c r="AM17" s="101"/>
      <c r="AN17" s="103">
        <f t="shared" si="13"/>
        <v>0</v>
      </c>
      <c r="AO17" s="101"/>
      <c r="AP17" s="101"/>
      <c r="AQ17" s="103">
        <f t="shared" si="14"/>
        <v>0</v>
      </c>
      <c r="AR17" s="101"/>
      <c r="AS17" s="101"/>
      <c r="AT17" s="103">
        <f t="shared" si="15"/>
        <v>0</v>
      </c>
      <c r="AU17" s="101"/>
      <c r="AV17" s="80"/>
      <c r="AW17" s="85"/>
      <c r="AX17" s="101"/>
      <c r="AY17" s="80"/>
    </row>
    <row r="18" spans="1:51" ht="17.25">
      <c r="A18" s="63"/>
      <c r="B18" s="244" t="s">
        <v>69</v>
      </c>
      <c r="C18" s="245"/>
      <c r="D18" s="245"/>
      <c r="E18" s="245"/>
      <c r="F18" s="245"/>
      <c r="G18" s="67">
        <f t="shared" ref="G18:AV18" si="16">SUM(G9:G17)</f>
        <v>30713.199999999997</v>
      </c>
      <c r="H18" s="67">
        <f t="shared" si="16"/>
        <v>25597.629999999997</v>
      </c>
      <c r="I18" s="67">
        <f t="shared" si="16"/>
        <v>5115.57</v>
      </c>
      <c r="J18" s="67">
        <f t="shared" si="16"/>
        <v>17200.940000000002</v>
      </c>
      <c r="K18" s="67">
        <f t="shared" si="16"/>
        <v>14319.48</v>
      </c>
      <c r="L18" s="67">
        <f t="shared" si="16"/>
        <v>2881.46</v>
      </c>
      <c r="M18" s="67">
        <f t="shared" si="16"/>
        <v>517.71</v>
      </c>
      <c r="N18" s="67">
        <f t="shared" si="16"/>
        <v>237.62</v>
      </c>
      <c r="O18" s="67">
        <f t="shared" si="16"/>
        <v>280.09000000000003</v>
      </c>
      <c r="P18" s="67">
        <f t="shared" si="16"/>
        <v>1579.1100000000001</v>
      </c>
      <c r="Q18" s="67">
        <f t="shared" si="16"/>
        <v>1315.94</v>
      </c>
      <c r="R18" s="67">
        <f t="shared" si="16"/>
        <v>263.17</v>
      </c>
      <c r="S18" s="67">
        <f t="shared" si="16"/>
        <v>11415.439999999999</v>
      </c>
      <c r="T18" s="67">
        <f t="shared" si="16"/>
        <v>9724.5899999999983</v>
      </c>
      <c r="U18" s="67">
        <f t="shared" si="16"/>
        <v>1690.85</v>
      </c>
      <c r="V18" s="67">
        <f t="shared" si="16"/>
        <v>3401.4999999999995</v>
      </c>
      <c r="W18" s="67">
        <f t="shared" si="16"/>
        <v>2834.6</v>
      </c>
      <c r="X18" s="67">
        <f t="shared" si="16"/>
        <v>566.9</v>
      </c>
      <c r="Y18" s="67">
        <f t="shared" si="16"/>
        <v>4674.2999999999993</v>
      </c>
      <c r="Z18" s="67">
        <f t="shared" si="16"/>
        <v>3895.3</v>
      </c>
      <c r="AA18" s="67">
        <f t="shared" si="16"/>
        <v>779</v>
      </c>
      <c r="AB18" s="67">
        <f t="shared" si="16"/>
        <v>3138.48</v>
      </c>
      <c r="AC18" s="67">
        <f t="shared" si="16"/>
        <v>2615.4</v>
      </c>
      <c r="AD18" s="81">
        <f t="shared" si="16"/>
        <v>523.07999999999993</v>
      </c>
      <c r="AE18" s="79">
        <f t="shared" si="16"/>
        <v>3401.5199999999995</v>
      </c>
      <c r="AF18" s="67">
        <f t="shared" si="16"/>
        <v>2834.6</v>
      </c>
      <c r="AG18" s="67">
        <f t="shared" si="16"/>
        <v>566.92000000000007</v>
      </c>
      <c r="AH18" s="67">
        <f t="shared" si="16"/>
        <v>117.6</v>
      </c>
      <c r="AI18" s="67">
        <f t="shared" si="16"/>
        <v>98</v>
      </c>
      <c r="AJ18" s="67">
        <f t="shared" si="16"/>
        <v>19.600000000000001</v>
      </c>
      <c r="AK18" s="67">
        <f t="shared" si="16"/>
        <v>2289.8999999999996</v>
      </c>
      <c r="AL18" s="67">
        <f t="shared" si="16"/>
        <v>2277.8999999999996</v>
      </c>
      <c r="AM18" s="67">
        <f t="shared" si="16"/>
        <v>12</v>
      </c>
      <c r="AN18" s="67">
        <f t="shared" si="16"/>
        <v>375.87</v>
      </c>
      <c r="AO18" s="67">
        <f t="shared" si="16"/>
        <v>190</v>
      </c>
      <c r="AP18" s="67">
        <f t="shared" si="16"/>
        <v>185.87</v>
      </c>
      <c r="AQ18" s="67">
        <f t="shared" si="16"/>
        <v>618.15</v>
      </c>
      <c r="AR18" s="67">
        <f t="shared" si="16"/>
        <v>268.7</v>
      </c>
      <c r="AS18" s="67">
        <f t="shared" si="16"/>
        <v>349.45</v>
      </c>
      <c r="AT18" s="67">
        <f t="shared" si="16"/>
        <v>3401.5199999999995</v>
      </c>
      <c r="AU18" s="67">
        <f t="shared" si="16"/>
        <v>2834.6</v>
      </c>
      <c r="AV18" s="81">
        <f t="shared" si="16"/>
        <v>566.92000000000007</v>
      </c>
      <c r="AW18" s="79" t="s">
        <v>73</v>
      </c>
      <c r="AX18" s="67" t="s">
        <v>73</v>
      </c>
      <c r="AY18" s="81" t="s">
        <v>73</v>
      </c>
    </row>
    <row r="19" spans="1:51">
      <c r="B19" s="244" t="s">
        <v>49</v>
      </c>
      <c r="C19" s="245"/>
      <c r="D19" s="245"/>
      <c r="E19" s="245"/>
      <c r="F19" s="245"/>
      <c r="G19" s="67">
        <f t="shared" ref="G19:AV19" si="17">SUMIF($E9:$E17,"Վարկային ծրագիր",G9:G17)</f>
        <v>19851.399999999998</v>
      </c>
      <c r="H19" s="67">
        <f t="shared" si="17"/>
        <v>16542.8</v>
      </c>
      <c r="I19" s="67">
        <f t="shared" si="17"/>
        <v>3308.6</v>
      </c>
      <c r="J19" s="67">
        <f t="shared" si="17"/>
        <v>10571.080000000002</v>
      </c>
      <c r="K19" s="67">
        <f t="shared" si="17"/>
        <v>8794.6200000000008</v>
      </c>
      <c r="L19" s="67">
        <f t="shared" si="17"/>
        <v>1776.46</v>
      </c>
      <c r="M19" s="67">
        <f t="shared" si="17"/>
        <v>271.84000000000003</v>
      </c>
      <c r="N19" s="67">
        <f t="shared" si="17"/>
        <v>87.65</v>
      </c>
      <c r="O19" s="67">
        <f t="shared" si="17"/>
        <v>184.19</v>
      </c>
      <c r="P19" s="67">
        <f t="shared" si="17"/>
        <v>651.24</v>
      </c>
      <c r="Q19" s="67">
        <f t="shared" si="17"/>
        <v>542.74</v>
      </c>
      <c r="R19" s="67">
        <f t="shared" si="17"/>
        <v>108.5</v>
      </c>
      <c r="S19" s="67">
        <f t="shared" si="17"/>
        <v>8357.239999999998</v>
      </c>
      <c r="T19" s="67">
        <f t="shared" si="17"/>
        <v>7117.7899999999991</v>
      </c>
      <c r="U19" s="67">
        <f t="shared" si="17"/>
        <v>1239.4499999999998</v>
      </c>
      <c r="V19" s="67">
        <f t="shared" si="17"/>
        <v>2134.2999999999997</v>
      </c>
      <c r="W19" s="67">
        <f t="shared" si="17"/>
        <v>1778.6</v>
      </c>
      <c r="X19" s="67">
        <f t="shared" si="17"/>
        <v>355.7</v>
      </c>
      <c r="Y19" s="67">
        <f t="shared" si="17"/>
        <v>3955.8999999999996</v>
      </c>
      <c r="Z19" s="67">
        <f t="shared" si="17"/>
        <v>3296.6</v>
      </c>
      <c r="AA19" s="67">
        <f t="shared" si="17"/>
        <v>659.3</v>
      </c>
      <c r="AB19" s="67">
        <f t="shared" si="17"/>
        <v>1686.48</v>
      </c>
      <c r="AC19" s="67">
        <f t="shared" si="17"/>
        <v>1405.4</v>
      </c>
      <c r="AD19" s="81">
        <f t="shared" si="17"/>
        <v>281.08</v>
      </c>
      <c r="AE19" s="79">
        <f t="shared" si="17"/>
        <v>2134.3199999999997</v>
      </c>
      <c r="AF19" s="67">
        <f t="shared" si="17"/>
        <v>1778.6</v>
      </c>
      <c r="AG19" s="67">
        <f t="shared" si="17"/>
        <v>355.72</v>
      </c>
      <c r="AH19" s="67">
        <f t="shared" si="17"/>
        <v>0</v>
      </c>
      <c r="AI19" s="67">
        <f t="shared" si="17"/>
        <v>0</v>
      </c>
      <c r="AJ19" s="67">
        <f t="shared" si="17"/>
        <v>0</v>
      </c>
      <c r="AK19" s="67">
        <f t="shared" si="17"/>
        <v>1478.6</v>
      </c>
      <c r="AL19" s="67">
        <f t="shared" si="17"/>
        <v>1478.6</v>
      </c>
      <c r="AM19" s="67">
        <f t="shared" si="17"/>
        <v>0</v>
      </c>
      <c r="AN19" s="67">
        <f t="shared" si="17"/>
        <v>218.57</v>
      </c>
      <c r="AO19" s="67">
        <f t="shared" si="17"/>
        <v>100</v>
      </c>
      <c r="AP19" s="67">
        <f t="shared" si="17"/>
        <v>118.57</v>
      </c>
      <c r="AQ19" s="67">
        <f t="shared" si="17"/>
        <v>437.15</v>
      </c>
      <c r="AR19" s="67">
        <f t="shared" si="17"/>
        <v>200</v>
      </c>
      <c r="AS19" s="67">
        <f t="shared" si="17"/>
        <v>237.15</v>
      </c>
      <c r="AT19" s="67">
        <f t="shared" si="17"/>
        <v>2134.3199999999997</v>
      </c>
      <c r="AU19" s="67">
        <f t="shared" si="17"/>
        <v>1778.6</v>
      </c>
      <c r="AV19" s="81">
        <f t="shared" si="17"/>
        <v>355.72</v>
      </c>
      <c r="AW19" s="79" t="s">
        <v>73</v>
      </c>
      <c r="AX19" s="67" t="s">
        <v>73</v>
      </c>
      <c r="AY19" s="81" t="s">
        <v>73</v>
      </c>
    </row>
    <row r="20" spans="1:51">
      <c r="B20" s="244" t="s">
        <v>50</v>
      </c>
      <c r="C20" s="245"/>
      <c r="D20" s="245"/>
      <c r="E20" s="245"/>
      <c r="F20" s="245"/>
      <c r="G20" s="67">
        <f t="shared" ref="G20:AV20" si="18">SUMIF($E9:$E17,"Դրամաշնորհային ծրագիր",G9:G17)</f>
        <v>10861.8</v>
      </c>
      <c r="H20" s="67">
        <f>SUMIF($E9:$E17,"Դրամաշնորհային ծրագիր",H9:H17)</f>
        <v>9054.83</v>
      </c>
      <c r="I20" s="67">
        <f t="shared" si="18"/>
        <v>1806.97</v>
      </c>
      <c r="J20" s="67">
        <f t="shared" si="18"/>
        <v>6629.8600000000006</v>
      </c>
      <c r="K20" s="67">
        <f t="shared" si="18"/>
        <v>5524.8600000000006</v>
      </c>
      <c r="L20" s="67">
        <f t="shared" si="18"/>
        <v>1105</v>
      </c>
      <c r="M20" s="67">
        <f t="shared" si="18"/>
        <v>245.87</v>
      </c>
      <c r="N20" s="67">
        <f t="shared" si="18"/>
        <v>149.97</v>
      </c>
      <c r="O20" s="67">
        <f t="shared" si="18"/>
        <v>95.899999999999991</v>
      </c>
      <c r="P20" s="67">
        <f t="shared" si="18"/>
        <v>927.87</v>
      </c>
      <c r="Q20" s="67">
        <f t="shared" si="18"/>
        <v>773.2</v>
      </c>
      <c r="R20" s="67">
        <f t="shared" si="18"/>
        <v>154.67000000000002</v>
      </c>
      <c r="S20" s="67">
        <f t="shared" si="18"/>
        <v>3058.2</v>
      </c>
      <c r="T20" s="67">
        <f t="shared" si="18"/>
        <v>2606.7999999999997</v>
      </c>
      <c r="U20" s="67">
        <f t="shared" si="18"/>
        <v>451.4</v>
      </c>
      <c r="V20" s="67">
        <f t="shared" si="18"/>
        <v>1267.1999999999998</v>
      </c>
      <c r="W20" s="67">
        <f t="shared" si="18"/>
        <v>1056</v>
      </c>
      <c r="X20" s="67">
        <f t="shared" si="18"/>
        <v>211.2</v>
      </c>
      <c r="Y20" s="67">
        <f t="shared" si="18"/>
        <v>718.40000000000009</v>
      </c>
      <c r="Z20" s="67">
        <f t="shared" si="18"/>
        <v>598.70000000000005</v>
      </c>
      <c r="AA20" s="67">
        <f t="shared" si="18"/>
        <v>119.7</v>
      </c>
      <c r="AB20" s="67">
        <f t="shared" si="18"/>
        <v>1452</v>
      </c>
      <c r="AC20" s="67">
        <f t="shared" si="18"/>
        <v>1210</v>
      </c>
      <c r="AD20" s="81">
        <f t="shared" si="18"/>
        <v>242</v>
      </c>
      <c r="AE20" s="79">
        <f t="shared" si="18"/>
        <v>1267.1999999999998</v>
      </c>
      <c r="AF20" s="67">
        <f t="shared" si="18"/>
        <v>1056</v>
      </c>
      <c r="AG20" s="67">
        <f t="shared" si="18"/>
        <v>211.2</v>
      </c>
      <c r="AH20" s="67">
        <f t="shared" si="18"/>
        <v>117.6</v>
      </c>
      <c r="AI20" s="67">
        <f t="shared" si="18"/>
        <v>98</v>
      </c>
      <c r="AJ20" s="67">
        <f t="shared" si="18"/>
        <v>19.600000000000001</v>
      </c>
      <c r="AK20" s="67">
        <f t="shared" si="18"/>
        <v>811.3</v>
      </c>
      <c r="AL20" s="67">
        <f t="shared" si="18"/>
        <v>799.3</v>
      </c>
      <c r="AM20" s="67">
        <f t="shared" si="18"/>
        <v>12</v>
      </c>
      <c r="AN20" s="67">
        <f t="shared" si="18"/>
        <v>157.30000000000001</v>
      </c>
      <c r="AO20" s="67">
        <f t="shared" si="18"/>
        <v>90</v>
      </c>
      <c r="AP20" s="67">
        <f t="shared" si="18"/>
        <v>67.3</v>
      </c>
      <c r="AQ20" s="67">
        <f t="shared" si="18"/>
        <v>181</v>
      </c>
      <c r="AR20" s="67">
        <f t="shared" si="18"/>
        <v>68.7</v>
      </c>
      <c r="AS20" s="67">
        <f t="shared" si="18"/>
        <v>112.3</v>
      </c>
      <c r="AT20" s="67">
        <f t="shared" si="18"/>
        <v>1267.1999999999998</v>
      </c>
      <c r="AU20" s="67">
        <f t="shared" si="18"/>
        <v>1056</v>
      </c>
      <c r="AV20" s="81">
        <f t="shared" si="18"/>
        <v>211.2</v>
      </c>
      <c r="AW20" s="79" t="s">
        <v>73</v>
      </c>
      <c r="AX20" s="67" t="s">
        <v>73</v>
      </c>
      <c r="AY20" s="81" t="s">
        <v>73</v>
      </c>
    </row>
    <row r="21" spans="1:51" ht="17.25" customHeight="1"/>
    <row r="23" spans="1:51">
      <c r="B23" s="115"/>
      <c r="C23" s="115"/>
      <c r="D23" s="116"/>
      <c r="E23" s="118"/>
      <c r="F23" s="118"/>
      <c r="G23" s="118"/>
      <c r="H23" s="118"/>
    </row>
    <row r="24" spans="1:51">
      <c r="B24" s="188" t="s">
        <v>296</v>
      </c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disablePrompts="1"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Y24"/>
  <sheetViews>
    <sheetView topLeftCell="V7" workbookViewId="0">
      <selection activeCell="AW10" sqref="AW10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0.28515625" bestFit="1" customWidth="1"/>
    <col min="8" max="8" width="10" bestFit="1" customWidth="1"/>
    <col min="9" max="9" width="9.7109375" bestFit="1" customWidth="1"/>
    <col min="10" max="10" width="10.28515625" bestFit="1" customWidth="1"/>
    <col min="11" max="11" width="10" bestFit="1" customWidth="1"/>
    <col min="12" max="12" width="9" bestFit="1" customWidth="1"/>
    <col min="13" max="13" width="8.7109375" bestFit="1" customWidth="1"/>
    <col min="14" max="15" width="7.85546875" bestFit="1" customWidth="1"/>
    <col min="16" max="16" width="8.5703125" bestFit="1" customWidth="1"/>
    <col min="17" max="17" width="8.7109375" bestFit="1" customWidth="1"/>
    <col min="18" max="18" width="7.7109375" bestFit="1" customWidth="1"/>
    <col min="19" max="19" width="10.140625" bestFit="1" customWidth="1"/>
    <col min="20" max="20" width="10" bestFit="1" customWidth="1"/>
    <col min="21" max="21" width="8.85546875" bestFit="1" customWidth="1"/>
    <col min="22" max="23" width="10.140625" customWidth="1"/>
    <col min="24" max="24" width="8.42578125" bestFit="1" customWidth="1"/>
    <col min="25" max="25" width="9.85546875" bestFit="1" customWidth="1"/>
    <col min="26" max="26" width="11.28515625" customWidth="1"/>
    <col min="27" max="27" width="8.5703125" bestFit="1" customWidth="1"/>
    <col min="28" max="28" width="10.42578125" customWidth="1"/>
    <col min="29" max="29" width="11" customWidth="1"/>
    <col min="30" max="30" width="8.42578125" bestFit="1" customWidth="1"/>
    <col min="31" max="31" width="8" bestFit="1" customWidth="1"/>
    <col min="32" max="32" width="9.5703125" bestFit="1" customWidth="1"/>
    <col min="33" max="33" width="8.28515625" bestFit="1" customWidth="1"/>
    <col min="34" max="35" width="7.7109375" bestFit="1" customWidth="1"/>
    <col min="36" max="36" width="6.5703125" bestFit="1" customWidth="1"/>
    <col min="37" max="37" width="9.7109375" bestFit="1" customWidth="1"/>
    <col min="38" max="38" width="9.85546875" bestFit="1" customWidth="1"/>
    <col min="39" max="39" width="6.85546875" bestFit="1" customWidth="1"/>
    <col min="40" max="41" width="7.7109375" bestFit="1" customWidth="1"/>
    <col min="42" max="42" width="7.5703125" bestFit="1" customWidth="1"/>
    <col min="43" max="43" width="9" bestFit="1" customWidth="1"/>
    <col min="44" max="44" width="8.5703125" bestFit="1" customWidth="1"/>
    <col min="45" max="45" width="8.28515625" bestFit="1" customWidth="1"/>
    <col min="46" max="46" width="9.85546875" bestFit="1" customWidth="1"/>
    <col min="47" max="47" width="10.42578125" customWidth="1"/>
    <col min="48" max="48" width="8.28515625" bestFit="1" customWidth="1"/>
    <col min="49" max="49" width="14.7109375" customWidth="1"/>
    <col min="50" max="50" width="13.7109375" customWidth="1"/>
    <col min="51" max="51" width="11.140625" customWidth="1"/>
  </cols>
  <sheetData>
    <row r="1" spans="1:51" s="106" customFormat="1" ht="22.5" customHeight="1">
      <c r="A1" s="122" t="s">
        <v>191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</row>
    <row r="2" spans="1:51" ht="17.25">
      <c r="A2" s="122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</row>
    <row r="3" spans="1:51" s="109" customFormat="1" ht="30.75" customHeight="1">
      <c r="A3" s="126" t="s">
        <v>292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</row>
    <row r="4" spans="1:51">
      <c r="A4" s="124"/>
      <c r="B4" s="128"/>
      <c r="C4" s="128"/>
      <c r="D4" s="128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AE4" s="106"/>
      <c r="AF4" s="106"/>
      <c r="AG4" s="106"/>
    </row>
    <row r="5" spans="1:51" ht="15.75" thickBot="1">
      <c r="A5" s="124"/>
      <c r="B5" s="124"/>
      <c r="C5" s="124"/>
      <c r="D5" s="128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AE5" s="106"/>
      <c r="AF5" s="106"/>
      <c r="AG5" s="106"/>
      <c r="AW5" s="115" t="s">
        <v>294</v>
      </c>
      <c r="AX5" s="115"/>
      <c r="AY5" s="178">
        <v>435.91</v>
      </c>
    </row>
    <row r="6" spans="1:51" ht="15" customHeight="1">
      <c r="A6" s="124"/>
      <c r="B6" s="250" t="s">
        <v>29</v>
      </c>
      <c r="C6" s="248"/>
      <c r="D6" s="248" t="s">
        <v>84</v>
      </c>
      <c r="E6" s="248" t="s">
        <v>71</v>
      </c>
      <c r="F6" s="248" t="s">
        <v>291</v>
      </c>
      <c r="G6" s="248" t="s">
        <v>290</v>
      </c>
      <c r="H6" s="248"/>
      <c r="I6" s="248"/>
      <c r="J6" s="248" t="s">
        <v>161</v>
      </c>
      <c r="K6" s="248"/>
      <c r="L6" s="248"/>
      <c r="M6" s="248" t="s">
        <v>162</v>
      </c>
      <c r="N6" s="248"/>
      <c r="O6" s="248"/>
      <c r="P6" s="246" t="s">
        <v>163</v>
      </c>
      <c r="Q6" s="246"/>
      <c r="R6" s="246"/>
      <c r="S6" s="246" t="s">
        <v>48</v>
      </c>
      <c r="T6" s="246"/>
      <c r="U6" s="246"/>
      <c r="V6" s="246" t="s">
        <v>39</v>
      </c>
      <c r="W6" s="246"/>
      <c r="X6" s="246"/>
      <c r="Y6" s="246"/>
      <c r="Z6" s="246"/>
      <c r="AA6" s="246"/>
      <c r="AB6" s="246"/>
      <c r="AC6" s="246"/>
      <c r="AD6" s="247"/>
      <c r="AE6" s="253" t="s">
        <v>164</v>
      </c>
      <c r="AF6" s="234"/>
      <c r="AG6" s="234"/>
      <c r="AH6" s="234" t="s">
        <v>165</v>
      </c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5"/>
      <c r="AW6" s="236" t="s">
        <v>54</v>
      </c>
      <c r="AX6" s="238" t="s">
        <v>55</v>
      </c>
      <c r="AY6" s="240" t="s">
        <v>166</v>
      </c>
    </row>
    <row r="7" spans="1:51" ht="23.25" customHeight="1">
      <c r="A7" s="124"/>
      <c r="B7" s="251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25"/>
      <c r="Q7" s="225"/>
      <c r="R7" s="225"/>
      <c r="S7" s="225"/>
      <c r="T7" s="225"/>
      <c r="U7" s="225"/>
      <c r="V7" s="225" t="s">
        <v>24</v>
      </c>
      <c r="W7" s="225"/>
      <c r="X7" s="225"/>
      <c r="Y7" s="225" t="s">
        <v>28</v>
      </c>
      <c r="Z7" s="225"/>
      <c r="AA7" s="225"/>
      <c r="AB7" s="225" t="s">
        <v>153</v>
      </c>
      <c r="AC7" s="225"/>
      <c r="AD7" s="252"/>
      <c r="AE7" s="254"/>
      <c r="AF7" s="242"/>
      <c r="AG7" s="242"/>
      <c r="AH7" s="242" t="s">
        <v>56</v>
      </c>
      <c r="AI7" s="242"/>
      <c r="AJ7" s="242"/>
      <c r="AK7" s="242" t="s">
        <v>57</v>
      </c>
      <c r="AL7" s="242"/>
      <c r="AM7" s="242"/>
      <c r="AN7" s="242" t="s">
        <v>58</v>
      </c>
      <c r="AO7" s="242"/>
      <c r="AP7" s="242"/>
      <c r="AQ7" s="242" t="s">
        <v>59</v>
      </c>
      <c r="AR7" s="242"/>
      <c r="AS7" s="242"/>
      <c r="AT7" s="242" t="s">
        <v>60</v>
      </c>
      <c r="AU7" s="242"/>
      <c r="AV7" s="243"/>
      <c r="AW7" s="237"/>
      <c r="AX7" s="239"/>
      <c r="AY7" s="241"/>
    </row>
    <row r="8" spans="1:51" ht="126" customHeight="1">
      <c r="A8" s="124"/>
      <c r="B8" s="129" t="s">
        <v>6</v>
      </c>
      <c r="C8" s="130" t="s">
        <v>51</v>
      </c>
      <c r="D8" s="249"/>
      <c r="E8" s="249"/>
      <c r="F8" s="249"/>
      <c r="G8" s="131" t="s">
        <v>33</v>
      </c>
      <c r="H8" s="131" t="s">
        <v>46</v>
      </c>
      <c r="I8" s="131" t="s">
        <v>47</v>
      </c>
      <c r="J8" s="131" t="s">
        <v>33</v>
      </c>
      <c r="K8" s="131" t="s">
        <v>46</v>
      </c>
      <c r="L8" s="131" t="s">
        <v>47</v>
      </c>
      <c r="M8" s="131" t="s">
        <v>33</v>
      </c>
      <c r="N8" s="131" t="s">
        <v>46</v>
      </c>
      <c r="O8" s="131" t="s">
        <v>47</v>
      </c>
      <c r="P8" s="64" t="s">
        <v>33</v>
      </c>
      <c r="Q8" s="64" t="s">
        <v>46</v>
      </c>
      <c r="R8" s="64" t="s">
        <v>47</v>
      </c>
      <c r="S8" s="64" t="s">
        <v>33</v>
      </c>
      <c r="T8" s="64" t="s">
        <v>46</v>
      </c>
      <c r="U8" s="64" t="s">
        <v>47</v>
      </c>
      <c r="V8" s="64" t="s">
        <v>33</v>
      </c>
      <c r="W8" s="64" t="s">
        <v>46</v>
      </c>
      <c r="X8" s="64" t="s">
        <v>47</v>
      </c>
      <c r="Y8" s="64" t="s">
        <v>33</v>
      </c>
      <c r="Z8" s="64" t="s">
        <v>46</v>
      </c>
      <c r="AA8" s="64" t="s">
        <v>47</v>
      </c>
      <c r="AB8" s="64" t="s">
        <v>33</v>
      </c>
      <c r="AC8" s="64" t="s">
        <v>46</v>
      </c>
      <c r="AD8" s="174" t="s">
        <v>47</v>
      </c>
      <c r="AE8" s="77" t="s">
        <v>33</v>
      </c>
      <c r="AF8" s="76" t="s">
        <v>46</v>
      </c>
      <c r="AG8" s="76" t="s">
        <v>47</v>
      </c>
      <c r="AH8" s="76" t="s">
        <v>33</v>
      </c>
      <c r="AI8" s="76" t="s">
        <v>46</v>
      </c>
      <c r="AJ8" s="76" t="s">
        <v>47</v>
      </c>
      <c r="AK8" s="76" t="s">
        <v>33</v>
      </c>
      <c r="AL8" s="76" t="s">
        <v>46</v>
      </c>
      <c r="AM8" s="76" t="s">
        <v>47</v>
      </c>
      <c r="AN8" s="76" t="s">
        <v>33</v>
      </c>
      <c r="AO8" s="76" t="s">
        <v>46</v>
      </c>
      <c r="AP8" s="76" t="s">
        <v>47</v>
      </c>
      <c r="AQ8" s="76" t="s">
        <v>33</v>
      </c>
      <c r="AR8" s="76" t="s">
        <v>46</v>
      </c>
      <c r="AS8" s="76" t="s">
        <v>47</v>
      </c>
      <c r="AT8" s="76" t="s">
        <v>33</v>
      </c>
      <c r="AU8" s="76" t="s">
        <v>46</v>
      </c>
      <c r="AV8" s="78" t="s">
        <v>47</v>
      </c>
      <c r="AW8" s="237"/>
      <c r="AX8" s="239"/>
      <c r="AY8" s="241"/>
    </row>
    <row r="9" spans="1:51" ht="140.25">
      <c r="B9" s="87">
        <v>1157</v>
      </c>
      <c r="C9" s="165">
        <v>12016</v>
      </c>
      <c r="D9" s="24" t="s">
        <v>261</v>
      </c>
      <c r="E9" s="66" t="s">
        <v>257</v>
      </c>
      <c r="F9" s="24" t="s">
        <v>260</v>
      </c>
      <c r="G9" s="179">
        <f>H9+I9</f>
        <v>916195.63800000004</v>
      </c>
      <c r="H9" s="180">
        <f>'Հ7 Ձև1'!H9*'Հ7 Ձև1_(AMD)'!$AY$5</f>
        <v>764947.94530000002</v>
      </c>
      <c r="I9" s="180">
        <f>'Հ7 Ձև1'!I9*'Հ7 Ձև1_(AMD)'!$AY$5</f>
        <v>151247.69270000001</v>
      </c>
      <c r="J9" s="179">
        <f>K9+L9</f>
        <v>634946.50599999994</v>
      </c>
      <c r="K9" s="180">
        <f>'Հ7 Ձև1'!K9*$AY$5</f>
        <v>529107.55799999996</v>
      </c>
      <c r="L9" s="180">
        <f>'Հ7 Ձև1'!L9*$AY$5</f>
        <v>105838.948</v>
      </c>
      <c r="M9" s="179">
        <f>N9+O9</f>
        <v>9492.17</v>
      </c>
      <c r="N9" s="180">
        <v>7907.07</v>
      </c>
      <c r="O9" s="180">
        <v>1585.1</v>
      </c>
      <c r="P9" s="179">
        <f>Q9+R9</f>
        <v>262497.39999999997</v>
      </c>
      <c r="Q9" s="180">
        <v>218747.8</v>
      </c>
      <c r="R9" s="180">
        <v>43749.599999999999</v>
      </c>
      <c r="S9" s="179">
        <f>T9+U9</f>
        <v>9259.56200000018</v>
      </c>
      <c r="T9" s="180">
        <f t="shared" ref="T9:U11" si="0">H9-(K9+N9+Q9)</f>
        <v>9185.5173000001814</v>
      </c>
      <c r="U9" s="180">
        <f t="shared" si="0"/>
        <v>74.044699999998556</v>
      </c>
      <c r="V9" s="179">
        <f>W9+X9</f>
        <v>103572.21600000001</v>
      </c>
      <c r="W9" s="180">
        <f>'Հ7 Ձև1'!W9*'Հ7 Ձև1_(AMD)'!$AY$5</f>
        <v>86310.180000000008</v>
      </c>
      <c r="X9" s="180">
        <f>'Հ7 Ձև1'!X9*'Հ7 Ձև1_(AMD)'!$AY$5</f>
        <v>17262.036</v>
      </c>
      <c r="Y9" s="179">
        <f>Z9+AA9</f>
        <v>41847.360000000001</v>
      </c>
      <c r="Z9" s="180">
        <f>'Հ7 Ձև1'!Z9*'Հ7 Ձև1_(AMD)'!$AY$5</f>
        <v>34872.800000000003</v>
      </c>
      <c r="AA9" s="180">
        <f>'Հ7 Ձև1'!AA9*'Հ7 Ձև1_(AMD)'!$AY$5</f>
        <v>6974.56</v>
      </c>
      <c r="AB9" s="179">
        <f>AC9+AD9</f>
        <v>0</v>
      </c>
      <c r="AC9" s="180">
        <f>'Հ7 Ձև1'!AC9*'Հ7 Ձև1_(AMD)'!$AY$5</f>
        <v>0</v>
      </c>
      <c r="AD9" s="180">
        <f>'Հ7 Ձև1'!AD9*'Հ7 Ձև1_(AMD)'!$AY$5</f>
        <v>0</v>
      </c>
      <c r="AE9" s="182">
        <f>AF9+AG9</f>
        <v>103572.21600000001</v>
      </c>
      <c r="AF9" s="180">
        <f>'Հ7 Ձև1'!AF9*'Հ7 Ձև1_(AMD)'!$AY$5</f>
        <v>86310.180000000008</v>
      </c>
      <c r="AG9" s="180">
        <f>'Հ7 Ձև1'!AG9*'Հ7 Ձև1_(AMD)'!$AY$5</f>
        <v>17262.036</v>
      </c>
      <c r="AH9" s="179">
        <f>AI9+AJ9</f>
        <v>51263.016000000003</v>
      </c>
      <c r="AI9" s="180">
        <f>'Հ7 Ձև1'!AI9*'Հ7 Ձև1_(AMD)'!$AY$5</f>
        <v>42719.18</v>
      </c>
      <c r="AJ9" s="180">
        <f>'Հ7 Ձև1'!AJ9*'Հ7 Ձև1_(AMD)'!$AY$5</f>
        <v>8543.8360000000011</v>
      </c>
      <c r="AK9" s="179">
        <f>AL9+AM9</f>
        <v>31385.520000000004</v>
      </c>
      <c r="AL9" s="180">
        <f>'Հ7 Ձև1'!AL9*'Հ7 Ձև1_(AMD)'!$AY$5</f>
        <v>26154.600000000002</v>
      </c>
      <c r="AM9" s="180">
        <f>'Հ7 Ձև1'!AM9*'Հ7 Ձև1_(AMD)'!$AY$5</f>
        <v>5230.92</v>
      </c>
      <c r="AN9" s="179">
        <f>AO9+AP9</f>
        <v>20923.68</v>
      </c>
      <c r="AO9" s="180">
        <f>'Հ7 Ձև1'!AO9*'Հ7 Ձև1_(AMD)'!$AY$5</f>
        <v>17436.400000000001</v>
      </c>
      <c r="AP9" s="180">
        <f>'Հ7 Ձև1'!AP9*'Հ7 Ձև1_(AMD)'!$AY$5</f>
        <v>3487.28</v>
      </c>
      <c r="AQ9" s="179">
        <f>AR9+AS9</f>
        <v>0</v>
      </c>
      <c r="AR9" s="180">
        <f>'Հ7 Ձև1'!AR9*'Հ7 Ձև1_(AMD)'!$AY$5</f>
        <v>0</v>
      </c>
      <c r="AS9" s="180">
        <f>'Հ7 Ձև1'!AS9*'Հ7 Ձև1_(AMD)'!$AY$5</f>
        <v>0</v>
      </c>
      <c r="AT9" s="179">
        <f>AU9+AV9</f>
        <v>103572.21599999999</v>
      </c>
      <c r="AU9" s="180">
        <f>AI9+AL9+AO9+AR9</f>
        <v>86310.18</v>
      </c>
      <c r="AV9" s="180">
        <f>AJ9+AM9+AP9+AS9</f>
        <v>17262.036</v>
      </c>
      <c r="AW9" s="168">
        <v>2017</v>
      </c>
      <c r="AX9" s="173">
        <v>2027</v>
      </c>
      <c r="AY9" s="80"/>
    </row>
    <row r="10" spans="1:51" ht="102">
      <c r="B10" s="87"/>
      <c r="C10" s="165" t="s">
        <v>295</v>
      </c>
      <c r="D10" s="24" t="s">
        <v>207</v>
      </c>
      <c r="E10" s="66" t="s">
        <v>258</v>
      </c>
      <c r="F10" s="24" t="s">
        <v>259</v>
      </c>
      <c r="G10" s="179">
        <f t="shared" ref="G10:G17" si="1">H10+I10</f>
        <v>8653423.7740000002</v>
      </c>
      <c r="H10" s="180">
        <f>'Հ7 Ձև1'!H10*$AY$5</f>
        <v>7211171.9479999999</v>
      </c>
      <c r="I10" s="180">
        <f>'Հ7 Ձև1'!I10*$AY$5</f>
        <v>1442251.8260000001</v>
      </c>
      <c r="J10" s="179">
        <f t="shared" ref="J10:J17" si="2">K10+L10</f>
        <v>4608039.4828000003</v>
      </c>
      <c r="K10" s="180">
        <f>'Հ7 Ձև1'!K10*$AY$5</f>
        <v>3833662.8042000006</v>
      </c>
      <c r="L10" s="180">
        <f>'Հ7 Ձև1'!L10*$AY$5</f>
        <v>774376.6786000001</v>
      </c>
      <c r="M10" s="179">
        <f t="shared" ref="M10:M17" si="3">N10+O10</f>
        <v>116962.94</v>
      </c>
      <c r="N10" s="180">
        <v>36672.160000000003</v>
      </c>
      <c r="O10" s="180">
        <v>80290.78</v>
      </c>
      <c r="P10" s="179">
        <f t="shared" ref="P10:P17" si="4">Q10+R10</f>
        <v>283903</v>
      </c>
      <c r="Q10" s="180">
        <v>236585.8</v>
      </c>
      <c r="R10" s="180">
        <v>47317.2</v>
      </c>
      <c r="S10" s="179">
        <f t="shared" ref="S10:S17" si="5">T10+U10</f>
        <v>3644518.3511999995</v>
      </c>
      <c r="T10" s="180">
        <f t="shared" si="0"/>
        <v>3104251.1837999993</v>
      </c>
      <c r="U10" s="180">
        <f t="shared" si="0"/>
        <v>540267.16740000003</v>
      </c>
      <c r="V10" s="179">
        <f t="shared" ref="V10:V17" si="6">W10+X10</f>
        <v>930370.52599999995</v>
      </c>
      <c r="W10" s="180">
        <f>'Հ7 Ձև1'!W10*'Հ7 Ձև1_(AMD)'!$AY$5</f>
        <v>775309.52599999995</v>
      </c>
      <c r="X10" s="180">
        <v>155061</v>
      </c>
      <c r="Y10" s="179">
        <f t="shared" ref="Y10:Y17" si="7">Z10+AA10</f>
        <v>1724413.906</v>
      </c>
      <c r="Z10" s="180">
        <f>'Հ7 Ձև1'!Z10*'Հ7 Ձև1_(AMD)'!$AY$5</f>
        <v>1437020.906</v>
      </c>
      <c r="AA10" s="180">
        <v>287393</v>
      </c>
      <c r="AB10" s="179">
        <f t="shared" ref="AB10:AB17" si="8">AC10+AD10</f>
        <v>735169.91400000011</v>
      </c>
      <c r="AC10" s="180">
        <f>'Հ7 Ձև1'!AC10*'Հ7 Ձև1_(AMD)'!$AY$5</f>
        <v>612627.91400000011</v>
      </c>
      <c r="AD10" s="180">
        <v>122542</v>
      </c>
      <c r="AE10" s="182">
        <f t="shared" ref="AE10:AE17" si="9">AF10+AG10</f>
        <v>930371.43119999999</v>
      </c>
      <c r="AF10" s="180">
        <f>'Հ7 Ձև1'!AF10*'Հ7 Ձև1_(AMD)'!$AY$5</f>
        <v>775309.52599999995</v>
      </c>
      <c r="AG10" s="180">
        <f>'Հ7 Ձև1'!AG10*'Հ7 Ձև1_(AMD)'!$AY$5</f>
        <v>155061.90520000001</v>
      </c>
      <c r="AH10" s="179">
        <f t="shared" ref="AH10:AH17" si="10">AI10+AJ10</f>
        <v>0</v>
      </c>
      <c r="AI10" s="180"/>
      <c r="AJ10" s="180"/>
      <c r="AK10" s="179">
        <f t="shared" ref="AK10:AK17" si="11">AL10+AM10</f>
        <v>644536.52599999995</v>
      </c>
      <c r="AL10" s="180">
        <f>'Հ7 Ձև1'!AL10*'Հ7 Ձև1_(AMD)'!$AY$5</f>
        <v>644536.52599999995</v>
      </c>
      <c r="AM10" s="180"/>
      <c r="AN10" s="179">
        <f t="shared" ref="AN10:AN17" si="12">AO10+AP10</f>
        <v>95276.848700000002</v>
      </c>
      <c r="AO10" s="180">
        <f>'Հ7 Ձև1'!AO10*'Հ7 Ձև1_(AMD)'!$AY$5</f>
        <v>43591</v>
      </c>
      <c r="AP10" s="180">
        <f>'Հ7 Ձև1'!AP10*'Հ7 Ձև1_(AMD)'!$AY$5</f>
        <v>51685.848700000002</v>
      </c>
      <c r="AQ10" s="179">
        <f t="shared" ref="AQ10:AQ17" si="13">AR10+AS10</f>
        <v>190558.05650000001</v>
      </c>
      <c r="AR10" s="180">
        <f>'Հ7 Ձև1'!AR10*'Հ7 Ձև1_(AMD)'!$AY$5</f>
        <v>87182</v>
      </c>
      <c r="AS10" s="180">
        <f>'Հ7 Ձև1'!AS10*'Հ7 Ձև1_(AMD)'!$AY$5</f>
        <v>103376.05650000001</v>
      </c>
      <c r="AT10" s="179">
        <f t="shared" ref="AT10:AT17" si="14">AU10+AV10</f>
        <v>930371.43119999999</v>
      </c>
      <c r="AU10" s="180">
        <f t="shared" ref="AU10:AU11" si="15">AI10+AL10+AO10+AR10</f>
        <v>775309.52599999995</v>
      </c>
      <c r="AV10" s="180">
        <f t="shared" ref="AV10:AV11" si="16">AJ10+AM10+AP10+AS10</f>
        <v>155061.90520000001</v>
      </c>
      <c r="AW10" s="168">
        <v>2016</v>
      </c>
      <c r="AX10" s="173">
        <v>2028</v>
      </c>
      <c r="AY10" s="80"/>
    </row>
    <row r="11" spans="1:51" ht="127.5">
      <c r="B11" s="87"/>
      <c r="C11" s="49">
        <v>12018</v>
      </c>
      <c r="D11" s="24" t="s">
        <v>209</v>
      </c>
      <c r="E11" s="50" t="s">
        <v>257</v>
      </c>
      <c r="F11" s="24" t="s">
        <v>263</v>
      </c>
      <c r="G11" s="179">
        <f t="shared" si="1"/>
        <v>3818571.6</v>
      </c>
      <c r="H11" s="180">
        <f>'Հ7 Ձև1'!H11*$AY$5</f>
        <v>3182143</v>
      </c>
      <c r="I11" s="180">
        <f>'Հ7 Ձև1'!I11*$AY$5</f>
        <v>636428.60000000009</v>
      </c>
      <c r="J11" s="179">
        <f t="shared" si="2"/>
        <v>2255075.7666000002</v>
      </c>
      <c r="K11" s="180">
        <f>'Հ7 Ձև1'!K11*$AY$5</f>
        <v>1879234.1646000003</v>
      </c>
      <c r="L11" s="180">
        <f>'Հ7 Ձև1'!L11*$AY$5</f>
        <v>375841.60200000001</v>
      </c>
      <c r="M11" s="179">
        <f t="shared" si="3"/>
        <v>94522.95</v>
      </c>
      <c r="N11" s="180">
        <v>54377.56</v>
      </c>
      <c r="O11" s="180">
        <v>40145.39</v>
      </c>
      <c r="P11" s="179">
        <f t="shared" si="4"/>
        <v>141951.5</v>
      </c>
      <c r="Q11" s="180">
        <v>118292.9</v>
      </c>
      <c r="R11" s="180">
        <v>23658.6</v>
      </c>
      <c r="S11" s="179">
        <f t="shared" si="5"/>
        <v>1327021.3833999999</v>
      </c>
      <c r="T11" s="180">
        <f t="shared" si="0"/>
        <v>1130238.3753999998</v>
      </c>
      <c r="U11" s="180">
        <f t="shared" si="0"/>
        <v>196783.00800000009</v>
      </c>
      <c r="V11" s="179">
        <f t="shared" si="6"/>
        <v>448812.93600000005</v>
      </c>
      <c r="W11" s="180">
        <f>'Հ7 Ձև1'!W11*'Հ7 Ձև1_(AMD)'!$AY$5</f>
        <v>374010.78</v>
      </c>
      <c r="X11" s="180">
        <f>'Հ7 Ձև1'!X11*'Հ7 Ձև1_(AMD)'!$AY$5</f>
        <v>74802.156000000003</v>
      </c>
      <c r="Y11" s="179">
        <f t="shared" si="7"/>
        <v>271310.38400000002</v>
      </c>
      <c r="Z11" s="180">
        <f>'Հ7 Ձև1'!Z11*'Հ7 Ձև1_(AMD)'!$AY$5</f>
        <v>226106.51700000002</v>
      </c>
      <c r="AA11" s="180">
        <f>'Հ7 Ձև1'!AA11*'Հ7 Ձև1_(AMD)'!$AY$5</f>
        <v>45203.867000000006</v>
      </c>
      <c r="AB11" s="179">
        <f t="shared" si="8"/>
        <v>632923.69999999995</v>
      </c>
      <c r="AC11" s="180">
        <v>527436.69999999995</v>
      </c>
      <c r="AD11" s="180">
        <v>105487</v>
      </c>
      <c r="AE11" s="182">
        <f t="shared" si="9"/>
        <v>448812.93600000005</v>
      </c>
      <c r="AF11" s="180">
        <f>'Հ7 Ձև1'!AF11*'Հ7 Ձև1_(AMD)'!$AY$5</f>
        <v>374010.78</v>
      </c>
      <c r="AG11" s="180">
        <f>'Հ7 Ձև1'!AG11*'Հ7 Ձև1_(AMD)'!$AY$5</f>
        <v>74802.156000000003</v>
      </c>
      <c r="AH11" s="179">
        <f t="shared" si="10"/>
        <v>0</v>
      </c>
      <c r="AI11" s="180"/>
      <c r="AJ11" s="180"/>
      <c r="AK11" s="179">
        <f t="shared" si="11"/>
        <v>322268.26299999998</v>
      </c>
      <c r="AL11" s="180">
        <f>'Հ7 Ձև1'!AL11*'Հ7 Ձև1_(AMD)'!$AY$5</f>
        <v>322268.26299999998</v>
      </c>
      <c r="AM11" s="180"/>
      <c r="AN11" s="179">
        <f t="shared" si="12"/>
        <v>47644.963000000003</v>
      </c>
      <c r="AO11" s="180">
        <f>'Հ7 Ձև1'!AO11*'Հ7 Ձև1_(AMD)'!$AY$5</f>
        <v>21795.5</v>
      </c>
      <c r="AP11" s="180">
        <f>'Հ7 Ձև1'!AP11*'Հ7 Ձև1_(AMD)'!$AY$5</f>
        <v>25849.463</v>
      </c>
      <c r="AQ11" s="179">
        <f t="shared" si="13"/>
        <v>78899.710000000006</v>
      </c>
      <c r="AR11" s="180">
        <f>'Հ7 Ձև1'!AR11*'Հ7 Ձև1_(AMD)'!$AY$5</f>
        <v>29947.017000000003</v>
      </c>
      <c r="AS11" s="180">
        <f>'Հ7 Ձև1'!AS11*'Հ7 Ձև1_(AMD)'!$AY$5</f>
        <v>48952.692999999999</v>
      </c>
      <c r="AT11" s="179">
        <f t="shared" si="14"/>
        <v>448812.93599999999</v>
      </c>
      <c r="AU11" s="180">
        <f t="shared" si="15"/>
        <v>374010.77999999997</v>
      </c>
      <c r="AV11" s="180">
        <f t="shared" si="16"/>
        <v>74802.156000000003</v>
      </c>
      <c r="AW11" s="168">
        <v>2016</v>
      </c>
      <c r="AX11" s="173">
        <v>2028</v>
      </c>
      <c r="AY11" s="80"/>
    </row>
    <row r="12" spans="1:51">
      <c r="B12" s="87"/>
      <c r="C12" s="49"/>
      <c r="D12" s="49"/>
      <c r="E12" s="50"/>
      <c r="F12" s="49"/>
      <c r="G12" s="179">
        <f t="shared" si="1"/>
        <v>0</v>
      </c>
      <c r="H12" s="180"/>
      <c r="I12" s="180"/>
      <c r="J12" s="179">
        <f t="shared" si="2"/>
        <v>0</v>
      </c>
      <c r="K12" s="180"/>
      <c r="L12" s="180"/>
      <c r="M12" s="179">
        <f t="shared" si="3"/>
        <v>0</v>
      </c>
      <c r="N12" s="180"/>
      <c r="O12" s="180"/>
      <c r="P12" s="179">
        <f t="shared" si="4"/>
        <v>0</v>
      </c>
      <c r="Q12" s="180"/>
      <c r="R12" s="180"/>
      <c r="S12" s="179">
        <f t="shared" si="5"/>
        <v>0</v>
      </c>
      <c r="T12" s="180"/>
      <c r="U12" s="180"/>
      <c r="V12" s="179">
        <f t="shared" si="6"/>
        <v>0</v>
      </c>
      <c r="W12" s="180"/>
      <c r="X12" s="180"/>
      <c r="Y12" s="179">
        <f t="shared" si="7"/>
        <v>0</v>
      </c>
      <c r="Z12" s="180"/>
      <c r="AA12" s="180"/>
      <c r="AB12" s="179">
        <f t="shared" si="8"/>
        <v>0</v>
      </c>
      <c r="AC12" s="180"/>
      <c r="AD12" s="181"/>
      <c r="AE12" s="182">
        <f t="shared" si="9"/>
        <v>0</v>
      </c>
      <c r="AF12" s="180"/>
      <c r="AG12" s="180"/>
      <c r="AH12" s="179">
        <f t="shared" si="10"/>
        <v>0</v>
      </c>
      <c r="AI12" s="180"/>
      <c r="AJ12" s="180"/>
      <c r="AK12" s="179">
        <f t="shared" si="11"/>
        <v>0</v>
      </c>
      <c r="AL12" s="180"/>
      <c r="AM12" s="180"/>
      <c r="AN12" s="179">
        <f t="shared" si="12"/>
        <v>0</v>
      </c>
      <c r="AO12" s="180"/>
      <c r="AP12" s="180"/>
      <c r="AQ12" s="179">
        <f t="shared" si="13"/>
        <v>0</v>
      </c>
      <c r="AR12" s="180"/>
      <c r="AS12" s="180"/>
      <c r="AT12" s="179">
        <f t="shared" si="14"/>
        <v>0</v>
      </c>
      <c r="AU12" s="180"/>
      <c r="AV12" s="181"/>
      <c r="AW12" s="85"/>
      <c r="AX12" s="173"/>
      <c r="AY12" s="80"/>
    </row>
    <row r="13" spans="1:51">
      <c r="B13" s="87"/>
      <c r="C13" s="49"/>
      <c r="D13" s="49"/>
      <c r="E13" s="50"/>
      <c r="F13" s="49"/>
      <c r="G13" s="179">
        <f t="shared" si="1"/>
        <v>0</v>
      </c>
      <c r="H13" s="180"/>
      <c r="I13" s="180"/>
      <c r="J13" s="179">
        <f t="shared" si="2"/>
        <v>0</v>
      </c>
      <c r="K13" s="180"/>
      <c r="L13" s="180"/>
      <c r="M13" s="179">
        <f t="shared" si="3"/>
        <v>0</v>
      </c>
      <c r="N13" s="180"/>
      <c r="O13" s="180"/>
      <c r="P13" s="179">
        <f t="shared" si="4"/>
        <v>0</v>
      </c>
      <c r="Q13" s="180"/>
      <c r="R13" s="180"/>
      <c r="S13" s="179">
        <f t="shared" si="5"/>
        <v>0</v>
      </c>
      <c r="T13" s="180"/>
      <c r="U13" s="180"/>
      <c r="V13" s="179">
        <f t="shared" si="6"/>
        <v>0</v>
      </c>
      <c r="W13" s="180"/>
      <c r="X13" s="180"/>
      <c r="Y13" s="179">
        <f t="shared" si="7"/>
        <v>0</v>
      </c>
      <c r="Z13" s="180"/>
      <c r="AA13" s="180"/>
      <c r="AB13" s="179">
        <f t="shared" si="8"/>
        <v>0</v>
      </c>
      <c r="AC13" s="180"/>
      <c r="AD13" s="181"/>
      <c r="AE13" s="182">
        <f t="shared" si="9"/>
        <v>0</v>
      </c>
      <c r="AF13" s="180"/>
      <c r="AG13" s="180"/>
      <c r="AH13" s="179">
        <f t="shared" si="10"/>
        <v>0</v>
      </c>
      <c r="AI13" s="180"/>
      <c r="AJ13" s="180"/>
      <c r="AK13" s="179">
        <f t="shared" si="11"/>
        <v>0</v>
      </c>
      <c r="AL13" s="180"/>
      <c r="AM13" s="180"/>
      <c r="AN13" s="179">
        <f t="shared" si="12"/>
        <v>0</v>
      </c>
      <c r="AO13" s="180"/>
      <c r="AP13" s="180"/>
      <c r="AQ13" s="179">
        <f t="shared" si="13"/>
        <v>0</v>
      </c>
      <c r="AR13" s="180"/>
      <c r="AS13" s="180"/>
      <c r="AT13" s="179">
        <f t="shared" si="14"/>
        <v>0</v>
      </c>
      <c r="AU13" s="180"/>
      <c r="AV13" s="181"/>
      <c r="AW13" s="85"/>
      <c r="AX13" s="173"/>
      <c r="AY13" s="80"/>
    </row>
    <row r="14" spans="1:51">
      <c r="B14" s="87"/>
      <c r="C14" s="49"/>
      <c r="D14" s="49"/>
      <c r="E14" s="50"/>
      <c r="F14" s="49"/>
      <c r="G14" s="179">
        <f t="shared" si="1"/>
        <v>0</v>
      </c>
      <c r="H14" s="180"/>
      <c r="I14" s="180"/>
      <c r="J14" s="179">
        <f t="shared" si="2"/>
        <v>0</v>
      </c>
      <c r="K14" s="180"/>
      <c r="L14" s="180"/>
      <c r="M14" s="179">
        <f t="shared" si="3"/>
        <v>0</v>
      </c>
      <c r="N14" s="180"/>
      <c r="O14" s="180"/>
      <c r="P14" s="179">
        <f t="shared" si="4"/>
        <v>0</v>
      </c>
      <c r="Q14" s="180"/>
      <c r="R14" s="180"/>
      <c r="S14" s="179">
        <f t="shared" si="5"/>
        <v>0</v>
      </c>
      <c r="T14" s="180"/>
      <c r="U14" s="180"/>
      <c r="V14" s="179">
        <f t="shared" si="6"/>
        <v>0</v>
      </c>
      <c r="W14" s="180"/>
      <c r="X14" s="180"/>
      <c r="Y14" s="179">
        <f t="shared" si="7"/>
        <v>0</v>
      </c>
      <c r="Z14" s="180"/>
      <c r="AA14" s="180"/>
      <c r="AB14" s="179">
        <f t="shared" si="8"/>
        <v>0</v>
      </c>
      <c r="AC14" s="180"/>
      <c r="AD14" s="181"/>
      <c r="AE14" s="182">
        <f t="shared" si="9"/>
        <v>0</v>
      </c>
      <c r="AF14" s="180"/>
      <c r="AG14" s="180"/>
      <c r="AH14" s="179">
        <f t="shared" si="10"/>
        <v>0</v>
      </c>
      <c r="AI14" s="180"/>
      <c r="AJ14" s="180"/>
      <c r="AK14" s="179">
        <f t="shared" si="11"/>
        <v>0</v>
      </c>
      <c r="AL14" s="180"/>
      <c r="AM14" s="180"/>
      <c r="AN14" s="179">
        <f t="shared" si="12"/>
        <v>0</v>
      </c>
      <c r="AO14" s="180"/>
      <c r="AP14" s="180"/>
      <c r="AQ14" s="179">
        <f t="shared" si="13"/>
        <v>0</v>
      </c>
      <c r="AR14" s="180"/>
      <c r="AS14" s="180"/>
      <c r="AT14" s="179">
        <f t="shared" si="14"/>
        <v>0</v>
      </c>
      <c r="AU14" s="180"/>
      <c r="AV14" s="181"/>
      <c r="AW14" s="85"/>
      <c r="AX14" s="173"/>
      <c r="AY14" s="80"/>
    </row>
    <row r="15" spans="1:51">
      <c r="B15" s="87"/>
      <c r="C15" s="49"/>
      <c r="D15" s="49"/>
      <c r="E15" s="50"/>
      <c r="F15" s="49"/>
      <c r="G15" s="179">
        <f t="shared" si="1"/>
        <v>0</v>
      </c>
      <c r="H15" s="180"/>
      <c r="I15" s="180"/>
      <c r="J15" s="179">
        <f t="shared" si="2"/>
        <v>0</v>
      </c>
      <c r="K15" s="180"/>
      <c r="L15" s="180"/>
      <c r="M15" s="179">
        <f t="shared" si="3"/>
        <v>0</v>
      </c>
      <c r="N15" s="180"/>
      <c r="O15" s="180"/>
      <c r="P15" s="179">
        <f t="shared" si="4"/>
        <v>0</v>
      </c>
      <c r="Q15" s="180"/>
      <c r="R15" s="180"/>
      <c r="S15" s="179">
        <f t="shared" si="5"/>
        <v>0</v>
      </c>
      <c r="T15" s="180"/>
      <c r="U15" s="180"/>
      <c r="V15" s="179">
        <f t="shared" si="6"/>
        <v>0</v>
      </c>
      <c r="W15" s="180"/>
      <c r="X15" s="180"/>
      <c r="Y15" s="179">
        <f t="shared" si="7"/>
        <v>0</v>
      </c>
      <c r="Z15" s="180"/>
      <c r="AA15" s="180"/>
      <c r="AB15" s="179">
        <f t="shared" si="8"/>
        <v>0</v>
      </c>
      <c r="AC15" s="180"/>
      <c r="AD15" s="181"/>
      <c r="AE15" s="182">
        <f t="shared" si="9"/>
        <v>0</v>
      </c>
      <c r="AF15" s="180"/>
      <c r="AG15" s="180"/>
      <c r="AH15" s="179">
        <f t="shared" si="10"/>
        <v>0</v>
      </c>
      <c r="AI15" s="180"/>
      <c r="AJ15" s="180"/>
      <c r="AK15" s="179">
        <f t="shared" si="11"/>
        <v>0</v>
      </c>
      <c r="AL15" s="180"/>
      <c r="AM15" s="180"/>
      <c r="AN15" s="179">
        <f t="shared" si="12"/>
        <v>0</v>
      </c>
      <c r="AO15" s="180"/>
      <c r="AP15" s="180"/>
      <c r="AQ15" s="179">
        <f t="shared" si="13"/>
        <v>0</v>
      </c>
      <c r="AR15" s="180"/>
      <c r="AS15" s="180"/>
      <c r="AT15" s="179">
        <f t="shared" si="14"/>
        <v>0</v>
      </c>
      <c r="AU15" s="180"/>
      <c r="AV15" s="181"/>
      <c r="AW15" s="85"/>
      <c r="AX15" s="173"/>
      <c r="AY15" s="80"/>
    </row>
    <row r="16" spans="1:51">
      <c r="B16" s="87"/>
      <c r="C16" s="49"/>
      <c r="D16" s="49"/>
      <c r="E16" s="50"/>
      <c r="F16" s="49"/>
      <c r="G16" s="179">
        <f t="shared" si="1"/>
        <v>0</v>
      </c>
      <c r="H16" s="180"/>
      <c r="I16" s="180"/>
      <c r="J16" s="179">
        <f t="shared" si="2"/>
        <v>0</v>
      </c>
      <c r="K16" s="180"/>
      <c r="L16" s="180"/>
      <c r="M16" s="179">
        <f t="shared" si="3"/>
        <v>0</v>
      </c>
      <c r="N16" s="180"/>
      <c r="O16" s="180"/>
      <c r="P16" s="179">
        <f t="shared" si="4"/>
        <v>0</v>
      </c>
      <c r="Q16" s="180"/>
      <c r="R16" s="180"/>
      <c r="S16" s="179">
        <f t="shared" si="5"/>
        <v>0</v>
      </c>
      <c r="T16" s="180"/>
      <c r="U16" s="180"/>
      <c r="V16" s="179">
        <f t="shared" si="6"/>
        <v>0</v>
      </c>
      <c r="W16" s="180"/>
      <c r="X16" s="180"/>
      <c r="Y16" s="179">
        <f t="shared" si="7"/>
        <v>0</v>
      </c>
      <c r="Z16" s="180"/>
      <c r="AA16" s="180"/>
      <c r="AB16" s="179">
        <f t="shared" si="8"/>
        <v>0</v>
      </c>
      <c r="AC16" s="180"/>
      <c r="AD16" s="181"/>
      <c r="AE16" s="182">
        <f t="shared" si="9"/>
        <v>0</v>
      </c>
      <c r="AF16" s="180"/>
      <c r="AG16" s="180"/>
      <c r="AH16" s="179">
        <f t="shared" si="10"/>
        <v>0</v>
      </c>
      <c r="AI16" s="180"/>
      <c r="AJ16" s="180"/>
      <c r="AK16" s="179">
        <f t="shared" si="11"/>
        <v>0</v>
      </c>
      <c r="AL16" s="180"/>
      <c r="AM16" s="180"/>
      <c r="AN16" s="179">
        <f t="shared" si="12"/>
        <v>0</v>
      </c>
      <c r="AO16" s="180"/>
      <c r="AP16" s="180"/>
      <c r="AQ16" s="179">
        <f t="shared" si="13"/>
        <v>0</v>
      </c>
      <c r="AR16" s="180"/>
      <c r="AS16" s="180"/>
      <c r="AT16" s="179">
        <f t="shared" si="14"/>
        <v>0</v>
      </c>
      <c r="AU16" s="180"/>
      <c r="AV16" s="181"/>
      <c r="AW16" s="85"/>
      <c r="AX16" s="173"/>
      <c r="AY16" s="80"/>
    </row>
    <row r="17" spans="1:51">
      <c r="B17" s="88"/>
      <c r="C17" s="65"/>
      <c r="D17" s="65"/>
      <c r="E17" s="66"/>
      <c r="F17" s="65"/>
      <c r="G17" s="179">
        <f t="shared" si="1"/>
        <v>0</v>
      </c>
      <c r="H17" s="180"/>
      <c r="I17" s="180"/>
      <c r="J17" s="179">
        <f t="shared" si="2"/>
        <v>0</v>
      </c>
      <c r="K17" s="180"/>
      <c r="L17" s="180"/>
      <c r="M17" s="179">
        <f t="shared" si="3"/>
        <v>0</v>
      </c>
      <c r="N17" s="180"/>
      <c r="O17" s="180"/>
      <c r="P17" s="179">
        <f t="shared" si="4"/>
        <v>0</v>
      </c>
      <c r="Q17" s="180"/>
      <c r="R17" s="180"/>
      <c r="S17" s="179">
        <f t="shared" si="5"/>
        <v>0</v>
      </c>
      <c r="T17" s="180"/>
      <c r="U17" s="180"/>
      <c r="V17" s="179">
        <f t="shared" si="6"/>
        <v>0</v>
      </c>
      <c r="W17" s="180"/>
      <c r="X17" s="180"/>
      <c r="Y17" s="179">
        <f t="shared" si="7"/>
        <v>0</v>
      </c>
      <c r="Z17" s="180"/>
      <c r="AA17" s="180"/>
      <c r="AB17" s="179">
        <f t="shared" si="8"/>
        <v>0</v>
      </c>
      <c r="AC17" s="180"/>
      <c r="AD17" s="181"/>
      <c r="AE17" s="182">
        <f t="shared" si="9"/>
        <v>0</v>
      </c>
      <c r="AF17" s="180"/>
      <c r="AG17" s="180"/>
      <c r="AH17" s="179">
        <f t="shared" si="10"/>
        <v>0</v>
      </c>
      <c r="AI17" s="180"/>
      <c r="AJ17" s="180"/>
      <c r="AK17" s="179">
        <f t="shared" si="11"/>
        <v>0</v>
      </c>
      <c r="AL17" s="180"/>
      <c r="AM17" s="180"/>
      <c r="AN17" s="179">
        <f t="shared" si="12"/>
        <v>0</v>
      </c>
      <c r="AO17" s="180"/>
      <c r="AP17" s="180"/>
      <c r="AQ17" s="179">
        <f t="shared" si="13"/>
        <v>0</v>
      </c>
      <c r="AR17" s="180"/>
      <c r="AS17" s="180"/>
      <c r="AT17" s="179">
        <f t="shared" si="14"/>
        <v>0</v>
      </c>
      <c r="AU17" s="180"/>
      <c r="AV17" s="181"/>
      <c r="AW17" s="85"/>
      <c r="AX17" s="173"/>
      <c r="AY17" s="80"/>
    </row>
    <row r="18" spans="1:51" ht="17.25">
      <c r="A18" s="63"/>
      <c r="B18" s="244" t="s">
        <v>69</v>
      </c>
      <c r="C18" s="245"/>
      <c r="D18" s="245"/>
      <c r="E18" s="245"/>
      <c r="F18" s="245"/>
      <c r="G18" s="183">
        <f t="shared" ref="G18:AV18" si="17">SUM(G9:G17)</f>
        <v>13388191.012</v>
      </c>
      <c r="H18" s="183">
        <f t="shared" si="17"/>
        <v>11158262.893300001</v>
      </c>
      <c r="I18" s="183">
        <f t="shared" si="17"/>
        <v>2229928.1187000005</v>
      </c>
      <c r="J18" s="183">
        <f t="shared" si="17"/>
        <v>7498061.7554000001</v>
      </c>
      <c r="K18" s="183">
        <f t="shared" si="17"/>
        <v>6242004.526800001</v>
      </c>
      <c r="L18" s="183">
        <f t="shared" si="17"/>
        <v>1256057.2286</v>
      </c>
      <c r="M18" s="183">
        <f t="shared" si="17"/>
        <v>220978.06</v>
      </c>
      <c r="N18" s="183">
        <f t="shared" si="17"/>
        <v>98956.790000000008</v>
      </c>
      <c r="O18" s="183">
        <f t="shared" si="17"/>
        <v>122021.27</v>
      </c>
      <c r="P18" s="183">
        <f t="shared" si="17"/>
        <v>688351.89999999991</v>
      </c>
      <c r="Q18" s="183">
        <f t="shared" si="17"/>
        <v>573626.5</v>
      </c>
      <c r="R18" s="183">
        <f t="shared" si="17"/>
        <v>114725.4</v>
      </c>
      <c r="S18" s="183">
        <f t="shared" si="17"/>
        <v>4980799.2966</v>
      </c>
      <c r="T18" s="183">
        <f t="shared" si="17"/>
        <v>4243675.0764999986</v>
      </c>
      <c r="U18" s="183">
        <f t="shared" si="17"/>
        <v>737124.22010000004</v>
      </c>
      <c r="V18" s="183">
        <f t="shared" si="17"/>
        <v>1482755.6780000001</v>
      </c>
      <c r="W18" s="183">
        <f t="shared" si="17"/>
        <v>1235630.486</v>
      </c>
      <c r="X18" s="183">
        <f t="shared" si="17"/>
        <v>247125.19199999998</v>
      </c>
      <c r="Y18" s="183">
        <f t="shared" si="17"/>
        <v>2037571.6500000001</v>
      </c>
      <c r="Z18" s="183">
        <f t="shared" si="17"/>
        <v>1698000.223</v>
      </c>
      <c r="AA18" s="183">
        <f t="shared" si="17"/>
        <v>339571.42700000003</v>
      </c>
      <c r="AB18" s="183">
        <f t="shared" si="17"/>
        <v>1368093.6140000001</v>
      </c>
      <c r="AC18" s="183">
        <f t="shared" si="17"/>
        <v>1140064.6140000001</v>
      </c>
      <c r="AD18" s="184">
        <f t="shared" si="17"/>
        <v>228029</v>
      </c>
      <c r="AE18" s="182">
        <f t="shared" si="17"/>
        <v>1482756.5832</v>
      </c>
      <c r="AF18" s="183">
        <f t="shared" si="17"/>
        <v>1235630.486</v>
      </c>
      <c r="AG18" s="183">
        <f t="shared" si="17"/>
        <v>247126.09720000002</v>
      </c>
      <c r="AH18" s="183">
        <f t="shared" si="17"/>
        <v>51263.016000000003</v>
      </c>
      <c r="AI18" s="183">
        <f t="shared" si="17"/>
        <v>42719.18</v>
      </c>
      <c r="AJ18" s="183">
        <f t="shared" si="17"/>
        <v>8543.8360000000011</v>
      </c>
      <c r="AK18" s="183">
        <f t="shared" si="17"/>
        <v>998190.30899999989</v>
      </c>
      <c r="AL18" s="183">
        <f t="shared" si="17"/>
        <v>992959.38899999997</v>
      </c>
      <c r="AM18" s="183">
        <f t="shared" si="17"/>
        <v>5230.92</v>
      </c>
      <c r="AN18" s="183">
        <f t="shared" si="17"/>
        <v>163845.49170000001</v>
      </c>
      <c r="AO18" s="183">
        <f t="shared" si="17"/>
        <v>82822.899999999994</v>
      </c>
      <c r="AP18" s="183">
        <f t="shared" si="17"/>
        <v>81022.591700000004</v>
      </c>
      <c r="AQ18" s="183">
        <f t="shared" si="17"/>
        <v>269457.76650000003</v>
      </c>
      <c r="AR18" s="183">
        <f t="shared" si="17"/>
        <v>117129.01700000001</v>
      </c>
      <c r="AS18" s="183">
        <f t="shared" si="17"/>
        <v>152328.74950000001</v>
      </c>
      <c r="AT18" s="183">
        <f t="shared" si="17"/>
        <v>1482756.5832</v>
      </c>
      <c r="AU18" s="183">
        <f t="shared" si="17"/>
        <v>1235630.486</v>
      </c>
      <c r="AV18" s="184">
        <f t="shared" si="17"/>
        <v>247126.09720000002</v>
      </c>
      <c r="AW18" s="79" t="s">
        <v>73</v>
      </c>
      <c r="AX18" s="67" t="s">
        <v>73</v>
      </c>
      <c r="AY18" s="81" t="s">
        <v>73</v>
      </c>
    </row>
    <row r="19" spans="1:51">
      <c r="B19" s="244" t="s">
        <v>49</v>
      </c>
      <c r="C19" s="245"/>
      <c r="D19" s="245"/>
      <c r="E19" s="245"/>
      <c r="F19" s="245"/>
      <c r="G19" s="183">
        <f t="shared" ref="G19:AV19" si="18">SUMIF($E9:$E17,"Վարկային ծրագիր",G9:G17)</f>
        <v>8653423.7740000002</v>
      </c>
      <c r="H19" s="183">
        <f t="shared" si="18"/>
        <v>7211171.9479999999</v>
      </c>
      <c r="I19" s="183">
        <f t="shared" si="18"/>
        <v>1442251.8260000001</v>
      </c>
      <c r="J19" s="183">
        <f t="shared" si="18"/>
        <v>4608039.4828000003</v>
      </c>
      <c r="K19" s="183">
        <f t="shared" si="18"/>
        <v>3833662.8042000006</v>
      </c>
      <c r="L19" s="183">
        <f t="shared" si="18"/>
        <v>774376.6786000001</v>
      </c>
      <c r="M19" s="183">
        <f t="shared" si="18"/>
        <v>116962.94</v>
      </c>
      <c r="N19" s="183">
        <f t="shared" si="18"/>
        <v>36672.160000000003</v>
      </c>
      <c r="O19" s="183">
        <f t="shared" si="18"/>
        <v>80290.78</v>
      </c>
      <c r="P19" s="183">
        <f t="shared" si="18"/>
        <v>283903</v>
      </c>
      <c r="Q19" s="183">
        <f t="shared" si="18"/>
        <v>236585.8</v>
      </c>
      <c r="R19" s="183">
        <f t="shared" si="18"/>
        <v>47317.2</v>
      </c>
      <c r="S19" s="183">
        <f t="shared" si="18"/>
        <v>3644518.3511999995</v>
      </c>
      <c r="T19" s="183">
        <f t="shared" si="18"/>
        <v>3104251.1837999993</v>
      </c>
      <c r="U19" s="183">
        <f t="shared" si="18"/>
        <v>540267.16740000003</v>
      </c>
      <c r="V19" s="183">
        <f t="shared" si="18"/>
        <v>930370.52599999995</v>
      </c>
      <c r="W19" s="183">
        <f t="shared" si="18"/>
        <v>775309.52599999995</v>
      </c>
      <c r="X19" s="183">
        <f t="shared" si="18"/>
        <v>155061</v>
      </c>
      <c r="Y19" s="183">
        <f t="shared" si="18"/>
        <v>1724413.906</v>
      </c>
      <c r="Z19" s="183">
        <f t="shared" si="18"/>
        <v>1437020.906</v>
      </c>
      <c r="AA19" s="183">
        <f t="shared" si="18"/>
        <v>287393</v>
      </c>
      <c r="AB19" s="183">
        <f t="shared" si="18"/>
        <v>735169.91400000011</v>
      </c>
      <c r="AC19" s="183">
        <f t="shared" si="18"/>
        <v>612627.91400000011</v>
      </c>
      <c r="AD19" s="184">
        <f t="shared" si="18"/>
        <v>122542</v>
      </c>
      <c r="AE19" s="182">
        <f t="shared" si="18"/>
        <v>930371.43119999999</v>
      </c>
      <c r="AF19" s="183">
        <f t="shared" si="18"/>
        <v>775309.52599999995</v>
      </c>
      <c r="AG19" s="183">
        <f t="shared" si="18"/>
        <v>155061.90520000001</v>
      </c>
      <c r="AH19" s="183">
        <f t="shared" si="18"/>
        <v>0</v>
      </c>
      <c r="AI19" s="183">
        <f t="shared" si="18"/>
        <v>0</v>
      </c>
      <c r="AJ19" s="183">
        <f t="shared" si="18"/>
        <v>0</v>
      </c>
      <c r="AK19" s="183">
        <f t="shared" si="18"/>
        <v>644536.52599999995</v>
      </c>
      <c r="AL19" s="183">
        <f t="shared" si="18"/>
        <v>644536.52599999995</v>
      </c>
      <c r="AM19" s="183">
        <f t="shared" si="18"/>
        <v>0</v>
      </c>
      <c r="AN19" s="183">
        <f t="shared" si="18"/>
        <v>95276.848700000002</v>
      </c>
      <c r="AO19" s="183">
        <f t="shared" si="18"/>
        <v>43591</v>
      </c>
      <c r="AP19" s="183">
        <f t="shared" si="18"/>
        <v>51685.848700000002</v>
      </c>
      <c r="AQ19" s="183">
        <f t="shared" si="18"/>
        <v>190558.05650000001</v>
      </c>
      <c r="AR19" s="183">
        <f t="shared" si="18"/>
        <v>87182</v>
      </c>
      <c r="AS19" s="183">
        <f t="shared" si="18"/>
        <v>103376.05650000001</v>
      </c>
      <c r="AT19" s="183">
        <f t="shared" si="18"/>
        <v>930371.43119999999</v>
      </c>
      <c r="AU19" s="183">
        <f t="shared" si="18"/>
        <v>775309.52599999995</v>
      </c>
      <c r="AV19" s="184">
        <f t="shared" si="18"/>
        <v>155061.90520000001</v>
      </c>
      <c r="AW19" s="79" t="s">
        <v>73</v>
      </c>
      <c r="AX19" s="67" t="s">
        <v>73</v>
      </c>
      <c r="AY19" s="81" t="s">
        <v>73</v>
      </c>
    </row>
    <row r="20" spans="1:51">
      <c r="B20" s="244" t="s">
        <v>50</v>
      </c>
      <c r="C20" s="245"/>
      <c r="D20" s="245"/>
      <c r="E20" s="245"/>
      <c r="F20" s="245"/>
      <c r="G20" s="183">
        <f t="shared" ref="G20:AV20" si="19">SUMIF($E9:$E17,"Դրամաշնորհային ծրագիր",G9:G17)</f>
        <v>4734767.2379999999</v>
      </c>
      <c r="H20" s="183">
        <f>SUMIF($E9:$E17,"Դրամաշնորհային ծրագիր",H9:H17)</f>
        <v>3947090.9452999998</v>
      </c>
      <c r="I20" s="183">
        <f t="shared" si="19"/>
        <v>787676.29270000011</v>
      </c>
      <c r="J20" s="183">
        <f t="shared" si="19"/>
        <v>2890022.2726000003</v>
      </c>
      <c r="K20" s="183">
        <f t="shared" si="19"/>
        <v>2408341.7226</v>
      </c>
      <c r="L20" s="183">
        <f t="shared" si="19"/>
        <v>481680.55000000005</v>
      </c>
      <c r="M20" s="183">
        <f t="shared" si="19"/>
        <v>104015.12</v>
      </c>
      <c r="N20" s="183">
        <f t="shared" si="19"/>
        <v>62284.63</v>
      </c>
      <c r="O20" s="183">
        <f t="shared" si="19"/>
        <v>41730.49</v>
      </c>
      <c r="P20" s="183">
        <f t="shared" si="19"/>
        <v>404448.89999999997</v>
      </c>
      <c r="Q20" s="183">
        <f t="shared" si="19"/>
        <v>337040.69999999995</v>
      </c>
      <c r="R20" s="183">
        <f t="shared" si="19"/>
        <v>67408.2</v>
      </c>
      <c r="S20" s="183">
        <f t="shared" si="19"/>
        <v>1336280.9454000001</v>
      </c>
      <c r="T20" s="183">
        <f t="shared" si="19"/>
        <v>1139423.8927</v>
      </c>
      <c r="U20" s="183">
        <f t="shared" si="19"/>
        <v>196857.05270000009</v>
      </c>
      <c r="V20" s="183">
        <f t="shared" si="19"/>
        <v>552385.152</v>
      </c>
      <c r="W20" s="183">
        <f t="shared" si="19"/>
        <v>460320.96</v>
      </c>
      <c r="X20" s="183">
        <f t="shared" si="19"/>
        <v>92064.19200000001</v>
      </c>
      <c r="Y20" s="183">
        <f t="shared" si="19"/>
        <v>313157.74400000001</v>
      </c>
      <c r="Z20" s="183">
        <f t="shared" si="19"/>
        <v>260979.31700000004</v>
      </c>
      <c r="AA20" s="183">
        <f t="shared" si="19"/>
        <v>52178.427000000003</v>
      </c>
      <c r="AB20" s="183">
        <f t="shared" si="19"/>
        <v>632923.69999999995</v>
      </c>
      <c r="AC20" s="183">
        <f t="shared" si="19"/>
        <v>527436.69999999995</v>
      </c>
      <c r="AD20" s="184">
        <f t="shared" si="19"/>
        <v>105487</v>
      </c>
      <c r="AE20" s="182">
        <f t="shared" si="19"/>
        <v>552385.152</v>
      </c>
      <c r="AF20" s="183">
        <f t="shared" si="19"/>
        <v>460320.96</v>
      </c>
      <c r="AG20" s="183">
        <f t="shared" si="19"/>
        <v>92064.19200000001</v>
      </c>
      <c r="AH20" s="183">
        <f t="shared" si="19"/>
        <v>51263.016000000003</v>
      </c>
      <c r="AI20" s="183">
        <f t="shared" si="19"/>
        <v>42719.18</v>
      </c>
      <c r="AJ20" s="183">
        <f t="shared" si="19"/>
        <v>8543.8360000000011</v>
      </c>
      <c r="AK20" s="183">
        <f t="shared" si="19"/>
        <v>353653.783</v>
      </c>
      <c r="AL20" s="183">
        <f t="shared" si="19"/>
        <v>348422.86299999995</v>
      </c>
      <c r="AM20" s="183">
        <f t="shared" si="19"/>
        <v>5230.92</v>
      </c>
      <c r="AN20" s="183">
        <f t="shared" si="19"/>
        <v>68568.643000000011</v>
      </c>
      <c r="AO20" s="183">
        <f t="shared" si="19"/>
        <v>39231.9</v>
      </c>
      <c r="AP20" s="183">
        <f t="shared" si="19"/>
        <v>29336.742999999999</v>
      </c>
      <c r="AQ20" s="183">
        <f t="shared" si="19"/>
        <v>78899.710000000006</v>
      </c>
      <c r="AR20" s="183">
        <f t="shared" si="19"/>
        <v>29947.017000000003</v>
      </c>
      <c r="AS20" s="183">
        <f t="shared" si="19"/>
        <v>48952.692999999999</v>
      </c>
      <c r="AT20" s="183">
        <f t="shared" si="19"/>
        <v>552385.152</v>
      </c>
      <c r="AU20" s="183">
        <f t="shared" si="19"/>
        <v>460320.95999999996</v>
      </c>
      <c r="AV20" s="184">
        <f t="shared" si="19"/>
        <v>92064.19200000001</v>
      </c>
      <c r="AW20" s="79" t="s">
        <v>73</v>
      </c>
      <c r="AX20" s="67" t="s">
        <v>73</v>
      </c>
      <c r="AY20" s="81" t="s">
        <v>73</v>
      </c>
    </row>
    <row r="21" spans="1:51" ht="17.25" customHeight="1"/>
    <row r="23" spans="1:51">
      <c r="B23" s="115"/>
      <c r="C23" s="115"/>
      <c r="D23" s="116"/>
      <c r="E23" s="118"/>
      <c r="F23" s="118"/>
      <c r="G23" s="118"/>
      <c r="H23" s="118"/>
    </row>
    <row r="24" spans="1:51">
      <c r="B24" s="188" t="s">
        <v>296</v>
      </c>
    </row>
  </sheetData>
  <mergeCells count="26">
    <mergeCell ref="B18:F18"/>
    <mergeCell ref="B19:F19"/>
    <mergeCell ref="B20:F20"/>
    <mergeCell ref="AW6:AW8"/>
    <mergeCell ref="AX6:AX8"/>
    <mergeCell ref="M6:O7"/>
    <mergeCell ref="P6:R7"/>
    <mergeCell ref="S6:U7"/>
    <mergeCell ref="B6:C7"/>
    <mergeCell ref="D6:D8"/>
    <mergeCell ref="E6:E8"/>
    <mergeCell ref="F6:F8"/>
    <mergeCell ref="G6:I7"/>
    <mergeCell ref="J6:L7"/>
    <mergeCell ref="AY6:AY8"/>
    <mergeCell ref="V7:X7"/>
    <mergeCell ref="Y7:AA7"/>
    <mergeCell ref="AB7:AD7"/>
    <mergeCell ref="AH7:AJ7"/>
    <mergeCell ref="AK7:AM7"/>
    <mergeCell ref="AN7:AP7"/>
    <mergeCell ref="AQ7:AS7"/>
    <mergeCell ref="V6:AD6"/>
    <mergeCell ref="AE6:AG7"/>
    <mergeCell ref="AH6:AV6"/>
    <mergeCell ref="AT7:AV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AW17"/>
  <sheetViews>
    <sheetView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22" t="s">
        <v>191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49" ht="17.25">
      <c r="A2" s="122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</row>
    <row r="3" spans="1:49" s="106" customFormat="1" ht="17.25">
      <c r="A3" s="122" t="s">
        <v>194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</row>
    <row r="4" spans="1:49" ht="15.75" thickBot="1">
      <c r="A4" s="255"/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</row>
    <row r="5" spans="1:49" ht="15" customHeight="1">
      <c r="B5" s="259" t="s">
        <v>29</v>
      </c>
      <c r="C5" s="246"/>
      <c r="D5" s="246" t="s">
        <v>84</v>
      </c>
      <c r="E5" s="246" t="s">
        <v>172</v>
      </c>
      <c r="F5" s="246"/>
      <c r="G5" s="246"/>
      <c r="H5" s="246" t="s">
        <v>161</v>
      </c>
      <c r="I5" s="246"/>
      <c r="J5" s="246"/>
      <c r="K5" s="246" t="s">
        <v>162</v>
      </c>
      <c r="L5" s="246"/>
      <c r="M5" s="246"/>
      <c r="N5" s="246" t="s">
        <v>163</v>
      </c>
      <c r="O5" s="246"/>
      <c r="P5" s="246"/>
      <c r="Q5" s="246" t="s">
        <v>48</v>
      </c>
      <c r="R5" s="246"/>
      <c r="S5" s="246"/>
      <c r="T5" s="246" t="s">
        <v>39</v>
      </c>
      <c r="U5" s="246"/>
      <c r="V5" s="246"/>
      <c r="W5" s="246"/>
      <c r="X5" s="246"/>
      <c r="Y5" s="246"/>
      <c r="Z5" s="246"/>
      <c r="AA5" s="246"/>
      <c r="AB5" s="247"/>
      <c r="AC5" s="253" t="s">
        <v>164</v>
      </c>
      <c r="AD5" s="234"/>
      <c r="AE5" s="234"/>
      <c r="AF5" s="234" t="s">
        <v>165</v>
      </c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5"/>
      <c r="AU5" s="236" t="s">
        <v>54</v>
      </c>
      <c r="AV5" s="238" t="s">
        <v>55</v>
      </c>
      <c r="AW5" s="240" t="s">
        <v>166</v>
      </c>
    </row>
    <row r="6" spans="1:49" ht="23.25" customHeight="1">
      <c r="B6" s="260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 t="s">
        <v>24</v>
      </c>
      <c r="U6" s="225"/>
      <c r="V6" s="225"/>
      <c r="W6" s="225" t="s">
        <v>28</v>
      </c>
      <c r="X6" s="225"/>
      <c r="Y6" s="225"/>
      <c r="Z6" s="225" t="s">
        <v>153</v>
      </c>
      <c r="AA6" s="225"/>
      <c r="AB6" s="252"/>
      <c r="AC6" s="254"/>
      <c r="AD6" s="242"/>
      <c r="AE6" s="242"/>
      <c r="AF6" s="242" t="s">
        <v>56</v>
      </c>
      <c r="AG6" s="242"/>
      <c r="AH6" s="242"/>
      <c r="AI6" s="242" t="s">
        <v>57</v>
      </c>
      <c r="AJ6" s="242"/>
      <c r="AK6" s="242"/>
      <c r="AL6" s="242" t="s">
        <v>58</v>
      </c>
      <c r="AM6" s="242"/>
      <c r="AN6" s="242"/>
      <c r="AO6" s="242" t="s">
        <v>59</v>
      </c>
      <c r="AP6" s="242"/>
      <c r="AQ6" s="242"/>
      <c r="AR6" s="242" t="s">
        <v>60</v>
      </c>
      <c r="AS6" s="242"/>
      <c r="AT6" s="243"/>
      <c r="AU6" s="237"/>
      <c r="AV6" s="239"/>
      <c r="AW6" s="241"/>
    </row>
    <row r="7" spans="1:49" ht="126" customHeight="1">
      <c r="B7" s="86" t="s">
        <v>6</v>
      </c>
      <c r="C7" s="100" t="s">
        <v>51</v>
      </c>
      <c r="D7" s="225"/>
      <c r="E7" s="105" t="s">
        <v>33</v>
      </c>
      <c r="F7" s="105" t="s">
        <v>46</v>
      </c>
      <c r="G7" s="105" t="s">
        <v>47</v>
      </c>
      <c r="H7" s="105" t="s">
        <v>33</v>
      </c>
      <c r="I7" s="105" t="s">
        <v>46</v>
      </c>
      <c r="J7" s="105" t="s">
        <v>47</v>
      </c>
      <c r="K7" s="105" t="s">
        <v>33</v>
      </c>
      <c r="L7" s="105" t="s">
        <v>46</v>
      </c>
      <c r="M7" s="105" t="s">
        <v>47</v>
      </c>
      <c r="N7" s="105" t="s">
        <v>33</v>
      </c>
      <c r="O7" s="105" t="s">
        <v>46</v>
      </c>
      <c r="P7" s="105" t="s">
        <v>47</v>
      </c>
      <c r="Q7" s="105" t="s">
        <v>33</v>
      </c>
      <c r="R7" s="105" t="s">
        <v>46</v>
      </c>
      <c r="S7" s="105" t="s">
        <v>47</v>
      </c>
      <c r="T7" s="64" t="s">
        <v>33</v>
      </c>
      <c r="U7" s="64" t="s">
        <v>46</v>
      </c>
      <c r="V7" s="64" t="s">
        <v>47</v>
      </c>
      <c r="W7" s="64" t="s">
        <v>33</v>
      </c>
      <c r="X7" s="64" t="s">
        <v>46</v>
      </c>
      <c r="Y7" s="64" t="s">
        <v>47</v>
      </c>
      <c r="Z7" s="64" t="s">
        <v>33</v>
      </c>
      <c r="AA7" s="64" t="s">
        <v>46</v>
      </c>
      <c r="AB7" s="104" t="s">
        <v>47</v>
      </c>
      <c r="AC7" s="77" t="s">
        <v>33</v>
      </c>
      <c r="AD7" s="76" t="s">
        <v>46</v>
      </c>
      <c r="AE7" s="76" t="s">
        <v>47</v>
      </c>
      <c r="AF7" s="76" t="s">
        <v>33</v>
      </c>
      <c r="AG7" s="76" t="s">
        <v>46</v>
      </c>
      <c r="AH7" s="76" t="s">
        <v>47</v>
      </c>
      <c r="AI7" s="76" t="s">
        <v>33</v>
      </c>
      <c r="AJ7" s="76" t="s">
        <v>46</v>
      </c>
      <c r="AK7" s="76" t="s">
        <v>47</v>
      </c>
      <c r="AL7" s="76" t="s">
        <v>33</v>
      </c>
      <c r="AM7" s="76" t="s">
        <v>46</v>
      </c>
      <c r="AN7" s="76" t="s">
        <v>47</v>
      </c>
      <c r="AO7" s="76" t="s">
        <v>33</v>
      </c>
      <c r="AP7" s="76" t="s">
        <v>46</v>
      </c>
      <c r="AQ7" s="76" t="s">
        <v>47</v>
      </c>
      <c r="AR7" s="76" t="s">
        <v>33</v>
      </c>
      <c r="AS7" s="76" t="s">
        <v>46</v>
      </c>
      <c r="AT7" s="78" t="s">
        <v>47</v>
      </c>
      <c r="AU7" s="237"/>
      <c r="AV7" s="239"/>
      <c r="AW7" s="241"/>
    </row>
    <row r="8" spans="1:49">
      <c r="B8" s="87"/>
      <c r="C8" s="49"/>
      <c r="D8" s="49"/>
      <c r="E8" s="103">
        <f>F8+G8</f>
        <v>0</v>
      </c>
      <c r="F8" s="101"/>
      <c r="G8" s="101"/>
      <c r="H8" s="103">
        <f>I8+J8</f>
        <v>0</v>
      </c>
      <c r="I8" s="101"/>
      <c r="J8" s="101"/>
      <c r="K8" s="103">
        <f>L8+M8</f>
        <v>0</v>
      </c>
      <c r="L8" s="101"/>
      <c r="M8" s="101"/>
      <c r="N8" s="103">
        <f>O8+P8</f>
        <v>0</v>
      </c>
      <c r="O8" s="101"/>
      <c r="P8" s="101"/>
      <c r="Q8" s="103">
        <f>R8+S8</f>
        <v>0</v>
      </c>
      <c r="R8" s="101"/>
      <c r="S8" s="101"/>
      <c r="T8" s="103">
        <f>U8+V8</f>
        <v>0</v>
      </c>
      <c r="U8" s="101"/>
      <c r="V8" s="101"/>
      <c r="W8" s="103">
        <f>X8+Y8</f>
        <v>0</v>
      </c>
      <c r="X8" s="101"/>
      <c r="Y8" s="101"/>
      <c r="Z8" s="103">
        <f>AA8+AB8</f>
        <v>0</v>
      </c>
      <c r="AA8" s="101"/>
      <c r="AB8" s="101"/>
      <c r="AC8" s="103">
        <f>AD8+AE8</f>
        <v>0</v>
      </c>
      <c r="AD8" s="101"/>
      <c r="AE8" s="101"/>
      <c r="AF8" s="103">
        <f>AG8+AH8</f>
        <v>0</v>
      </c>
      <c r="AG8" s="101"/>
      <c r="AH8" s="101"/>
      <c r="AI8" s="103">
        <f>AJ8+AK8</f>
        <v>0</v>
      </c>
      <c r="AJ8" s="101"/>
      <c r="AK8" s="101"/>
      <c r="AL8" s="103">
        <f>AM8+AN8</f>
        <v>0</v>
      </c>
      <c r="AM8" s="101"/>
      <c r="AN8" s="101"/>
      <c r="AO8" s="103">
        <f>AP8+AQ8</f>
        <v>0</v>
      </c>
      <c r="AP8" s="101"/>
      <c r="AQ8" s="101"/>
      <c r="AR8" s="103">
        <f>AS8+AT8</f>
        <v>0</v>
      </c>
      <c r="AS8" s="101"/>
      <c r="AT8" s="101"/>
      <c r="AU8" s="85"/>
      <c r="AV8" s="101"/>
      <c r="AW8" s="80"/>
    </row>
    <row r="9" spans="1:49">
      <c r="B9" s="87"/>
      <c r="C9" s="49"/>
      <c r="D9" s="49"/>
      <c r="E9" s="103">
        <f t="shared" ref="E9:E16" si="0">F9+G9</f>
        <v>0</v>
      </c>
      <c r="F9" s="101"/>
      <c r="G9" s="101"/>
      <c r="H9" s="103">
        <f t="shared" ref="H9:H16" si="1">I9+J9</f>
        <v>0</v>
      </c>
      <c r="I9" s="101"/>
      <c r="J9" s="101"/>
      <c r="K9" s="103">
        <f t="shared" ref="K9:K16" si="2">L9+M9</f>
        <v>0</v>
      </c>
      <c r="L9" s="101"/>
      <c r="M9" s="101"/>
      <c r="N9" s="103">
        <f t="shared" ref="N9:N16" si="3">O9+P9</f>
        <v>0</v>
      </c>
      <c r="O9" s="101"/>
      <c r="P9" s="101"/>
      <c r="Q9" s="103">
        <f t="shared" ref="Q9:Q16" si="4">R9+S9</f>
        <v>0</v>
      </c>
      <c r="R9" s="101"/>
      <c r="S9" s="101"/>
      <c r="T9" s="103">
        <f t="shared" ref="T9:T16" si="5">U9+V9</f>
        <v>0</v>
      </c>
      <c r="U9" s="101"/>
      <c r="V9" s="101"/>
      <c r="W9" s="103">
        <f t="shared" ref="W9:W16" si="6">X9+Y9</f>
        <v>0</v>
      </c>
      <c r="X9" s="101"/>
      <c r="Y9" s="101"/>
      <c r="Z9" s="103">
        <f t="shared" ref="Z9:Z16" si="7">AA9+AB9</f>
        <v>0</v>
      </c>
      <c r="AA9" s="101"/>
      <c r="AB9" s="101"/>
      <c r="AC9" s="103">
        <f t="shared" ref="AC9:AC16" si="8">AD9+AE9</f>
        <v>0</v>
      </c>
      <c r="AD9" s="101"/>
      <c r="AE9" s="101"/>
      <c r="AF9" s="103">
        <f t="shared" ref="AF9:AF16" si="9">AG9+AH9</f>
        <v>0</v>
      </c>
      <c r="AG9" s="101"/>
      <c r="AH9" s="101"/>
      <c r="AI9" s="103">
        <f t="shared" ref="AI9:AI16" si="10">AJ9+AK9</f>
        <v>0</v>
      </c>
      <c r="AJ9" s="101"/>
      <c r="AK9" s="101"/>
      <c r="AL9" s="103">
        <f t="shared" ref="AL9:AL16" si="11">AM9+AN9</f>
        <v>0</v>
      </c>
      <c r="AM9" s="101"/>
      <c r="AN9" s="101"/>
      <c r="AO9" s="103">
        <f t="shared" ref="AO9:AO16" si="12">AP9+AQ9</f>
        <v>0</v>
      </c>
      <c r="AP9" s="101"/>
      <c r="AQ9" s="101"/>
      <c r="AR9" s="103">
        <f t="shared" ref="AR9:AR16" si="13">AS9+AT9</f>
        <v>0</v>
      </c>
      <c r="AS9" s="101"/>
      <c r="AT9" s="101"/>
      <c r="AU9" s="85"/>
      <c r="AV9" s="101"/>
      <c r="AW9" s="80"/>
    </row>
    <row r="10" spans="1:49">
      <c r="B10" s="87"/>
      <c r="C10" s="49"/>
      <c r="D10" s="49"/>
      <c r="E10" s="103">
        <f t="shared" si="0"/>
        <v>0</v>
      </c>
      <c r="F10" s="101"/>
      <c r="G10" s="101"/>
      <c r="H10" s="103">
        <f t="shared" si="1"/>
        <v>0</v>
      </c>
      <c r="I10" s="101"/>
      <c r="J10" s="101"/>
      <c r="K10" s="103">
        <f t="shared" si="2"/>
        <v>0</v>
      </c>
      <c r="L10" s="101"/>
      <c r="M10" s="101"/>
      <c r="N10" s="103">
        <f t="shared" si="3"/>
        <v>0</v>
      </c>
      <c r="O10" s="101"/>
      <c r="P10" s="101"/>
      <c r="Q10" s="103">
        <f t="shared" si="4"/>
        <v>0</v>
      </c>
      <c r="R10" s="101"/>
      <c r="S10" s="101"/>
      <c r="T10" s="103">
        <f t="shared" si="5"/>
        <v>0</v>
      </c>
      <c r="U10" s="101"/>
      <c r="V10" s="101"/>
      <c r="W10" s="103">
        <f t="shared" si="6"/>
        <v>0</v>
      </c>
      <c r="X10" s="101"/>
      <c r="Y10" s="101"/>
      <c r="Z10" s="103">
        <f t="shared" si="7"/>
        <v>0</v>
      </c>
      <c r="AA10" s="101"/>
      <c r="AB10" s="101"/>
      <c r="AC10" s="103">
        <f t="shared" si="8"/>
        <v>0</v>
      </c>
      <c r="AD10" s="101"/>
      <c r="AE10" s="101"/>
      <c r="AF10" s="103">
        <f t="shared" si="9"/>
        <v>0</v>
      </c>
      <c r="AG10" s="101"/>
      <c r="AH10" s="101"/>
      <c r="AI10" s="103">
        <f t="shared" si="10"/>
        <v>0</v>
      </c>
      <c r="AJ10" s="101"/>
      <c r="AK10" s="101"/>
      <c r="AL10" s="103">
        <f t="shared" si="11"/>
        <v>0</v>
      </c>
      <c r="AM10" s="101"/>
      <c r="AN10" s="101"/>
      <c r="AO10" s="103">
        <f t="shared" si="12"/>
        <v>0</v>
      </c>
      <c r="AP10" s="101"/>
      <c r="AQ10" s="101"/>
      <c r="AR10" s="103">
        <f t="shared" si="13"/>
        <v>0</v>
      </c>
      <c r="AS10" s="101"/>
      <c r="AT10" s="101"/>
      <c r="AU10" s="85"/>
      <c r="AV10" s="101"/>
      <c r="AW10" s="80"/>
    </row>
    <row r="11" spans="1:49">
      <c r="B11" s="87"/>
      <c r="C11" s="49"/>
      <c r="D11" s="49"/>
      <c r="E11" s="103">
        <f t="shared" si="0"/>
        <v>0</v>
      </c>
      <c r="F11" s="101"/>
      <c r="G11" s="101"/>
      <c r="H11" s="103">
        <f t="shared" si="1"/>
        <v>0</v>
      </c>
      <c r="I11" s="101"/>
      <c r="J11" s="101"/>
      <c r="K11" s="103">
        <f t="shared" si="2"/>
        <v>0</v>
      </c>
      <c r="L11" s="101"/>
      <c r="M11" s="101"/>
      <c r="N11" s="103">
        <f t="shared" si="3"/>
        <v>0</v>
      </c>
      <c r="O11" s="101"/>
      <c r="P11" s="101"/>
      <c r="Q11" s="103">
        <f t="shared" si="4"/>
        <v>0</v>
      </c>
      <c r="R11" s="101"/>
      <c r="S11" s="101"/>
      <c r="T11" s="103">
        <f t="shared" si="5"/>
        <v>0</v>
      </c>
      <c r="U11" s="101"/>
      <c r="V11" s="101"/>
      <c r="W11" s="103">
        <f t="shared" si="6"/>
        <v>0</v>
      </c>
      <c r="X11" s="101"/>
      <c r="Y11" s="101"/>
      <c r="Z11" s="103">
        <f t="shared" si="7"/>
        <v>0</v>
      </c>
      <c r="AA11" s="101"/>
      <c r="AB11" s="101"/>
      <c r="AC11" s="103">
        <f t="shared" si="8"/>
        <v>0</v>
      </c>
      <c r="AD11" s="101"/>
      <c r="AE11" s="101"/>
      <c r="AF11" s="103">
        <f t="shared" si="9"/>
        <v>0</v>
      </c>
      <c r="AG11" s="101"/>
      <c r="AH11" s="101"/>
      <c r="AI11" s="103">
        <f t="shared" si="10"/>
        <v>0</v>
      </c>
      <c r="AJ11" s="101"/>
      <c r="AK11" s="101"/>
      <c r="AL11" s="103">
        <f t="shared" si="11"/>
        <v>0</v>
      </c>
      <c r="AM11" s="101"/>
      <c r="AN11" s="101"/>
      <c r="AO11" s="103">
        <f t="shared" si="12"/>
        <v>0</v>
      </c>
      <c r="AP11" s="101"/>
      <c r="AQ11" s="101"/>
      <c r="AR11" s="103">
        <f t="shared" si="13"/>
        <v>0</v>
      </c>
      <c r="AS11" s="101"/>
      <c r="AT11" s="101"/>
      <c r="AU11" s="85"/>
      <c r="AV11" s="101"/>
      <c r="AW11" s="80"/>
    </row>
    <row r="12" spans="1:49">
      <c r="B12" s="87"/>
      <c r="C12" s="49"/>
      <c r="D12" s="49"/>
      <c r="E12" s="103">
        <f t="shared" si="0"/>
        <v>0</v>
      </c>
      <c r="F12" s="101"/>
      <c r="G12" s="101"/>
      <c r="H12" s="103">
        <f t="shared" si="1"/>
        <v>0</v>
      </c>
      <c r="I12" s="101"/>
      <c r="J12" s="101"/>
      <c r="K12" s="103">
        <f t="shared" si="2"/>
        <v>0</v>
      </c>
      <c r="L12" s="101"/>
      <c r="M12" s="101"/>
      <c r="N12" s="103">
        <f t="shared" si="3"/>
        <v>0</v>
      </c>
      <c r="O12" s="101"/>
      <c r="P12" s="101"/>
      <c r="Q12" s="103">
        <f t="shared" si="4"/>
        <v>0</v>
      </c>
      <c r="R12" s="101"/>
      <c r="S12" s="101"/>
      <c r="T12" s="103">
        <f t="shared" si="5"/>
        <v>0</v>
      </c>
      <c r="U12" s="101"/>
      <c r="V12" s="101"/>
      <c r="W12" s="103">
        <f t="shared" si="6"/>
        <v>0</v>
      </c>
      <c r="X12" s="101"/>
      <c r="Y12" s="101"/>
      <c r="Z12" s="103">
        <f t="shared" si="7"/>
        <v>0</v>
      </c>
      <c r="AA12" s="101"/>
      <c r="AB12" s="101"/>
      <c r="AC12" s="103">
        <f t="shared" si="8"/>
        <v>0</v>
      </c>
      <c r="AD12" s="101"/>
      <c r="AE12" s="101"/>
      <c r="AF12" s="103">
        <f t="shared" si="9"/>
        <v>0</v>
      </c>
      <c r="AG12" s="101"/>
      <c r="AH12" s="101"/>
      <c r="AI12" s="103">
        <f t="shared" si="10"/>
        <v>0</v>
      </c>
      <c r="AJ12" s="101"/>
      <c r="AK12" s="101"/>
      <c r="AL12" s="103">
        <f t="shared" si="11"/>
        <v>0</v>
      </c>
      <c r="AM12" s="101"/>
      <c r="AN12" s="101"/>
      <c r="AO12" s="103">
        <f t="shared" si="12"/>
        <v>0</v>
      </c>
      <c r="AP12" s="101"/>
      <c r="AQ12" s="101"/>
      <c r="AR12" s="103">
        <f t="shared" si="13"/>
        <v>0</v>
      </c>
      <c r="AS12" s="101"/>
      <c r="AT12" s="101"/>
      <c r="AU12" s="85"/>
      <c r="AV12" s="101"/>
      <c r="AW12" s="80"/>
    </row>
    <row r="13" spans="1:49">
      <c r="B13" s="87"/>
      <c r="C13" s="49"/>
      <c r="D13" s="49"/>
      <c r="E13" s="103">
        <f t="shared" si="0"/>
        <v>0</v>
      </c>
      <c r="F13" s="101"/>
      <c r="G13" s="101"/>
      <c r="H13" s="103">
        <f t="shared" si="1"/>
        <v>0</v>
      </c>
      <c r="I13" s="101"/>
      <c r="J13" s="101"/>
      <c r="K13" s="103">
        <f t="shared" si="2"/>
        <v>0</v>
      </c>
      <c r="L13" s="101"/>
      <c r="M13" s="101"/>
      <c r="N13" s="103">
        <f t="shared" si="3"/>
        <v>0</v>
      </c>
      <c r="O13" s="101"/>
      <c r="P13" s="101"/>
      <c r="Q13" s="103">
        <f t="shared" si="4"/>
        <v>0</v>
      </c>
      <c r="R13" s="101"/>
      <c r="S13" s="101"/>
      <c r="T13" s="103">
        <f t="shared" si="5"/>
        <v>0</v>
      </c>
      <c r="U13" s="101"/>
      <c r="V13" s="101"/>
      <c r="W13" s="103">
        <f t="shared" si="6"/>
        <v>0</v>
      </c>
      <c r="X13" s="101"/>
      <c r="Y13" s="101"/>
      <c r="Z13" s="103">
        <f t="shared" si="7"/>
        <v>0</v>
      </c>
      <c r="AA13" s="101"/>
      <c r="AB13" s="101"/>
      <c r="AC13" s="103">
        <f t="shared" si="8"/>
        <v>0</v>
      </c>
      <c r="AD13" s="101"/>
      <c r="AE13" s="101"/>
      <c r="AF13" s="103">
        <f t="shared" si="9"/>
        <v>0</v>
      </c>
      <c r="AG13" s="101"/>
      <c r="AH13" s="101"/>
      <c r="AI13" s="103">
        <f t="shared" si="10"/>
        <v>0</v>
      </c>
      <c r="AJ13" s="101"/>
      <c r="AK13" s="101"/>
      <c r="AL13" s="103">
        <f t="shared" si="11"/>
        <v>0</v>
      </c>
      <c r="AM13" s="101"/>
      <c r="AN13" s="101"/>
      <c r="AO13" s="103">
        <f t="shared" si="12"/>
        <v>0</v>
      </c>
      <c r="AP13" s="101"/>
      <c r="AQ13" s="101"/>
      <c r="AR13" s="103">
        <f t="shared" si="13"/>
        <v>0</v>
      </c>
      <c r="AS13" s="101"/>
      <c r="AT13" s="101"/>
      <c r="AU13" s="85"/>
      <c r="AV13" s="101"/>
      <c r="AW13" s="80"/>
    </row>
    <row r="14" spans="1:49">
      <c r="B14" s="87"/>
      <c r="C14" s="49"/>
      <c r="D14" s="49"/>
      <c r="E14" s="103">
        <f t="shared" si="0"/>
        <v>0</v>
      </c>
      <c r="F14" s="101"/>
      <c r="G14" s="101"/>
      <c r="H14" s="103">
        <f t="shared" si="1"/>
        <v>0</v>
      </c>
      <c r="I14" s="101"/>
      <c r="J14" s="101"/>
      <c r="K14" s="103">
        <f t="shared" si="2"/>
        <v>0</v>
      </c>
      <c r="L14" s="101"/>
      <c r="M14" s="101"/>
      <c r="N14" s="103">
        <f t="shared" si="3"/>
        <v>0</v>
      </c>
      <c r="O14" s="101"/>
      <c r="P14" s="101"/>
      <c r="Q14" s="103">
        <f t="shared" si="4"/>
        <v>0</v>
      </c>
      <c r="R14" s="101"/>
      <c r="S14" s="101"/>
      <c r="T14" s="103">
        <f t="shared" si="5"/>
        <v>0</v>
      </c>
      <c r="U14" s="101"/>
      <c r="V14" s="101"/>
      <c r="W14" s="103">
        <f t="shared" si="6"/>
        <v>0</v>
      </c>
      <c r="X14" s="101"/>
      <c r="Y14" s="101"/>
      <c r="Z14" s="103">
        <f t="shared" si="7"/>
        <v>0</v>
      </c>
      <c r="AA14" s="101"/>
      <c r="AB14" s="101"/>
      <c r="AC14" s="103">
        <f t="shared" si="8"/>
        <v>0</v>
      </c>
      <c r="AD14" s="101"/>
      <c r="AE14" s="101"/>
      <c r="AF14" s="103">
        <f t="shared" si="9"/>
        <v>0</v>
      </c>
      <c r="AG14" s="101"/>
      <c r="AH14" s="101"/>
      <c r="AI14" s="103">
        <f t="shared" si="10"/>
        <v>0</v>
      </c>
      <c r="AJ14" s="101"/>
      <c r="AK14" s="101"/>
      <c r="AL14" s="103">
        <f t="shared" si="11"/>
        <v>0</v>
      </c>
      <c r="AM14" s="101"/>
      <c r="AN14" s="101"/>
      <c r="AO14" s="103">
        <f t="shared" si="12"/>
        <v>0</v>
      </c>
      <c r="AP14" s="101"/>
      <c r="AQ14" s="101"/>
      <c r="AR14" s="103">
        <f t="shared" si="13"/>
        <v>0</v>
      </c>
      <c r="AS14" s="101"/>
      <c r="AT14" s="101"/>
      <c r="AU14" s="85"/>
      <c r="AV14" s="101"/>
      <c r="AW14" s="80"/>
    </row>
    <row r="15" spans="1:49">
      <c r="B15" s="87"/>
      <c r="C15" s="49"/>
      <c r="D15" s="49"/>
      <c r="E15" s="103">
        <f t="shared" si="0"/>
        <v>0</v>
      </c>
      <c r="F15" s="101"/>
      <c r="G15" s="101"/>
      <c r="H15" s="103">
        <f t="shared" si="1"/>
        <v>0</v>
      </c>
      <c r="I15" s="101"/>
      <c r="J15" s="101"/>
      <c r="K15" s="103">
        <f t="shared" si="2"/>
        <v>0</v>
      </c>
      <c r="L15" s="101"/>
      <c r="M15" s="101"/>
      <c r="N15" s="103">
        <f t="shared" si="3"/>
        <v>0</v>
      </c>
      <c r="O15" s="101"/>
      <c r="P15" s="101"/>
      <c r="Q15" s="103">
        <f t="shared" si="4"/>
        <v>0</v>
      </c>
      <c r="R15" s="101"/>
      <c r="S15" s="101"/>
      <c r="T15" s="103">
        <f t="shared" si="5"/>
        <v>0</v>
      </c>
      <c r="U15" s="101"/>
      <c r="V15" s="101"/>
      <c r="W15" s="103">
        <f t="shared" si="6"/>
        <v>0</v>
      </c>
      <c r="X15" s="101"/>
      <c r="Y15" s="101"/>
      <c r="Z15" s="103">
        <f t="shared" si="7"/>
        <v>0</v>
      </c>
      <c r="AA15" s="101"/>
      <c r="AB15" s="101"/>
      <c r="AC15" s="103">
        <f t="shared" si="8"/>
        <v>0</v>
      </c>
      <c r="AD15" s="101"/>
      <c r="AE15" s="101"/>
      <c r="AF15" s="103">
        <f t="shared" si="9"/>
        <v>0</v>
      </c>
      <c r="AG15" s="101"/>
      <c r="AH15" s="101"/>
      <c r="AI15" s="103">
        <f t="shared" si="10"/>
        <v>0</v>
      </c>
      <c r="AJ15" s="101"/>
      <c r="AK15" s="101"/>
      <c r="AL15" s="103">
        <f t="shared" si="11"/>
        <v>0</v>
      </c>
      <c r="AM15" s="101"/>
      <c r="AN15" s="101"/>
      <c r="AO15" s="103">
        <f t="shared" si="12"/>
        <v>0</v>
      </c>
      <c r="AP15" s="101"/>
      <c r="AQ15" s="101"/>
      <c r="AR15" s="103">
        <f t="shared" si="13"/>
        <v>0</v>
      </c>
      <c r="AS15" s="101"/>
      <c r="AT15" s="101"/>
      <c r="AU15" s="85"/>
      <c r="AV15" s="101"/>
      <c r="AW15" s="80"/>
    </row>
    <row r="16" spans="1:49">
      <c r="B16" s="88"/>
      <c r="C16" s="65"/>
      <c r="D16" s="65"/>
      <c r="E16" s="103">
        <f t="shared" si="0"/>
        <v>0</v>
      </c>
      <c r="F16" s="101"/>
      <c r="G16" s="101"/>
      <c r="H16" s="103">
        <f t="shared" si="1"/>
        <v>0</v>
      </c>
      <c r="I16" s="101"/>
      <c r="J16" s="101"/>
      <c r="K16" s="103">
        <f t="shared" si="2"/>
        <v>0</v>
      </c>
      <c r="L16" s="101"/>
      <c r="M16" s="101"/>
      <c r="N16" s="103">
        <f t="shared" si="3"/>
        <v>0</v>
      </c>
      <c r="O16" s="101"/>
      <c r="P16" s="101"/>
      <c r="Q16" s="103">
        <f t="shared" si="4"/>
        <v>0</v>
      </c>
      <c r="R16" s="101"/>
      <c r="S16" s="101"/>
      <c r="T16" s="103">
        <f t="shared" si="5"/>
        <v>0</v>
      </c>
      <c r="U16" s="101"/>
      <c r="V16" s="101"/>
      <c r="W16" s="103">
        <f t="shared" si="6"/>
        <v>0</v>
      </c>
      <c r="X16" s="101"/>
      <c r="Y16" s="101"/>
      <c r="Z16" s="103">
        <f t="shared" si="7"/>
        <v>0</v>
      </c>
      <c r="AA16" s="101"/>
      <c r="AB16" s="101"/>
      <c r="AC16" s="103">
        <f t="shared" si="8"/>
        <v>0</v>
      </c>
      <c r="AD16" s="101"/>
      <c r="AE16" s="101"/>
      <c r="AF16" s="103">
        <f t="shared" si="9"/>
        <v>0</v>
      </c>
      <c r="AG16" s="101"/>
      <c r="AH16" s="101"/>
      <c r="AI16" s="103">
        <f t="shared" si="10"/>
        <v>0</v>
      </c>
      <c r="AJ16" s="101"/>
      <c r="AK16" s="101"/>
      <c r="AL16" s="103">
        <f t="shared" si="11"/>
        <v>0</v>
      </c>
      <c r="AM16" s="101"/>
      <c r="AN16" s="101"/>
      <c r="AO16" s="103">
        <f t="shared" si="12"/>
        <v>0</v>
      </c>
      <c r="AP16" s="101"/>
      <c r="AQ16" s="101"/>
      <c r="AR16" s="103">
        <f t="shared" si="13"/>
        <v>0</v>
      </c>
      <c r="AS16" s="101"/>
      <c r="AT16" s="101"/>
      <c r="AU16" s="85"/>
      <c r="AV16" s="101"/>
      <c r="AW16" s="80"/>
    </row>
    <row r="17" spans="1:49" ht="17.25" customHeight="1" thickBot="1">
      <c r="A17" s="63"/>
      <c r="B17" s="256" t="s">
        <v>33</v>
      </c>
      <c r="C17" s="257"/>
      <c r="D17" s="258"/>
      <c r="E17" s="83">
        <f t="shared" ref="E17:J17" si="14">SUM(A8:A16)</f>
        <v>0</v>
      </c>
      <c r="F17" s="83">
        <f t="shared" si="14"/>
        <v>0</v>
      </c>
      <c r="G17" s="83">
        <f t="shared" si="14"/>
        <v>0</v>
      </c>
      <c r="H17" s="83">
        <f t="shared" si="14"/>
        <v>0</v>
      </c>
      <c r="I17" s="83">
        <f t="shared" si="14"/>
        <v>0</v>
      </c>
      <c r="J17" s="83">
        <f t="shared" si="14"/>
        <v>0</v>
      </c>
      <c r="K17" s="83">
        <f t="shared" ref="K17:AT17" si="15">SUM(G8:G16)</f>
        <v>0</v>
      </c>
      <c r="L17" s="83">
        <f t="shared" si="15"/>
        <v>0</v>
      </c>
      <c r="M17" s="83">
        <f t="shared" si="15"/>
        <v>0</v>
      </c>
      <c r="N17" s="83">
        <f t="shared" si="15"/>
        <v>0</v>
      </c>
      <c r="O17" s="83">
        <f t="shared" si="15"/>
        <v>0</v>
      </c>
      <c r="P17" s="83">
        <f t="shared" si="15"/>
        <v>0</v>
      </c>
      <c r="Q17" s="83">
        <f t="shared" si="15"/>
        <v>0</v>
      </c>
      <c r="R17" s="83">
        <f t="shared" si="15"/>
        <v>0</v>
      </c>
      <c r="S17" s="83">
        <f t="shared" si="15"/>
        <v>0</v>
      </c>
      <c r="T17" s="83">
        <f t="shared" si="15"/>
        <v>0</v>
      </c>
      <c r="U17" s="83">
        <f t="shared" si="15"/>
        <v>0</v>
      </c>
      <c r="V17" s="83">
        <f t="shared" si="15"/>
        <v>0</v>
      </c>
      <c r="W17" s="83">
        <f t="shared" si="15"/>
        <v>0</v>
      </c>
      <c r="X17" s="83">
        <f t="shared" si="15"/>
        <v>0</v>
      </c>
      <c r="Y17" s="83">
        <f t="shared" si="15"/>
        <v>0</v>
      </c>
      <c r="Z17" s="83">
        <f t="shared" si="15"/>
        <v>0</v>
      </c>
      <c r="AA17" s="83">
        <f t="shared" si="15"/>
        <v>0</v>
      </c>
      <c r="AB17" s="83">
        <f t="shared" si="15"/>
        <v>0</v>
      </c>
      <c r="AC17" s="83">
        <f t="shared" si="15"/>
        <v>0</v>
      </c>
      <c r="AD17" s="83">
        <f t="shared" si="15"/>
        <v>0</v>
      </c>
      <c r="AE17" s="83">
        <f t="shared" si="15"/>
        <v>0</v>
      </c>
      <c r="AF17" s="83">
        <f t="shared" si="15"/>
        <v>0</v>
      </c>
      <c r="AG17" s="83">
        <f t="shared" si="15"/>
        <v>0</v>
      </c>
      <c r="AH17" s="83">
        <f t="shared" si="15"/>
        <v>0</v>
      </c>
      <c r="AI17" s="83">
        <f t="shared" si="15"/>
        <v>0</v>
      </c>
      <c r="AJ17" s="83">
        <f t="shared" si="15"/>
        <v>0</v>
      </c>
      <c r="AK17" s="83">
        <f t="shared" si="15"/>
        <v>0</v>
      </c>
      <c r="AL17" s="83">
        <f t="shared" si="15"/>
        <v>0</v>
      </c>
      <c r="AM17" s="83">
        <f t="shared" si="15"/>
        <v>0</v>
      </c>
      <c r="AN17" s="83">
        <f t="shared" si="15"/>
        <v>0</v>
      </c>
      <c r="AO17" s="83">
        <f t="shared" si="15"/>
        <v>0</v>
      </c>
      <c r="AP17" s="83">
        <f t="shared" si="15"/>
        <v>0</v>
      </c>
      <c r="AQ17" s="83">
        <f t="shared" si="15"/>
        <v>0</v>
      </c>
      <c r="AR17" s="83">
        <f t="shared" si="15"/>
        <v>0</v>
      </c>
      <c r="AS17" s="83">
        <f t="shared" si="15"/>
        <v>0</v>
      </c>
      <c r="AT17" s="83">
        <f t="shared" si="15"/>
        <v>0</v>
      </c>
      <c r="AU17" s="82" t="s">
        <v>73</v>
      </c>
      <c r="AV17" s="83" t="s">
        <v>73</v>
      </c>
      <c r="AW17" s="84" t="s">
        <v>73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13</vt:i4>
      </vt:variant>
    </vt:vector>
  </HeadingPairs>
  <TitlesOfParts>
    <vt:vector size="28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Ձև1_(AMD)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2024-03-12T07:02:42Z</dcterms:modified>
</cp:coreProperties>
</file>