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.ghahramanyan\Desktop\"/>
    </mc:Choice>
  </mc:AlternateContent>
  <xr:revisionPtr revIDLastSave="0" documentId="13_ncr:1_{E2B026AF-7F90-4F48-8F9E-A1E241C5FF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G17" i="1"/>
  <c r="F17" i="1"/>
  <c r="E17" i="1"/>
  <c r="D17" i="1"/>
  <c r="C17" i="1"/>
  <c r="H16" i="1"/>
  <c r="G16" i="1"/>
  <c r="F16" i="1"/>
  <c r="E16" i="1"/>
  <c r="I16" i="1" s="1"/>
  <c r="D16" i="1"/>
  <c r="C16" i="1"/>
  <c r="H15" i="1"/>
  <c r="I15" i="1" s="1"/>
  <c r="G15" i="1"/>
  <c r="F15" i="1"/>
  <c r="E15" i="1"/>
  <c r="D15" i="1"/>
  <c r="C15" i="1"/>
  <c r="H14" i="1"/>
  <c r="G14" i="1"/>
  <c r="F14" i="1"/>
  <c r="E14" i="1"/>
  <c r="I14" i="1" s="1"/>
  <c r="D14" i="1"/>
  <c r="C14" i="1"/>
  <c r="H13" i="1"/>
  <c r="I13" i="1" s="1"/>
  <c r="G13" i="1"/>
  <c r="F13" i="1"/>
  <c r="E13" i="1"/>
  <c r="D13" i="1"/>
  <c r="C13" i="1"/>
  <c r="H12" i="1"/>
  <c r="G12" i="1"/>
  <c r="F12" i="1"/>
  <c r="E12" i="1"/>
  <c r="I12" i="1" s="1"/>
  <c r="D12" i="1"/>
  <c r="C12" i="1"/>
  <c r="H11" i="1"/>
  <c r="I11" i="1" s="1"/>
  <c r="G11" i="1"/>
  <c r="F11" i="1"/>
  <c r="E11" i="1"/>
  <c r="D11" i="1"/>
  <c r="C11" i="1"/>
  <c r="H10" i="1"/>
  <c r="G10" i="1"/>
  <c r="F10" i="1"/>
  <c r="E10" i="1"/>
  <c r="E18" i="1" s="1"/>
  <c r="D10" i="1"/>
  <c r="C10" i="1"/>
  <c r="C18" i="1" s="1"/>
  <c r="H9" i="1"/>
  <c r="I9" i="1" s="1"/>
  <c r="G9" i="1"/>
  <c r="F9" i="1"/>
  <c r="E9" i="1"/>
  <c r="D9" i="1"/>
  <c r="D18" i="1" s="1"/>
  <c r="H8" i="1"/>
  <c r="H18" i="1" s="1"/>
  <c r="G8" i="1"/>
  <c r="G18" i="1" s="1"/>
  <c r="F8" i="1"/>
  <c r="F18" i="1" s="1"/>
  <c r="E8" i="1"/>
  <c r="I10" i="1" l="1"/>
  <c r="I8" i="1"/>
  <c r="I18" i="1" s="1"/>
</calcChain>
</file>

<file path=xl/sharedStrings.xml><?xml version="1.0" encoding="utf-8"?>
<sst xmlns="http://schemas.openxmlformats.org/spreadsheetml/2006/main" count="26" uniqueCount="23">
  <si>
    <t xml:space="preserve">                                             ՏԵՂԵԿԱՏՎՈՒԹՅՈՒՆ</t>
  </si>
  <si>
    <t xml:space="preserve">ՄԻԱՎՈՐՎԱԾ ՀԱՄԱՅՆՔՆԵՐԻ ՀԱՍՏԻՔՆԵՐԻ ԹՎԱՔԱՆԱԿԻ ՎԵՐԱԲԵՐՅԱԼ </t>
  </si>
  <si>
    <t xml:space="preserve">                2023 ԹՎԱԿԱՆԻ ՉՈՐՐՈՐԴ ԵՌԱՄՍՅԱԿԻ ԴՐՈՒԹՅԱՄԲ</t>
  </si>
  <si>
    <t xml:space="preserve">Հ/Հ   </t>
  </si>
  <si>
    <t>Մարզ</t>
  </si>
  <si>
    <t>Վարչական հաստիք</t>
  </si>
  <si>
    <t>տարբերություն</t>
  </si>
  <si>
    <t>ՀՈԱԿ հաստիքներ</t>
  </si>
  <si>
    <t>Ընդամենը բոլոր հաստիքների տարբերությունը</t>
  </si>
  <si>
    <t>միավ. առաջ</t>
  </si>
  <si>
    <t xml:space="preserve">միավ. հետո 4-րդ եռ. </t>
  </si>
  <si>
    <t>Արագածոտն</t>
  </si>
  <si>
    <t>710․1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</si>
  <si>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</si>
  <si>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</si>
  <si>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</si>
  <si>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</si>
  <si>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</si>
  <si>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</si>
  <si>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</si>
  <si>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</si>
  <si>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</si>
  <si>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Ընդամենը ՀՀ-ում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</si>
</sst>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GHEA Grapalat"/>
      <family val="3"/>
    </font>
    <font>
      <b/>
      <sz val="14"/>
      <color rgb="FFFF0000"/>
      <name val="GHEA Grapalat"/>
      <family val="3"/>
    </font>
    <font>
      <b/>
      <sz val="14"/>
      <name val="GHEA Grapalat"/>
      <family val="3"/>
    </font>
    <font>
      <sz val="11"/>
      <color rgb="FFFF0000"/>
      <name val="GHEA Grapalat"/>
      <family val="3"/>
    </font>
    <font>
      <b/>
      <sz val="12"/>
      <color rgb="FFFF0000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b/>
      <sz val="16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mbat%20Ghahramanyan\Downloads\&#1344;&#1377;&#1405;&#1407;&#1387;&#1412;%202023%204-&#1408;&#1380;%20&#1381;&#1404;&#8228;%20(4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մայնքներ"/>
      <sheetName val="Ըստ մարզերի"/>
    </sheetNames>
    <sheetDataSet>
      <sheetData sheetId="0">
        <row r="134">
          <cell r="E134">
            <v>-371.53</v>
          </cell>
          <cell r="F134">
            <v>965.25</v>
          </cell>
          <cell r="G134">
            <v>1413.77</v>
          </cell>
          <cell r="H134">
            <v>448.52000000000004</v>
          </cell>
        </row>
        <row r="239">
          <cell r="D239">
            <v>907</v>
          </cell>
          <cell r="E239">
            <v>-400.85</v>
          </cell>
          <cell r="F239">
            <v>2178.71</v>
          </cell>
          <cell r="G239">
            <v>2986.15</v>
          </cell>
          <cell r="H239">
            <v>807.44</v>
          </cell>
        </row>
        <row r="351">
          <cell r="C351">
            <v>956</v>
          </cell>
          <cell r="D351">
            <v>853</v>
          </cell>
          <cell r="E351">
            <v>-103</v>
          </cell>
          <cell r="F351">
            <v>2051.21</v>
          </cell>
          <cell r="G351">
            <v>2335.1</v>
          </cell>
          <cell r="H351">
            <v>283.89</v>
          </cell>
        </row>
        <row r="454">
          <cell r="C454">
            <v>947</v>
          </cell>
          <cell r="D454">
            <v>866.5</v>
          </cell>
          <cell r="E454">
            <v>-80.5</v>
          </cell>
          <cell r="F454">
            <v>1749.1399999999999</v>
          </cell>
          <cell r="G454">
            <v>2130.46</v>
          </cell>
          <cell r="H454">
            <v>381.32</v>
          </cell>
        </row>
        <row r="593">
          <cell r="C593">
            <v>1044.4000000000001</v>
          </cell>
          <cell r="D593">
            <v>860.92499999999995</v>
          </cell>
          <cell r="E593">
            <v>-183.47500000000002</v>
          </cell>
          <cell r="F593">
            <v>2358.9499999999998</v>
          </cell>
          <cell r="G593">
            <v>2650.0219999999999</v>
          </cell>
          <cell r="H593">
            <v>291.072</v>
          </cell>
        </row>
        <row r="686">
          <cell r="C686">
            <v>1020.05</v>
          </cell>
          <cell r="D686">
            <v>821.5</v>
          </cell>
          <cell r="E686">
            <v>-198.55</v>
          </cell>
          <cell r="F686">
            <v>3041.93</v>
          </cell>
          <cell r="G686">
            <v>3832.99</v>
          </cell>
          <cell r="H686">
            <v>791.06</v>
          </cell>
        </row>
        <row r="801">
          <cell r="C801">
            <v>873</v>
          </cell>
          <cell r="D801">
            <v>613</v>
          </cell>
          <cell r="E801">
            <v>-260</v>
          </cell>
          <cell r="F801">
            <v>845.25</v>
          </cell>
          <cell r="G801">
            <v>1129</v>
          </cell>
          <cell r="H801">
            <v>283.75</v>
          </cell>
        </row>
        <row r="931">
          <cell r="C931">
            <v>989.17000000000007</v>
          </cell>
          <cell r="D931">
            <v>632.5</v>
          </cell>
          <cell r="E931">
            <v>-356.67</v>
          </cell>
          <cell r="F931">
            <v>1595.1599999999999</v>
          </cell>
          <cell r="G931">
            <v>2368.4300000000003</v>
          </cell>
          <cell r="H931">
            <v>773.27</v>
          </cell>
        </row>
        <row r="987">
          <cell r="C987">
            <v>427</v>
          </cell>
          <cell r="D987">
            <v>349.3</v>
          </cell>
          <cell r="E987">
            <v>-77.7</v>
          </cell>
          <cell r="F987">
            <v>550.48</v>
          </cell>
          <cell r="G987">
            <v>690.26</v>
          </cell>
          <cell r="H987">
            <v>139.78</v>
          </cell>
        </row>
        <row r="1049">
          <cell r="C1049">
            <v>719</v>
          </cell>
          <cell r="D1049">
            <v>497.5</v>
          </cell>
          <cell r="E1049">
            <v>-221.5</v>
          </cell>
          <cell r="F1049">
            <v>1548.7599999999998</v>
          </cell>
          <cell r="G1049">
            <v>2000.4899999999998</v>
          </cell>
          <cell r="H1049">
            <v>451.73000000000008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A4" sqref="A4"/>
    </sheetView>
  </sheetViews>
  <sheetFormatPr defaultRowHeight="15" x14ac:dyDescent="0.25"/>
  <cols>
    <col min="1" max="1" width="12.7109375" customWidth="1"/>
    <col min="2" max="2" width="16" customWidth="1"/>
    <col min="3" max="3" width="11.85546875" customWidth="1"/>
    <col min="4" max="4" width="12" customWidth="1"/>
    <col min="5" max="5" width="11.7109375" customWidth="1"/>
    <col min="6" max="6" width="12.28515625" customWidth="1"/>
    <col min="7" max="7" width="12.85546875" customWidth="1"/>
    <col min="8" max="8" width="11.28515625" customWidth="1"/>
  </cols>
  <sheetData>
    <row r="1" spans="1:9" ht="20.25" x14ac:dyDescent="0.25">
      <c r="A1" s="1"/>
      <c r="B1" s="2"/>
      <c r="C1" s="3"/>
      <c r="D1" s="3" t="s">
        <v>0</v>
      </c>
      <c r="E1" s="3"/>
      <c r="F1" s="3"/>
      <c r="G1" s="3"/>
      <c r="H1" s="3"/>
      <c r="I1" s="8"/>
    </row>
    <row r="2" spans="1:9" ht="20.25" x14ac:dyDescent="0.25">
      <c r="A2" s="4"/>
      <c r="B2" s="2"/>
      <c r="C2" s="9"/>
      <c r="D2" s="9"/>
      <c r="E2" s="3" t="s">
        <v>1</v>
      </c>
      <c r="F2" s="3"/>
      <c r="G2" s="3"/>
      <c r="H2" s="3"/>
      <c r="I2" s="8"/>
    </row>
    <row r="3" spans="1:9" ht="20.25" x14ac:dyDescent="0.25">
      <c r="A3" s="4"/>
      <c r="B3" s="2"/>
      <c r="C3" s="3"/>
      <c r="D3" s="3"/>
      <c r="E3" s="3" t="s">
        <v>2</v>
      </c>
      <c r="F3" s="3"/>
      <c r="G3" s="3"/>
      <c r="H3" s="3"/>
      <c r="I3" s="8"/>
    </row>
    <row r="4" spans="1:9" ht="20.25" x14ac:dyDescent="0.25">
      <c r="A4" s="4"/>
      <c r="B4" s="2"/>
      <c r="C4" s="3"/>
      <c r="D4" s="3"/>
      <c r="E4" s="3"/>
      <c r="F4" s="3"/>
      <c r="G4" s="3"/>
      <c r="H4" s="3"/>
      <c r="I4" s="8"/>
    </row>
    <row r="5" spans="1:9" x14ac:dyDescent="0.25">
      <c r="A5" s="14" t="s">
        <v>3</v>
      </c>
      <c r="B5" s="16" t="s">
        <v>4</v>
      </c>
      <c r="C5" s="16" t="s">
        <v>5</v>
      </c>
      <c r="D5" s="16"/>
      <c r="E5" s="17" t="s">
        <v>6</v>
      </c>
      <c r="F5" s="17" t="s">
        <v>7</v>
      </c>
      <c r="G5" s="17"/>
      <c r="H5" s="17" t="s">
        <v>6</v>
      </c>
      <c r="I5" s="11" t="s">
        <v>8</v>
      </c>
    </row>
    <row r="6" spans="1:9" x14ac:dyDescent="0.25">
      <c r="A6" s="15"/>
      <c r="B6" s="16"/>
      <c r="C6" s="16"/>
      <c r="D6" s="16"/>
      <c r="E6" s="17"/>
      <c r="F6" s="17"/>
      <c r="G6" s="17"/>
      <c r="H6" s="17"/>
      <c r="I6" s="11"/>
    </row>
    <row r="7" spans="1:9" ht="51.75" x14ac:dyDescent="0.25">
      <c r="A7" s="15"/>
      <c r="B7" s="14"/>
      <c r="C7" s="6" t="s">
        <v>9</v>
      </c>
      <c r="D7" s="6" t="s">
        <v>10</v>
      </c>
      <c r="E7" s="18"/>
      <c r="F7" s="6" t="s">
        <v>9</v>
      </c>
      <c r="G7" s="6" t="s">
        <v>10</v>
      </c>
      <c r="H7" s="18"/>
      <c r="I7" s="12"/>
    </row>
    <row r="8" spans="1:9" ht="20.25" x14ac:dyDescent="0.25">
      <c r="A8" s="5">
        <v>1</v>
      </c>
      <c r="B8" s="5" t="s">
        <v>11</v>
      </c>
      <c r="C8" s="10">
        <v>1082</v>
      </c>
      <c r="D8" s="10" t="s">
        <v>12</v>
      </c>
      <c r="E8" s="10">
        <f>[1]համայնքներ!E134</f>
        <v>-371.53</v>
      </c>
      <c r="F8" s="10">
        <f>[1]համայնքներ!F134</f>
        <v>965.25</v>
      </c>
      <c r="G8" s="10">
        <f>[1]համայնքներ!G134</f>
        <v>1413.77</v>
      </c>
      <c r="H8" s="10">
        <f>[1]համայնքներ!H134</f>
        <v>448.52000000000004</v>
      </c>
      <c r="I8" s="10">
        <f>H8+E8</f>
        <v>76.990000000000066</v>
      </c>
    </row>
    <row r="9" spans="1:9" ht="20.25" x14ac:dyDescent="0.25">
      <c r="A9" s="5">
        <v>2</v>
      </c>
      <c r="B9" s="5" t="s">
        <v>13</v>
      </c>
      <c r="C9" s="10">
        <v>1308</v>
      </c>
      <c r="D9" s="10">
        <f>[1]համայնքներ!D239</f>
        <v>907</v>
      </c>
      <c r="E9" s="10">
        <f>[1]համայնքներ!E239</f>
        <v>-400.85</v>
      </c>
      <c r="F9" s="10">
        <f>[1]համայնքներ!F239</f>
        <v>2178.71</v>
      </c>
      <c r="G9" s="10">
        <f>[1]համայնքներ!G239</f>
        <v>2986.15</v>
      </c>
      <c r="H9" s="10">
        <f>[1]համայնքներ!H239</f>
        <v>807.44</v>
      </c>
      <c r="I9" s="10">
        <f t="shared" ref="I9:I17" si="0">H9+E9</f>
        <v>406.59000000000003</v>
      </c>
    </row>
    <row r="10" spans="1:9" ht="20.25" x14ac:dyDescent="0.25">
      <c r="A10" s="5">
        <v>3</v>
      </c>
      <c r="B10" s="5" t="s">
        <v>14</v>
      </c>
      <c r="C10" s="10">
        <f>[1]համայնքներ!C351</f>
        <v>956</v>
      </c>
      <c r="D10" s="10">
        <f>[1]համայնքներ!D351</f>
        <v>853</v>
      </c>
      <c r="E10" s="10">
        <f>[1]համայնքներ!E351</f>
        <v>-103</v>
      </c>
      <c r="F10" s="10">
        <f>[1]համայնքներ!F351</f>
        <v>2051.21</v>
      </c>
      <c r="G10" s="10">
        <f>[1]համայնքներ!G351</f>
        <v>2335.1</v>
      </c>
      <c r="H10" s="10">
        <f>[1]համայնքներ!H351</f>
        <v>283.89</v>
      </c>
      <c r="I10" s="10">
        <f t="shared" si="0"/>
        <v>180.89</v>
      </c>
    </row>
    <row r="11" spans="1:9" ht="20.25" x14ac:dyDescent="0.25">
      <c r="A11" s="5">
        <v>4</v>
      </c>
      <c r="B11" s="5" t="s">
        <v>15</v>
      </c>
      <c r="C11" s="10">
        <f>[1]համայնքներ!C454</f>
        <v>947</v>
      </c>
      <c r="D11" s="10">
        <f>[1]համայնքներ!D454</f>
        <v>866.5</v>
      </c>
      <c r="E11" s="10">
        <f>[1]համայնքներ!E454</f>
        <v>-80.5</v>
      </c>
      <c r="F11" s="10">
        <f>[1]համայնքներ!F454</f>
        <v>1749.1399999999999</v>
      </c>
      <c r="G11" s="10">
        <f>[1]համայնքներ!G454</f>
        <v>2130.46</v>
      </c>
      <c r="H11" s="10">
        <f>[1]համայնքներ!H454</f>
        <v>381.32</v>
      </c>
      <c r="I11" s="10">
        <f t="shared" si="0"/>
        <v>300.82</v>
      </c>
    </row>
    <row r="12" spans="1:9" ht="20.25" x14ac:dyDescent="0.25">
      <c r="A12" s="5">
        <v>5</v>
      </c>
      <c r="B12" s="5" t="s">
        <v>16</v>
      </c>
      <c r="C12" s="10">
        <f>[1]համայնքներ!C593</f>
        <v>1044.4000000000001</v>
      </c>
      <c r="D12" s="10">
        <f>[1]համայնքներ!D593</f>
        <v>860.92499999999995</v>
      </c>
      <c r="E12" s="10">
        <f>[1]համայնքներ!E593</f>
        <v>-183.47500000000002</v>
      </c>
      <c r="F12" s="10">
        <f>[1]համայնքներ!F593</f>
        <v>2358.9499999999998</v>
      </c>
      <c r="G12" s="10">
        <f>[1]համայնքներ!G593</f>
        <v>2650.0219999999999</v>
      </c>
      <c r="H12" s="10">
        <f>[1]համայնքներ!H593</f>
        <v>291.072</v>
      </c>
      <c r="I12" s="10">
        <f t="shared" si="0"/>
        <v>107.59699999999998</v>
      </c>
    </row>
    <row r="13" spans="1:9" ht="20.25" x14ac:dyDescent="0.25">
      <c r="A13" s="5">
        <v>6</v>
      </c>
      <c r="B13" s="5" t="s">
        <v>17</v>
      </c>
      <c r="C13" s="10">
        <f>[1]համայնքներ!C686</f>
        <v>1020.05</v>
      </c>
      <c r="D13" s="10">
        <f>[1]համայնքներ!D686</f>
        <v>821.5</v>
      </c>
      <c r="E13" s="10">
        <f>[1]համայնքներ!E686</f>
        <v>-198.55</v>
      </c>
      <c r="F13" s="10">
        <f>[1]համայնքներ!F686</f>
        <v>3041.93</v>
      </c>
      <c r="G13" s="10">
        <f>[1]համայնքներ!G686</f>
        <v>3832.99</v>
      </c>
      <c r="H13" s="10">
        <f>[1]համայնքներ!H686</f>
        <v>791.06</v>
      </c>
      <c r="I13" s="10">
        <f t="shared" si="0"/>
        <v>592.51</v>
      </c>
    </row>
    <row r="14" spans="1:9" ht="20.25" x14ac:dyDescent="0.25">
      <c r="A14" s="5">
        <v>7</v>
      </c>
      <c r="B14" s="5" t="s">
        <v>18</v>
      </c>
      <c r="C14" s="10">
        <f>[1]համայնքներ!C801</f>
        <v>873</v>
      </c>
      <c r="D14" s="10">
        <f>[1]համայնքներ!D801</f>
        <v>613</v>
      </c>
      <c r="E14" s="10">
        <f>[1]համայնքներ!E801</f>
        <v>-260</v>
      </c>
      <c r="F14" s="10">
        <f>[1]համայնքներ!F801</f>
        <v>845.25</v>
      </c>
      <c r="G14" s="10">
        <f>[1]համայնքներ!G801</f>
        <v>1129</v>
      </c>
      <c r="H14" s="10">
        <f>[1]համայնքներ!H801</f>
        <v>283.75</v>
      </c>
      <c r="I14" s="10">
        <f t="shared" si="0"/>
        <v>23.75</v>
      </c>
    </row>
    <row r="15" spans="1:9" ht="20.25" x14ac:dyDescent="0.25">
      <c r="A15" s="5">
        <v>8</v>
      </c>
      <c r="B15" s="5" t="s">
        <v>19</v>
      </c>
      <c r="C15" s="10">
        <f>[1]համայնքներ!C931</f>
        <v>989.17000000000007</v>
      </c>
      <c r="D15" s="10">
        <f>[1]համայնքներ!D931</f>
        <v>632.5</v>
      </c>
      <c r="E15" s="10">
        <f>[1]համայնքներ!E931</f>
        <v>-356.67</v>
      </c>
      <c r="F15" s="10">
        <f>[1]համայնքներ!F931</f>
        <v>1595.1599999999999</v>
      </c>
      <c r="G15" s="10">
        <f>[1]համայնքներ!G931</f>
        <v>2368.4300000000003</v>
      </c>
      <c r="H15" s="10">
        <f>[1]համայնքներ!H931</f>
        <v>773.27</v>
      </c>
      <c r="I15" s="10">
        <f t="shared" si="0"/>
        <v>416.59999999999997</v>
      </c>
    </row>
    <row r="16" spans="1:9" ht="20.25" x14ac:dyDescent="0.25">
      <c r="A16" s="5">
        <v>9</v>
      </c>
      <c r="B16" s="5" t="s">
        <v>20</v>
      </c>
      <c r="C16" s="10">
        <f>[1]համայնքներ!C987</f>
        <v>427</v>
      </c>
      <c r="D16" s="10">
        <f>[1]համայնքներ!D987</f>
        <v>349.3</v>
      </c>
      <c r="E16" s="10">
        <f>[1]համայնքներ!E987</f>
        <v>-77.7</v>
      </c>
      <c r="F16" s="10">
        <f>[1]համայնքներ!F987</f>
        <v>550.48</v>
      </c>
      <c r="G16" s="10">
        <f>[1]համայնքներ!G987</f>
        <v>690.26</v>
      </c>
      <c r="H16" s="10">
        <f>[1]համայնքներ!H987</f>
        <v>139.78</v>
      </c>
      <c r="I16" s="10">
        <f t="shared" si="0"/>
        <v>62.08</v>
      </c>
    </row>
    <row r="17" spans="1:9" ht="20.25" x14ac:dyDescent="0.25">
      <c r="A17" s="5">
        <v>10</v>
      </c>
      <c r="B17" s="5" t="s">
        <v>21</v>
      </c>
      <c r="C17" s="10">
        <f>[1]համայնքներ!C1049</f>
        <v>719</v>
      </c>
      <c r="D17" s="10">
        <f>[1]համայնքներ!D1049</f>
        <v>497.5</v>
      </c>
      <c r="E17" s="10">
        <f>[1]համայնքներ!E1049</f>
        <v>-221.5</v>
      </c>
      <c r="F17" s="10">
        <f>[1]համայնքներ!F1049</f>
        <v>1548.7599999999998</v>
      </c>
      <c r="G17" s="10">
        <f>[1]համայնքներ!G1049</f>
        <v>2000.4899999999998</v>
      </c>
      <c r="H17" s="10">
        <f>[1]համայնքներ!H1049</f>
        <v>451.73000000000008</v>
      </c>
      <c r="I17" s="10">
        <f t="shared" si="0"/>
        <v>230.23000000000008</v>
      </c>
    </row>
    <row r="18" spans="1:9" ht="22.5" x14ac:dyDescent="0.25">
      <c r="A18" s="13" t="s">
        <v>22</v>
      </c>
      <c r="B18" s="13"/>
      <c r="C18" s="7">
        <f>SUM(C8:C17)</f>
        <v>9365.619999999999</v>
      </c>
      <c r="D18" s="7">
        <f t="shared" ref="D18:H18" si="1">SUM(D8:D17)</f>
        <v>6401.2250000000004</v>
      </c>
      <c r="E18" s="7">
        <f t="shared" si="1"/>
        <v>-2253.7750000000001</v>
      </c>
      <c r="F18" s="7">
        <f t="shared" si="1"/>
        <v>16884.839999999997</v>
      </c>
      <c r="G18" s="7">
        <f t="shared" si="1"/>
        <v>21536.671999999999</v>
      </c>
      <c r="H18" s="7">
        <f t="shared" si="1"/>
        <v>4651.8320000000003</v>
      </c>
      <c r="I18" s="7">
        <f>SUM(I8:I17)</f>
        <v>2398.0569999999998</v>
      </c>
    </row>
  </sheetData>
  <mergeCells count="8">
    <mergeCell ref="I5:I7"/>
    <mergeCell ref="A18:B18"/>
    <mergeCell ref="A5:A7"/>
    <mergeCell ref="B5:B7"/>
    <mergeCell ref="C5:D6"/>
    <mergeCell ref="E5:E7"/>
    <mergeCell ref="F5:G6"/>
    <mergeCell ref="H5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lastModifiedBy>Smbat Ghahramanyan</cp:lastModifiedBy>
  <dcterms:created xsi:type="dcterms:W3CDTF">2015-06-05T18:17:20Z</dcterms:created>
  <dcterms:modified xsi:type="dcterms:W3CDTF">2024-02-15T05:39:28Z</dcterms:modified>
</cp:coreProperties>
</file>