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Desktop\2023\Հաշվետվություններ\Ծախս\12\"/>
    </mc:Choice>
  </mc:AlternateContent>
  <bookViews>
    <workbookView xWindow="0" yWindow="8670" windowWidth="4110" windowHeight="2715" tabRatio="526" firstSheet="1" activeTab="2"/>
  </bookViews>
  <sheets>
    <sheet name="Caxs g.d." sheetId="8" state="hidden" r:id="rId1"/>
    <sheet name="Caxs t.d" sheetId="9" r:id="rId2"/>
    <sheet name="Caxs g.d" sheetId="10" r:id="rId3"/>
  </sheets>
  <definedNames>
    <definedName name="_xlnm.Print_Titles" localSheetId="0">'Caxs g.d.'!$B:$B,'Caxs g.d.'!$4:$9</definedName>
  </definedNames>
  <calcPr calcId="162913"/>
</workbook>
</file>

<file path=xl/calcChain.xml><?xml version="1.0" encoding="utf-8"?>
<calcChain xmlns="http://schemas.openxmlformats.org/spreadsheetml/2006/main">
  <c r="K18" i="10" l="1"/>
  <c r="L18" i="10"/>
  <c r="M18" i="10"/>
  <c r="N18" i="10"/>
  <c r="O18" i="10"/>
  <c r="P18" i="10"/>
  <c r="Q18" i="10"/>
  <c r="R18" i="10"/>
  <c r="S18" i="10"/>
  <c r="T18" i="10"/>
  <c r="U18" i="10"/>
  <c r="V18" i="10"/>
  <c r="W18" i="10"/>
  <c r="X18" i="10"/>
  <c r="Y18" i="10"/>
  <c r="Z18" i="10"/>
  <c r="AA18" i="10"/>
  <c r="AB18" i="10"/>
  <c r="AC18" i="10"/>
  <c r="AD18" i="10"/>
  <c r="AE18" i="10"/>
  <c r="AF18" i="10"/>
  <c r="AG18" i="10"/>
  <c r="AH18" i="10"/>
  <c r="AI18" i="10"/>
  <c r="AJ18" i="10"/>
  <c r="AK18" i="10"/>
  <c r="AL18" i="10"/>
  <c r="AM18" i="10"/>
  <c r="AN18" i="10"/>
  <c r="AO18" i="10"/>
  <c r="AP18" i="10"/>
  <c r="AQ18" i="10"/>
  <c r="AR18" i="10"/>
  <c r="AS18" i="10"/>
  <c r="AT18" i="10"/>
  <c r="AU18" i="10"/>
  <c r="AV18" i="10"/>
  <c r="AW18" i="10"/>
  <c r="AX18" i="10"/>
  <c r="AY18" i="10"/>
  <c r="AZ18" i="10"/>
  <c r="BA18" i="10"/>
  <c r="BB18" i="10"/>
  <c r="BC18" i="10"/>
  <c r="BD18" i="10"/>
  <c r="BE18" i="10"/>
  <c r="BF18" i="10"/>
  <c r="BG18" i="10"/>
  <c r="BH18" i="10"/>
  <c r="BI18" i="10"/>
  <c r="BJ18" i="10"/>
  <c r="BK18" i="10"/>
  <c r="BL18" i="10"/>
  <c r="BM18" i="10"/>
  <c r="BN18" i="10"/>
  <c r="BO18" i="10"/>
  <c r="BP18" i="10"/>
  <c r="BQ18" i="10"/>
  <c r="BR18" i="10"/>
  <c r="BS18" i="10"/>
  <c r="BT18" i="10"/>
  <c r="BU18" i="10"/>
  <c r="BV18" i="10"/>
  <c r="BW18" i="10"/>
  <c r="BX18" i="10"/>
  <c r="BY18" i="10"/>
  <c r="BZ18" i="10"/>
  <c r="CA18" i="10"/>
  <c r="CB18" i="10"/>
  <c r="CC18" i="10"/>
  <c r="CD18" i="10"/>
  <c r="CE18" i="10"/>
  <c r="CF18" i="10"/>
  <c r="CG18" i="10"/>
  <c r="CH18" i="10"/>
  <c r="CI18" i="10"/>
  <c r="CJ18" i="10"/>
  <c r="CK18" i="10"/>
  <c r="CL18" i="10"/>
  <c r="CM18" i="10"/>
  <c r="CN18" i="10"/>
  <c r="CO18" i="10"/>
  <c r="CP18" i="10"/>
  <c r="CQ18" i="10"/>
  <c r="CR18" i="10"/>
  <c r="CS18" i="10"/>
  <c r="CT18" i="10"/>
  <c r="CU18" i="10"/>
  <c r="CV18" i="10"/>
  <c r="CW18" i="10"/>
  <c r="CX18" i="10"/>
  <c r="CY18" i="10"/>
  <c r="CZ18" i="10"/>
  <c r="DA18" i="10"/>
  <c r="DB18" i="10"/>
  <c r="DC18" i="10"/>
  <c r="DD18" i="10"/>
  <c r="DE18" i="10"/>
  <c r="DF18" i="10"/>
  <c r="DG18" i="10"/>
  <c r="DH18" i="10"/>
  <c r="DI18" i="10"/>
  <c r="DJ18" i="10"/>
  <c r="DK18" i="10"/>
  <c r="DL18" i="10"/>
  <c r="DM18" i="10"/>
  <c r="DN18" i="10"/>
  <c r="DO18" i="10"/>
  <c r="DP18" i="10"/>
  <c r="DQ18" i="10"/>
  <c r="DR18" i="10"/>
  <c r="DS18" i="10"/>
  <c r="DT18" i="10"/>
  <c r="DU18" i="10"/>
  <c r="J18" i="10"/>
  <c r="I18" i="10"/>
  <c r="H18" i="10"/>
  <c r="G18" i="10"/>
  <c r="F18" i="10"/>
  <c r="E18" i="10"/>
  <c r="D18" i="10"/>
  <c r="H10" i="9" l="1"/>
  <c r="H11" i="9" l="1"/>
  <c r="H12" i="9"/>
  <c r="H13" i="9"/>
  <c r="H14" i="9"/>
  <c r="H15" i="9"/>
  <c r="H16" i="9"/>
  <c r="H17" i="9"/>
  <c r="G11" i="9"/>
  <c r="G12" i="9"/>
  <c r="G13" i="9"/>
  <c r="G14" i="9"/>
  <c r="G15" i="9"/>
  <c r="G16" i="9"/>
  <c r="G17" i="9"/>
  <c r="F11" i="9"/>
  <c r="F12" i="9"/>
  <c r="F13" i="9"/>
  <c r="F14" i="9"/>
  <c r="F15" i="9"/>
  <c r="F16" i="9"/>
  <c r="F17" i="9"/>
  <c r="E11" i="9"/>
  <c r="E12" i="9"/>
  <c r="E13" i="9"/>
  <c r="E14" i="9"/>
  <c r="E15" i="9"/>
  <c r="E16" i="9"/>
  <c r="E17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S18" i="9"/>
  <c r="AT18" i="9"/>
  <c r="AU18" i="9"/>
  <c r="AV18" i="9"/>
  <c r="AW18" i="9"/>
  <c r="AX18" i="9"/>
  <c r="AY18" i="9"/>
  <c r="AZ18" i="9"/>
  <c r="BA18" i="9"/>
  <c r="BB18" i="9"/>
  <c r="BC18" i="9"/>
  <c r="BD18" i="9"/>
  <c r="BE18" i="9"/>
  <c r="BF18" i="9"/>
  <c r="BG18" i="9"/>
  <c r="BH18" i="9"/>
  <c r="BI18" i="9"/>
  <c r="BJ18" i="9"/>
  <c r="BK18" i="9"/>
  <c r="BL18" i="9"/>
  <c r="BM18" i="9"/>
  <c r="BN18" i="9"/>
  <c r="D9" i="10"/>
  <c r="E9" i="10" s="1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G10" i="9"/>
  <c r="F10" i="9"/>
  <c r="E10" i="9"/>
  <c r="DG12" i="8"/>
  <c r="DG11" i="8"/>
  <c r="DG13" i="8"/>
  <c r="DG14" i="8"/>
  <c r="DG15" i="8"/>
  <c r="DG16" i="8"/>
  <c r="DG17" i="8"/>
  <c r="DG18" i="8"/>
  <c r="DG19" i="8"/>
  <c r="DG20" i="8"/>
  <c r="DG10" i="8"/>
  <c r="DG21" i="8" s="1"/>
  <c r="DF11" i="8"/>
  <c r="DF12" i="8"/>
  <c r="DF13" i="8"/>
  <c r="DF14" i="8"/>
  <c r="DF15" i="8"/>
  <c r="DF16" i="8"/>
  <c r="DF17" i="8"/>
  <c r="DF18" i="8"/>
  <c r="DF19" i="8"/>
  <c r="DF20" i="8"/>
  <c r="DF10" i="8"/>
  <c r="DF21" i="8" s="1"/>
  <c r="G11" i="8"/>
  <c r="G21" i="8" s="1"/>
  <c r="G12" i="8"/>
  <c r="G13" i="8"/>
  <c r="G14" i="8"/>
  <c r="G15" i="8"/>
  <c r="G16" i="8"/>
  <c r="G17" i="8"/>
  <c r="E17" i="8" s="1"/>
  <c r="G18" i="8"/>
  <c r="G19" i="8"/>
  <c r="G20" i="8"/>
  <c r="G10" i="8"/>
  <c r="F11" i="8"/>
  <c r="D11" i="8" s="1"/>
  <c r="F12" i="8"/>
  <c r="F13" i="8"/>
  <c r="F14" i="8"/>
  <c r="F15" i="8"/>
  <c r="D15" i="8" s="1"/>
  <c r="F16" i="8"/>
  <c r="F17" i="8"/>
  <c r="F18" i="8"/>
  <c r="F19" i="8"/>
  <c r="D19" i="8" s="1"/>
  <c r="F20" i="8"/>
  <c r="F10" i="8"/>
  <c r="H10" i="8"/>
  <c r="D10" i="8" s="1"/>
  <c r="I10" i="8"/>
  <c r="H11" i="8"/>
  <c r="I11" i="8"/>
  <c r="H12" i="8"/>
  <c r="I12" i="8"/>
  <c r="E12" i="8" s="1"/>
  <c r="H13" i="8"/>
  <c r="D13" i="8" s="1"/>
  <c r="I13" i="8"/>
  <c r="E13" i="8" s="1"/>
  <c r="H14" i="8"/>
  <c r="I14" i="8"/>
  <c r="E14" i="8" s="1"/>
  <c r="H15" i="8"/>
  <c r="I15" i="8"/>
  <c r="E15" i="8"/>
  <c r="H16" i="8"/>
  <c r="D16" i="8" s="1"/>
  <c r="I16" i="8"/>
  <c r="H17" i="8"/>
  <c r="I17" i="8"/>
  <c r="H18" i="8"/>
  <c r="I18" i="8"/>
  <c r="E18" i="8" s="1"/>
  <c r="H19" i="8"/>
  <c r="I19" i="8"/>
  <c r="E19" i="8"/>
  <c r="H20" i="8"/>
  <c r="D20" i="8" s="1"/>
  <c r="I20" i="8"/>
  <c r="E20" i="8" s="1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E10" i="8"/>
  <c r="I21" i="8"/>
  <c r="D18" i="8"/>
  <c r="D17" i="9" l="1"/>
  <c r="D11" i="9"/>
  <c r="C16" i="9"/>
  <c r="C15" i="9"/>
  <c r="D16" i="9"/>
  <c r="G18" i="9"/>
  <c r="C17" i="9"/>
  <c r="C11" i="9"/>
  <c r="E18" i="9"/>
  <c r="F18" i="9"/>
  <c r="H18" i="9"/>
  <c r="D15" i="9"/>
  <c r="D14" i="9"/>
  <c r="D13" i="9"/>
  <c r="D12" i="9"/>
  <c r="C14" i="9"/>
  <c r="C13" i="9"/>
  <c r="C12" i="9"/>
  <c r="C10" i="9"/>
  <c r="H21" i="8"/>
  <c r="D17" i="8"/>
  <c r="D12" i="8"/>
  <c r="D10" i="9"/>
  <c r="F21" i="8"/>
  <c r="E16" i="8"/>
  <c r="E11" i="8"/>
  <c r="E21" i="8" s="1"/>
  <c r="D14" i="8"/>
  <c r="D21" i="8" s="1"/>
  <c r="AQ18" i="9"/>
  <c r="AR18" i="9"/>
  <c r="C18" i="9" l="1"/>
  <c r="D18" i="9"/>
</calcChain>
</file>

<file path=xl/sharedStrings.xml><?xml version="1.0" encoding="utf-8"?>
<sst xmlns="http://schemas.openxmlformats.org/spreadsheetml/2006/main" count="561" uniqueCount="140">
  <si>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</si>
  <si>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</si>
  <si>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</si>
  <si>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</si>
  <si>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</si>
  <si>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</si>
  <si>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</si>
  <si>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</si>
  <si>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</si>
  <si>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</si>
  <si>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</si>
  <si>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</si>
  <si>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</si>
  <si>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</si>
  <si>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</si>
  <si>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</si>
  <si>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</si>
  <si>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</si>
  <si>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</si>
  <si>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</si>
  <si>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</si>
  <si>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</si>
  <si>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</si>
  <si>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</si>
  <si>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</si>
  <si>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</si>
  <si>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</si>
  <si>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</si>
  <si>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</si>
  <si>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</si>
  <si>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</si>
  <si>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</si>
  <si>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</si>
  <si>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</si>
  <si>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</si>
  <si>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</si>
  <si>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</si>
  <si>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</si>
  <si>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</si>
  <si>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</si>
  <si>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</si>
  <si>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</si>
  <si>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</si>
  <si>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</si>
  <si>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</si>
  <si>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</si>
  <si>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</si>
  <si>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</si>
  <si>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</si>
  <si>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</si>
  <si>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</si>
  <si>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</si>
  <si>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</si>
  <si>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</si>
  <si>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</si>
  <si>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</si>
  <si>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</si>
  <si>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</si>
  <si>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</si>
  <si>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</si>
  <si>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</si>
  <si>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</si>
  <si>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</si>
  <si>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</si>
  <si>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</si>
  <si>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</si>
  <si>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</si>
  <si>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</si>
  <si>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</si>
  <si>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</si>
  <si>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</si>
  <si>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</si>
  <si>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</si>
  <si>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</si>
  <si>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</si>
  <si>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</si>
  <si>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</si>
  <si>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</si>
  <si>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</si>
  <si>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</si>
  <si>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</si>
  <si>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</si>
  <si>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</si>
  <si>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</si>
  <si>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</si>
  <si>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</si>
  <si>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</si>
  <si>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</si>
  <si>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</si>
  <si>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</si>
  <si>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</si>
  <si>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</si>
  <si>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</si>
  <si>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Աշտարակ</t>
  </si>
  <si>
    <t>Շամիրամ</t>
  </si>
  <si>
    <t>Ապարան</t>
  </si>
  <si>
    <t>Ալագյազ</t>
  </si>
  <si>
    <t>Ծաղկահովիտ</t>
  </si>
  <si>
    <t>Մեծաձոր (Ավթոնա)</t>
  </si>
  <si>
    <t>Արևուտ (Բառոժ)</t>
  </si>
  <si>
    <t>Թալին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</si>
  <si>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</si>
  <si>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</si>
  <si>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</si>
  <si>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</si>
  <si>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</si>
  <si>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</si>
  <si>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</si>
  <si>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</si>
  <si>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</si>
  <si>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</si>
  <si>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</si>
  <si>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</si>
  <si>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</si>
  <si>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</si>
  <si>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</si>
  <si>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</si>
  <si>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</si>
  <si>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</si>
  <si>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</si>
  <si>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</si>
  <si>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</si>
  <si>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</si>
  <si>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</si>
  <si>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</si>
  <si>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</si>
  <si>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</si>
  <si>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</si>
  <si>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</si>
  <si>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</si>
  <si>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</si>
  <si>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</si>
  <si>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</si>
  <si>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</si>
  <si>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</si>
  <si>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հազ. դրամ</t>
  </si>
  <si>
    <t xml:space="preserve">  ԸՆԴԱՄԵՆԸ</t>
  </si>
  <si>
    <t>տող 2410
Ընդհանուր բնույթի տնտեսական առևտրային և աշխատանքի գծով հարաբերություններ</t>
  </si>
  <si>
    <t>ՀՀ Արագածոտնի մարզի համայնքների  բյուջեների ծախսերի վերաբերյալ
(ըստ ծախսերի գործառնական  դասակարգման)  30.12.2023թվականի դրությամբ</t>
  </si>
  <si>
    <t>ՀՀ Արագածոտնի մարզի համայնքների  բյուջեների ծախսերի վերաբերյալ
(ըստ ծախսերի տնտեսագիտական դասակարգման)  30.12.2023թվականի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</si>
</sst>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3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color theme="1"/>
      <name val="GHEA Grapalat"/>
      <family val="3"/>
    </font>
    <font>
      <sz val="12"/>
      <color rgb="FFFF0000"/>
      <name val="GHEA Grapalat"/>
      <family val="3"/>
    </font>
    <font>
      <sz val="10"/>
      <name val="Arial LatArm"/>
      <family val="2"/>
      <charset val="204"/>
    </font>
    <font>
      <sz val="10"/>
      <name val="Arial LatArm"/>
      <family val="2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45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2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vertical="center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165" fontId="8" fillId="0" borderId="1" xfId="0" applyNumberFormat="1" applyFont="1" applyBorder="1"/>
    <xf numFmtId="164" fontId="3" fillId="0" borderId="1" xfId="0" applyNumberFormat="1" applyFont="1" applyBorder="1" applyAlignment="1">
      <alignment vertical="center" wrapText="1"/>
    </xf>
    <xf numFmtId="164" fontId="3" fillId="7" borderId="1" xfId="0" applyNumberFormat="1" applyFont="1" applyFill="1" applyBorder="1" applyAlignment="1">
      <alignment horizontal="right" vertical="center" wrapText="1"/>
    </xf>
    <xf numFmtId="164" fontId="3" fillId="7" borderId="1" xfId="0" applyNumberFormat="1" applyFont="1" applyFill="1" applyBorder="1" applyAlignment="1">
      <alignment horizontal="right"/>
    </xf>
    <xf numFmtId="0" fontId="4" fillId="8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protection locked="0"/>
    </xf>
    <xf numFmtId="0" fontId="24" fillId="0" borderId="0" xfId="0" applyFont="1" applyAlignment="1" applyProtection="1">
      <protection locked="0"/>
    </xf>
    <xf numFmtId="0" fontId="25" fillId="0" borderId="0" xfId="0" applyFont="1" applyProtection="1"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horizontal="right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23" fillId="0" borderId="0" xfId="0" applyFont="1" applyProtection="1"/>
    <xf numFmtId="4" fontId="18" fillId="5" borderId="1" xfId="0" applyNumberFormat="1" applyFont="1" applyFill="1" applyBorder="1" applyAlignment="1" applyProtection="1">
      <alignment horizontal="center" vertical="center" wrapText="1"/>
    </xf>
    <xf numFmtId="165" fontId="18" fillId="0" borderId="0" xfId="0" applyNumberFormat="1" applyFont="1" applyProtection="1">
      <protection locked="0"/>
    </xf>
    <xf numFmtId="14" fontId="24" fillId="0" borderId="0" xfId="0" applyNumberFormat="1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vertical="center" wrapText="1"/>
    </xf>
    <xf numFmtId="165" fontId="18" fillId="0" borderId="1" xfId="0" applyNumberFormat="1" applyFont="1" applyBorder="1" applyAlignment="1" applyProtection="1">
      <alignment vertical="center" wrapText="1"/>
    </xf>
    <xf numFmtId="165" fontId="4" fillId="0" borderId="1" xfId="0" applyNumberFormat="1" applyFont="1" applyBorder="1" applyProtection="1">
      <protection locked="0"/>
    </xf>
    <xf numFmtId="3" fontId="18" fillId="10" borderId="1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1" xfId="0" applyNumberFormat="1" applyFont="1" applyFill="1" applyBorder="1" applyAlignment="1">
      <alignment horizontal="left" vertical="center"/>
    </xf>
    <xf numFmtId="164" fontId="29" fillId="0" borderId="4" xfId="0" applyNumberFormat="1" applyFont="1" applyFill="1" applyBorder="1" applyAlignment="1">
      <alignment horizontal="left" vertical="center"/>
    </xf>
    <xf numFmtId="0" fontId="18" fillId="0" borderId="1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64" fontId="25" fillId="0" borderId="0" xfId="0" applyNumberFormat="1" applyFont="1" applyProtection="1">
      <protection locked="0"/>
    </xf>
    <xf numFmtId="0" fontId="25" fillId="0" borderId="3" xfId="0" applyFont="1" applyBorder="1" applyAlignment="1" applyProtection="1">
      <alignment vertical="center"/>
      <protection locked="0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0" xfId="0" applyFont="1" applyProtection="1"/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6" borderId="7" xfId="0" applyFont="1" applyFill="1" applyBorder="1" applyAlignment="1" applyProtection="1">
      <alignment vertical="center" wrapText="1"/>
    </xf>
    <xf numFmtId="0" fontId="19" fillId="6" borderId="8" xfId="0" applyFont="1" applyFill="1" applyBorder="1" applyAlignment="1" applyProtection="1">
      <alignment vertical="center" wrapText="1"/>
    </xf>
    <xf numFmtId="0" fontId="19" fillId="7" borderId="6" xfId="0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vertical="center" wrapText="1"/>
    </xf>
    <xf numFmtId="0" fontId="19" fillId="10" borderId="6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wrapText="1"/>
    </xf>
    <xf numFmtId="4" fontId="23" fillId="5" borderId="1" xfId="0" applyNumberFormat="1" applyFont="1" applyFill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 applyProtection="1">
      <alignment horizontal="center" vertical="center" wrapText="1"/>
    </xf>
    <xf numFmtId="0" fontId="28" fillId="0" borderId="0" xfId="0" applyFont="1" applyProtection="1">
      <protection locked="0"/>
    </xf>
    <xf numFmtId="0" fontId="18" fillId="10" borderId="1" xfId="0" applyFont="1" applyFill="1" applyBorder="1" applyAlignment="1" applyProtection="1">
      <alignment horizontal="center" vertical="center" wrapText="1"/>
      <protection locked="0"/>
    </xf>
    <xf numFmtId="165" fontId="18" fillId="0" borderId="1" xfId="1" applyNumberFormat="1" applyFont="1" applyFill="1" applyBorder="1" applyAlignment="1" applyProtection="1">
      <alignment horizontal="right" vertical="center"/>
    </xf>
    <xf numFmtId="0" fontId="23" fillId="0" borderId="0" xfId="0" applyFont="1" applyProtection="1">
      <protection locked="0"/>
    </xf>
    <xf numFmtId="0" fontId="25" fillId="0" borderId="0" xfId="0" applyFont="1" applyBorder="1" applyProtection="1">
      <protection locked="0"/>
    </xf>
    <xf numFmtId="4" fontId="25" fillId="0" borderId="0" xfId="0" applyNumberFormat="1" applyFont="1" applyAlignment="1" applyProtection="1">
      <alignment horizontal="right" vertical="center"/>
      <protection locked="0"/>
    </xf>
    <xf numFmtId="0" fontId="25" fillId="0" borderId="3" xfId="0" applyFont="1" applyBorder="1" applyAlignment="1" applyProtection="1">
      <alignment horizontal="center" vertical="center"/>
      <protection locked="0"/>
    </xf>
    <xf numFmtId="0" fontId="30" fillId="0" borderId="0" xfId="0" applyFont="1" applyProtection="1">
      <protection locked="0"/>
    </xf>
    <xf numFmtId="0" fontId="30" fillId="13" borderId="0" xfId="0" applyFont="1" applyFill="1" applyProtection="1">
      <protection locked="0"/>
    </xf>
    <xf numFmtId="0" fontId="18" fillId="0" borderId="1" xfId="0" applyFont="1" applyBorder="1" applyAlignment="1" applyProtection="1">
      <alignment horizontal="center" vertical="center" wrapText="1"/>
    </xf>
    <xf numFmtId="0" fontId="19" fillId="10" borderId="5" xfId="0" applyNumberFormat="1" applyFont="1" applyFill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10" borderId="9" xfId="0" applyNumberFormat="1" applyFont="1" applyFill="1" applyBorder="1" applyAlignment="1" applyProtection="1">
      <alignment horizontal="center" vertical="center" wrapText="1"/>
    </xf>
    <xf numFmtId="4" fontId="25" fillId="0" borderId="0" xfId="0" applyNumberFormat="1" applyFont="1" applyBorder="1" applyAlignment="1" applyProtection="1">
      <alignment horizontal="right" vertical="center"/>
      <protection locked="0"/>
    </xf>
    <xf numFmtId="4" fontId="31" fillId="0" borderId="1" xfId="0" applyNumberFormat="1" applyFont="1" applyBorder="1" applyAlignment="1" applyProtection="1">
      <alignment horizontal="right" vertical="center"/>
      <protection locked="0"/>
    </xf>
    <xf numFmtId="4" fontId="31" fillId="10" borderId="1" xfId="0" applyNumberFormat="1" applyFont="1" applyFill="1" applyBorder="1" applyAlignment="1" applyProtection="1">
      <alignment horizontal="right" vertical="center"/>
      <protection locked="0"/>
    </xf>
    <xf numFmtId="4" fontId="32" fillId="0" borderId="1" xfId="0" applyNumberFormat="1" applyFont="1" applyBorder="1" applyAlignment="1" applyProtection="1">
      <alignment horizontal="right" vertical="center"/>
      <protection locked="0"/>
    </xf>
    <xf numFmtId="0" fontId="32" fillId="0" borderId="1" xfId="0" applyFont="1" applyBorder="1" applyProtection="1">
      <protection locked="0"/>
    </xf>
    <xf numFmtId="4" fontId="31" fillId="14" borderId="1" xfId="0" applyNumberFormat="1" applyFont="1" applyFill="1" applyBorder="1" applyAlignment="1" applyProtection="1">
      <alignment horizontal="right" vertical="center"/>
      <protection locked="0"/>
    </xf>
    <xf numFmtId="165" fontId="18" fillId="14" borderId="1" xfId="1" applyNumberFormat="1" applyFont="1" applyFill="1" applyBorder="1" applyAlignment="1" applyProtection="1">
      <alignment horizontal="right" vertical="center"/>
    </xf>
    <xf numFmtId="165" fontId="29" fillId="13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7" borderId="5" xfId="0" applyFont="1" applyFill="1" applyBorder="1" applyAlignment="1" applyProtection="1">
      <alignment horizontal="center" vertical="center" wrapText="1"/>
    </xf>
    <xf numFmtId="0" fontId="3" fillId="7" borderId="6" xfId="0" applyFont="1" applyFill="1" applyBorder="1" applyAlignment="1" applyProtection="1">
      <alignment horizontal="center" vertical="center" wrapText="1"/>
    </xf>
    <xf numFmtId="0" fontId="3" fillId="7" borderId="9" xfId="0" applyFont="1" applyFill="1" applyBorder="1" applyAlignment="1" applyProtection="1">
      <alignment horizontal="center" vertical="center" wrapText="1"/>
    </xf>
    <xf numFmtId="0" fontId="3" fillId="7" borderId="10" xfId="0" applyFont="1" applyFill="1" applyBorder="1" applyAlignment="1" applyProtection="1">
      <alignment horizontal="center" vertical="center" wrapText="1"/>
    </xf>
    <xf numFmtId="0" fontId="3" fillId="7" borderId="3" xfId="0" applyFont="1" applyFill="1" applyBorder="1" applyAlignment="1" applyProtection="1">
      <alignment horizontal="center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left" vertical="center" wrapText="1"/>
    </xf>
    <xf numFmtId="0" fontId="3" fillId="6" borderId="7" xfId="0" applyFont="1" applyFill="1" applyBorder="1" applyAlignment="1" applyProtection="1">
      <alignment horizontal="left" vertical="center" wrapText="1"/>
    </xf>
    <xf numFmtId="0" fontId="3" fillId="6" borderId="8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10" borderId="5" xfId="0" applyNumberFormat="1" applyFont="1" applyFill="1" applyBorder="1" applyAlignment="1" applyProtection="1">
      <alignment horizontal="center" vertical="center" wrapText="1"/>
    </xf>
    <xf numFmtId="0" fontId="7" fillId="10" borderId="6" xfId="0" applyNumberFormat="1" applyFont="1" applyFill="1" applyBorder="1" applyAlignment="1" applyProtection="1">
      <alignment horizontal="center" vertical="center" wrapText="1"/>
    </xf>
    <xf numFmtId="0" fontId="7" fillId="10" borderId="9" xfId="0" applyNumberFormat="1" applyFont="1" applyFill="1" applyBorder="1" applyAlignment="1" applyProtection="1">
      <alignment horizontal="center" vertical="center" wrapText="1"/>
    </xf>
    <xf numFmtId="0" fontId="7" fillId="10" borderId="12" xfId="0" applyNumberFormat="1" applyFont="1" applyFill="1" applyBorder="1" applyAlignment="1" applyProtection="1">
      <alignment horizontal="center" vertical="center" wrapText="1"/>
    </xf>
    <xf numFmtId="0" fontId="7" fillId="10" borderId="0" xfId="0" applyNumberFormat="1" applyFont="1" applyFill="1" applyBorder="1" applyAlignment="1" applyProtection="1">
      <alignment horizontal="center" vertical="center" wrapText="1"/>
    </xf>
    <xf numFmtId="0" fontId="7" fillId="10" borderId="13" xfId="0" applyNumberFormat="1" applyFont="1" applyFill="1" applyBorder="1" applyAlignment="1" applyProtection="1">
      <alignment horizontal="center" vertical="center" wrapText="1"/>
    </xf>
    <xf numFmtId="0" fontId="7" fillId="10" borderId="10" xfId="0" applyNumberFormat="1" applyFont="1" applyFill="1" applyBorder="1" applyAlignment="1" applyProtection="1">
      <alignment horizontal="center" vertical="center" wrapText="1"/>
    </xf>
    <xf numFmtId="0" fontId="7" fillId="10" borderId="3" xfId="0" applyNumberFormat="1" applyFont="1" applyFill="1" applyBorder="1" applyAlignment="1" applyProtection="1">
      <alignment horizontal="center" vertical="center" wrapText="1"/>
    </xf>
    <xf numFmtId="0" fontId="7" fillId="10" borderId="11" xfId="0" applyNumberFormat="1" applyFont="1" applyFill="1" applyBorder="1" applyAlignment="1" applyProtection="1">
      <alignment horizontal="center" vertical="center" wrapText="1"/>
    </xf>
    <xf numFmtId="0" fontId="3" fillId="11" borderId="5" xfId="0" applyFont="1" applyFill="1" applyBorder="1" applyAlignment="1" applyProtection="1">
      <alignment horizontal="left" vertical="center" wrapText="1"/>
    </xf>
    <xf numFmtId="0" fontId="3" fillId="11" borderId="6" xfId="0" applyFont="1" applyFill="1" applyBorder="1" applyAlignment="1" applyProtection="1">
      <alignment horizontal="left" vertical="center" wrapText="1"/>
    </xf>
    <xf numFmtId="0" fontId="3" fillId="11" borderId="9" xfId="0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10" borderId="5" xfId="0" applyFont="1" applyFill="1" applyBorder="1" applyAlignment="1" applyProtection="1">
      <alignment horizontal="center" vertical="center" wrapText="1"/>
    </xf>
    <xf numFmtId="0" fontId="3" fillId="10" borderId="6" xfId="0" applyFont="1" applyFill="1" applyBorder="1" applyAlignment="1" applyProtection="1">
      <alignment horizontal="center" vertical="center" wrapText="1"/>
    </xf>
    <xf numFmtId="0" fontId="3" fillId="10" borderId="9" xfId="0" applyFont="1" applyFill="1" applyBorder="1" applyAlignment="1" applyProtection="1">
      <alignment horizontal="center" vertical="center" wrapText="1"/>
    </xf>
    <xf numFmtId="0" fontId="3" fillId="10" borderId="10" xfId="0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 applyProtection="1">
      <alignment horizontal="center" vertical="center" wrapText="1"/>
    </xf>
    <xf numFmtId="0" fontId="3" fillId="10" borderId="11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center" vertical="center" wrapText="1"/>
    </xf>
    <xf numFmtId="0" fontId="18" fillId="0" borderId="8" xfId="0" applyFont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4" borderId="8" xfId="0" applyFont="1" applyFill="1" applyBorder="1" applyAlignment="1" applyProtection="1">
      <alignment horizontal="center" vertical="center" wrapText="1"/>
    </xf>
    <xf numFmtId="4" fontId="18" fillId="0" borderId="4" xfId="0" applyNumberFormat="1" applyFont="1" applyBorder="1" applyAlignment="1" applyProtection="1">
      <alignment horizontal="center" vertical="center" wrapText="1"/>
    </xf>
    <xf numFmtId="4" fontId="18" fillId="0" borderId="7" xfId="0" applyNumberFormat="1" applyFont="1" applyBorder="1" applyAlignment="1" applyProtection="1">
      <alignment horizontal="center" vertical="center" wrapText="1"/>
    </xf>
    <xf numFmtId="0" fontId="19" fillId="0" borderId="4" xfId="0" applyFont="1" applyBorder="1" applyAlignment="1" applyProtection="1">
      <alignment horizontal="center" vertical="center" wrapText="1"/>
    </xf>
    <xf numFmtId="0" fontId="19" fillId="0" borderId="8" xfId="0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19" fillId="6" borderId="1" xfId="0" applyFont="1" applyFill="1" applyBorder="1" applyAlignment="1" applyProtection="1">
      <alignment horizontal="center" vertical="center" wrapText="1"/>
    </xf>
    <xf numFmtId="0" fontId="18" fillId="6" borderId="1" xfId="0" applyFont="1" applyFill="1" applyBorder="1" applyAlignment="1" applyProtection="1">
      <alignment horizontal="center" vertical="center" wrapText="1"/>
    </xf>
    <xf numFmtId="0" fontId="19" fillId="4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19" fillId="6" borderId="5" xfId="0" applyNumberFormat="1" applyFont="1" applyFill="1" applyBorder="1" applyAlignment="1" applyProtection="1">
      <alignment horizontal="center" vertical="center" wrapText="1"/>
    </xf>
    <xf numFmtId="0" fontId="19" fillId="6" borderId="6" xfId="0" applyNumberFormat="1" applyFont="1" applyFill="1" applyBorder="1" applyAlignment="1" applyProtection="1">
      <alignment horizontal="center" vertical="center" wrapText="1"/>
    </xf>
    <xf numFmtId="0" fontId="19" fillId="6" borderId="9" xfId="0" applyNumberFormat="1" applyFont="1" applyFill="1" applyBorder="1" applyAlignment="1" applyProtection="1">
      <alignment horizontal="center" vertical="center" wrapText="1"/>
    </xf>
    <xf numFmtId="0" fontId="19" fillId="6" borderId="12" xfId="0" applyNumberFormat="1" applyFont="1" applyFill="1" applyBorder="1" applyAlignment="1" applyProtection="1">
      <alignment horizontal="center" vertical="center" wrapText="1"/>
    </xf>
    <xf numFmtId="0" fontId="19" fillId="6" borderId="0" xfId="0" applyNumberFormat="1" applyFont="1" applyFill="1" applyBorder="1" applyAlignment="1" applyProtection="1">
      <alignment horizontal="center" vertical="center" wrapText="1"/>
    </xf>
    <xf numFmtId="0" fontId="19" fillId="6" borderId="13" xfId="0" applyNumberFormat="1" applyFont="1" applyFill="1" applyBorder="1" applyAlignment="1" applyProtection="1">
      <alignment horizontal="center" vertical="center" wrapText="1"/>
    </xf>
    <xf numFmtId="4" fontId="23" fillId="4" borderId="4" xfId="0" applyNumberFormat="1" applyFont="1" applyFill="1" applyBorder="1" applyAlignment="1" applyProtection="1">
      <alignment horizontal="center" vertical="center" wrapText="1"/>
    </xf>
    <xf numFmtId="4" fontId="23" fillId="4" borderId="7" xfId="0" applyNumberFormat="1" applyFont="1" applyFill="1" applyBorder="1" applyAlignment="1" applyProtection="1">
      <alignment horizontal="center" vertical="center" wrapText="1"/>
    </xf>
    <xf numFmtId="4" fontId="23" fillId="4" borderId="8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left" vertical="center" wrapText="1"/>
    </xf>
    <xf numFmtId="0" fontId="18" fillId="0" borderId="7" xfId="0" applyFont="1" applyBorder="1" applyAlignment="1" applyProtection="1">
      <alignment horizontal="left" vertical="center" wrapText="1"/>
    </xf>
    <xf numFmtId="0" fontId="18" fillId="0" borderId="8" xfId="0" applyFont="1" applyBorder="1" applyAlignment="1" applyProtection="1">
      <alignment horizontal="left" vertical="center" wrapText="1"/>
    </xf>
    <xf numFmtId="0" fontId="19" fillId="0" borderId="5" xfId="0" applyFont="1" applyBorder="1" applyAlignment="1" applyProtection="1">
      <alignment horizontal="center" vertical="center" wrapText="1"/>
    </xf>
    <xf numFmtId="0" fontId="19" fillId="0" borderId="9" xfId="0" applyFont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19" fillId="6" borderId="1" xfId="0" applyNumberFormat="1" applyFont="1" applyFill="1" applyBorder="1" applyAlignment="1" applyProtection="1">
      <alignment horizontal="center" vertical="center" wrapText="1"/>
    </xf>
    <xf numFmtId="0" fontId="19" fillId="11" borderId="1" xfId="0" applyNumberFormat="1" applyFont="1" applyFill="1" applyBorder="1" applyAlignment="1" applyProtection="1">
      <alignment horizontal="center" vertical="center" wrapText="1"/>
    </xf>
    <xf numFmtId="4" fontId="23" fillId="6" borderId="7" xfId="0" applyNumberFormat="1" applyFont="1" applyFill="1" applyBorder="1" applyAlignment="1" applyProtection="1">
      <alignment horizontal="center" vertical="center" wrapText="1"/>
    </xf>
    <xf numFmtId="4" fontId="18" fillId="4" borderId="4" xfId="0" applyNumberFormat="1" applyFont="1" applyFill="1" applyBorder="1" applyAlignment="1" applyProtection="1">
      <alignment horizontal="center" vertical="center" wrapText="1"/>
    </xf>
    <xf numFmtId="4" fontId="18" fillId="4" borderId="7" xfId="0" applyNumberFormat="1" applyFont="1" applyFill="1" applyBorder="1" applyAlignment="1" applyProtection="1">
      <alignment horizontal="center" vertical="center" wrapText="1"/>
    </xf>
    <xf numFmtId="4" fontId="18" fillId="4" borderId="8" xfId="0" applyNumberFormat="1" applyFont="1" applyFill="1" applyBorder="1" applyAlignment="1" applyProtection="1">
      <alignment horizontal="center" vertical="center" wrapText="1"/>
    </xf>
    <xf numFmtId="4" fontId="18" fillId="12" borderId="4" xfId="0" applyNumberFormat="1" applyFont="1" applyFill="1" applyBorder="1" applyAlignment="1" applyProtection="1">
      <alignment horizontal="center" vertical="center" wrapText="1"/>
    </xf>
    <xf numFmtId="4" fontId="18" fillId="12" borderId="7" xfId="0" applyNumberFormat="1" applyFont="1" applyFill="1" applyBorder="1" applyAlignment="1" applyProtection="1">
      <alignment horizontal="center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0" fontId="24" fillId="0" borderId="4" xfId="0" applyFont="1" applyBorder="1" applyAlignment="1" applyProtection="1">
      <alignment horizontal="center" vertical="center" wrapText="1"/>
    </xf>
    <xf numFmtId="0" fontId="24" fillId="0" borderId="7" xfId="0" applyFont="1" applyBorder="1" applyAlignment="1" applyProtection="1">
      <alignment horizontal="center" vertical="center" wrapText="1"/>
    </xf>
    <xf numFmtId="0" fontId="24" fillId="0" borderId="8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9" xfId="0" applyNumberFormat="1" applyFont="1" applyBorder="1" applyAlignment="1" applyProtection="1">
      <alignment horizontal="center" vertical="center" wrapText="1"/>
    </xf>
    <xf numFmtId="4" fontId="18" fillId="0" borderId="10" xfId="0" applyNumberFormat="1" applyFont="1" applyBorder="1" applyAlignment="1" applyProtection="1">
      <alignment horizontal="center" vertical="center" wrapText="1"/>
    </xf>
    <xf numFmtId="4" fontId="18" fillId="0" borderId="11" xfId="0" applyNumberFormat="1" applyFont="1" applyBorder="1" applyAlignment="1" applyProtection="1">
      <alignment horizontal="center" vertical="center" wrapText="1"/>
    </xf>
    <xf numFmtId="0" fontId="19" fillId="6" borderId="4" xfId="0" applyNumberFormat="1" applyFont="1" applyFill="1" applyBorder="1" applyAlignment="1" applyProtection="1">
      <alignment horizontal="center" vertical="center" wrapText="1"/>
    </xf>
    <xf numFmtId="0" fontId="19" fillId="6" borderId="8" xfId="0" applyNumberFormat="1" applyFont="1" applyFill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horizontal="center" vertical="center" wrapText="1"/>
    </xf>
    <xf numFmtId="0" fontId="18" fillId="0" borderId="9" xfId="0" applyFont="1" applyBorder="1" applyAlignment="1" applyProtection="1">
      <alignment horizontal="center" vertical="center" wrapText="1"/>
    </xf>
    <xf numFmtId="0" fontId="18" fillId="0" borderId="10" xfId="0" applyFont="1" applyBorder="1" applyAlignment="1" applyProtection="1">
      <alignment horizontal="center" vertical="center" wrapText="1"/>
    </xf>
    <xf numFmtId="0" fontId="18" fillId="0" borderId="11" xfId="0" applyFont="1" applyBorder="1" applyAlignment="1" applyProtection="1">
      <alignment horizontal="center" vertical="center" wrapText="1"/>
    </xf>
    <xf numFmtId="0" fontId="23" fillId="0" borderId="4" xfId="0" applyFont="1" applyBorder="1" applyAlignment="1" applyProtection="1">
      <alignment horizontal="center" vertical="center" wrapText="1"/>
    </xf>
    <xf numFmtId="0" fontId="23" fillId="0" borderId="8" xfId="0" applyFont="1" applyBorder="1" applyAlignment="1" applyProtection="1">
      <alignment horizontal="center" vertical="center" wrapText="1"/>
    </xf>
    <xf numFmtId="0" fontId="19" fillId="10" borderId="4" xfId="0" applyNumberFormat="1" applyFont="1" applyFill="1" applyBorder="1" applyAlignment="1" applyProtection="1">
      <alignment horizontal="center" vertical="center" wrapText="1"/>
    </xf>
    <xf numFmtId="0" fontId="19" fillId="10" borderId="7" xfId="0" applyNumberFormat="1" applyFont="1" applyFill="1" applyBorder="1" applyAlignment="1" applyProtection="1">
      <alignment horizontal="center" vertical="center" wrapText="1"/>
    </xf>
    <xf numFmtId="0" fontId="19" fillId="10" borderId="8" xfId="0" applyNumberFormat="1" applyFont="1" applyFill="1" applyBorder="1" applyAlignment="1" applyProtection="1">
      <alignment horizontal="center" vertical="center" wrapText="1"/>
    </xf>
    <xf numFmtId="0" fontId="19" fillId="10" borderId="5" xfId="0" applyNumberFormat="1" applyFont="1" applyFill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10" borderId="9" xfId="0" applyNumberFormat="1" applyFont="1" applyFill="1" applyBorder="1" applyAlignment="1" applyProtection="1">
      <alignment horizontal="center" vertical="center" wrapText="1"/>
    </xf>
    <xf numFmtId="0" fontId="19" fillId="10" borderId="10" xfId="0" applyNumberFormat="1" applyFont="1" applyFill="1" applyBorder="1" applyAlignment="1" applyProtection="1">
      <alignment horizontal="center" vertical="center" wrapText="1"/>
    </xf>
    <xf numFmtId="0" fontId="19" fillId="10" borderId="3" xfId="0" applyNumberFormat="1" applyFont="1" applyFill="1" applyBorder="1" applyAlignment="1" applyProtection="1">
      <alignment horizontal="center" vertical="center" wrapText="1"/>
    </xf>
    <xf numFmtId="0" fontId="19" fillId="10" borderId="11" xfId="0" applyNumberFormat="1" applyFont="1" applyFill="1" applyBorder="1" applyAlignment="1" applyProtection="1">
      <alignment horizontal="center" vertical="center" wrapText="1"/>
    </xf>
    <xf numFmtId="0" fontId="28" fillId="0" borderId="4" xfId="0" applyFont="1" applyBorder="1" applyAlignment="1" applyProtection="1">
      <alignment vertical="center" wrapText="1"/>
    </xf>
    <xf numFmtId="0" fontId="28" fillId="0" borderId="8" xfId="0" applyFont="1" applyBorder="1" applyAlignment="1" applyProtection="1">
      <alignment vertical="center" wrapText="1"/>
    </xf>
    <xf numFmtId="0" fontId="19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24" fillId="4" borderId="14" xfId="0" applyFont="1" applyFill="1" applyBorder="1" applyAlignment="1" applyProtection="1">
      <alignment horizontal="center" vertical="center" wrapText="1"/>
    </xf>
    <xf numFmtId="0" fontId="24" fillId="4" borderId="15" xfId="0" applyFont="1" applyFill="1" applyBorder="1" applyAlignment="1" applyProtection="1">
      <alignment horizontal="center" vertical="center" wrapText="1"/>
    </xf>
    <xf numFmtId="0" fontId="24" fillId="4" borderId="2" xfId="0" applyFont="1" applyFill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0" fontId="25" fillId="0" borderId="2" xfId="0" applyFont="1" applyBorder="1" applyAlignment="1" applyProtection="1">
      <alignment horizontal="center" vertical="center" wrapText="1"/>
    </xf>
    <xf numFmtId="0" fontId="19" fillId="10" borderId="12" xfId="0" applyNumberFormat="1" applyFont="1" applyFill="1" applyBorder="1" applyAlignment="1" applyProtection="1">
      <alignment horizontal="center" vertical="center" wrapText="1"/>
    </xf>
    <xf numFmtId="0" fontId="19" fillId="10" borderId="0" xfId="0" applyNumberFormat="1" applyFont="1" applyFill="1" applyBorder="1" applyAlignment="1" applyProtection="1">
      <alignment horizontal="center" vertical="center" wrapText="1"/>
    </xf>
    <xf numFmtId="0" fontId="19" fillId="10" borderId="13" xfId="0" applyNumberFormat="1" applyFont="1" applyFill="1" applyBorder="1" applyAlignment="1" applyProtection="1">
      <alignment horizontal="center" vertical="center" wrapText="1"/>
    </xf>
    <xf numFmtId="0" fontId="19" fillId="11" borderId="4" xfId="0" applyFont="1" applyFill="1" applyBorder="1" applyAlignment="1" applyProtection="1">
      <alignment horizontal="left" vertical="center" wrapText="1"/>
    </xf>
    <xf numFmtId="0" fontId="19" fillId="11" borderId="7" xfId="0" applyFont="1" applyFill="1" applyBorder="1" applyAlignment="1" applyProtection="1">
      <alignment horizontal="left" vertical="center" wrapText="1"/>
    </xf>
    <xf numFmtId="0" fontId="19" fillId="11" borderId="8" xfId="0" applyFont="1" applyFill="1" applyBorder="1" applyAlignment="1" applyProtection="1">
      <alignment horizontal="left" vertical="center" wrapText="1"/>
    </xf>
    <xf numFmtId="0" fontId="19" fillId="6" borderId="7" xfId="0" applyFont="1" applyFill="1" applyBorder="1" applyAlignment="1" applyProtection="1">
      <alignment horizontal="center" vertical="center" wrapText="1"/>
    </xf>
    <xf numFmtId="0" fontId="19" fillId="6" borderId="8" xfId="0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horizontal="center" vertical="center" wrapText="1"/>
    </xf>
    <xf numFmtId="0" fontId="19" fillId="0" borderId="4" xfId="0" applyFont="1" applyBorder="1" applyAlignment="1" applyProtection="1">
      <alignment horizontal="left" vertical="center" wrapText="1"/>
    </xf>
    <xf numFmtId="0" fontId="19" fillId="0" borderId="7" xfId="0" applyFont="1" applyBorder="1" applyAlignment="1" applyProtection="1">
      <alignment horizontal="left" vertical="center" wrapText="1"/>
    </xf>
    <xf numFmtId="0" fontId="19" fillId="0" borderId="8" xfId="0" applyFont="1" applyBorder="1" applyAlignment="1" applyProtection="1">
      <alignment horizontal="left" vertical="center" wrapText="1"/>
    </xf>
    <xf numFmtId="0" fontId="19" fillId="10" borderId="1" xfId="0" applyNumberFormat="1" applyFont="1" applyFill="1" applyBorder="1" applyAlignment="1" applyProtection="1">
      <alignment horizontal="center" vertical="center" wrapText="1"/>
    </xf>
  </cellXfs>
  <cellStyles count="2">
    <cellStyle name="Normal_Sheet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33" t="s">
        <v>2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34" t="s">
        <v>19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35" t="s">
        <v>6</v>
      </c>
      <c r="AK3" s="135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120" t="s">
        <v>4</v>
      </c>
      <c r="C4" s="136" t="s">
        <v>0</v>
      </c>
      <c r="D4" s="121" t="s">
        <v>20</v>
      </c>
      <c r="E4" s="122"/>
      <c r="F4" s="122"/>
      <c r="G4" s="122"/>
      <c r="H4" s="122"/>
      <c r="I4" s="123"/>
      <c r="J4" s="130" t="s">
        <v>34</v>
      </c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1"/>
      <c r="BK4" s="131"/>
      <c r="BL4" s="131"/>
      <c r="BM4" s="131"/>
      <c r="BN4" s="131"/>
      <c r="BO4" s="131"/>
      <c r="BP4" s="131"/>
      <c r="BQ4" s="131"/>
      <c r="BR4" s="131"/>
      <c r="BS4" s="131"/>
      <c r="BT4" s="131"/>
      <c r="BU4" s="131"/>
      <c r="BV4" s="131"/>
      <c r="BW4" s="131"/>
      <c r="BX4" s="131"/>
      <c r="BY4" s="131"/>
      <c r="BZ4" s="131"/>
      <c r="CA4" s="131"/>
      <c r="CB4" s="131"/>
      <c r="CC4" s="131"/>
      <c r="CD4" s="131"/>
      <c r="CE4" s="131"/>
      <c r="CF4" s="131"/>
      <c r="CG4" s="131"/>
      <c r="CH4" s="131"/>
      <c r="CI4" s="131"/>
      <c r="CJ4" s="131"/>
      <c r="CK4" s="131"/>
      <c r="CL4" s="131"/>
      <c r="CM4" s="131"/>
      <c r="CN4" s="131"/>
      <c r="CO4" s="131"/>
      <c r="CP4" s="131"/>
      <c r="CQ4" s="131"/>
      <c r="CR4" s="131"/>
      <c r="CS4" s="131"/>
      <c r="CT4" s="131"/>
      <c r="CU4" s="131"/>
      <c r="CV4" s="131"/>
      <c r="CW4" s="131"/>
      <c r="CX4" s="131"/>
      <c r="CY4" s="131"/>
      <c r="CZ4" s="131"/>
      <c r="DA4" s="131"/>
      <c r="DB4" s="131"/>
      <c r="DC4" s="131"/>
      <c r="DD4" s="131"/>
      <c r="DE4" s="131"/>
      <c r="DF4" s="131"/>
      <c r="DG4" s="131"/>
      <c r="DH4" s="131"/>
      <c r="DI4" s="131"/>
      <c r="DJ4" s="131"/>
      <c r="DK4" s="131"/>
      <c r="DL4" s="131"/>
      <c r="DM4" s="132"/>
    </row>
    <row r="5" spans="2:117" ht="16.5" customHeight="1">
      <c r="B5" s="120"/>
      <c r="C5" s="136"/>
      <c r="D5" s="124"/>
      <c r="E5" s="125"/>
      <c r="F5" s="125"/>
      <c r="G5" s="125"/>
      <c r="H5" s="125"/>
      <c r="I5" s="126"/>
      <c r="J5" s="109" t="s">
        <v>35</v>
      </c>
      <c r="K5" s="110"/>
      <c r="L5" s="110"/>
      <c r="M5" s="111"/>
      <c r="N5" s="137" t="s">
        <v>24</v>
      </c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9"/>
      <c r="AD5" s="109" t="s">
        <v>37</v>
      </c>
      <c r="AE5" s="110"/>
      <c r="AF5" s="110"/>
      <c r="AG5" s="111"/>
      <c r="AH5" s="109" t="s">
        <v>38</v>
      </c>
      <c r="AI5" s="110"/>
      <c r="AJ5" s="110"/>
      <c r="AK5" s="111"/>
      <c r="AL5" s="109" t="s">
        <v>39</v>
      </c>
      <c r="AM5" s="110"/>
      <c r="AN5" s="110"/>
      <c r="AO5" s="111"/>
      <c r="AP5" s="116" t="s">
        <v>33</v>
      </c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  <c r="BM5" s="117"/>
      <c r="BN5" s="117"/>
      <c r="BO5" s="117"/>
      <c r="BP5" s="117"/>
      <c r="BQ5" s="118"/>
      <c r="BR5" s="109" t="s">
        <v>42</v>
      </c>
      <c r="BS5" s="110"/>
      <c r="BT5" s="110"/>
      <c r="BU5" s="111"/>
      <c r="BV5" s="109" t="s">
        <v>43</v>
      </c>
      <c r="BW5" s="110"/>
      <c r="BX5" s="110"/>
      <c r="BY5" s="111"/>
      <c r="BZ5" s="142" t="s">
        <v>30</v>
      </c>
      <c r="CA5" s="142"/>
      <c r="CB5" s="142"/>
      <c r="CC5" s="142"/>
      <c r="CD5" s="142"/>
      <c r="CE5" s="142"/>
      <c r="CF5" s="142"/>
      <c r="CG5" s="142"/>
      <c r="CH5" s="142"/>
      <c r="CI5" s="142"/>
      <c r="CJ5" s="142"/>
      <c r="CK5" s="142"/>
      <c r="CL5" s="142"/>
      <c r="CM5" s="142"/>
      <c r="CN5" s="142"/>
      <c r="CO5" s="142"/>
      <c r="CP5" s="105" t="s">
        <v>47</v>
      </c>
      <c r="CQ5" s="105"/>
      <c r="CR5" s="105"/>
      <c r="CS5" s="105"/>
      <c r="CT5" s="143" t="s">
        <v>9</v>
      </c>
      <c r="CU5" s="144"/>
      <c r="CV5" s="144"/>
      <c r="CW5" s="145"/>
      <c r="CX5" s="146" t="s">
        <v>18</v>
      </c>
      <c r="CY5" s="147"/>
      <c r="CZ5" s="147"/>
      <c r="DA5" s="148"/>
      <c r="DB5" s="146" t="s">
        <v>7</v>
      </c>
      <c r="DC5" s="147"/>
      <c r="DD5" s="147"/>
      <c r="DE5" s="148"/>
      <c r="DF5" s="146" t="s">
        <v>8</v>
      </c>
      <c r="DG5" s="147"/>
      <c r="DH5" s="147"/>
      <c r="DI5" s="147"/>
      <c r="DJ5" s="147"/>
      <c r="DK5" s="148"/>
      <c r="DL5" s="141" t="s">
        <v>32</v>
      </c>
      <c r="DM5" s="141"/>
    </row>
    <row r="6" spans="2:117" ht="105.75" customHeight="1">
      <c r="B6" s="120"/>
      <c r="C6" s="136"/>
      <c r="D6" s="127"/>
      <c r="E6" s="128"/>
      <c r="F6" s="128"/>
      <c r="G6" s="128"/>
      <c r="H6" s="128"/>
      <c r="I6" s="129"/>
      <c r="J6" s="112"/>
      <c r="K6" s="113"/>
      <c r="L6" s="113"/>
      <c r="M6" s="114"/>
      <c r="N6" s="115" t="s">
        <v>23</v>
      </c>
      <c r="O6" s="107"/>
      <c r="P6" s="107"/>
      <c r="Q6" s="108"/>
      <c r="R6" s="105" t="s">
        <v>22</v>
      </c>
      <c r="S6" s="105"/>
      <c r="T6" s="105"/>
      <c r="U6" s="105"/>
      <c r="V6" s="105" t="s">
        <v>36</v>
      </c>
      <c r="W6" s="105"/>
      <c r="X6" s="105"/>
      <c r="Y6" s="105"/>
      <c r="Z6" s="105" t="s">
        <v>21</v>
      </c>
      <c r="AA6" s="105"/>
      <c r="AB6" s="105"/>
      <c r="AC6" s="105"/>
      <c r="AD6" s="112"/>
      <c r="AE6" s="113"/>
      <c r="AF6" s="113"/>
      <c r="AG6" s="114"/>
      <c r="AH6" s="112"/>
      <c r="AI6" s="113"/>
      <c r="AJ6" s="113"/>
      <c r="AK6" s="114"/>
      <c r="AL6" s="112"/>
      <c r="AM6" s="113"/>
      <c r="AN6" s="113"/>
      <c r="AO6" s="114"/>
      <c r="AP6" s="102" t="s">
        <v>25</v>
      </c>
      <c r="AQ6" s="103"/>
      <c r="AR6" s="103"/>
      <c r="AS6" s="104"/>
      <c r="AT6" s="102" t="s">
        <v>26</v>
      </c>
      <c r="AU6" s="103"/>
      <c r="AV6" s="103"/>
      <c r="AW6" s="104"/>
      <c r="AX6" s="98" t="s">
        <v>27</v>
      </c>
      <c r="AY6" s="99"/>
      <c r="AZ6" s="99"/>
      <c r="BA6" s="100"/>
      <c r="BB6" s="98" t="s">
        <v>28</v>
      </c>
      <c r="BC6" s="99"/>
      <c r="BD6" s="99"/>
      <c r="BE6" s="100"/>
      <c r="BF6" s="140" t="s">
        <v>29</v>
      </c>
      <c r="BG6" s="140"/>
      <c r="BH6" s="140"/>
      <c r="BI6" s="140"/>
      <c r="BJ6" s="140" t="s">
        <v>40</v>
      </c>
      <c r="BK6" s="140"/>
      <c r="BL6" s="140"/>
      <c r="BM6" s="140"/>
      <c r="BN6" s="140" t="s">
        <v>41</v>
      </c>
      <c r="BO6" s="140"/>
      <c r="BP6" s="140"/>
      <c r="BQ6" s="140"/>
      <c r="BR6" s="112"/>
      <c r="BS6" s="113"/>
      <c r="BT6" s="113"/>
      <c r="BU6" s="114"/>
      <c r="BV6" s="112"/>
      <c r="BW6" s="113"/>
      <c r="BX6" s="113"/>
      <c r="BY6" s="114"/>
      <c r="BZ6" s="95" t="s">
        <v>44</v>
      </c>
      <c r="CA6" s="96"/>
      <c r="CB6" s="96"/>
      <c r="CC6" s="97"/>
      <c r="CD6" s="106" t="s">
        <v>45</v>
      </c>
      <c r="CE6" s="107"/>
      <c r="CF6" s="107"/>
      <c r="CG6" s="108"/>
      <c r="CH6" s="115" t="s">
        <v>46</v>
      </c>
      <c r="CI6" s="107"/>
      <c r="CJ6" s="107"/>
      <c r="CK6" s="108"/>
      <c r="CL6" s="115" t="s">
        <v>48</v>
      </c>
      <c r="CM6" s="107"/>
      <c r="CN6" s="107"/>
      <c r="CO6" s="108"/>
      <c r="CP6" s="105"/>
      <c r="CQ6" s="105"/>
      <c r="CR6" s="105"/>
      <c r="CS6" s="105"/>
      <c r="CT6" s="115"/>
      <c r="CU6" s="107"/>
      <c r="CV6" s="107"/>
      <c r="CW6" s="108"/>
      <c r="CX6" s="149"/>
      <c r="CY6" s="150"/>
      <c r="CZ6" s="150"/>
      <c r="DA6" s="151"/>
      <c r="DB6" s="149"/>
      <c r="DC6" s="150"/>
      <c r="DD6" s="150"/>
      <c r="DE6" s="151"/>
      <c r="DF6" s="149"/>
      <c r="DG6" s="150"/>
      <c r="DH6" s="150"/>
      <c r="DI6" s="150"/>
      <c r="DJ6" s="150"/>
      <c r="DK6" s="151"/>
      <c r="DL6" s="141"/>
      <c r="DM6" s="141"/>
    </row>
    <row r="7" spans="2:117" ht="25.5" customHeight="1">
      <c r="B7" s="120"/>
      <c r="C7" s="136"/>
      <c r="D7" s="101" t="s">
        <v>15</v>
      </c>
      <c r="E7" s="101"/>
      <c r="F7" s="101" t="s">
        <v>14</v>
      </c>
      <c r="G7" s="101"/>
      <c r="H7" s="101" t="s">
        <v>5</v>
      </c>
      <c r="I7" s="101"/>
      <c r="J7" s="101" t="s">
        <v>12</v>
      </c>
      <c r="K7" s="101"/>
      <c r="L7" s="101" t="s">
        <v>13</v>
      </c>
      <c r="M7" s="101"/>
      <c r="N7" s="101" t="s">
        <v>12</v>
      </c>
      <c r="O7" s="101"/>
      <c r="P7" s="101" t="s">
        <v>13</v>
      </c>
      <c r="Q7" s="101"/>
      <c r="R7" s="101" t="s">
        <v>12</v>
      </c>
      <c r="S7" s="101"/>
      <c r="T7" s="101" t="s">
        <v>13</v>
      </c>
      <c r="U7" s="101"/>
      <c r="V7" s="101" t="s">
        <v>12</v>
      </c>
      <c r="W7" s="101"/>
      <c r="X7" s="101" t="s">
        <v>13</v>
      </c>
      <c r="Y7" s="101"/>
      <c r="Z7" s="101" t="s">
        <v>12</v>
      </c>
      <c r="AA7" s="101"/>
      <c r="AB7" s="101" t="s">
        <v>13</v>
      </c>
      <c r="AC7" s="101"/>
      <c r="AD7" s="101" t="s">
        <v>12</v>
      </c>
      <c r="AE7" s="101"/>
      <c r="AF7" s="101" t="s">
        <v>13</v>
      </c>
      <c r="AG7" s="101"/>
      <c r="AH7" s="101" t="s">
        <v>12</v>
      </c>
      <c r="AI7" s="101"/>
      <c r="AJ7" s="101" t="s">
        <v>13</v>
      </c>
      <c r="AK7" s="101"/>
      <c r="AL7" s="101" t="s">
        <v>12</v>
      </c>
      <c r="AM7" s="101"/>
      <c r="AN7" s="101" t="s">
        <v>13</v>
      </c>
      <c r="AO7" s="101"/>
      <c r="AP7" s="101" t="s">
        <v>12</v>
      </c>
      <c r="AQ7" s="101"/>
      <c r="AR7" s="101" t="s">
        <v>13</v>
      </c>
      <c r="AS7" s="101"/>
      <c r="AT7" s="101" t="s">
        <v>12</v>
      </c>
      <c r="AU7" s="101"/>
      <c r="AV7" s="101" t="s">
        <v>13</v>
      </c>
      <c r="AW7" s="101"/>
      <c r="AX7" s="101" t="s">
        <v>12</v>
      </c>
      <c r="AY7" s="101"/>
      <c r="AZ7" s="101" t="s">
        <v>13</v>
      </c>
      <c r="BA7" s="101"/>
      <c r="BB7" s="101" t="s">
        <v>12</v>
      </c>
      <c r="BC7" s="101"/>
      <c r="BD7" s="101" t="s">
        <v>13</v>
      </c>
      <c r="BE7" s="101"/>
      <c r="BF7" s="101" t="s">
        <v>12</v>
      </c>
      <c r="BG7" s="101"/>
      <c r="BH7" s="101" t="s">
        <v>13</v>
      </c>
      <c r="BI7" s="101"/>
      <c r="BJ7" s="101" t="s">
        <v>12</v>
      </c>
      <c r="BK7" s="101"/>
      <c r="BL7" s="101" t="s">
        <v>13</v>
      </c>
      <c r="BM7" s="101"/>
      <c r="BN7" s="101" t="s">
        <v>12</v>
      </c>
      <c r="BO7" s="101"/>
      <c r="BP7" s="101" t="s">
        <v>13</v>
      </c>
      <c r="BQ7" s="101"/>
      <c r="BR7" s="101" t="s">
        <v>12</v>
      </c>
      <c r="BS7" s="101"/>
      <c r="BT7" s="101" t="s">
        <v>13</v>
      </c>
      <c r="BU7" s="101"/>
      <c r="BV7" s="101" t="s">
        <v>12</v>
      </c>
      <c r="BW7" s="101"/>
      <c r="BX7" s="101" t="s">
        <v>13</v>
      </c>
      <c r="BY7" s="101"/>
      <c r="BZ7" s="101" t="s">
        <v>12</v>
      </c>
      <c r="CA7" s="101"/>
      <c r="CB7" s="101" t="s">
        <v>13</v>
      </c>
      <c r="CC7" s="101"/>
      <c r="CD7" s="101" t="s">
        <v>12</v>
      </c>
      <c r="CE7" s="101"/>
      <c r="CF7" s="101" t="s">
        <v>13</v>
      </c>
      <c r="CG7" s="101"/>
      <c r="CH7" s="101" t="s">
        <v>12</v>
      </c>
      <c r="CI7" s="101"/>
      <c r="CJ7" s="101" t="s">
        <v>13</v>
      </c>
      <c r="CK7" s="101"/>
      <c r="CL7" s="101" t="s">
        <v>12</v>
      </c>
      <c r="CM7" s="101"/>
      <c r="CN7" s="101" t="s">
        <v>13</v>
      </c>
      <c r="CO7" s="101"/>
      <c r="CP7" s="101" t="s">
        <v>12</v>
      </c>
      <c r="CQ7" s="101"/>
      <c r="CR7" s="101" t="s">
        <v>13</v>
      </c>
      <c r="CS7" s="101"/>
      <c r="CT7" s="101" t="s">
        <v>12</v>
      </c>
      <c r="CU7" s="101"/>
      <c r="CV7" s="101" t="s">
        <v>13</v>
      </c>
      <c r="CW7" s="101"/>
      <c r="CX7" s="101" t="s">
        <v>12</v>
      </c>
      <c r="CY7" s="101"/>
      <c r="CZ7" s="101" t="s">
        <v>13</v>
      </c>
      <c r="DA7" s="101"/>
      <c r="DB7" s="101" t="s">
        <v>12</v>
      </c>
      <c r="DC7" s="101"/>
      <c r="DD7" s="101" t="s">
        <v>13</v>
      </c>
      <c r="DE7" s="101"/>
      <c r="DF7" s="152" t="s">
        <v>31</v>
      </c>
      <c r="DG7" s="153"/>
      <c r="DH7" s="101" t="s">
        <v>12</v>
      </c>
      <c r="DI7" s="101"/>
      <c r="DJ7" s="101" t="s">
        <v>13</v>
      </c>
      <c r="DK7" s="101"/>
      <c r="DL7" s="101" t="s">
        <v>13</v>
      </c>
      <c r="DM7" s="101"/>
    </row>
    <row r="8" spans="2:117" ht="48" customHeight="1">
      <c r="B8" s="120"/>
      <c r="C8" s="136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119" t="s">
        <v>1</v>
      </c>
      <c r="C21" s="119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CT5:CW6"/>
    <mergeCell ref="CX5:DA6"/>
    <mergeCell ref="DB5:DE6"/>
    <mergeCell ref="DF5:DK6"/>
    <mergeCell ref="DF7:DG7"/>
    <mergeCell ref="DJ7:DK7"/>
    <mergeCell ref="DD7:DE7"/>
    <mergeCell ref="DB7:DC7"/>
    <mergeCell ref="CZ7:DA7"/>
    <mergeCell ref="CT7:CU7"/>
    <mergeCell ref="DL7:DM7"/>
    <mergeCell ref="BR5:BU6"/>
    <mergeCell ref="BF6:BI6"/>
    <mergeCell ref="BJ6:BM6"/>
    <mergeCell ref="BF7:BG7"/>
    <mergeCell ref="DL5:DM6"/>
    <mergeCell ref="CF7:CG7"/>
    <mergeCell ref="BZ5:CO5"/>
    <mergeCell ref="BZ7:CA7"/>
    <mergeCell ref="CL6:CO6"/>
    <mergeCell ref="BN6:BQ6"/>
    <mergeCell ref="CB7:CC7"/>
    <mergeCell ref="CR7:CS7"/>
    <mergeCell ref="CV7:CW7"/>
    <mergeCell ref="CX7:CY7"/>
    <mergeCell ref="DH7:DI7"/>
    <mergeCell ref="Z7:AA7"/>
    <mergeCell ref="X7:Y7"/>
    <mergeCell ref="AL5:AO6"/>
    <mergeCell ref="AN7:AO7"/>
    <mergeCell ref="N5:AC5"/>
    <mergeCell ref="AL7:AM7"/>
    <mergeCell ref="Z6:AC6"/>
    <mergeCell ref="N6:Q6"/>
    <mergeCell ref="R6:U6"/>
    <mergeCell ref="AH5:AK6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AB7:AC7"/>
    <mergeCell ref="J7:K7"/>
    <mergeCell ref="R7:S7"/>
    <mergeCell ref="J5:M6"/>
    <mergeCell ref="AD5:AG6"/>
    <mergeCell ref="V6:Y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BJ7:BK7"/>
    <mergeCell ref="BT7:BU7"/>
    <mergeCell ref="BV7:BW7"/>
    <mergeCell ref="BD7:BE7"/>
    <mergeCell ref="BP7:BQ7"/>
    <mergeCell ref="CD7:CE7"/>
    <mergeCell ref="CP5:CS6"/>
    <mergeCell ref="CP7:CQ7"/>
    <mergeCell ref="AX6:BA6"/>
    <mergeCell ref="CD6:CG6"/>
    <mergeCell ref="BV5:BY6"/>
    <mergeCell ref="CJ7:CK7"/>
    <mergeCell ref="AX7:AY7"/>
    <mergeCell ref="BR7:BS7"/>
    <mergeCell ref="CL7:CM7"/>
    <mergeCell ref="CN7:CO7"/>
    <mergeCell ref="BN7:BO7"/>
    <mergeCell ref="CH7:CI7"/>
    <mergeCell ref="CH6:CK6"/>
    <mergeCell ref="BH7:BI7"/>
    <mergeCell ref="BL7:BM7"/>
    <mergeCell ref="AP5:BQ5"/>
    <mergeCell ref="BZ6:CC6"/>
    <mergeCell ref="BB6:BE6"/>
    <mergeCell ref="BB7:BC7"/>
    <mergeCell ref="BX7:BY7"/>
    <mergeCell ref="AP7:AQ7"/>
    <mergeCell ref="AZ7:BA7"/>
    <mergeCell ref="AT6:AW6"/>
    <mergeCell ref="AR7:AS7"/>
    <mergeCell ref="AT7:AU7"/>
    <mergeCell ref="AV7:AW7"/>
    <mergeCell ref="AP6:AS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2"/>
  <sheetViews>
    <sheetView workbookViewId="0">
      <selection activeCell="C18" sqref="C18"/>
    </sheetView>
  </sheetViews>
  <sheetFormatPr defaultRowHeight="17.25"/>
  <cols>
    <col min="1" max="1" width="3.625" style="40" customWidth="1"/>
    <col min="2" max="2" width="29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12.12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10.125" style="40" customWidth="1"/>
    <col min="58" max="58" width="10.87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2.625" style="40" customWidth="1"/>
    <col min="67" max="16384" width="9" style="40"/>
  </cols>
  <sheetData>
    <row r="1" spans="1:66" ht="13.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7"/>
      <c r="AJ1" s="37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spans="1:66" ht="54.75" customHeight="1">
      <c r="A2" s="168" t="s">
        <v>139</v>
      </c>
      <c r="B2" s="168"/>
      <c r="C2" s="168"/>
      <c r="D2" s="168"/>
      <c r="E2" s="168"/>
      <c r="F2" s="168"/>
      <c r="G2" s="168"/>
      <c r="H2" s="168"/>
      <c r="I2" s="41"/>
      <c r="J2" s="41"/>
      <c r="K2" s="41"/>
      <c r="L2" s="41"/>
      <c r="M2" s="41"/>
      <c r="N2" s="41"/>
      <c r="O2" s="50"/>
      <c r="P2" s="49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</row>
    <row r="3" spans="1:66" s="46" customFormat="1" ht="15" customHeight="1">
      <c r="A3" s="169" t="s">
        <v>60</v>
      </c>
      <c r="B3" s="167" t="s">
        <v>59</v>
      </c>
      <c r="C3" s="170" t="s">
        <v>67</v>
      </c>
      <c r="D3" s="171"/>
      <c r="E3" s="171"/>
      <c r="F3" s="171"/>
      <c r="G3" s="171"/>
      <c r="H3" s="172"/>
      <c r="I3" s="176" t="s">
        <v>66</v>
      </c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  <c r="AJ3" s="177"/>
      <c r="AK3" s="177"/>
      <c r="AL3" s="177"/>
      <c r="AM3" s="177"/>
      <c r="AN3" s="177"/>
      <c r="AO3" s="177"/>
      <c r="AP3" s="177"/>
      <c r="AQ3" s="177"/>
      <c r="AR3" s="177"/>
      <c r="AS3" s="177"/>
      <c r="AT3" s="177"/>
      <c r="AU3" s="177"/>
      <c r="AV3" s="177"/>
      <c r="AW3" s="177"/>
      <c r="AX3" s="177"/>
      <c r="AY3" s="177"/>
      <c r="AZ3" s="177"/>
      <c r="BA3" s="177"/>
      <c r="BB3" s="178"/>
      <c r="BC3" s="190"/>
      <c r="BD3" s="190"/>
      <c r="BE3" s="190"/>
      <c r="BF3" s="190"/>
      <c r="BG3" s="190"/>
      <c r="BH3" s="190"/>
      <c r="BI3" s="190"/>
      <c r="BJ3" s="190"/>
      <c r="BK3" s="190"/>
      <c r="BL3" s="190"/>
      <c r="BM3" s="190"/>
      <c r="BN3" s="190"/>
    </row>
    <row r="4" spans="1:66" s="46" customFormat="1" ht="25.5" customHeight="1">
      <c r="A4" s="169"/>
      <c r="B4" s="167"/>
      <c r="C4" s="173"/>
      <c r="D4" s="174"/>
      <c r="E4" s="174"/>
      <c r="F4" s="174"/>
      <c r="G4" s="174"/>
      <c r="H4" s="175"/>
      <c r="I4" s="191" t="s">
        <v>70</v>
      </c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I4" s="192"/>
      <c r="AJ4" s="192"/>
      <c r="AK4" s="192"/>
      <c r="AL4" s="192"/>
      <c r="AM4" s="192"/>
      <c r="AN4" s="192"/>
      <c r="AO4" s="192"/>
      <c r="AP4" s="192"/>
      <c r="AQ4" s="192"/>
      <c r="AR4" s="192"/>
      <c r="AS4" s="192"/>
      <c r="AT4" s="192"/>
      <c r="AU4" s="192"/>
      <c r="AV4" s="192"/>
      <c r="AW4" s="192"/>
      <c r="AX4" s="192"/>
      <c r="AY4" s="192"/>
      <c r="AZ4" s="192"/>
      <c r="BA4" s="192"/>
      <c r="BB4" s="193"/>
      <c r="BC4" s="194" t="s">
        <v>71</v>
      </c>
      <c r="BD4" s="195"/>
      <c r="BE4" s="195"/>
      <c r="BF4" s="195"/>
      <c r="BG4" s="195"/>
      <c r="BH4" s="195"/>
      <c r="BI4" s="154" t="s">
        <v>72</v>
      </c>
      <c r="BJ4" s="154"/>
      <c r="BK4" s="154"/>
      <c r="BL4" s="154"/>
      <c r="BM4" s="154"/>
      <c r="BN4" s="154"/>
    </row>
    <row r="5" spans="1:66" s="46" customFormat="1" ht="0.75" hidden="1" customHeight="1">
      <c r="A5" s="169"/>
      <c r="B5" s="167"/>
      <c r="C5" s="173"/>
      <c r="D5" s="174"/>
      <c r="E5" s="174"/>
      <c r="F5" s="174"/>
      <c r="G5" s="174"/>
      <c r="H5" s="175"/>
      <c r="I5" s="159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60"/>
      <c r="AX5" s="160"/>
      <c r="AY5" s="160"/>
      <c r="AZ5" s="160"/>
      <c r="BA5" s="160"/>
      <c r="BB5" s="196"/>
      <c r="BC5" s="159"/>
      <c r="BD5" s="160"/>
      <c r="BE5" s="160"/>
      <c r="BF5" s="160"/>
      <c r="BG5" s="154" t="s">
        <v>83</v>
      </c>
      <c r="BH5" s="154"/>
      <c r="BI5" s="154" t="s">
        <v>87</v>
      </c>
      <c r="BJ5" s="154"/>
      <c r="BK5" s="154" t="s">
        <v>84</v>
      </c>
      <c r="BL5" s="154"/>
      <c r="BM5" s="154"/>
      <c r="BN5" s="154"/>
    </row>
    <row r="6" spans="1:66" s="46" customFormat="1" ht="43.5" customHeight="1">
      <c r="A6" s="169"/>
      <c r="B6" s="167"/>
      <c r="C6" s="173"/>
      <c r="D6" s="174"/>
      <c r="E6" s="174"/>
      <c r="F6" s="174"/>
      <c r="G6" s="174"/>
      <c r="H6" s="175"/>
      <c r="I6" s="154" t="s">
        <v>58</v>
      </c>
      <c r="J6" s="154"/>
      <c r="K6" s="154"/>
      <c r="L6" s="154"/>
      <c r="M6" s="206" t="s">
        <v>73</v>
      </c>
      <c r="N6" s="207"/>
      <c r="O6" s="180" t="s">
        <v>49</v>
      </c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2"/>
      <c r="AE6" s="183" t="s">
        <v>68</v>
      </c>
      <c r="AF6" s="184"/>
      <c r="AG6" s="183" t="s">
        <v>89</v>
      </c>
      <c r="AH6" s="184"/>
      <c r="AI6" s="155" t="s">
        <v>55</v>
      </c>
      <c r="AJ6" s="156"/>
      <c r="AK6" s="187" t="s">
        <v>77</v>
      </c>
      <c r="AL6" s="167"/>
      <c r="AM6" s="155" t="s">
        <v>55</v>
      </c>
      <c r="AN6" s="156"/>
      <c r="AO6" s="163" t="s">
        <v>78</v>
      </c>
      <c r="AP6" s="163"/>
      <c r="AQ6" s="197" t="s">
        <v>80</v>
      </c>
      <c r="AR6" s="198"/>
      <c r="AS6" s="198"/>
      <c r="AT6" s="198"/>
      <c r="AU6" s="198"/>
      <c r="AV6" s="199"/>
      <c r="AW6" s="155" t="s">
        <v>79</v>
      </c>
      <c r="AX6" s="179"/>
      <c r="AY6" s="179"/>
      <c r="AZ6" s="179"/>
      <c r="BA6" s="179"/>
      <c r="BB6" s="156"/>
      <c r="BC6" s="200" t="s">
        <v>81</v>
      </c>
      <c r="BD6" s="201"/>
      <c r="BE6" s="200" t="s">
        <v>82</v>
      </c>
      <c r="BF6" s="201"/>
      <c r="BG6" s="154"/>
      <c r="BH6" s="154"/>
      <c r="BI6" s="154"/>
      <c r="BJ6" s="154"/>
      <c r="BK6" s="154"/>
      <c r="BL6" s="154"/>
      <c r="BM6" s="154"/>
      <c r="BN6" s="154"/>
    </row>
    <row r="7" spans="1:66" s="46" customFormat="1" ht="112.5" customHeight="1">
      <c r="A7" s="169"/>
      <c r="B7" s="167"/>
      <c r="C7" s="188" t="s">
        <v>65</v>
      </c>
      <c r="D7" s="188"/>
      <c r="E7" s="189" t="s">
        <v>63</v>
      </c>
      <c r="F7" s="189"/>
      <c r="G7" s="166" t="s">
        <v>64</v>
      </c>
      <c r="H7" s="166"/>
      <c r="I7" s="167" t="s">
        <v>69</v>
      </c>
      <c r="J7" s="167"/>
      <c r="K7" s="167" t="s">
        <v>74</v>
      </c>
      <c r="L7" s="167"/>
      <c r="M7" s="208"/>
      <c r="N7" s="209"/>
      <c r="O7" s="155" t="s">
        <v>50</v>
      </c>
      <c r="P7" s="156"/>
      <c r="Q7" s="161" t="s">
        <v>88</v>
      </c>
      <c r="R7" s="162"/>
      <c r="S7" s="155" t="s">
        <v>51</v>
      </c>
      <c r="T7" s="156"/>
      <c r="U7" s="155" t="s">
        <v>52</v>
      </c>
      <c r="V7" s="156"/>
      <c r="W7" s="155" t="s">
        <v>53</v>
      </c>
      <c r="X7" s="156"/>
      <c r="Y7" s="157" t="s">
        <v>54</v>
      </c>
      <c r="Z7" s="158"/>
      <c r="AA7" s="155" t="s">
        <v>56</v>
      </c>
      <c r="AB7" s="156"/>
      <c r="AC7" s="155" t="s">
        <v>57</v>
      </c>
      <c r="AD7" s="156"/>
      <c r="AE7" s="185"/>
      <c r="AF7" s="186"/>
      <c r="AG7" s="185"/>
      <c r="AH7" s="186"/>
      <c r="AI7" s="161" t="s">
        <v>75</v>
      </c>
      <c r="AJ7" s="162"/>
      <c r="AK7" s="167"/>
      <c r="AL7" s="167"/>
      <c r="AM7" s="161" t="s">
        <v>76</v>
      </c>
      <c r="AN7" s="162"/>
      <c r="AO7" s="163"/>
      <c r="AP7" s="163"/>
      <c r="AQ7" s="188" t="s">
        <v>65</v>
      </c>
      <c r="AR7" s="188"/>
      <c r="AS7" s="188" t="s">
        <v>63</v>
      </c>
      <c r="AT7" s="188"/>
      <c r="AU7" s="188" t="s">
        <v>64</v>
      </c>
      <c r="AV7" s="188"/>
      <c r="AW7" s="188" t="s">
        <v>90</v>
      </c>
      <c r="AX7" s="188"/>
      <c r="AY7" s="204" t="s">
        <v>91</v>
      </c>
      <c r="AZ7" s="205"/>
      <c r="BA7" s="164" t="s">
        <v>92</v>
      </c>
      <c r="BB7" s="165"/>
      <c r="BC7" s="202"/>
      <c r="BD7" s="203"/>
      <c r="BE7" s="202"/>
      <c r="BF7" s="203"/>
      <c r="BG7" s="154"/>
      <c r="BH7" s="154"/>
      <c r="BI7" s="154"/>
      <c r="BJ7" s="154"/>
      <c r="BK7" s="154" t="s">
        <v>85</v>
      </c>
      <c r="BL7" s="154"/>
      <c r="BM7" s="154" t="s">
        <v>86</v>
      </c>
      <c r="BN7" s="154"/>
    </row>
    <row r="8" spans="1:66" s="46" customFormat="1" ht="30" customHeight="1">
      <c r="A8" s="169"/>
      <c r="B8" s="167"/>
      <c r="C8" s="47" t="s">
        <v>61</v>
      </c>
      <c r="D8" s="35" t="s">
        <v>62</v>
      </c>
      <c r="E8" s="47" t="s">
        <v>61</v>
      </c>
      <c r="F8" s="35" t="s">
        <v>62</v>
      </c>
      <c r="G8" s="47" t="s">
        <v>61</v>
      </c>
      <c r="H8" s="35" t="s">
        <v>62</v>
      </c>
      <c r="I8" s="47" t="s">
        <v>61</v>
      </c>
      <c r="J8" s="35" t="s">
        <v>62</v>
      </c>
      <c r="K8" s="47" t="s">
        <v>61</v>
      </c>
      <c r="L8" s="35" t="s">
        <v>62</v>
      </c>
      <c r="M8" s="47" t="s">
        <v>61</v>
      </c>
      <c r="N8" s="35" t="s">
        <v>62</v>
      </c>
      <c r="O8" s="47" t="s">
        <v>61</v>
      </c>
      <c r="P8" s="35" t="s">
        <v>62</v>
      </c>
      <c r="Q8" s="47" t="s">
        <v>61</v>
      </c>
      <c r="R8" s="35" t="s">
        <v>62</v>
      </c>
      <c r="S8" s="47" t="s">
        <v>61</v>
      </c>
      <c r="T8" s="35" t="s">
        <v>62</v>
      </c>
      <c r="U8" s="47" t="s">
        <v>61</v>
      </c>
      <c r="V8" s="35" t="s">
        <v>62</v>
      </c>
      <c r="W8" s="47" t="s">
        <v>61</v>
      </c>
      <c r="X8" s="35" t="s">
        <v>62</v>
      </c>
      <c r="Y8" s="47" t="s">
        <v>61</v>
      </c>
      <c r="Z8" s="35" t="s">
        <v>62</v>
      </c>
      <c r="AA8" s="47" t="s">
        <v>61</v>
      </c>
      <c r="AB8" s="35" t="s">
        <v>62</v>
      </c>
      <c r="AC8" s="47" t="s">
        <v>61</v>
      </c>
      <c r="AD8" s="35" t="s">
        <v>62</v>
      </c>
      <c r="AE8" s="47" t="s">
        <v>61</v>
      </c>
      <c r="AF8" s="35" t="s">
        <v>62</v>
      </c>
      <c r="AG8" s="47" t="s">
        <v>61</v>
      </c>
      <c r="AH8" s="35" t="s">
        <v>62</v>
      </c>
      <c r="AI8" s="47" t="s">
        <v>61</v>
      </c>
      <c r="AJ8" s="35" t="s">
        <v>62</v>
      </c>
      <c r="AK8" s="47" t="s">
        <v>61</v>
      </c>
      <c r="AL8" s="35" t="s">
        <v>62</v>
      </c>
      <c r="AM8" s="47" t="s">
        <v>61</v>
      </c>
      <c r="AN8" s="35" t="s">
        <v>62</v>
      </c>
      <c r="AO8" s="47" t="s">
        <v>61</v>
      </c>
      <c r="AP8" s="35" t="s">
        <v>62</v>
      </c>
      <c r="AQ8" s="47" t="s">
        <v>61</v>
      </c>
      <c r="AR8" s="35" t="s">
        <v>62</v>
      </c>
      <c r="AS8" s="47" t="s">
        <v>61</v>
      </c>
      <c r="AT8" s="35" t="s">
        <v>62</v>
      </c>
      <c r="AU8" s="47" t="s">
        <v>61</v>
      </c>
      <c r="AV8" s="35" t="s">
        <v>62</v>
      </c>
      <c r="AW8" s="47" t="s">
        <v>61</v>
      </c>
      <c r="AX8" s="35" t="s">
        <v>62</v>
      </c>
      <c r="AY8" s="47" t="s">
        <v>61</v>
      </c>
      <c r="AZ8" s="35" t="s">
        <v>62</v>
      </c>
      <c r="BA8" s="47" t="s">
        <v>61</v>
      </c>
      <c r="BB8" s="35" t="s">
        <v>62</v>
      </c>
      <c r="BC8" s="47" t="s">
        <v>61</v>
      </c>
      <c r="BD8" s="35" t="s">
        <v>62</v>
      </c>
      <c r="BE8" s="47" t="s">
        <v>61</v>
      </c>
      <c r="BF8" s="35" t="s">
        <v>62</v>
      </c>
      <c r="BG8" s="47" t="s">
        <v>61</v>
      </c>
      <c r="BH8" s="35" t="s">
        <v>62</v>
      </c>
      <c r="BI8" s="47" t="s">
        <v>61</v>
      </c>
      <c r="BJ8" s="35" t="s">
        <v>62</v>
      </c>
      <c r="BK8" s="47" t="s">
        <v>61</v>
      </c>
      <c r="BL8" s="35" t="s">
        <v>62</v>
      </c>
      <c r="BM8" s="47" t="s">
        <v>61</v>
      </c>
      <c r="BN8" s="35" t="s">
        <v>62</v>
      </c>
    </row>
    <row r="9" spans="1:66" s="46" customFormat="1" ht="10.5" customHeight="1">
      <c r="A9" s="45"/>
      <c r="B9" s="45">
        <v>1</v>
      </c>
      <c r="C9" s="45">
        <v>2</v>
      </c>
      <c r="D9" s="45">
        <v>3</v>
      </c>
      <c r="E9" s="45">
        <v>4</v>
      </c>
      <c r="F9" s="45">
        <v>5</v>
      </c>
      <c r="G9" s="45">
        <v>6</v>
      </c>
      <c r="H9" s="45">
        <v>7</v>
      </c>
      <c r="I9" s="45">
        <v>8</v>
      </c>
      <c r="J9" s="45">
        <v>9</v>
      </c>
      <c r="K9" s="45">
        <v>10</v>
      </c>
      <c r="L9" s="45">
        <v>11</v>
      </c>
      <c r="M9" s="45">
        <v>12</v>
      </c>
      <c r="N9" s="45">
        <v>13</v>
      </c>
      <c r="O9" s="45">
        <v>14</v>
      </c>
      <c r="P9" s="45">
        <v>15</v>
      </c>
      <c r="Q9" s="45">
        <v>16</v>
      </c>
      <c r="R9" s="45">
        <v>17</v>
      </c>
      <c r="S9" s="45">
        <v>18</v>
      </c>
      <c r="T9" s="45">
        <v>19</v>
      </c>
      <c r="U9" s="45">
        <v>20</v>
      </c>
      <c r="V9" s="45">
        <v>21</v>
      </c>
      <c r="W9" s="45">
        <v>22</v>
      </c>
      <c r="X9" s="45">
        <v>23</v>
      </c>
      <c r="Y9" s="45">
        <v>24</v>
      </c>
      <c r="Z9" s="45">
        <v>25</v>
      </c>
      <c r="AA9" s="45">
        <v>26</v>
      </c>
      <c r="AB9" s="45">
        <v>27</v>
      </c>
      <c r="AC9" s="45">
        <v>28</v>
      </c>
      <c r="AD9" s="45">
        <v>29</v>
      </c>
      <c r="AE9" s="45">
        <v>30</v>
      </c>
      <c r="AF9" s="45">
        <v>31</v>
      </c>
      <c r="AG9" s="45">
        <v>32</v>
      </c>
      <c r="AH9" s="45">
        <v>33</v>
      </c>
      <c r="AI9" s="45">
        <v>34</v>
      </c>
      <c r="AJ9" s="45">
        <v>35</v>
      </c>
      <c r="AK9" s="45">
        <v>36</v>
      </c>
      <c r="AL9" s="45">
        <v>37</v>
      </c>
      <c r="AM9" s="45">
        <v>38</v>
      </c>
      <c r="AN9" s="45">
        <v>39</v>
      </c>
      <c r="AO9" s="45">
        <v>40</v>
      </c>
      <c r="AP9" s="45">
        <v>41</v>
      </c>
      <c r="AQ9" s="45">
        <v>42</v>
      </c>
      <c r="AR9" s="45">
        <v>43</v>
      </c>
      <c r="AS9" s="45">
        <v>44</v>
      </c>
      <c r="AT9" s="45">
        <v>45</v>
      </c>
      <c r="AU9" s="45">
        <v>46</v>
      </c>
      <c r="AV9" s="45">
        <v>47</v>
      </c>
      <c r="AW9" s="45">
        <v>48</v>
      </c>
      <c r="AX9" s="45">
        <v>49</v>
      </c>
      <c r="AY9" s="45">
        <v>50</v>
      </c>
      <c r="AZ9" s="45">
        <v>51</v>
      </c>
      <c r="BA9" s="45">
        <v>52</v>
      </c>
      <c r="BB9" s="45">
        <v>53</v>
      </c>
      <c r="BC9" s="45">
        <v>54</v>
      </c>
      <c r="BD9" s="45">
        <v>55</v>
      </c>
      <c r="BE9" s="45">
        <v>56</v>
      </c>
      <c r="BF9" s="45">
        <v>57</v>
      </c>
      <c r="BG9" s="45">
        <v>58</v>
      </c>
      <c r="BH9" s="45">
        <v>59</v>
      </c>
      <c r="BI9" s="45">
        <v>60</v>
      </c>
      <c r="BJ9" s="45">
        <v>61</v>
      </c>
      <c r="BK9" s="45">
        <v>62</v>
      </c>
      <c r="BL9" s="45">
        <v>63</v>
      </c>
      <c r="BM9" s="45">
        <v>64</v>
      </c>
      <c r="BN9" s="45">
        <v>65</v>
      </c>
    </row>
    <row r="10" spans="1:66" s="44" customFormat="1" ht="18" customHeight="1">
      <c r="A10" s="53">
        <v>1</v>
      </c>
      <c r="B10" s="54" t="s">
        <v>93</v>
      </c>
      <c r="C10" s="51">
        <f>E10+G10-BA10</f>
        <v>5853151.4344999995</v>
      </c>
      <c r="D10" s="51">
        <f>F10+H10-BB10</f>
        <v>4712462.8658999996</v>
      </c>
      <c r="E10" s="51">
        <f>I10+K10+M10+AE10+AG10+AK10+AO10+AS10</f>
        <v>3532000.1258</v>
      </c>
      <c r="F10" s="51">
        <f>J10+L10+N10+AF10+AH10+AL10+AP10+AT10</f>
        <v>3392884.9086999996</v>
      </c>
      <c r="G10" s="51">
        <f>AY10+BC10+BE10+BG10+BI10+BK10+BM10</f>
        <v>2931151.3086999999</v>
      </c>
      <c r="H10" s="51">
        <f>AZ10+BD10+BF10+BH10+BJ10+BL10+BN10</f>
        <v>1929577.9572000003</v>
      </c>
      <c r="I10" s="90">
        <v>592719.5</v>
      </c>
      <c r="J10" s="90">
        <v>587020.59100000001</v>
      </c>
      <c r="K10" s="90">
        <v>0</v>
      </c>
      <c r="L10" s="90">
        <v>0</v>
      </c>
      <c r="M10" s="90">
        <v>223378.5</v>
      </c>
      <c r="N10" s="90">
        <v>199077.93169999999</v>
      </c>
      <c r="O10" s="90">
        <v>96178.5</v>
      </c>
      <c r="P10" s="90">
        <v>89968.162700000001</v>
      </c>
      <c r="Q10" s="90">
        <v>13000</v>
      </c>
      <c r="R10" s="90">
        <v>11852.620999999999</v>
      </c>
      <c r="S10" s="90">
        <v>4500</v>
      </c>
      <c r="T10" s="90">
        <v>4030.43</v>
      </c>
      <c r="U10" s="90">
        <v>7500</v>
      </c>
      <c r="V10" s="90">
        <v>6908.8649999999998</v>
      </c>
      <c r="W10" s="90">
        <v>15500</v>
      </c>
      <c r="X10" s="90">
        <v>11159.95</v>
      </c>
      <c r="Y10" s="90">
        <v>1500</v>
      </c>
      <c r="Z10" s="90">
        <v>1170</v>
      </c>
      <c r="AA10" s="90">
        <v>5500</v>
      </c>
      <c r="AB10" s="90">
        <v>5122</v>
      </c>
      <c r="AC10" s="90">
        <v>49500</v>
      </c>
      <c r="AD10" s="90">
        <v>42082.012000000002</v>
      </c>
      <c r="AE10" s="90">
        <v>0</v>
      </c>
      <c r="AF10" s="90">
        <v>0</v>
      </c>
      <c r="AG10" s="90">
        <v>1108546.8</v>
      </c>
      <c r="AH10" s="90">
        <v>1034595.102</v>
      </c>
      <c r="AI10" s="90">
        <v>1106546.8</v>
      </c>
      <c r="AJ10" s="90">
        <v>1034295.102</v>
      </c>
      <c r="AK10" s="90">
        <v>923255.32579999999</v>
      </c>
      <c r="AL10" s="90">
        <v>900003.80099999998</v>
      </c>
      <c r="AM10" s="90">
        <v>893900</v>
      </c>
      <c r="AN10" s="90">
        <v>878765.598</v>
      </c>
      <c r="AO10" s="90">
        <v>61100</v>
      </c>
      <c r="AP10" s="90">
        <v>50921.705999999998</v>
      </c>
      <c r="AQ10" s="90">
        <v>13000</v>
      </c>
      <c r="AR10" s="90">
        <v>11265.777</v>
      </c>
      <c r="AS10" s="90">
        <v>623000</v>
      </c>
      <c r="AT10" s="90">
        <v>621265.777</v>
      </c>
      <c r="AU10" s="90">
        <v>0</v>
      </c>
      <c r="AV10" s="90">
        <v>0</v>
      </c>
      <c r="AW10" s="90">
        <v>610000</v>
      </c>
      <c r="AX10" s="90">
        <v>610000</v>
      </c>
      <c r="AY10" s="90">
        <v>0</v>
      </c>
      <c r="AZ10" s="90">
        <v>0</v>
      </c>
      <c r="BA10" s="90">
        <v>610000</v>
      </c>
      <c r="BB10" s="90">
        <v>610000</v>
      </c>
      <c r="BC10" s="90">
        <v>5174998.8</v>
      </c>
      <c r="BD10" s="90">
        <v>3355327.3790000002</v>
      </c>
      <c r="BE10" s="90">
        <v>404000</v>
      </c>
      <c r="BF10" s="90">
        <v>194738.14799999999</v>
      </c>
      <c r="BG10" s="90">
        <v>0</v>
      </c>
      <c r="BH10" s="90">
        <v>0</v>
      </c>
      <c r="BI10" s="90">
        <v>0</v>
      </c>
      <c r="BJ10" s="90">
        <v>0</v>
      </c>
      <c r="BK10" s="90">
        <v>-2647847.4912999999</v>
      </c>
      <c r="BL10" s="90">
        <v>-1620487.5697999999</v>
      </c>
      <c r="BM10" s="91">
        <v>0</v>
      </c>
      <c r="BN10" s="91">
        <v>0</v>
      </c>
    </row>
    <row r="11" spans="1:66" ht="16.5" customHeight="1">
      <c r="A11" s="53">
        <v>2</v>
      </c>
      <c r="B11" s="54" t="s">
        <v>94</v>
      </c>
      <c r="C11" s="51">
        <f t="shared" ref="C11:C17" si="0">E11+G11-BA11</f>
        <v>86252.152799999996</v>
      </c>
      <c r="D11" s="51">
        <f t="shared" ref="D11:D17" si="1">F11+H11-BB11</f>
        <v>59822.905100000004</v>
      </c>
      <c r="E11" s="51">
        <f t="shared" ref="E11:E17" si="2">I11+K11+M11+AE11+AG11+AK11+AO11+AS11</f>
        <v>54905.088999999993</v>
      </c>
      <c r="F11" s="51">
        <f t="shared" ref="F11:F17" si="3">J11+L11+N11+AF11+AH11+AL11+AP11+AT11</f>
        <v>39396.120699999999</v>
      </c>
      <c r="G11" s="51">
        <f t="shared" ref="G11:G17" si="4">AY11+BC11+BE11+BG11+BI11+BK11+BM11</f>
        <v>41576.063800000004</v>
      </c>
      <c r="H11" s="51">
        <f t="shared" ref="H11:H17" si="5">AZ11+BD11+BF11+BH11+BJ11+BL11+BN11</f>
        <v>26426.784400000004</v>
      </c>
      <c r="I11" s="90">
        <v>21509.493999999999</v>
      </c>
      <c r="J11" s="90">
        <v>17011.984</v>
      </c>
      <c r="K11" s="90">
        <v>0</v>
      </c>
      <c r="L11" s="90">
        <v>0</v>
      </c>
      <c r="M11" s="90">
        <v>12916.8</v>
      </c>
      <c r="N11" s="90">
        <v>6827.3167000000003</v>
      </c>
      <c r="O11" s="90">
        <v>600</v>
      </c>
      <c r="P11" s="90">
        <v>450.34120000000001</v>
      </c>
      <c r="Q11" s="90">
        <v>300</v>
      </c>
      <c r="R11" s="90">
        <v>3.5285000000000002</v>
      </c>
      <c r="S11" s="90">
        <v>300</v>
      </c>
      <c r="T11" s="90">
        <v>276.8</v>
      </c>
      <c r="U11" s="90">
        <v>300</v>
      </c>
      <c r="V11" s="90">
        <v>30.5</v>
      </c>
      <c r="W11" s="90">
        <v>3100</v>
      </c>
      <c r="X11" s="90">
        <v>1281.94</v>
      </c>
      <c r="Y11" s="90">
        <v>300</v>
      </c>
      <c r="Z11" s="90">
        <v>100</v>
      </c>
      <c r="AA11" s="90">
        <v>2400</v>
      </c>
      <c r="AB11" s="90">
        <v>1743.36</v>
      </c>
      <c r="AC11" s="90">
        <v>2700</v>
      </c>
      <c r="AD11" s="90">
        <v>1357.16</v>
      </c>
      <c r="AE11" s="90">
        <v>0</v>
      </c>
      <c r="AF11" s="90">
        <v>0</v>
      </c>
      <c r="AG11" s="90">
        <v>0</v>
      </c>
      <c r="AH11" s="90">
        <v>0</v>
      </c>
      <c r="AI11" s="90">
        <v>0</v>
      </c>
      <c r="AJ11" s="90">
        <v>0</v>
      </c>
      <c r="AK11" s="90">
        <v>0</v>
      </c>
      <c r="AL11" s="90">
        <v>0</v>
      </c>
      <c r="AM11" s="90">
        <v>0</v>
      </c>
      <c r="AN11" s="90">
        <v>0</v>
      </c>
      <c r="AO11" s="90">
        <v>9349.7950000000001</v>
      </c>
      <c r="AP11" s="90">
        <v>9349.7950000000001</v>
      </c>
      <c r="AQ11" s="90">
        <v>900</v>
      </c>
      <c r="AR11" s="90">
        <v>207.02500000000001</v>
      </c>
      <c r="AS11" s="90">
        <v>11129</v>
      </c>
      <c r="AT11" s="90">
        <v>6207.0249999999996</v>
      </c>
      <c r="AU11" s="90">
        <v>0</v>
      </c>
      <c r="AV11" s="90">
        <v>0</v>
      </c>
      <c r="AW11" s="90">
        <v>10229</v>
      </c>
      <c r="AX11" s="90">
        <v>6000</v>
      </c>
      <c r="AY11" s="90">
        <v>0</v>
      </c>
      <c r="AZ11" s="90">
        <v>0</v>
      </c>
      <c r="BA11" s="90">
        <v>10229</v>
      </c>
      <c r="BB11" s="90">
        <v>6000</v>
      </c>
      <c r="BC11" s="90">
        <v>39586.063800000004</v>
      </c>
      <c r="BD11" s="90">
        <v>35361.435400000002</v>
      </c>
      <c r="BE11" s="90">
        <v>1990</v>
      </c>
      <c r="BF11" s="90">
        <v>1019.97</v>
      </c>
      <c r="BG11" s="90">
        <v>0</v>
      </c>
      <c r="BH11" s="90">
        <v>0</v>
      </c>
      <c r="BI11" s="90">
        <v>0</v>
      </c>
      <c r="BJ11" s="90">
        <v>-42.96</v>
      </c>
      <c r="BK11" s="90">
        <v>0</v>
      </c>
      <c r="BL11" s="90">
        <v>-9911.6610000000001</v>
      </c>
      <c r="BM11" s="91">
        <v>0</v>
      </c>
      <c r="BN11" s="91">
        <v>0</v>
      </c>
    </row>
    <row r="12" spans="1:66" s="44" customFormat="1" ht="18" customHeight="1">
      <c r="A12" s="53">
        <v>3</v>
      </c>
      <c r="B12" s="54" t="s">
        <v>95</v>
      </c>
      <c r="C12" s="51">
        <f t="shared" si="0"/>
        <v>1500699.0164999999</v>
      </c>
      <c r="D12" s="51">
        <f t="shared" si="1"/>
        <v>1503920.7052999998</v>
      </c>
      <c r="E12" s="51">
        <f t="shared" si="2"/>
        <v>1161885.4234</v>
      </c>
      <c r="F12" s="51">
        <f t="shared" si="3"/>
        <v>1141747.1144999999</v>
      </c>
      <c r="G12" s="51">
        <f t="shared" si="4"/>
        <v>508813.59310000006</v>
      </c>
      <c r="H12" s="51">
        <f t="shared" si="5"/>
        <v>532173.59079999989</v>
      </c>
      <c r="I12" s="90">
        <v>235944.87239999999</v>
      </c>
      <c r="J12" s="90">
        <v>234897.40400000001</v>
      </c>
      <c r="K12" s="90">
        <v>0</v>
      </c>
      <c r="L12" s="90">
        <v>0</v>
      </c>
      <c r="M12" s="90">
        <v>135276.12</v>
      </c>
      <c r="N12" s="90">
        <v>120592.0765</v>
      </c>
      <c r="O12" s="90">
        <v>57073.79</v>
      </c>
      <c r="P12" s="90">
        <v>57045.394500000002</v>
      </c>
      <c r="Q12" s="90">
        <v>10470.61</v>
      </c>
      <c r="R12" s="90">
        <v>10399.961799999999</v>
      </c>
      <c r="S12" s="90">
        <v>3686.51</v>
      </c>
      <c r="T12" s="90">
        <v>3528.7235000000001</v>
      </c>
      <c r="U12" s="90">
        <v>582.11</v>
      </c>
      <c r="V12" s="90">
        <v>518.15499999999997</v>
      </c>
      <c r="W12" s="90">
        <v>20894.62</v>
      </c>
      <c r="X12" s="90">
        <v>17881.513999999999</v>
      </c>
      <c r="Y12" s="90">
        <v>8569.6200000000008</v>
      </c>
      <c r="Z12" s="90">
        <v>8342.5139999999992</v>
      </c>
      <c r="AA12" s="90">
        <v>14393.2</v>
      </c>
      <c r="AB12" s="90">
        <v>8805.4380000000001</v>
      </c>
      <c r="AC12" s="90">
        <v>21797.279999999999</v>
      </c>
      <c r="AD12" s="90">
        <v>17725.9457</v>
      </c>
      <c r="AE12" s="90">
        <v>0</v>
      </c>
      <c r="AF12" s="90">
        <v>0</v>
      </c>
      <c r="AG12" s="90">
        <v>0</v>
      </c>
      <c r="AH12" s="90">
        <v>0</v>
      </c>
      <c r="AI12" s="90">
        <v>0</v>
      </c>
      <c r="AJ12" s="90">
        <v>0</v>
      </c>
      <c r="AK12" s="90">
        <v>583973.49</v>
      </c>
      <c r="AL12" s="90">
        <v>580515.924</v>
      </c>
      <c r="AM12" s="90">
        <v>546074.49</v>
      </c>
      <c r="AN12" s="90">
        <v>545621.924</v>
      </c>
      <c r="AO12" s="90">
        <v>32810.940999999999</v>
      </c>
      <c r="AP12" s="90">
        <v>32660.530999999999</v>
      </c>
      <c r="AQ12" s="90">
        <v>3880</v>
      </c>
      <c r="AR12" s="90">
        <v>3081.1790000000001</v>
      </c>
      <c r="AS12" s="90">
        <v>173880</v>
      </c>
      <c r="AT12" s="90">
        <v>173081.179</v>
      </c>
      <c r="AU12" s="90">
        <v>0</v>
      </c>
      <c r="AV12" s="90">
        <v>0</v>
      </c>
      <c r="AW12" s="90">
        <v>170000</v>
      </c>
      <c r="AX12" s="90">
        <v>170000</v>
      </c>
      <c r="AY12" s="90">
        <v>0</v>
      </c>
      <c r="AZ12" s="90">
        <v>0</v>
      </c>
      <c r="BA12" s="90">
        <v>170000</v>
      </c>
      <c r="BB12" s="90">
        <v>170000</v>
      </c>
      <c r="BC12" s="90">
        <v>880940.4081</v>
      </c>
      <c r="BD12" s="90">
        <v>852205.50159999996</v>
      </c>
      <c r="BE12" s="90">
        <v>27873.185000000001</v>
      </c>
      <c r="BF12" s="90">
        <v>24430.477200000001</v>
      </c>
      <c r="BG12" s="90">
        <v>0</v>
      </c>
      <c r="BH12" s="90">
        <v>0</v>
      </c>
      <c r="BI12" s="90">
        <v>-50000</v>
      </c>
      <c r="BJ12" s="90">
        <v>-7797.4340000000002</v>
      </c>
      <c r="BK12" s="90">
        <v>-350000</v>
      </c>
      <c r="BL12" s="90">
        <v>-336664.95400000003</v>
      </c>
      <c r="BM12" s="91">
        <v>0</v>
      </c>
      <c r="BN12" s="91">
        <v>0</v>
      </c>
    </row>
    <row r="13" spans="1:66" s="44" customFormat="1" ht="19.5" customHeight="1">
      <c r="A13" s="53">
        <v>4</v>
      </c>
      <c r="B13" s="54" t="s">
        <v>96</v>
      </c>
      <c r="C13" s="51">
        <f t="shared" si="0"/>
        <v>367514.95400000003</v>
      </c>
      <c r="D13" s="51">
        <f t="shared" si="1"/>
        <v>281773.77059999999</v>
      </c>
      <c r="E13" s="51">
        <f t="shared" si="2"/>
        <v>205283.11600000001</v>
      </c>
      <c r="F13" s="51">
        <f t="shared" si="3"/>
        <v>140105.12359999999</v>
      </c>
      <c r="G13" s="51">
        <f t="shared" si="4"/>
        <v>197231.83799999999</v>
      </c>
      <c r="H13" s="51">
        <f t="shared" si="5"/>
        <v>176668.647</v>
      </c>
      <c r="I13" s="90">
        <v>86708</v>
      </c>
      <c r="J13" s="90">
        <v>64522.436000000002</v>
      </c>
      <c r="K13" s="90">
        <v>0</v>
      </c>
      <c r="L13" s="90">
        <v>0</v>
      </c>
      <c r="M13" s="90">
        <v>45418</v>
      </c>
      <c r="N13" s="90">
        <v>12574.551600000001</v>
      </c>
      <c r="O13" s="90">
        <v>7000</v>
      </c>
      <c r="P13" s="90">
        <v>5241.96</v>
      </c>
      <c r="Q13" s="90">
        <v>1320</v>
      </c>
      <c r="R13" s="90">
        <v>520</v>
      </c>
      <c r="S13" s="90">
        <v>500</v>
      </c>
      <c r="T13" s="90">
        <v>120</v>
      </c>
      <c r="U13" s="90">
        <v>500</v>
      </c>
      <c r="V13" s="90">
        <v>0</v>
      </c>
      <c r="W13" s="90">
        <v>2500</v>
      </c>
      <c r="X13" s="90">
        <v>319.5</v>
      </c>
      <c r="Y13" s="90">
        <v>500</v>
      </c>
      <c r="Z13" s="90">
        <v>8</v>
      </c>
      <c r="AA13" s="90">
        <v>17500</v>
      </c>
      <c r="AB13" s="90">
        <v>2219.0916000000002</v>
      </c>
      <c r="AC13" s="90">
        <v>11448</v>
      </c>
      <c r="AD13" s="90">
        <v>2379</v>
      </c>
      <c r="AE13" s="90">
        <v>0</v>
      </c>
      <c r="AF13" s="90">
        <v>0</v>
      </c>
      <c r="AG13" s="90">
        <v>0</v>
      </c>
      <c r="AH13" s="90">
        <v>0</v>
      </c>
      <c r="AI13" s="90">
        <v>0</v>
      </c>
      <c r="AJ13" s="90">
        <v>0</v>
      </c>
      <c r="AK13" s="90">
        <v>3000</v>
      </c>
      <c r="AL13" s="90">
        <v>0</v>
      </c>
      <c r="AM13" s="90">
        <v>3000</v>
      </c>
      <c r="AN13" s="90">
        <v>0</v>
      </c>
      <c r="AO13" s="90">
        <v>33757.116000000002</v>
      </c>
      <c r="AP13" s="90">
        <v>27897.116000000002</v>
      </c>
      <c r="AQ13" s="90">
        <v>1400</v>
      </c>
      <c r="AR13" s="90">
        <v>111.02</v>
      </c>
      <c r="AS13" s="90">
        <v>36400</v>
      </c>
      <c r="AT13" s="90">
        <v>35111.019999999997</v>
      </c>
      <c r="AU13" s="90">
        <v>0</v>
      </c>
      <c r="AV13" s="90">
        <v>0</v>
      </c>
      <c r="AW13" s="90">
        <v>35000</v>
      </c>
      <c r="AX13" s="90">
        <v>35000</v>
      </c>
      <c r="AY13" s="90">
        <v>0</v>
      </c>
      <c r="AZ13" s="90">
        <v>0</v>
      </c>
      <c r="BA13" s="90">
        <v>35000</v>
      </c>
      <c r="BB13" s="90">
        <v>35000</v>
      </c>
      <c r="BC13" s="90">
        <v>185132.83799999999</v>
      </c>
      <c r="BD13" s="90">
        <v>168313.34700000001</v>
      </c>
      <c r="BE13" s="90">
        <v>12099</v>
      </c>
      <c r="BF13" s="90">
        <v>8400</v>
      </c>
      <c r="BG13" s="90">
        <v>0</v>
      </c>
      <c r="BH13" s="90">
        <v>0</v>
      </c>
      <c r="BI13" s="90">
        <v>0</v>
      </c>
      <c r="BJ13" s="90">
        <v>0</v>
      </c>
      <c r="BK13" s="90">
        <v>0</v>
      </c>
      <c r="BL13" s="90">
        <v>-44.7</v>
      </c>
      <c r="BM13" s="91">
        <v>0</v>
      </c>
      <c r="BN13" s="91">
        <v>0</v>
      </c>
    </row>
    <row r="14" spans="1:66" ht="16.5" customHeight="1">
      <c r="A14" s="53">
        <v>5</v>
      </c>
      <c r="B14" s="54" t="s">
        <v>97</v>
      </c>
      <c r="C14" s="51">
        <f t="shared" si="0"/>
        <v>812110.84620000003</v>
      </c>
      <c r="D14" s="51">
        <f t="shared" si="1"/>
        <v>763036.19099999999</v>
      </c>
      <c r="E14" s="51">
        <f t="shared" si="2"/>
        <v>591663.99619999994</v>
      </c>
      <c r="F14" s="51">
        <f t="shared" si="3"/>
        <v>559696.79099999997</v>
      </c>
      <c r="G14" s="51">
        <f t="shared" si="4"/>
        <v>297354.83</v>
      </c>
      <c r="H14" s="51">
        <f t="shared" si="5"/>
        <v>249481.66</v>
      </c>
      <c r="I14" s="90">
        <v>133171.6</v>
      </c>
      <c r="J14" s="90">
        <v>133171.6</v>
      </c>
      <c r="K14" s="90">
        <v>0</v>
      </c>
      <c r="L14" s="90">
        <v>0</v>
      </c>
      <c r="M14" s="90">
        <v>46232.544199999997</v>
      </c>
      <c r="N14" s="90">
        <v>45033.625</v>
      </c>
      <c r="O14" s="90">
        <v>16400</v>
      </c>
      <c r="P14" s="90">
        <v>16380.465200000001</v>
      </c>
      <c r="Q14" s="90">
        <v>0</v>
      </c>
      <c r="R14" s="90">
        <v>0</v>
      </c>
      <c r="S14" s="90">
        <v>1000</v>
      </c>
      <c r="T14" s="90">
        <v>947.75490000000002</v>
      </c>
      <c r="U14" s="90">
        <v>239</v>
      </c>
      <c r="V14" s="90">
        <v>238.5</v>
      </c>
      <c r="W14" s="90">
        <v>4787.58</v>
      </c>
      <c r="X14" s="90">
        <v>4787.2493000000004</v>
      </c>
      <c r="Y14" s="90">
        <v>411.5</v>
      </c>
      <c r="Z14" s="90">
        <v>411.5</v>
      </c>
      <c r="AA14" s="90">
        <v>3000</v>
      </c>
      <c r="AB14" s="90">
        <v>2235.3000000000002</v>
      </c>
      <c r="AC14" s="90">
        <v>19640.767199999998</v>
      </c>
      <c r="AD14" s="90">
        <v>19358.355599999999</v>
      </c>
      <c r="AE14" s="90">
        <v>0</v>
      </c>
      <c r="AF14" s="90">
        <v>0</v>
      </c>
      <c r="AG14" s="90">
        <v>173717.505</v>
      </c>
      <c r="AH14" s="90">
        <v>173717.429</v>
      </c>
      <c r="AI14" s="90">
        <v>0</v>
      </c>
      <c r="AJ14" s="90">
        <v>0</v>
      </c>
      <c r="AK14" s="90">
        <v>3154</v>
      </c>
      <c r="AL14" s="90">
        <v>3154</v>
      </c>
      <c r="AM14" s="90">
        <v>3154</v>
      </c>
      <c r="AN14" s="90">
        <v>3154</v>
      </c>
      <c r="AO14" s="90">
        <v>158016.40900000001</v>
      </c>
      <c r="AP14" s="90">
        <v>158016.40900000001</v>
      </c>
      <c r="AQ14" s="90">
        <v>463.95800000000003</v>
      </c>
      <c r="AR14" s="90">
        <v>461.46800000000002</v>
      </c>
      <c r="AS14" s="90">
        <v>77371.937999999995</v>
      </c>
      <c r="AT14" s="90">
        <v>46603.728000000003</v>
      </c>
      <c r="AU14" s="90">
        <v>0</v>
      </c>
      <c r="AV14" s="90">
        <v>0</v>
      </c>
      <c r="AW14" s="90">
        <v>76907.98</v>
      </c>
      <c r="AX14" s="90">
        <v>46142.26</v>
      </c>
      <c r="AY14" s="90">
        <v>0</v>
      </c>
      <c r="AZ14" s="90">
        <v>0</v>
      </c>
      <c r="BA14" s="90">
        <v>76907.98</v>
      </c>
      <c r="BB14" s="90">
        <v>46142.26</v>
      </c>
      <c r="BC14" s="90">
        <v>293903.83</v>
      </c>
      <c r="BD14" s="90">
        <v>251621.12</v>
      </c>
      <c r="BE14" s="90">
        <v>3451</v>
      </c>
      <c r="BF14" s="90">
        <v>3447</v>
      </c>
      <c r="BG14" s="90">
        <v>0</v>
      </c>
      <c r="BH14" s="90">
        <v>0</v>
      </c>
      <c r="BI14" s="90">
        <v>0</v>
      </c>
      <c r="BJ14" s="90">
        <v>-448.5</v>
      </c>
      <c r="BK14" s="90">
        <v>0</v>
      </c>
      <c r="BL14" s="90">
        <v>-5137.96</v>
      </c>
      <c r="BM14" s="91">
        <v>0</v>
      </c>
      <c r="BN14" s="91">
        <v>0</v>
      </c>
    </row>
    <row r="15" spans="1:66" ht="16.5" customHeight="1">
      <c r="A15" s="53">
        <v>6</v>
      </c>
      <c r="B15" s="55" t="s">
        <v>98</v>
      </c>
      <c r="C15" s="51">
        <f t="shared" si="0"/>
        <v>50727.093999999997</v>
      </c>
      <c r="D15" s="51">
        <f t="shared" si="1"/>
        <v>40236.138099999996</v>
      </c>
      <c r="E15" s="51">
        <f t="shared" si="2"/>
        <v>13028.7</v>
      </c>
      <c r="F15" s="51">
        <f t="shared" si="3"/>
        <v>10056.446100000001</v>
      </c>
      <c r="G15" s="51">
        <f t="shared" si="4"/>
        <v>39698.394</v>
      </c>
      <c r="H15" s="51">
        <f t="shared" si="5"/>
        <v>31928.268</v>
      </c>
      <c r="I15" s="90">
        <v>9024.7000000000007</v>
      </c>
      <c r="J15" s="90">
        <v>7286.6620000000003</v>
      </c>
      <c r="K15" s="90">
        <v>0</v>
      </c>
      <c r="L15" s="90">
        <v>0</v>
      </c>
      <c r="M15" s="90">
        <v>1654</v>
      </c>
      <c r="N15" s="90">
        <v>1021.2080999999999</v>
      </c>
      <c r="O15" s="90">
        <v>150</v>
      </c>
      <c r="P15" s="90">
        <v>12.8017</v>
      </c>
      <c r="Q15" s="90">
        <v>50</v>
      </c>
      <c r="R15" s="90">
        <v>0</v>
      </c>
      <c r="S15" s="90">
        <v>180</v>
      </c>
      <c r="T15" s="90">
        <v>153.1764</v>
      </c>
      <c r="U15" s="90">
        <v>40</v>
      </c>
      <c r="V15" s="90">
        <v>0</v>
      </c>
      <c r="W15" s="90">
        <v>864</v>
      </c>
      <c r="X15" s="90">
        <v>793.64</v>
      </c>
      <c r="Y15" s="90">
        <v>640</v>
      </c>
      <c r="Z15" s="90">
        <v>570</v>
      </c>
      <c r="AA15" s="90">
        <v>100</v>
      </c>
      <c r="AB15" s="90">
        <v>0</v>
      </c>
      <c r="AC15" s="90">
        <v>250</v>
      </c>
      <c r="AD15" s="90">
        <v>61.59</v>
      </c>
      <c r="AE15" s="90">
        <v>0</v>
      </c>
      <c r="AF15" s="90">
        <v>0</v>
      </c>
      <c r="AG15" s="90">
        <v>0</v>
      </c>
      <c r="AH15" s="90">
        <v>0</v>
      </c>
      <c r="AI15" s="90">
        <v>0</v>
      </c>
      <c r="AJ15" s="90">
        <v>0</v>
      </c>
      <c r="AK15" s="90">
        <v>0</v>
      </c>
      <c r="AL15" s="90">
        <v>0</v>
      </c>
      <c r="AM15" s="90">
        <v>0</v>
      </c>
      <c r="AN15" s="90">
        <v>0</v>
      </c>
      <c r="AO15" s="90">
        <v>250</v>
      </c>
      <c r="AP15" s="90">
        <v>0</v>
      </c>
      <c r="AQ15" s="90">
        <v>100</v>
      </c>
      <c r="AR15" s="90">
        <v>0</v>
      </c>
      <c r="AS15" s="90">
        <v>2100</v>
      </c>
      <c r="AT15" s="90">
        <v>1748.576</v>
      </c>
      <c r="AU15" s="90">
        <v>0</v>
      </c>
      <c r="AV15" s="90">
        <v>0</v>
      </c>
      <c r="AW15" s="90">
        <v>2000</v>
      </c>
      <c r="AX15" s="90">
        <v>1748.576</v>
      </c>
      <c r="AY15" s="90">
        <v>0</v>
      </c>
      <c r="AZ15" s="90">
        <v>0</v>
      </c>
      <c r="BA15" s="90">
        <v>2000</v>
      </c>
      <c r="BB15" s="90">
        <v>1748.576</v>
      </c>
      <c r="BC15" s="90">
        <v>37698.394</v>
      </c>
      <c r="BD15" s="90">
        <v>30628.268</v>
      </c>
      <c r="BE15" s="90">
        <v>2000</v>
      </c>
      <c r="BF15" s="90">
        <v>1300</v>
      </c>
      <c r="BG15" s="90">
        <v>0</v>
      </c>
      <c r="BH15" s="90">
        <v>0</v>
      </c>
      <c r="BI15" s="90">
        <v>0</v>
      </c>
      <c r="BJ15" s="90">
        <v>0</v>
      </c>
      <c r="BK15" s="90">
        <v>0</v>
      </c>
      <c r="BL15" s="90">
        <v>0</v>
      </c>
      <c r="BM15" s="91">
        <v>0</v>
      </c>
      <c r="BN15" s="91">
        <v>0</v>
      </c>
    </row>
    <row r="16" spans="1:66" s="44" customFormat="1" ht="19.5" customHeight="1">
      <c r="A16" s="53">
        <v>7</v>
      </c>
      <c r="B16" s="55" t="s">
        <v>99</v>
      </c>
      <c r="C16" s="51">
        <f>E16+G16-BA16</f>
        <v>81550.340299999996</v>
      </c>
      <c r="D16" s="51">
        <f>F16+H16-BB16</f>
        <v>71427.174599999984</v>
      </c>
      <c r="E16" s="51">
        <f>I16+K16+M16+AE16+AG16+AK16+AO16+AS16</f>
        <v>67900.959999999992</v>
      </c>
      <c r="F16" s="51">
        <f>J16+L16+N16+AF16+AH16+AL16+AP16+AT16</f>
        <v>67208.38459999999</v>
      </c>
      <c r="G16" s="51">
        <f>AY16+BC16+BE16+BG16+BI16+BK16+BM16</f>
        <v>13649.380300000001</v>
      </c>
      <c r="H16" s="51">
        <f>AZ16+BD16+BF16+BH16+BJ16+BL16+BN16</f>
        <v>4218.79</v>
      </c>
      <c r="I16" s="90">
        <v>29625.3</v>
      </c>
      <c r="J16" s="90">
        <v>29605.733</v>
      </c>
      <c r="K16" s="90">
        <v>0</v>
      </c>
      <c r="L16" s="90">
        <v>0</v>
      </c>
      <c r="M16" s="90">
        <v>11864.7</v>
      </c>
      <c r="N16" s="90">
        <v>11204.6916</v>
      </c>
      <c r="O16" s="90">
        <v>1201.2</v>
      </c>
      <c r="P16" s="90">
        <v>955.19389999999999</v>
      </c>
      <c r="Q16" s="90">
        <v>2050</v>
      </c>
      <c r="R16" s="90">
        <v>2047.9374</v>
      </c>
      <c r="S16" s="90">
        <v>143</v>
      </c>
      <c r="T16" s="90">
        <v>143</v>
      </c>
      <c r="U16" s="90">
        <v>95</v>
      </c>
      <c r="V16" s="90">
        <v>95</v>
      </c>
      <c r="W16" s="90">
        <v>509</v>
      </c>
      <c r="X16" s="90">
        <v>509</v>
      </c>
      <c r="Y16" s="90">
        <v>0</v>
      </c>
      <c r="Z16" s="90">
        <v>0</v>
      </c>
      <c r="AA16" s="90">
        <v>2439</v>
      </c>
      <c r="AB16" s="90">
        <v>2435.6</v>
      </c>
      <c r="AC16" s="90">
        <v>4189.03</v>
      </c>
      <c r="AD16" s="90">
        <v>4001.9643000000001</v>
      </c>
      <c r="AE16" s="90">
        <v>0</v>
      </c>
      <c r="AF16" s="90">
        <v>0</v>
      </c>
      <c r="AG16" s="90">
        <v>0</v>
      </c>
      <c r="AH16" s="90">
        <v>0</v>
      </c>
      <c r="AI16" s="90">
        <v>0</v>
      </c>
      <c r="AJ16" s="90">
        <v>0</v>
      </c>
      <c r="AK16" s="90">
        <v>0</v>
      </c>
      <c r="AL16" s="90">
        <v>0</v>
      </c>
      <c r="AM16" s="90">
        <v>0</v>
      </c>
      <c r="AN16" s="90">
        <v>0</v>
      </c>
      <c r="AO16" s="90">
        <v>26272.959999999999</v>
      </c>
      <c r="AP16" s="90">
        <v>26272.959999999999</v>
      </c>
      <c r="AQ16" s="90">
        <v>138</v>
      </c>
      <c r="AR16" s="90">
        <v>125</v>
      </c>
      <c r="AS16" s="90">
        <v>138</v>
      </c>
      <c r="AT16" s="90">
        <v>125</v>
      </c>
      <c r="AU16" s="90">
        <v>0</v>
      </c>
      <c r="AV16" s="90">
        <v>0</v>
      </c>
      <c r="AW16" s="90">
        <v>13</v>
      </c>
      <c r="AX16" s="90">
        <v>0</v>
      </c>
      <c r="AY16" s="90">
        <v>0</v>
      </c>
      <c r="AZ16" s="90">
        <v>0</v>
      </c>
      <c r="BA16" s="90">
        <v>0</v>
      </c>
      <c r="BB16" s="90">
        <v>0</v>
      </c>
      <c r="BC16" s="90">
        <v>15600</v>
      </c>
      <c r="BD16" s="90">
        <v>2694.79</v>
      </c>
      <c r="BE16" s="90">
        <v>3094.0803000000001</v>
      </c>
      <c r="BF16" s="90">
        <v>1524</v>
      </c>
      <c r="BG16" s="90">
        <v>0</v>
      </c>
      <c r="BH16" s="90">
        <v>0</v>
      </c>
      <c r="BI16" s="90">
        <v>0</v>
      </c>
      <c r="BJ16" s="90">
        <v>0</v>
      </c>
      <c r="BK16" s="90">
        <v>-5044.7</v>
      </c>
      <c r="BL16" s="90">
        <v>0</v>
      </c>
      <c r="BM16" s="91">
        <v>0</v>
      </c>
      <c r="BN16" s="91">
        <v>0</v>
      </c>
    </row>
    <row r="17" spans="1:66" ht="16.5" customHeight="1">
      <c r="A17" s="53">
        <v>8</v>
      </c>
      <c r="B17" s="55" t="s">
        <v>100</v>
      </c>
      <c r="C17" s="51">
        <f t="shared" si="0"/>
        <v>2662995.1436999999</v>
      </c>
      <c r="D17" s="51">
        <f t="shared" si="1"/>
        <v>2685405.6414000001</v>
      </c>
      <c r="E17" s="51">
        <f t="shared" si="2"/>
        <v>1934742.3226999999</v>
      </c>
      <c r="F17" s="51">
        <f t="shared" si="3"/>
        <v>1766009.9368</v>
      </c>
      <c r="G17" s="51">
        <f t="shared" si="4"/>
        <v>938252.821</v>
      </c>
      <c r="H17" s="51">
        <f t="shared" si="5"/>
        <v>1129095.7046000001</v>
      </c>
      <c r="I17" s="90">
        <v>509386.14669999998</v>
      </c>
      <c r="J17" s="90">
        <v>481073.0122</v>
      </c>
      <c r="K17" s="90">
        <v>0</v>
      </c>
      <c r="L17" s="90">
        <v>0</v>
      </c>
      <c r="M17" s="90">
        <v>319150</v>
      </c>
      <c r="N17" s="90">
        <v>230912.70980000001</v>
      </c>
      <c r="O17" s="90">
        <v>86000</v>
      </c>
      <c r="P17" s="90">
        <v>71614.798299999995</v>
      </c>
      <c r="Q17" s="90">
        <v>19700</v>
      </c>
      <c r="R17" s="90">
        <v>13798.876</v>
      </c>
      <c r="S17" s="90">
        <v>8000</v>
      </c>
      <c r="T17" s="90">
        <v>6732.9922999999999</v>
      </c>
      <c r="U17" s="90">
        <v>500</v>
      </c>
      <c r="V17" s="90">
        <v>384.5</v>
      </c>
      <c r="W17" s="90">
        <v>50419.953300000001</v>
      </c>
      <c r="X17" s="90">
        <v>25055.709599999998</v>
      </c>
      <c r="Y17" s="90">
        <v>33420</v>
      </c>
      <c r="Z17" s="90">
        <v>19328.799599999998</v>
      </c>
      <c r="AA17" s="90">
        <v>14000</v>
      </c>
      <c r="AB17" s="90">
        <v>5188</v>
      </c>
      <c r="AC17" s="90">
        <v>115930.04670000001</v>
      </c>
      <c r="AD17" s="90">
        <v>89255.374599999996</v>
      </c>
      <c r="AE17" s="90">
        <v>0</v>
      </c>
      <c r="AF17" s="90">
        <v>0</v>
      </c>
      <c r="AG17" s="90">
        <v>664500</v>
      </c>
      <c r="AH17" s="90">
        <v>621878.12379999994</v>
      </c>
      <c r="AI17" s="90">
        <v>664500</v>
      </c>
      <c r="AJ17" s="90">
        <v>621878.12379999994</v>
      </c>
      <c r="AK17" s="90">
        <v>33000</v>
      </c>
      <c r="AL17" s="90">
        <v>31304.438999999998</v>
      </c>
      <c r="AM17" s="90">
        <v>0</v>
      </c>
      <c r="AN17" s="90">
        <v>0</v>
      </c>
      <c r="AO17" s="90">
        <v>187906.17600000001</v>
      </c>
      <c r="AP17" s="90">
        <v>183251.17600000001</v>
      </c>
      <c r="AQ17" s="90">
        <v>10800</v>
      </c>
      <c r="AR17" s="90">
        <v>7890.4759999999997</v>
      </c>
      <c r="AS17" s="90">
        <v>220800</v>
      </c>
      <c r="AT17" s="90">
        <v>217590.476</v>
      </c>
      <c r="AU17" s="90">
        <v>0</v>
      </c>
      <c r="AV17" s="90">
        <v>0</v>
      </c>
      <c r="AW17" s="90">
        <v>210000</v>
      </c>
      <c r="AX17" s="90">
        <v>209700</v>
      </c>
      <c r="AY17" s="90">
        <v>0</v>
      </c>
      <c r="AZ17" s="90">
        <v>0</v>
      </c>
      <c r="BA17" s="90">
        <v>210000</v>
      </c>
      <c r="BB17" s="90">
        <v>209700</v>
      </c>
      <c r="BC17" s="90">
        <v>1347702.821</v>
      </c>
      <c r="BD17" s="90">
        <v>1102727.7544</v>
      </c>
      <c r="BE17" s="90">
        <v>220550</v>
      </c>
      <c r="BF17" s="90">
        <v>107640.2582</v>
      </c>
      <c r="BG17" s="90">
        <v>0</v>
      </c>
      <c r="BH17" s="90">
        <v>0</v>
      </c>
      <c r="BI17" s="90">
        <v>0</v>
      </c>
      <c r="BJ17" s="90">
        <v>-14599.929</v>
      </c>
      <c r="BK17" s="90">
        <v>-630000</v>
      </c>
      <c r="BL17" s="90">
        <v>-66672.379000000001</v>
      </c>
      <c r="BM17" s="91">
        <v>0</v>
      </c>
      <c r="BN17" s="91">
        <v>0</v>
      </c>
    </row>
    <row r="18" spans="1:66" ht="16.5" customHeight="1">
      <c r="A18" s="53"/>
      <c r="B18" s="52" t="s">
        <v>136</v>
      </c>
      <c r="C18" s="51">
        <f t="shared" ref="C18:AH18" si="6">SUM(C10:C17)</f>
        <v>11415000.981999999</v>
      </c>
      <c r="D18" s="51">
        <f t="shared" si="6"/>
        <v>10118085.391999999</v>
      </c>
      <c r="E18" s="51">
        <f t="shared" si="6"/>
        <v>7561409.7331000008</v>
      </c>
      <c r="F18" s="51">
        <f t="shared" si="6"/>
        <v>7117104.8260000004</v>
      </c>
      <c r="G18" s="51">
        <f t="shared" si="6"/>
        <v>4967728.2289000005</v>
      </c>
      <c r="H18" s="51">
        <f t="shared" si="6"/>
        <v>4079571.4020000007</v>
      </c>
      <c r="I18" s="51">
        <f t="shared" si="6"/>
        <v>1618089.6131</v>
      </c>
      <c r="J18" s="51">
        <f t="shared" si="6"/>
        <v>1554589.4221999999</v>
      </c>
      <c r="K18" s="51">
        <f t="shared" si="6"/>
        <v>0</v>
      </c>
      <c r="L18" s="51">
        <f t="shared" si="6"/>
        <v>0</v>
      </c>
      <c r="M18" s="51">
        <f t="shared" si="6"/>
        <v>795890.6642</v>
      </c>
      <c r="N18" s="51">
        <f t="shared" si="6"/>
        <v>627244.11100000003</v>
      </c>
      <c r="O18" s="51">
        <f t="shared" si="6"/>
        <v>264603.49</v>
      </c>
      <c r="P18" s="51">
        <f t="shared" si="6"/>
        <v>241669.11750000002</v>
      </c>
      <c r="Q18" s="51">
        <f t="shared" si="6"/>
        <v>46890.61</v>
      </c>
      <c r="R18" s="51">
        <f t="shared" si="6"/>
        <v>38622.924699999996</v>
      </c>
      <c r="S18" s="51">
        <f t="shared" si="6"/>
        <v>18309.510000000002</v>
      </c>
      <c r="T18" s="51">
        <f t="shared" si="6"/>
        <v>15932.8771</v>
      </c>
      <c r="U18" s="51">
        <f t="shared" si="6"/>
        <v>9756.11</v>
      </c>
      <c r="V18" s="51">
        <f t="shared" si="6"/>
        <v>8175.5199999999995</v>
      </c>
      <c r="W18" s="51">
        <f t="shared" si="6"/>
        <v>98575.153300000005</v>
      </c>
      <c r="X18" s="51">
        <f t="shared" si="6"/>
        <v>61788.502900000007</v>
      </c>
      <c r="Y18" s="51">
        <f t="shared" si="6"/>
        <v>45341.120000000003</v>
      </c>
      <c r="Z18" s="51">
        <f t="shared" si="6"/>
        <v>29930.813599999998</v>
      </c>
      <c r="AA18" s="51">
        <f t="shared" si="6"/>
        <v>59332.2</v>
      </c>
      <c r="AB18" s="51">
        <f t="shared" si="6"/>
        <v>27748.789599999996</v>
      </c>
      <c r="AC18" s="51">
        <f t="shared" si="6"/>
        <v>225455.12390000001</v>
      </c>
      <c r="AD18" s="51">
        <f t="shared" si="6"/>
        <v>176221.40220000001</v>
      </c>
      <c r="AE18" s="51">
        <f t="shared" si="6"/>
        <v>0</v>
      </c>
      <c r="AF18" s="51">
        <f t="shared" si="6"/>
        <v>0</v>
      </c>
      <c r="AG18" s="51">
        <f t="shared" si="6"/>
        <v>1946764.3050000002</v>
      </c>
      <c r="AH18" s="51">
        <f t="shared" si="6"/>
        <v>1830190.6547999999</v>
      </c>
      <c r="AI18" s="51">
        <f t="shared" ref="AI18:BN18" si="7">SUM(AI10:AI17)</f>
        <v>1771046.8</v>
      </c>
      <c r="AJ18" s="51">
        <f t="shared" si="7"/>
        <v>1656173.2257999999</v>
      </c>
      <c r="AK18" s="51">
        <f t="shared" si="7"/>
        <v>1546382.8158</v>
      </c>
      <c r="AL18" s="51">
        <f t="shared" si="7"/>
        <v>1514978.1640000001</v>
      </c>
      <c r="AM18" s="51">
        <f t="shared" si="7"/>
        <v>1446128.49</v>
      </c>
      <c r="AN18" s="51">
        <f t="shared" si="7"/>
        <v>1427541.5219999999</v>
      </c>
      <c r="AO18" s="51">
        <f t="shared" si="7"/>
        <v>509463.39700000011</v>
      </c>
      <c r="AP18" s="51">
        <f t="shared" si="7"/>
        <v>488369.69300000009</v>
      </c>
      <c r="AQ18" s="51">
        <f t="shared" si="7"/>
        <v>30681.957999999999</v>
      </c>
      <c r="AR18" s="51">
        <f t="shared" si="7"/>
        <v>23141.945</v>
      </c>
      <c r="AS18" s="51">
        <f t="shared" si="7"/>
        <v>1144818.9380000001</v>
      </c>
      <c r="AT18" s="51">
        <f t="shared" si="7"/>
        <v>1101732.781</v>
      </c>
      <c r="AU18" s="51">
        <f t="shared" si="7"/>
        <v>0</v>
      </c>
      <c r="AV18" s="51">
        <f t="shared" si="7"/>
        <v>0</v>
      </c>
      <c r="AW18" s="51">
        <f t="shared" si="7"/>
        <v>1114149.98</v>
      </c>
      <c r="AX18" s="51">
        <f t="shared" si="7"/>
        <v>1078590.8360000001</v>
      </c>
      <c r="AY18" s="51">
        <f t="shared" si="7"/>
        <v>0</v>
      </c>
      <c r="AZ18" s="51">
        <f t="shared" si="7"/>
        <v>0</v>
      </c>
      <c r="BA18" s="51">
        <f t="shared" si="7"/>
        <v>1114136.98</v>
      </c>
      <c r="BB18" s="51">
        <f t="shared" si="7"/>
        <v>1078590.8360000001</v>
      </c>
      <c r="BC18" s="51">
        <f t="shared" si="7"/>
        <v>7975563.1548999995</v>
      </c>
      <c r="BD18" s="51">
        <f t="shared" si="7"/>
        <v>5798879.5954</v>
      </c>
      <c r="BE18" s="51">
        <f t="shared" si="7"/>
        <v>675057.26529999997</v>
      </c>
      <c r="BF18" s="51">
        <f t="shared" si="7"/>
        <v>342499.85339999996</v>
      </c>
      <c r="BG18" s="51">
        <f t="shared" si="7"/>
        <v>0</v>
      </c>
      <c r="BH18" s="51">
        <f t="shared" si="7"/>
        <v>0</v>
      </c>
      <c r="BI18" s="51">
        <f t="shared" si="7"/>
        <v>-50000</v>
      </c>
      <c r="BJ18" s="51">
        <f t="shared" si="7"/>
        <v>-22888.823</v>
      </c>
      <c r="BK18" s="51">
        <f t="shared" si="7"/>
        <v>-3632892.1913000001</v>
      </c>
      <c r="BL18" s="51">
        <f t="shared" si="7"/>
        <v>-2038919.2237999998</v>
      </c>
      <c r="BM18" s="51">
        <f t="shared" si="7"/>
        <v>0</v>
      </c>
      <c r="BN18" s="51">
        <f t="shared" si="7"/>
        <v>0</v>
      </c>
    </row>
    <row r="19" spans="1:66" ht="18" customHeight="1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</row>
    <row r="20" spans="1:66">
      <c r="G20" s="81"/>
    </row>
    <row r="21" spans="1:66">
      <c r="F21" s="55"/>
    </row>
    <row r="22" spans="1:66">
      <c r="F22" s="82"/>
    </row>
  </sheetData>
  <protectedRanges>
    <protectedRange sqref="AS10:BN12 AS14:BN17" name="Range3"/>
    <protectedRange sqref="B18" name="Range1"/>
    <protectedRange sqref="I10:AP12 I14:AP17" name="Range2"/>
  </protectedRanges>
  <mergeCells count="50">
    <mergeCell ref="BC3:BN3"/>
    <mergeCell ref="I4:BB4"/>
    <mergeCell ref="BC4:BH4"/>
    <mergeCell ref="BI4:BN4"/>
    <mergeCell ref="I5:BB5"/>
    <mergeCell ref="BG5:BH7"/>
    <mergeCell ref="AQ7:AR7"/>
    <mergeCell ref="AS7:AT7"/>
    <mergeCell ref="AU7:AV7"/>
    <mergeCell ref="AQ6:AV6"/>
    <mergeCell ref="BC6:BD7"/>
    <mergeCell ref="BE6:BF7"/>
    <mergeCell ref="AW7:AX7"/>
    <mergeCell ref="AY7:AZ7"/>
    <mergeCell ref="M6:N7"/>
    <mergeCell ref="I6:L6"/>
    <mergeCell ref="A2:H2"/>
    <mergeCell ref="A3:A8"/>
    <mergeCell ref="B3:B8"/>
    <mergeCell ref="C3:H6"/>
    <mergeCell ref="I3:BB3"/>
    <mergeCell ref="AW6:BB6"/>
    <mergeCell ref="AM7:AN7"/>
    <mergeCell ref="S7:T7"/>
    <mergeCell ref="O6:AD6"/>
    <mergeCell ref="AE6:AF7"/>
    <mergeCell ref="AG6:AH7"/>
    <mergeCell ref="AI6:AJ6"/>
    <mergeCell ref="AK6:AL7"/>
    <mergeCell ref="O7:P7"/>
    <mergeCell ref="C7:D7"/>
    <mergeCell ref="E7:F7"/>
    <mergeCell ref="G7:H7"/>
    <mergeCell ref="I7:J7"/>
    <mergeCell ref="K7:L7"/>
    <mergeCell ref="BK7:BL7"/>
    <mergeCell ref="Q7:R7"/>
    <mergeCell ref="BM7:BN7"/>
    <mergeCell ref="U7:V7"/>
    <mergeCell ref="W7:X7"/>
    <mergeCell ref="Y7:Z7"/>
    <mergeCell ref="AA7:AB7"/>
    <mergeCell ref="AC7:AD7"/>
    <mergeCell ref="BI5:BJ7"/>
    <mergeCell ref="BK5:BN6"/>
    <mergeCell ref="BC5:BF5"/>
    <mergeCell ref="AI7:AJ7"/>
    <mergeCell ref="AM6:AN6"/>
    <mergeCell ref="AO6:AP7"/>
    <mergeCell ref="BA7:BB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82"/>
  <sheetViews>
    <sheetView tabSelected="1" topLeftCell="B1" workbookViewId="0">
      <selection activeCell="AH10" sqref="AH10:AK17"/>
    </sheetView>
  </sheetViews>
  <sheetFormatPr defaultRowHeight="17.25"/>
  <cols>
    <col min="1" max="1" width="0.875" style="40" hidden="1" customWidth="1"/>
    <col min="2" max="2" width="4" style="40" customWidth="1"/>
    <col min="3" max="3" width="26.5" style="40" customWidth="1"/>
    <col min="4" max="4" width="18.5" style="40" customWidth="1"/>
    <col min="5" max="5" width="17.625" style="40" customWidth="1"/>
    <col min="6" max="6" width="18.75" style="40" customWidth="1"/>
    <col min="7" max="7" width="20.25" style="40" customWidth="1"/>
    <col min="8" max="8" width="15.625" style="40" customWidth="1"/>
    <col min="9" max="9" width="15.5" style="40" customWidth="1"/>
    <col min="10" max="10" width="12.75" style="40" customWidth="1"/>
    <col min="11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1" width="10.5" style="40" customWidth="1"/>
    <col min="32" max="32" width="12" style="40" customWidth="1"/>
    <col min="33" max="33" width="10.5" style="40" customWidth="1"/>
    <col min="34" max="34" width="10.125" style="40" customWidth="1"/>
    <col min="35" max="35" width="10.625" style="40" customWidth="1"/>
    <col min="36" max="36" width="10.125" style="40" customWidth="1"/>
    <col min="37" max="37" width="10.5" style="40" customWidth="1"/>
    <col min="38" max="38" width="10" style="40" customWidth="1"/>
    <col min="39" max="39" width="10.25" style="40" customWidth="1"/>
    <col min="40" max="40" width="10.5" style="40" customWidth="1"/>
    <col min="41" max="41" width="11.25" style="40" customWidth="1"/>
    <col min="42" max="42" width="8.125" style="40" customWidth="1"/>
    <col min="43" max="43" width="9.25" style="40" customWidth="1"/>
    <col min="44" max="44" width="12.125" style="40" customWidth="1"/>
    <col min="45" max="45" width="10.75" style="40" customWidth="1"/>
    <col min="46" max="46" width="10.125" style="40" customWidth="1"/>
    <col min="47" max="47" width="9.25" style="40" customWidth="1"/>
    <col min="48" max="48" width="11.5" style="40" customWidth="1"/>
    <col min="49" max="49" width="11.125" style="40" customWidth="1"/>
    <col min="50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1" width="7.625" style="40" customWidth="1"/>
    <col min="62" max="62" width="10.5" style="40" customWidth="1"/>
    <col min="63" max="63" width="10.75" style="40" customWidth="1"/>
    <col min="64" max="65" width="9.25" style="40" customWidth="1"/>
    <col min="66" max="66" width="9.375" style="40" customWidth="1"/>
    <col min="67" max="67" width="10.625" style="40" bestFit="1" customWidth="1"/>
    <col min="68" max="70" width="9.25" style="40" customWidth="1"/>
    <col min="71" max="71" width="8.25" style="40" customWidth="1"/>
    <col min="72" max="72" width="8.625" style="40" customWidth="1"/>
    <col min="73" max="73" width="9.25" style="40" customWidth="1"/>
    <col min="74" max="74" width="11.125" style="40" customWidth="1"/>
    <col min="75" max="75" width="10.375" style="40" customWidth="1"/>
    <col min="76" max="76" width="10.625" style="40" customWidth="1"/>
    <col min="77" max="79" width="9.125" style="40" customWidth="1"/>
    <col min="80" max="80" width="12.125" style="40" customWidth="1"/>
    <col min="81" max="81" width="9.125" style="40" customWidth="1"/>
    <col min="82" max="82" width="10.25" style="40" customWidth="1"/>
    <col min="83" max="83" width="8.875" style="40" customWidth="1"/>
    <col min="84" max="84" width="11.1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7.5" style="40" customWidth="1"/>
    <col min="90" max="90" width="10.125" style="40" customWidth="1"/>
    <col min="91" max="91" width="9.625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99" width="8.875" style="40" customWidth="1"/>
    <col min="100" max="100" width="10.625" style="40" customWidth="1"/>
    <col min="101" max="101" width="8.875" style="40" customWidth="1"/>
    <col min="102" max="102" width="10.5" style="40" customWidth="1"/>
    <col min="103" max="103" width="10.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9.75" style="40" customWidth="1"/>
    <col min="108" max="108" width="10.375" style="40" customWidth="1"/>
    <col min="109" max="109" width="10.625" style="40" customWidth="1"/>
    <col min="110" max="110" width="11.5" style="40" customWidth="1"/>
    <col min="111" max="111" width="11.125" style="40" customWidth="1"/>
    <col min="112" max="112" width="10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10.5" style="40" customWidth="1"/>
    <col min="117" max="117" width="10.625" style="40" customWidth="1"/>
    <col min="118" max="118" width="13" style="40" customWidth="1"/>
    <col min="119" max="121" width="9.5" style="40" customWidth="1"/>
    <col min="122" max="122" width="7.5" style="40" customWidth="1"/>
    <col min="123" max="123" width="7.625" style="40" customWidth="1"/>
    <col min="124" max="124" width="11" style="40" customWidth="1"/>
    <col min="125" max="125" width="10.875" style="40" customWidth="1"/>
    <col min="126" max="126" width="20.875" style="40" customWidth="1"/>
    <col min="127" max="16384" width="9" style="40"/>
  </cols>
  <sheetData>
    <row r="1" spans="1:126" ht="17.25" customHeight="1"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6" ht="25.5" customHeight="1">
      <c r="B2" s="224" t="s">
        <v>138</v>
      </c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57"/>
      <c r="S2" s="57"/>
      <c r="T2" s="57"/>
      <c r="U2" s="57"/>
      <c r="V2" s="58"/>
      <c r="W2" s="58"/>
      <c r="X2" s="58"/>
      <c r="Y2" s="58"/>
      <c r="Z2" s="58"/>
      <c r="AA2" s="58"/>
      <c r="AB2" s="58"/>
      <c r="AC2" s="58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9"/>
      <c r="DK2" s="59"/>
      <c r="DL2" s="59"/>
      <c r="DM2" s="59"/>
      <c r="DN2" s="59"/>
      <c r="DO2" s="59"/>
      <c r="DP2" s="59"/>
      <c r="DQ2" s="59"/>
      <c r="DR2" s="59"/>
      <c r="DS2" s="59"/>
    </row>
    <row r="3" spans="1:126" ht="12.75" customHeight="1">
      <c r="C3" s="60"/>
      <c r="D3" s="60"/>
      <c r="E3" s="60"/>
      <c r="F3" s="61"/>
      <c r="G3" s="61"/>
      <c r="H3" s="61"/>
      <c r="I3" s="61"/>
      <c r="J3" s="61"/>
      <c r="K3" s="61"/>
      <c r="L3" s="61"/>
      <c r="M3" s="61"/>
      <c r="N3" s="61"/>
      <c r="O3" s="61"/>
      <c r="P3" s="80" t="s">
        <v>135</v>
      </c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225"/>
      <c r="AC3" s="225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/>
      <c r="DB3" s="61"/>
      <c r="DC3" s="61"/>
      <c r="DD3" s="61"/>
      <c r="DE3" s="61"/>
      <c r="DF3" s="62"/>
      <c r="DG3" s="62"/>
      <c r="DH3" s="62"/>
      <c r="DI3" s="62"/>
    </row>
    <row r="4" spans="1:126" s="63" customFormat="1" ht="12.75" customHeight="1">
      <c r="B4" s="226" t="s">
        <v>60</v>
      </c>
      <c r="C4" s="229" t="s">
        <v>59</v>
      </c>
      <c r="D4" s="215" t="s">
        <v>101</v>
      </c>
      <c r="E4" s="216"/>
      <c r="F4" s="216"/>
      <c r="G4" s="216"/>
      <c r="H4" s="216"/>
      <c r="I4" s="217"/>
      <c r="J4" s="235" t="s">
        <v>102</v>
      </c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6"/>
      <c r="AD4" s="236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36"/>
      <c r="BA4" s="236"/>
      <c r="BB4" s="236"/>
      <c r="BC4" s="236"/>
      <c r="BD4" s="236"/>
      <c r="BE4" s="236"/>
      <c r="BF4" s="236"/>
      <c r="BG4" s="236"/>
      <c r="BH4" s="236"/>
      <c r="BI4" s="236"/>
      <c r="BJ4" s="236"/>
      <c r="BK4" s="236"/>
      <c r="BL4" s="236"/>
      <c r="BM4" s="236"/>
      <c r="BN4" s="236"/>
      <c r="BO4" s="236"/>
      <c r="BP4" s="236"/>
      <c r="BQ4" s="236"/>
      <c r="BR4" s="236"/>
      <c r="BS4" s="236"/>
      <c r="BT4" s="236"/>
      <c r="BU4" s="236"/>
      <c r="BV4" s="236"/>
      <c r="BW4" s="236"/>
      <c r="BX4" s="236"/>
      <c r="BY4" s="236"/>
      <c r="BZ4" s="236"/>
      <c r="CA4" s="236"/>
      <c r="CB4" s="236"/>
      <c r="CC4" s="236"/>
      <c r="CD4" s="236"/>
      <c r="CE4" s="236"/>
      <c r="CF4" s="236"/>
      <c r="CG4" s="236"/>
      <c r="CH4" s="236"/>
      <c r="CI4" s="236"/>
      <c r="CJ4" s="236"/>
      <c r="CK4" s="236"/>
      <c r="CL4" s="236"/>
      <c r="CM4" s="236"/>
      <c r="CN4" s="236"/>
      <c r="CO4" s="236"/>
      <c r="CP4" s="236"/>
      <c r="CQ4" s="236"/>
      <c r="CR4" s="236"/>
      <c r="CS4" s="236"/>
      <c r="CT4" s="236"/>
      <c r="CU4" s="236"/>
      <c r="CV4" s="236"/>
      <c r="CW4" s="236"/>
      <c r="CX4" s="236"/>
      <c r="CY4" s="236"/>
      <c r="CZ4" s="236"/>
      <c r="DA4" s="236"/>
      <c r="DB4" s="236"/>
      <c r="DC4" s="236"/>
      <c r="DD4" s="236"/>
      <c r="DE4" s="236"/>
      <c r="DF4" s="236"/>
      <c r="DG4" s="236"/>
      <c r="DH4" s="236"/>
      <c r="DI4" s="236"/>
      <c r="DJ4" s="236"/>
      <c r="DK4" s="236"/>
      <c r="DL4" s="236"/>
      <c r="DM4" s="236"/>
      <c r="DN4" s="236"/>
      <c r="DO4" s="236"/>
      <c r="DP4" s="236"/>
      <c r="DQ4" s="236"/>
      <c r="DR4" s="236"/>
      <c r="DS4" s="236"/>
      <c r="DT4" s="236"/>
      <c r="DU4" s="237"/>
    </row>
    <row r="5" spans="1:126" s="63" customFormat="1" ht="15.75" customHeight="1">
      <c r="B5" s="227"/>
      <c r="C5" s="230"/>
      <c r="D5" s="232"/>
      <c r="E5" s="233"/>
      <c r="F5" s="233"/>
      <c r="G5" s="233"/>
      <c r="H5" s="233"/>
      <c r="I5" s="234"/>
      <c r="J5" s="215" t="s">
        <v>103</v>
      </c>
      <c r="K5" s="216"/>
      <c r="L5" s="216"/>
      <c r="M5" s="217"/>
      <c r="N5" s="241" t="s">
        <v>104</v>
      </c>
      <c r="O5" s="242"/>
      <c r="P5" s="242"/>
      <c r="Q5" s="242"/>
      <c r="R5" s="242"/>
      <c r="S5" s="242"/>
      <c r="T5" s="242"/>
      <c r="U5" s="243"/>
      <c r="V5" s="215" t="s">
        <v>105</v>
      </c>
      <c r="W5" s="216"/>
      <c r="X5" s="216"/>
      <c r="Y5" s="217"/>
      <c r="Z5" s="215" t="s">
        <v>106</v>
      </c>
      <c r="AA5" s="216"/>
      <c r="AB5" s="216"/>
      <c r="AC5" s="217"/>
      <c r="AD5" s="215" t="s">
        <v>107</v>
      </c>
      <c r="AE5" s="216"/>
      <c r="AF5" s="216"/>
      <c r="AG5" s="217"/>
      <c r="AH5" s="84"/>
      <c r="AI5" s="85"/>
      <c r="AJ5" s="85"/>
      <c r="AK5" s="86"/>
      <c r="AL5" s="240"/>
      <c r="AM5" s="238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6"/>
      <c r="BB5" s="215" t="s">
        <v>108</v>
      </c>
      <c r="BC5" s="216"/>
      <c r="BD5" s="216"/>
      <c r="BE5" s="217"/>
      <c r="BF5" s="67" t="s">
        <v>55</v>
      </c>
      <c r="BG5" s="67"/>
      <c r="BH5" s="67"/>
      <c r="BI5" s="67"/>
      <c r="BJ5" s="67"/>
      <c r="BK5" s="67"/>
      <c r="BL5" s="67"/>
      <c r="BM5" s="67"/>
      <c r="BN5" s="215" t="s">
        <v>109</v>
      </c>
      <c r="BO5" s="216"/>
      <c r="BP5" s="216"/>
      <c r="BQ5" s="217"/>
      <c r="BR5" s="68" t="s">
        <v>110</v>
      </c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238"/>
      <c r="CG5" s="238"/>
      <c r="CH5" s="238"/>
      <c r="CI5" s="238"/>
      <c r="CJ5" s="238"/>
      <c r="CK5" s="239"/>
      <c r="CL5" s="215" t="s">
        <v>111</v>
      </c>
      <c r="CM5" s="216"/>
      <c r="CN5" s="216"/>
      <c r="CO5" s="217"/>
      <c r="CP5" s="215" t="s">
        <v>112</v>
      </c>
      <c r="CQ5" s="216"/>
      <c r="CR5" s="216"/>
      <c r="CS5" s="217"/>
      <c r="CT5" s="64" t="s">
        <v>110</v>
      </c>
      <c r="CU5" s="64"/>
      <c r="CV5" s="64"/>
      <c r="CW5" s="64"/>
      <c r="CX5" s="64"/>
      <c r="CY5" s="64"/>
      <c r="CZ5" s="64"/>
      <c r="DA5" s="64"/>
      <c r="DB5" s="215" t="s">
        <v>113</v>
      </c>
      <c r="DC5" s="216"/>
      <c r="DD5" s="216"/>
      <c r="DE5" s="217"/>
      <c r="DF5" s="69" t="s">
        <v>110</v>
      </c>
      <c r="DG5" s="69"/>
      <c r="DH5" s="69"/>
      <c r="DI5" s="69"/>
      <c r="DJ5" s="215" t="s">
        <v>114</v>
      </c>
      <c r="DK5" s="216"/>
      <c r="DL5" s="216"/>
      <c r="DM5" s="217"/>
      <c r="DN5" s="215" t="s">
        <v>115</v>
      </c>
      <c r="DO5" s="216"/>
      <c r="DP5" s="216"/>
      <c r="DQ5" s="216"/>
      <c r="DR5" s="216"/>
      <c r="DS5" s="217"/>
      <c r="DT5" s="183" t="s">
        <v>116</v>
      </c>
      <c r="DU5" s="184"/>
    </row>
    <row r="6" spans="1:126" s="63" customFormat="1" ht="80.25" customHeight="1">
      <c r="B6" s="227"/>
      <c r="C6" s="230"/>
      <c r="D6" s="218"/>
      <c r="E6" s="219"/>
      <c r="F6" s="219"/>
      <c r="G6" s="219"/>
      <c r="H6" s="219"/>
      <c r="I6" s="220"/>
      <c r="J6" s="218"/>
      <c r="K6" s="219"/>
      <c r="L6" s="219"/>
      <c r="M6" s="220"/>
      <c r="N6" s="212" t="s">
        <v>117</v>
      </c>
      <c r="O6" s="213"/>
      <c r="P6" s="213"/>
      <c r="Q6" s="214"/>
      <c r="R6" s="212" t="s">
        <v>118</v>
      </c>
      <c r="S6" s="213"/>
      <c r="T6" s="213"/>
      <c r="U6" s="214"/>
      <c r="V6" s="218"/>
      <c r="W6" s="219"/>
      <c r="X6" s="219"/>
      <c r="Y6" s="220"/>
      <c r="Z6" s="218"/>
      <c r="AA6" s="219"/>
      <c r="AB6" s="219"/>
      <c r="AC6" s="220"/>
      <c r="AD6" s="218"/>
      <c r="AE6" s="219"/>
      <c r="AF6" s="219"/>
      <c r="AG6" s="220"/>
      <c r="AH6" s="244" t="s">
        <v>137</v>
      </c>
      <c r="AI6" s="244"/>
      <c r="AJ6" s="244"/>
      <c r="AK6" s="244"/>
      <c r="AL6" s="212" t="s">
        <v>119</v>
      </c>
      <c r="AM6" s="213"/>
      <c r="AN6" s="213"/>
      <c r="AO6" s="214"/>
      <c r="AP6" s="212" t="s">
        <v>120</v>
      </c>
      <c r="AQ6" s="213"/>
      <c r="AR6" s="213"/>
      <c r="AS6" s="214"/>
      <c r="AT6" s="212" t="s">
        <v>121</v>
      </c>
      <c r="AU6" s="213"/>
      <c r="AV6" s="213"/>
      <c r="AW6" s="214"/>
      <c r="AX6" s="212" t="s">
        <v>122</v>
      </c>
      <c r="AY6" s="213"/>
      <c r="AZ6" s="213"/>
      <c r="BA6" s="214"/>
      <c r="BB6" s="218"/>
      <c r="BC6" s="219"/>
      <c r="BD6" s="219"/>
      <c r="BE6" s="220"/>
      <c r="BF6" s="212" t="s">
        <v>123</v>
      </c>
      <c r="BG6" s="213"/>
      <c r="BH6" s="213"/>
      <c r="BI6" s="214"/>
      <c r="BJ6" s="212" t="s">
        <v>124</v>
      </c>
      <c r="BK6" s="213"/>
      <c r="BL6" s="213"/>
      <c r="BM6" s="214"/>
      <c r="BN6" s="218"/>
      <c r="BO6" s="219"/>
      <c r="BP6" s="219"/>
      <c r="BQ6" s="220"/>
      <c r="BR6" s="212" t="s">
        <v>125</v>
      </c>
      <c r="BS6" s="213"/>
      <c r="BT6" s="213"/>
      <c r="BU6" s="214"/>
      <c r="BV6" s="212" t="s">
        <v>126</v>
      </c>
      <c r="BW6" s="213"/>
      <c r="BX6" s="213"/>
      <c r="BY6" s="214"/>
      <c r="BZ6" s="212" t="s">
        <v>127</v>
      </c>
      <c r="CA6" s="213"/>
      <c r="CB6" s="213"/>
      <c r="CC6" s="214"/>
      <c r="CD6" s="212" t="s">
        <v>128</v>
      </c>
      <c r="CE6" s="213"/>
      <c r="CF6" s="213"/>
      <c r="CG6" s="214"/>
      <c r="CH6" s="212" t="s">
        <v>129</v>
      </c>
      <c r="CI6" s="213"/>
      <c r="CJ6" s="213"/>
      <c r="CK6" s="214"/>
      <c r="CL6" s="218"/>
      <c r="CM6" s="219"/>
      <c r="CN6" s="219"/>
      <c r="CO6" s="220"/>
      <c r="CP6" s="218"/>
      <c r="CQ6" s="219"/>
      <c r="CR6" s="219"/>
      <c r="CS6" s="220"/>
      <c r="CT6" s="212" t="s">
        <v>130</v>
      </c>
      <c r="CU6" s="213"/>
      <c r="CV6" s="213"/>
      <c r="CW6" s="214"/>
      <c r="CX6" s="212" t="s">
        <v>131</v>
      </c>
      <c r="CY6" s="213"/>
      <c r="CZ6" s="213"/>
      <c r="DA6" s="214"/>
      <c r="DB6" s="218"/>
      <c r="DC6" s="219"/>
      <c r="DD6" s="219"/>
      <c r="DE6" s="220"/>
      <c r="DF6" s="212" t="s">
        <v>132</v>
      </c>
      <c r="DG6" s="213"/>
      <c r="DH6" s="213"/>
      <c r="DI6" s="214"/>
      <c r="DJ6" s="218"/>
      <c r="DK6" s="219"/>
      <c r="DL6" s="219"/>
      <c r="DM6" s="220"/>
      <c r="DN6" s="218"/>
      <c r="DO6" s="219"/>
      <c r="DP6" s="219"/>
      <c r="DQ6" s="219"/>
      <c r="DR6" s="219"/>
      <c r="DS6" s="220"/>
      <c r="DT6" s="185"/>
      <c r="DU6" s="186"/>
      <c r="DV6" s="70"/>
    </row>
    <row r="7" spans="1:126" s="63" customFormat="1" ht="72.75" customHeight="1">
      <c r="B7" s="227"/>
      <c r="C7" s="230"/>
      <c r="D7" s="221" t="s">
        <v>133</v>
      </c>
      <c r="E7" s="222"/>
      <c r="F7" s="210" t="s">
        <v>63</v>
      </c>
      <c r="G7" s="211"/>
      <c r="H7" s="210" t="s">
        <v>64</v>
      </c>
      <c r="I7" s="211"/>
      <c r="J7" s="210" t="s">
        <v>63</v>
      </c>
      <c r="K7" s="211"/>
      <c r="L7" s="210" t="s">
        <v>64</v>
      </c>
      <c r="M7" s="211"/>
      <c r="N7" s="210" t="s">
        <v>63</v>
      </c>
      <c r="O7" s="211"/>
      <c r="P7" s="210" t="s">
        <v>64</v>
      </c>
      <c r="Q7" s="211"/>
      <c r="R7" s="210" t="s">
        <v>63</v>
      </c>
      <c r="S7" s="211"/>
      <c r="T7" s="210" t="s">
        <v>64</v>
      </c>
      <c r="U7" s="211"/>
      <c r="V7" s="210" t="s">
        <v>63</v>
      </c>
      <c r="W7" s="211"/>
      <c r="X7" s="210" t="s">
        <v>64</v>
      </c>
      <c r="Y7" s="211"/>
      <c r="Z7" s="210" t="s">
        <v>63</v>
      </c>
      <c r="AA7" s="211"/>
      <c r="AB7" s="210" t="s">
        <v>64</v>
      </c>
      <c r="AC7" s="211"/>
      <c r="AD7" s="210" t="s">
        <v>63</v>
      </c>
      <c r="AE7" s="211"/>
      <c r="AF7" s="210" t="s">
        <v>64</v>
      </c>
      <c r="AG7" s="211"/>
      <c r="AH7" s="210" t="s">
        <v>63</v>
      </c>
      <c r="AI7" s="211"/>
      <c r="AJ7" s="210" t="s">
        <v>64</v>
      </c>
      <c r="AK7" s="211"/>
      <c r="AL7" s="210" t="s">
        <v>63</v>
      </c>
      <c r="AM7" s="211"/>
      <c r="AN7" s="210" t="s">
        <v>64</v>
      </c>
      <c r="AO7" s="211"/>
      <c r="AP7" s="210" t="s">
        <v>63</v>
      </c>
      <c r="AQ7" s="211"/>
      <c r="AR7" s="210" t="s">
        <v>64</v>
      </c>
      <c r="AS7" s="211"/>
      <c r="AT7" s="210" t="s">
        <v>63</v>
      </c>
      <c r="AU7" s="211"/>
      <c r="AV7" s="210" t="s">
        <v>64</v>
      </c>
      <c r="AW7" s="211"/>
      <c r="AX7" s="210" t="s">
        <v>63</v>
      </c>
      <c r="AY7" s="211"/>
      <c r="AZ7" s="210" t="s">
        <v>64</v>
      </c>
      <c r="BA7" s="211"/>
      <c r="BB7" s="210" t="s">
        <v>63</v>
      </c>
      <c r="BC7" s="211"/>
      <c r="BD7" s="210" t="s">
        <v>64</v>
      </c>
      <c r="BE7" s="211"/>
      <c r="BF7" s="210" t="s">
        <v>63</v>
      </c>
      <c r="BG7" s="211"/>
      <c r="BH7" s="210" t="s">
        <v>64</v>
      </c>
      <c r="BI7" s="211"/>
      <c r="BJ7" s="210" t="s">
        <v>63</v>
      </c>
      <c r="BK7" s="211"/>
      <c r="BL7" s="210" t="s">
        <v>64</v>
      </c>
      <c r="BM7" s="211"/>
      <c r="BN7" s="210" t="s">
        <v>63</v>
      </c>
      <c r="BO7" s="211"/>
      <c r="BP7" s="210" t="s">
        <v>64</v>
      </c>
      <c r="BQ7" s="211"/>
      <c r="BR7" s="210" t="s">
        <v>63</v>
      </c>
      <c r="BS7" s="211"/>
      <c r="BT7" s="210" t="s">
        <v>64</v>
      </c>
      <c r="BU7" s="211"/>
      <c r="BV7" s="210" t="s">
        <v>63</v>
      </c>
      <c r="BW7" s="211"/>
      <c r="BX7" s="210" t="s">
        <v>64</v>
      </c>
      <c r="BY7" s="211"/>
      <c r="BZ7" s="210" t="s">
        <v>63</v>
      </c>
      <c r="CA7" s="211"/>
      <c r="CB7" s="210" t="s">
        <v>64</v>
      </c>
      <c r="CC7" s="211"/>
      <c r="CD7" s="210" t="s">
        <v>63</v>
      </c>
      <c r="CE7" s="211"/>
      <c r="CF7" s="210" t="s">
        <v>64</v>
      </c>
      <c r="CG7" s="211"/>
      <c r="CH7" s="210" t="s">
        <v>63</v>
      </c>
      <c r="CI7" s="211"/>
      <c r="CJ7" s="210" t="s">
        <v>64</v>
      </c>
      <c r="CK7" s="211"/>
      <c r="CL7" s="210" t="s">
        <v>63</v>
      </c>
      <c r="CM7" s="211"/>
      <c r="CN7" s="210" t="s">
        <v>64</v>
      </c>
      <c r="CO7" s="211"/>
      <c r="CP7" s="210" t="s">
        <v>63</v>
      </c>
      <c r="CQ7" s="211"/>
      <c r="CR7" s="210" t="s">
        <v>64</v>
      </c>
      <c r="CS7" s="211"/>
      <c r="CT7" s="210" t="s">
        <v>63</v>
      </c>
      <c r="CU7" s="211"/>
      <c r="CV7" s="210" t="s">
        <v>64</v>
      </c>
      <c r="CW7" s="211"/>
      <c r="CX7" s="210" t="s">
        <v>63</v>
      </c>
      <c r="CY7" s="211"/>
      <c r="CZ7" s="210" t="s">
        <v>64</v>
      </c>
      <c r="DA7" s="211"/>
      <c r="DB7" s="210" t="s">
        <v>63</v>
      </c>
      <c r="DC7" s="211"/>
      <c r="DD7" s="210" t="s">
        <v>64</v>
      </c>
      <c r="DE7" s="211"/>
      <c r="DF7" s="210" t="s">
        <v>63</v>
      </c>
      <c r="DG7" s="211"/>
      <c r="DH7" s="210" t="s">
        <v>64</v>
      </c>
      <c r="DI7" s="211"/>
      <c r="DJ7" s="210" t="s">
        <v>63</v>
      </c>
      <c r="DK7" s="211"/>
      <c r="DL7" s="210" t="s">
        <v>64</v>
      </c>
      <c r="DM7" s="211"/>
      <c r="DN7" s="210" t="s">
        <v>134</v>
      </c>
      <c r="DO7" s="211"/>
      <c r="DP7" s="210" t="s">
        <v>63</v>
      </c>
      <c r="DQ7" s="211"/>
      <c r="DR7" s="210" t="s">
        <v>64</v>
      </c>
      <c r="DS7" s="211"/>
      <c r="DT7" s="210" t="s">
        <v>64</v>
      </c>
      <c r="DU7" s="211"/>
    </row>
    <row r="8" spans="1:126" s="63" customFormat="1" ht="32.25" customHeight="1">
      <c r="B8" s="228"/>
      <c r="C8" s="231"/>
      <c r="D8" s="71" t="s">
        <v>61</v>
      </c>
      <c r="E8" s="72" t="s">
        <v>62</v>
      </c>
      <c r="F8" s="71" t="s">
        <v>61</v>
      </c>
      <c r="G8" s="72" t="s">
        <v>62</v>
      </c>
      <c r="H8" s="71" t="s">
        <v>61</v>
      </c>
      <c r="I8" s="72" t="s">
        <v>62</v>
      </c>
      <c r="J8" s="71" t="s">
        <v>61</v>
      </c>
      <c r="K8" s="72" t="s">
        <v>62</v>
      </c>
      <c r="L8" s="71" t="s">
        <v>61</v>
      </c>
      <c r="M8" s="72" t="s">
        <v>62</v>
      </c>
      <c r="N8" s="71" t="s">
        <v>61</v>
      </c>
      <c r="O8" s="72" t="s">
        <v>62</v>
      </c>
      <c r="P8" s="71" t="s">
        <v>61</v>
      </c>
      <c r="Q8" s="72" t="s">
        <v>62</v>
      </c>
      <c r="R8" s="71" t="s">
        <v>61</v>
      </c>
      <c r="S8" s="72" t="s">
        <v>62</v>
      </c>
      <c r="T8" s="71" t="s">
        <v>61</v>
      </c>
      <c r="U8" s="72" t="s">
        <v>62</v>
      </c>
      <c r="V8" s="71" t="s">
        <v>61</v>
      </c>
      <c r="W8" s="72" t="s">
        <v>62</v>
      </c>
      <c r="X8" s="71" t="s">
        <v>61</v>
      </c>
      <c r="Y8" s="72" t="s">
        <v>62</v>
      </c>
      <c r="Z8" s="71" t="s">
        <v>61</v>
      </c>
      <c r="AA8" s="72" t="s">
        <v>62</v>
      </c>
      <c r="AB8" s="71" t="s">
        <v>61</v>
      </c>
      <c r="AC8" s="72" t="s">
        <v>62</v>
      </c>
      <c r="AD8" s="71" t="s">
        <v>61</v>
      </c>
      <c r="AE8" s="72" t="s">
        <v>62</v>
      </c>
      <c r="AF8" s="71" t="s">
        <v>61</v>
      </c>
      <c r="AG8" s="72" t="s">
        <v>62</v>
      </c>
      <c r="AH8" s="71" t="s">
        <v>61</v>
      </c>
      <c r="AI8" s="72" t="s">
        <v>62</v>
      </c>
      <c r="AJ8" s="71" t="s">
        <v>61</v>
      </c>
      <c r="AK8" s="72" t="s">
        <v>62</v>
      </c>
      <c r="AL8" s="71" t="s">
        <v>61</v>
      </c>
      <c r="AM8" s="72" t="s">
        <v>62</v>
      </c>
      <c r="AN8" s="71" t="s">
        <v>61</v>
      </c>
      <c r="AO8" s="72" t="s">
        <v>62</v>
      </c>
      <c r="AP8" s="71" t="s">
        <v>61</v>
      </c>
      <c r="AQ8" s="72" t="s">
        <v>62</v>
      </c>
      <c r="AR8" s="71" t="s">
        <v>61</v>
      </c>
      <c r="AS8" s="72" t="s">
        <v>62</v>
      </c>
      <c r="AT8" s="71" t="s">
        <v>61</v>
      </c>
      <c r="AU8" s="72" t="s">
        <v>62</v>
      </c>
      <c r="AV8" s="71" t="s">
        <v>61</v>
      </c>
      <c r="AW8" s="72" t="s">
        <v>62</v>
      </c>
      <c r="AX8" s="71" t="s">
        <v>61</v>
      </c>
      <c r="AY8" s="72" t="s">
        <v>62</v>
      </c>
      <c r="AZ8" s="71" t="s">
        <v>61</v>
      </c>
      <c r="BA8" s="72" t="s">
        <v>62</v>
      </c>
      <c r="BB8" s="71" t="s">
        <v>61</v>
      </c>
      <c r="BC8" s="72" t="s">
        <v>62</v>
      </c>
      <c r="BD8" s="71" t="s">
        <v>61</v>
      </c>
      <c r="BE8" s="72" t="s">
        <v>62</v>
      </c>
      <c r="BF8" s="71" t="s">
        <v>61</v>
      </c>
      <c r="BG8" s="72" t="s">
        <v>62</v>
      </c>
      <c r="BH8" s="71" t="s">
        <v>61</v>
      </c>
      <c r="BI8" s="72" t="s">
        <v>62</v>
      </c>
      <c r="BJ8" s="71" t="s">
        <v>61</v>
      </c>
      <c r="BK8" s="72" t="s">
        <v>62</v>
      </c>
      <c r="BL8" s="71" t="s">
        <v>61</v>
      </c>
      <c r="BM8" s="72" t="s">
        <v>62</v>
      </c>
      <c r="BN8" s="71" t="s">
        <v>61</v>
      </c>
      <c r="BO8" s="72" t="s">
        <v>62</v>
      </c>
      <c r="BP8" s="71" t="s">
        <v>61</v>
      </c>
      <c r="BQ8" s="72" t="s">
        <v>62</v>
      </c>
      <c r="BR8" s="71" t="s">
        <v>61</v>
      </c>
      <c r="BS8" s="72" t="s">
        <v>62</v>
      </c>
      <c r="BT8" s="71" t="s">
        <v>61</v>
      </c>
      <c r="BU8" s="72" t="s">
        <v>62</v>
      </c>
      <c r="BV8" s="71" t="s">
        <v>61</v>
      </c>
      <c r="BW8" s="72" t="s">
        <v>62</v>
      </c>
      <c r="BX8" s="71" t="s">
        <v>61</v>
      </c>
      <c r="BY8" s="72" t="s">
        <v>62</v>
      </c>
      <c r="BZ8" s="71" t="s">
        <v>61</v>
      </c>
      <c r="CA8" s="72" t="s">
        <v>62</v>
      </c>
      <c r="CB8" s="71" t="s">
        <v>61</v>
      </c>
      <c r="CC8" s="72" t="s">
        <v>62</v>
      </c>
      <c r="CD8" s="71" t="s">
        <v>61</v>
      </c>
      <c r="CE8" s="72" t="s">
        <v>62</v>
      </c>
      <c r="CF8" s="71" t="s">
        <v>61</v>
      </c>
      <c r="CG8" s="72" t="s">
        <v>62</v>
      </c>
      <c r="CH8" s="71" t="s">
        <v>61</v>
      </c>
      <c r="CI8" s="72" t="s">
        <v>62</v>
      </c>
      <c r="CJ8" s="71" t="s">
        <v>61</v>
      </c>
      <c r="CK8" s="72" t="s">
        <v>62</v>
      </c>
      <c r="CL8" s="71" t="s">
        <v>61</v>
      </c>
      <c r="CM8" s="72" t="s">
        <v>62</v>
      </c>
      <c r="CN8" s="71" t="s">
        <v>61</v>
      </c>
      <c r="CO8" s="72" t="s">
        <v>62</v>
      </c>
      <c r="CP8" s="71" t="s">
        <v>61</v>
      </c>
      <c r="CQ8" s="72" t="s">
        <v>62</v>
      </c>
      <c r="CR8" s="71" t="s">
        <v>61</v>
      </c>
      <c r="CS8" s="72" t="s">
        <v>62</v>
      </c>
      <c r="CT8" s="71" t="s">
        <v>61</v>
      </c>
      <c r="CU8" s="72" t="s">
        <v>62</v>
      </c>
      <c r="CV8" s="71" t="s">
        <v>61</v>
      </c>
      <c r="CW8" s="72" t="s">
        <v>62</v>
      </c>
      <c r="CX8" s="71" t="s">
        <v>61</v>
      </c>
      <c r="CY8" s="72" t="s">
        <v>62</v>
      </c>
      <c r="CZ8" s="71" t="s">
        <v>61</v>
      </c>
      <c r="DA8" s="72" t="s">
        <v>62</v>
      </c>
      <c r="DB8" s="71" t="s">
        <v>61</v>
      </c>
      <c r="DC8" s="72" t="s">
        <v>62</v>
      </c>
      <c r="DD8" s="71" t="s">
        <v>61</v>
      </c>
      <c r="DE8" s="72" t="s">
        <v>62</v>
      </c>
      <c r="DF8" s="71" t="s">
        <v>61</v>
      </c>
      <c r="DG8" s="72" t="s">
        <v>62</v>
      </c>
      <c r="DH8" s="71" t="s">
        <v>61</v>
      </c>
      <c r="DI8" s="72" t="s">
        <v>62</v>
      </c>
      <c r="DJ8" s="71" t="s">
        <v>61</v>
      </c>
      <c r="DK8" s="72" t="s">
        <v>62</v>
      </c>
      <c r="DL8" s="71" t="s">
        <v>61</v>
      </c>
      <c r="DM8" s="72" t="s">
        <v>62</v>
      </c>
      <c r="DN8" s="71" t="s">
        <v>61</v>
      </c>
      <c r="DO8" s="72" t="s">
        <v>62</v>
      </c>
      <c r="DP8" s="71" t="s">
        <v>61</v>
      </c>
      <c r="DQ8" s="72" t="s">
        <v>62</v>
      </c>
      <c r="DR8" s="71" t="s">
        <v>61</v>
      </c>
      <c r="DS8" s="72" t="s">
        <v>62</v>
      </c>
      <c r="DT8" s="71" t="s">
        <v>61</v>
      </c>
      <c r="DU8" s="72" t="s">
        <v>62</v>
      </c>
    </row>
    <row r="9" spans="1:126" s="63" customFormat="1" ht="15" customHeight="1">
      <c r="B9" s="73"/>
      <c r="C9" s="56">
        <v>1</v>
      </c>
      <c r="D9" s="56">
        <f>C9+1</f>
        <v>2</v>
      </c>
      <c r="E9" s="56">
        <f>D9+1</f>
        <v>3</v>
      </c>
      <c r="F9" s="56">
        <f t="shared" ref="F9:BT9" si="0">E9+1</f>
        <v>4</v>
      </c>
      <c r="G9" s="56">
        <f t="shared" si="0"/>
        <v>5</v>
      </c>
      <c r="H9" s="56">
        <f t="shared" si="0"/>
        <v>6</v>
      </c>
      <c r="I9" s="56">
        <f t="shared" si="0"/>
        <v>7</v>
      </c>
      <c r="J9" s="56">
        <f t="shared" si="0"/>
        <v>8</v>
      </c>
      <c r="K9" s="56">
        <f t="shared" si="0"/>
        <v>9</v>
      </c>
      <c r="L9" s="56">
        <f t="shared" si="0"/>
        <v>10</v>
      </c>
      <c r="M9" s="56">
        <f t="shared" si="0"/>
        <v>11</v>
      </c>
      <c r="N9" s="56">
        <f t="shared" si="0"/>
        <v>12</v>
      </c>
      <c r="O9" s="56">
        <f t="shared" si="0"/>
        <v>13</v>
      </c>
      <c r="P9" s="56">
        <f t="shared" si="0"/>
        <v>14</v>
      </c>
      <c r="Q9" s="56">
        <f t="shared" si="0"/>
        <v>15</v>
      </c>
      <c r="R9" s="56">
        <f t="shared" si="0"/>
        <v>16</v>
      </c>
      <c r="S9" s="56">
        <f t="shared" si="0"/>
        <v>17</v>
      </c>
      <c r="T9" s="56">
        <f t="shared" si="0"/>
        <v>18</v>
      </c>
      <c r="U9" s="56">
        <f t="shared" si="0"/>
        <v>19</v>
      </c>
      <c r="V9" s="56">
        <f t="shared" si="0"/>
        <v>20</v>
      </c>
      <c r="W9" s="56">
        <f t="shared" si="0"/>
        <v>21</v>
      </c>
      <c r="X9" s="56">
        <f t="shared" si="0"/>
        <v>22</v>
      </c>
      <c r="Y9" s="56">
        <f t="shared" si="0"/>
        <v>23</v>
      </c>
      <c r="Z9" s="56">
        <f t="shared" si="0"/>
        <v>24</v>
      </c>
      <c r="AA9" s="56">
        <f t="shared" si="0"/>
        <v>25</v>
      </c>
      <c r="AB9" s="56">
        <f t="shared" si="0"/>
        <v>26</v>
      </c>
      <c r="AC9" s="56">
        <f t="shared" si="0"/>
        <v>27</v>
      </c>
      <c r="AD9" s="56">
        <f t="shared" si="0"/>
        <v>28</v>
      </c>
      <c r="AE9" s="56">
        <f t="shared" si="0"/>
        <v>29</v>
      </c>
      <c r="AF9" s="56">
        <f t="shared" si="0"/>
        <v>30</v>
      </c>
      <c r="AG9" s="56">
        <f t="shared" si="0"/>
        <v>31</v>
      </c>
      <c r="AH9" s="83">
        <v>32</v>
      </c>
      <c r="AI9" s="83">
        <v>33</v>
      </c>
      <c r="AJ9" s="83">
        <v>34</v>
      </c>
      <c r="AK9" s="83">
        <v>35</v>
      </c>
      <c r="AL9" s="83">
        <v>36</v>
      </c>
      <c r="AM9" s="83">
        <v>37</v>
      </c>
      <c r="AN9" s="83">
        <v>38</v>
      </c>
      <c r="AO9" s="83">
        <v>39</v>
      </c>
      <c r="AP9" s="56">
        <f t="shared" si="0"/>
        <v>40</v>
      </c>
      <c r="AQ9" s="56">
        <f t="shared" si="0"/>
        <v>41</v>
      </c>
      <c r="AR9" s="56">
        <f t="shared" si="0"/>
        <v>42</v>
      </c>
      <c r="AS9" s="56">
        <f t="shared" si="0"/>
        <v>43</v>
      </c>
      <c r="AT9" s="56">
        <f t="shared" si="0"/>
        <v>44</v>
      </c>
      <c r="AU9" s="56">
        <f t="shared" si="0"/>
        <v>45</v>
      </c>
      <c r="AV9" s="56">
        <f t="shared" si="0"/>
        <v>46</v>
      </c>
      <c r="AW9" s="56">
        <f t="shared" si="0"/>
        <v>47</v>
      </c>
      <c r="AX9" s="56">
        <f t="shared" si="0"/>
        <v>48</v>
      </c>
      <c r="AY9" s="56">
        <f t="shared" si="0"/>
        <v>49</v>
      </c>
      <c r="AZ9" s="56">
        <f t="shared" si="0"/>
        <v>50</v>
      </c>
      <c r="BA9" s="56">
        <f t="shared" si="0"/>
        <v>51</v>
      </c>
      <c r="BB9" s="56">
        <f t="shared" si="0"/>
        <v>52</v>
      </c>
      <c r="BC9" s="56">
        <f t="shared" si="0"/>
        <v>53</v>
      </c>
      <c r="BD9" s="56">
        <f t="shared" si="0"/>
        <v>54</v>
      </c>
      <c r="BE9" s="56">
        <f t="shared" si="0"/>
        <v>55</v>
      </c>
      <c r="BF9" s="56">
        <f t="shared" si="0"/>
        <v>56</v>
      </c>
      <c r="BG9" s="56">
        <f t="shared" si="0"/>
        <v>57</v>
      </c>
      <c r="BH9" s="56">
        <f t="shared" si="0"/>
        <v>58</v>
      </c>
      <c r="BI9" s="56">
        <f t="shared" si="0"/>
        <v>59</v>
      </c>
      <c r="BJ9" s="56">
        <f t="shared" si="0"/>
        <v>60</v>
      </c>
      <c r="BK9" s="56">
        <f t="shared" si="0"/>
        <v>61</v>
      </c>
      <c r="BL9" s="56">
        <f t="shared" si="0"/>
        <v>62</v>
      </c>
      <c r="BM9" s="56">
        <f t="shared" si="0"/>
        <v>63</v>
      </c>
      <c r="BN9" s="56">
        <f t="shared" si="0"/>
        <v>64</v>
      </c>
      <c r="BO9" s="56">
        <f t="shared" si="0"/>
        <v>65</v>
      </c>
      <c r="BP9" s="56">
        <f t="shared" si="0"/>
        <v>66</v>
      </c>
      <c r="BQ9" s="56">
        <f t="shared" si="0"/>
        <v>67</v>
      </c>
      <c r="BR9" s="56">
        <f t="shared" si="0"/>
        <v>68</v>
      </c>
      <c r="BS9" s="56">
        <f t="shared" si="0"/>
        <v>69</v>
      </c>
      <c r="BT9" s="56">
        <f t="shared" si="0"/>
        <v>70</v>
      </c>
      <c r="BU9" s="56">
        <f t="shared" ref="BU9:DU9" si="1">BT9+1</f>
        <v>71</v>
      </c>
      <c r="BV9" s="56">
        <f t="shared" si="1"/>
        <v>72</v>
      </c>
      <c r="BW9" s="56">
        <f t="shared" si="1"/>
        <v>73</v>
      </c>
      <c r="BX9" s="56">
        <f t="shared" si="1"/>
        <v>74</v>
      </c>
      <c r="BY9" s="56">
        <f t="shared" si="1"/>
        <v>75</v>
      </c>
      <c r="BZ9" s="56">
        <f t="shared" si="1"/>
        <v>76</v>
      </c>
      <c r="CA9" s="56">
        <f t="shared" si="1"/>
        <v>77</v>
      </c>
      <c r="CB9" s="56">
        <f t="shared" si="1"/>
        <v>78</v>
      </c>
      <c r="CC9" s="56">
        <f t="shared" si="1"/>
        <v>79</v>
      </c>
      <c r="CD9" s="56">
        <f t="shared" si="1"/>
        <v>80</v>
      </c>
      <c r="CE9" s="56">
        <f t="shared" si="1"/>
        <v>81</v>
      </c>
      <c r="CF9" s="56">
        <f t="shared" si="1"/>
        <v>82</v>
      </c>
      <c r="CG9" s="56">
        <f t="shared" si="1"/>
        <v>83</v>
      </c>
      <c r="CH9" s="56">
        <f t="shared" si="1"/>
        <v>84</v>
      </c>
      <c r="CI9" s="56">
        <f t="shared" si="1"/>
        <v>85</v>
      </c>
      <c r="CJ9" s="56">
        <f t="shared" si="1"/>
        <v>86</v>
      </c>
      <c r="CK9" s="56">
        <f t="shared" si="1"/>
        <v>87</v>
      </c>
      <c r="CL9" s="56">
        <f t="shared" si="1"/>
        <v>88</v>
      </c>
      <c r="CM9" s="56">
        <f t="shared" si="1"/>
        <v>89</v>
      </c>
      <c r="CN9" s="56">
        <f t="shared" si="1"/>
        <v>90</v>
      </c>
      <c r="CO9" s="56">
        <f t="shared" si="1"/>
        <v>91</v>
      </c>
      <c r="CP9" s="56">
        <f t="shared" si="1"/>
        <v>92</v>
      </c>
      <c r="CQ9" s="56">
        <f t="shared" si="1"/>
        <v>93</v>
      </c>
      <c r="CR9" s="56">
        <f t="shared" si="1"/>
        <v>94</v>
      </c>
      <c r="CS9" s="56">
        <f t="shared" si="1"/>
        <v>95</v>
      </c>
      <c r="CT9" s="56">
        <f t="shared" si="1"/>
        <v>96</v>
      </c>
      <c r="CU9" s="56">
        <f t="shared" si="1"/>
        <v>97</v>
      </c>
      <c r="CV9" s="56">
        <f t="shared" si="1"/>
        <v>98</v>
      </c>
      <c r="CW9" s="56">
        <f t="shared" si="1"/>
        <v>99</v>
      </c>
      <c r="CX9" s="56">
        <f t="shared" si="1"/>
        <v>100</v>
      </c>
      <c r="CY9" s="56">
        <f t="shared" si="1"/>
        <v>101</v>
      </c>
      <c r="CZ9" s="56">
        <f t="shared" si="1"/>
        <v>102</v>
      </c>
      <c r="DA9" s="56">
        <f t="shared" si="1"/>
        <v>103</v>
      </c>
      <c r="DB9" s="56">
        <f t="shared" si="1"/>
        <v>104</v>
      </c>
      <c r="DC9" s="56">
        <f t="shared" si="1"/>
        <v>105</v>
      </c>
      <c r="DD9" s="56">
        <f t="shared" si="1"/>
        <v>106</v>
      </c>
      <c r="DE9" s="56">
        <f t="shared" si="1"/>
        <v>107</v>
      </c>
      <c r="DF9" s="56">
        <f t="shared" si="1"/>
        <v>108</v>
      </c>
      <c r="DG9" s="56">
        <f t="shared" si="1"/>
        <v>109</v>
      </c>
      <c r="DH9" s="56">
        <f t="shared" si="1"/>
        <v>110</v>
      </c>
      <c r="DI9" s="56">
        <f t="shared" si="1"/>
        <v>111</v>
      </c>
      <c r="DJ9" s="56">
        <f t="shared" si="1"/>
        <v>112</v>
      </c>
      <c r="DK9" s="56">
        <f t="shared" si="1"/>
        <v>113</v>
      </c>
      <c r="DL9" s="56">
        <f t="shared" si="1"/>
        <v>114</v>
      </c>
      <c r="DM9" s="56">
        <f t="shared" si="1"/>
        <v>115</v>
      </c>
      <c r="DN9" s="56">
        <f t="shared" si="1"/>
        <v>116</v>
      </c>
      <c r="DO9" s="56">
        <f t="shared" si="1"/>
        <v>117</v>
      </c>
      <c r="DP9" s="56">
        <f t="shared" si="1"/>
        <v>118</v>
      </c>
      <c r="DQ9" s="56">
        <f t="shared" si="1"/>
        <v>119</v>
      </c>
      <c r="DR9" s="56">
        <f t="shared" si="1"/>
        <v>120</v>
      </c>
      <c r="DS9" s="56">
        <f t="shared" si="1"/>
        <v>121</v>
      </c>
      <c r="DT9" s="56">
        <f t="shared" si="1"/>
        <v>122</v>
      </c>
      <c r="DU9" s="56">
        <f t="shared" si="1"/>
        <v>123</v>
      </c>
    </row>
    <row r="10" spans="1:126" s="74" customFormat="1" ht="21" customHeight="1">
      <c r="B10" s="75">
        <v>1</v>
      </c>
      <c r="C10" s="55" t="s">
        <v>93</v>
      </c>
      <c r="D10" s="88">
        <v>5853151.4345000004</v>
      </c>
      <c r="E10" s="88">
        <v>4712462.8658999996</v>
      </c>
      <c r="F10" s="88">
        <v>3532000.1258</v>
      </c>
      <c r="G10" s="88">
        <v>3392884.9087</v>
      </c>
      <c r="H10" s="88">
        <v>2931151.3086999999</v>
      </c>
      <c r="I10" s="88">
        <v>1929577.9572000001</v>
      </c>
      <c r="J10" s="76">
        <v>815398</v>
      </c>
      <c r="K10" s="76">
        <v>786488.02469999995</v>
      </c>
      <c r="L10" s="76">
        <v>462300</v>
      </c>
      <c r="M10" s="76">
        <v>252778.55799999999</v>
      </c>
      <c r="N10" s="76">
        <v>774395</v>
      </c>
      <c r="O10" s="76">
        <v>749701.04570000002</v>
      </c>
      <c r="P10" s="76">
        <v>100000</v>
      </c>
      <c r="Q10" s="76">
        <v>12021.968000000001</v>
      </c>
      <c r="R10" s="76">
        <v>29000</v>
      </c>
      <c r="S10" s="76">
        <v>25612.38</v>
      </c>
      <c r="T10" s="76">
        <v>362300</v>
      </c>
      <c r="U10" s="76">
        <v>240756.59</v>
      </c>
      <c r="V10" s="76">
        <v>0</v>
      </c>
      <c r="W10" s="76">
        <v>0</v>
      </c>
      <c r="X10" s="76">
        <v>0</v>
      </c>
      <c r="Y10" s="76">
        <v>0</v>
      </c>
      <c r="Z10" s="76">
        <v>0</v>
      </c>
      <c r="AA10" s="76">
        <v>0</v>
      </c>
      <c r="AB10" s="76">
        <v>0</v>
      </c>
      <c r="AC10" s="76">
        <v>0</v>
      </c>
      <c r="AD10" s="76">
        <v>33455.325799999999</v>
      </c>
      <c r="AE10" s="76">
        <v>25042.306</v>
      </c>
      <c r="AF10" s="76">
        <v>851652.50870000001</v>
      </c>
      <c r="AG10" s="76">
        <v>1020773.8532</v>
      </c>
      <c r="AH10" s="94">
        <v>0</v>
      </c>
      <c r="AI10" s="94">
        <v>0</v>
      </c>
      <c r="AJ10" s="94">
        <v>0</v>
      </c>
      <c r="AK10" s="94">
        <v>0</v>
      </c>
      <c r="AL10" s="76">
        <v>32455.325799999999</v>
      </c>
      <c r="AM10" s="76">
        <v>25042.306</v>
      </c>
      <c r="AN10" s="76">
        <v>402000</v>
      </c>
      <c r="AO10" s="76">
        <v>142777.66699999999</v>
      </c>
      <c r="AP10" s="76">
        <v>0</v>
      </c>
      <c r="AQ10" s="76">
        <v>0</v>
      </c>
      <c r="AR10" s="76">
        <v>249200</v>
      </c>
      <c r="AS10" s="76">
        <v>226840.533</v>
      </c>
      <c r="AT10" s="76">
        <v>1000</v>
      </c>
      <c r="AU10" s="76">
        <v>0</v>
      </c>
      <c r="AV10" s="76">
        <v>2848300</v>
      </c>
      <c r="AW10" s="76">
        <v>2271643.2230000002</v>
      </c>
      <c r="AX10" s="76">
        <v>0</v>
      </c>
      <c r="AY10" s="76">
        <v>0</v>
      </c>
      <c r="AZ10" s="76">
        <v>-2647847.4912999999</v>
      </c>
      <c r="BA10" s="76">
        <v>-1620487.5697999999</v>
      </c>
      <c r="BB10" s="76">
        <v>400000</v>
      </c>
      <c r="BC10" s="76">
        <v>390501.17700000003</v>
      </c>
      <c r="BD10" s="76">
        <v>0</v>
      </c>
      <c r="BE10" s="76">
        <v>0</v>
      </c>
      <c r="BF10" s="76">
        <v>400000</v>
      </c>
      <c r="BG10" s="76">
        <v>390501.17700000003</v>
      </c>
      <c r="BH10" s="76">
        <v>0</v>
      </c>
      <c r="BI10" s="76">
        <v>0</v>
      </c>
      <c r="BJ10" s="76">
        <v>0</v>
      </c>
      <c r="BK10" s="76">
        <v>0</v>
      </c>
      <c r="BL10" s="76">
        <v>0</v>
      </c>
      <c r="BM10" s="76">
        <v>0</v>
      </c>
      <c r="BN10" s="76">
        <v>484600</v>
      </c>
      <c r="BO10" s="76">
        <v>481557.696</v>
      </c>
      <c r="BP10" s="76">
        <v>229600</v>
      </c>
      <c r="BQ10" s="76">
        <v>106567.921</v>
      </c>
      <c r="BR10" s="76">
        <v>297900</v>
      </c>
      <c r="BS10" s="76">
        <v>295275.40299999999</v>
      </c>
      <c r="BT10" s="76">
        <v>110000</v>
      </c>
      <c r="BU10" s="76">
        <v>51188.12</v>
      </c>
      <c r="BV10" s="76">
        <v>0</v>
      </c>
      <c r="BW10" s="76">
        <v>0</v>
      </c>
      <c r="BX10" s="76">
        <v>0</v>
      </c>
      <c r="BY10" s="76">
        <v>0</v>
      </c>
      <c r="BZ10" s="76">
        <v>186700</v>
      </c>
      <c r="CA10" s="76">
        <v>186282.29300000001</v>
      </c>
      <c r="CB10" s="76">
        <v>104600</v>
      </c>
      <c r="CC10" s="76">
        <v>50945.800999999999</v>
      </c>
      <c r="CD10" s="76">
        <v>0</v>
      </c>
      <c r="CE10" s="76">
        <v>0</v>
      </c>
      <c r="CF10" s="76">
        <v>15000</v>
      </c>
      <c r="CG10" s="76">
        <v>4434</v>
      </c>
      <c r="CH10" s="76">
        <v>0</v>
      </c>
      <c r="CI10" s="76">
        <v>0</v>
      </c>
      <c r="CJ10" s="76">
        <v>0</v>
      </c>
      <c r="CK10" s="76">
        <v>0</v>
      </c>
      <c r="CL10" s="76">
        <v>11000</v>
      </c>
      <c r="CM10" s="76">
        <v>8314</v>
      </c>
      <c r="CN10" s="76">
        <v>91500</v>
      </c>
      <c r="CO10" s="76">
        <v>0</v>
      </c>
      <c r="CP10" s="76">
        <v>187000</v>
      </c>
      <c r="CQ10" s="76">
        <v>168611.86300000001</v>
      </c>
      <c r="CR10" s="76">
        <v>850800</v>
      </c>
      <c r="CS10" s="76">
        <v>317126.62</v>
      </c>
      <c r="CT10" s="76">
        <v>170000</v>
      </c>
      <c r="CU10" s="76">
        <v>158241.86300000001</v>
      </c>
      <c r="CV10" s="76">
        <v>74000</v>
      </c>
      <c r="CW10" s="76">
        <v>2050</v>
      </c>
      <c r="CX10" s="76">
        <v>169000</v>
      </c>
      <c r="CY10" s="76">
        <v>157271.86300000001</v>
      </c>
      <c r="CZ10" s="76">
        <v>74000</v>
      </c>
      <c r="DA10" s="76">
        <v>2050</v>
      </c>
      <c r="DB10" s="76">
        <v>964546.8</v>
      </c>
      <c r="DC10" s="76">
        <v>900519.44200000004</v>
      </c>
      <c r="DD10" s="76">
        <v>445298.8</v>
      </c>
      <c r="DE10" s="76">
        <v>232331.005</v>
      </c>
      <c r="DF10" s="76">
        <v>770000</v>
      </c>
      <c r="DG10" s="76">
        <v>737296.86699999997</v>
      </c>
      <c r="DH10" s="76">
        <v>445298.8</v>
      </c>
      <c r="DI10" s="76">
        <v>232331.005</v>
      </c>
      <c r="DJ10" s="88">
        <v>26000</v>
      </c>
      <c r="DK10" s="88">
        <v>21850.400000000001</v>
      </c>
      <c r="DL10" s="76">
        <v>0</v>
      </c>
      <c r="DM10" s="76">
        <v>0</v>
      </c>
      <c r="DN10" s="76">
        <v>0</v>
      </c>
      <c r="DO10" s="76">
        <v>0</v>
      </c>
      <c r="DP10" s="92">
        <v>610000</v>
      </c>
      <c r="DQ10" s="92">
        <v>610000</v>
      </c>
      <c r="DR10" s="93">
        <v>0</v>
      </c>
      <c r="DS10" s="93">
        <v>0</v>
      </c>
      <c r="DT10" s="92">
        <v>610000</v>
      </c>
      <c r="DU10" s="92">
        <v>610000</v>
      </c>
    </row>
    <row r="11" spans="1:126" ht="16.5" customHeight="1">
      <c r="A11" s="77"/>
      <c r="B11" s="75">
        <v>2</v>
      </c>
      <c r="C11" s="55" t="s">
        <v>94</v>
      </c>
      <c r="D11" s="88">
        <v>86252.152799999996</v>
      </c>
      <c r="E11" s="88">
        <v>59822.905100000004</v>
      </c>
      <c r="F11" s="88">
        <v>54905.089</v>
      </c>
      <c r="G11" s="88">
        <v>39396.120699999999</v>
      </c>
      <c r="H11" s="88">
        <v>41576.063800000004</v>
      </c>
      <c r="I11" s="88">
        <v>26426.7844</v>
      </c>
      <c r="J11" s="76">
        <v>32351.294000000002</v>
      </c>
      <c r="K11" s="76">
        <v>21772.6387</v>
      </c>
      <c r="L11" s="76">
        <v>5821</v>
      </c>
      <c r="M11" s="76">
        <v>2000.3304000000001</v>
      </c>
      <c r="N11" s="76">
        <v>29651.294000000002</v>
      </c>
      <c r="O11" s="76">
        <v>19927.8537</v>
      </c>
      <c r="P11" s="76">
        <v>1000</v>
      </c>
      <c r="Q11" s="76">
        <v>29.97</v>
      </c>
      <c r="R11" s="76">
        <v>1700</v>
      </c>
      <c r="S11" s="76">
        <v>1484.7850000000001</v>
      </c>
      <c r="T11" s="76">
        <v>4821</v>
      </c>
      <c r="U11" s="76">
        <v>1970.3604</v>
      </c>
      <c r="V11" s="76">
        <v>0</v>
      </c>
      <c r="W11" s="76">
        <v>0</v>
      </c>
      <c r="X11" s="76">
        <v>0</v>
      </c>
      <c r="Y11" s="76">
        <v>0</v>
      </c>
      <c r="Z11" s="76">
        <v>0</v>
      </c>
      <c r="AA11" s="76">
        <v>0</v>
      </c>
      <c r="AB11" s="76">
        <v>0</v>
      </c>
      <c r="AC11" s="76">
        <v>0</v>
      </c>
      <c r="AD11" s="76">
        <v>4398.6149999999998</v>
      </c>
      <c r="AE11" s="76">
        <v>4301.8819999999996</v>
      </c>
      <c r="AF11" s="76">
        <v>35755.063800000004</v>
      </c>
      <c r="AG11" s="76">
        <v>24426.454000000002</v>
      </c>
      <c r="AH11" s="94">
        <v>0</v>
      </c>
      <c r="AI11" s="94">
        <v>0</v>
      </c>
      <c r="AJ11" s="94">
        <v>0</v>
      </c>
      <c r="AK11" s="94">
        <v>0</v>
      </c>
      <c r="AL11" s="76">
        <v>3649.7950000000001</v>
      </c>
      <c r="AM11" s="76">
        <v>3649.7950000000001</v>
      </c>
      <c r="AN11" s="76">
        <v>0</v>
      </c>
      <c r="AO11" s="76">
        <v>0</v>
      </c>
      <c r="AP11" s="76">
        <v>0</v>
      </c>
      <c r="AQ11" s="76">
        <v>0</v>
      </c>
      <c r="AR11" s="76">
        <v>0</v>
      </c>
      <c r="AS11" s="76">
        <v>0</v>
      </c>
      <c r="AT11" s="76">
        <v>748.82</v>
      </c>
      <c r="AU11" s="76">
        <v>652.08699999999999</v>
      </c>
      <c r="AV11" s="76">
        <v>35755.063800000004</v>
      </c>
      <c r="AW11" s="76">
        <v>34381.074999999997</v>
      </c>
      <c r="AX11" s="76">
        <v>0</v>
      </c>
      <c r="AY11" s="76">
        <v>0</v>
      </c>
      <c r="AZ11" s="76">
        <v>0</v>
      </c>
      <c r="BA11" s="76">
        <v>-9954.6209999999992</v>
      </c>
      <c r="BB11" s="76">
        <v>0</v>
      </c>
      <c r="BC11" s="76">
        <v>0</v>
      </c>
      <c r="BD11" s="76">
        <v>0</v>
      </c>
      <c r="BE11" s="76">
        <v>0</v>
      </c>
      <c r="BF11" s="76">
        <v>0</v>
      </c>
      <c r="BG11" s="76">
        <v>0</v>
      </c>
      <c r="BH11" s="76">
        <v>0</v>
      </c>
      <c r="BI11" s="76">
        <v>0</v>
      </c>
      <c r="BJ11" s="76">
        <v>0</v>
      </c>
      <c r="BK11" s="76">
        <v>0</v>
      </c>
      <c r="BL11" s="76">
        <v>0</v>
      </c>
      <c r="BM11" s="76">
        <v>0</v>
      </c>
      <c r="BN11" s="76">
        <v>2126.1799999999998</v>
      </c>
      <c r="BO11" s="76">
        <v>1621.6</v>
      </c>
      <c r="BP11" s="76">
        <v>0</v>
      </c>
      <c r="BQ11" s="76">
        <v>0</v>
      </c>
      <c r="BR11" s="76">
        <v>0</v>
      </c>
      <c r="BS11" s="76">
        <v>0</v>
      </c>
      <c r="BT11" s="76">
        <v>0</v>
      </c>
      <c r="BU11" s="76">
        <v>0</v>
      </c>
      <c r="BV11" s="76">
        <v>0</v>
      </c>
      <c r="BW11" s="76">
        <v>0</v>
      </c>
      <c r="BX11" s="76">
        <v>0</v>
      </c>
      <c r="BY11" s="76">
        <v>0</v>
      </c>
      <c r="BZ11" s="76">
        <v>1651.18</v>
      </c>
      <c r="CA11" s="76">
        <v>1146.5999999999999</v>
      </c>
      <c r="CB11" s="76">
        <v>0</v>
      </c>
      <c r="CC11" s="76">
        <v>0</v>
      </c>
      <c r="CD11" s="76">
        <v>475</v>
      </c>
      <c r="CE11" s="76">
        <v>475</v>
      </c>
      <c r="CF11" s="76">
        <v>0</v>
      </c>
      <c r="CG11" s="76">
        <v>0</v>
      </c>
      <c r="CH11" s="76">
        <v>0</v>
      </c>
      <c r="CI11" s="76">
        <v>0</v>
      </c>
      <c r="CJ11" s="76">
        <v>0</v>
      </c>
      <c r="CK11" s="76">
        <v>0</v>
      </c>
      <c r="CL11" s="76">
        <v>0</v>
      </c>
      <c r="CM11" s="76">
        <v>0</v>
      </c>
      <c r="CN11" s="76">
        <v>0</v>
      </c>
      <c r="CO11" s="76">
        <v>0</v>
      </c>
      <c r="CP11" s="76">
        <v>100</v>
      </c>
      <c r="CQ11" s="76">
        <v>0</v>
      </c>
      <c r="CR11" s="76">
        <v>0</v>
      </c>
      <c r="CS11" s="76">
        <v>0</v>
      </c>
      <c r="CT11" s="76">
        <v>100</v>
      </c>
      <c r="CU11" s="76">
        <v>0</v>
      </c>
      <c r="CV11" s="76">
        <v>0</v>
      </c>
      <c r="CW11" s="76">
        <v>0</v>
      </c>
      <c r="CX11" s="76">
        <v>100</v>
      </c>
      <c r="CY11" s="76">
        <v>0</v>
      </c>
      <c r="CZ11" s="76">
        <v>0</v>
      </c>
      <c r="DA11" s="76">
        <v>0</v>
      </c>
      <c r="DB11" s="76">
        <v>700</v>
      </c>
      <c r="DC11" s="76">
        <v>700</v>
      </c>
      <c r="DD11" s="76">
        <v>0</v>
      </c>
      <c r="DE11" s="76">
        <v>0</v>
      </c>
      <c r="DF11" s="76">
        <v>0</v>
      </c>
      <c r="DG11" s="76">
        <v>0</v>
      </c>
      <c r="DH11" s="76">
        <v>0</v>
      </c>
      <c r="DI11" s="76">
        <v>0</v>
      </c>
      <c r="DJ11" s="88">
        <v>5000</v>
      </c>
      <c r="DK11" s="88">
        <v>5000</v>
      </c>
      <c r="DL11" s="76">
        <v>0</v>
      </c>
      <c r="DM11" s="76">
        <v>0</v>
      </c>
      <c r="DN11" s="76">
        <v>0</v>
      </c>
      <c r="DO11" s="76">
        <v>0</v>
      </c>
      <c r="DP11" s="92">
        <v>10229</v>
      </c>
      <c r="DQ11" s="92">
        <v>6000</v>
      </c>
      <c r="DR11" s="93">
        <v>0</v>
      </c>
      <c r="DS11" s="93">
        <v>0</v>
      </c>
      <c r="DT11" s="92">
        <v>10229</v>
      </c>
      <c r="DU11" s="92">
        <v>6000</v>
      </c>
    </row>
    <row r="12" spans="1:126" s="74" customFormat="1" ht="21" customHeight="1">
      <c r="B12" s="75">
        <v>3</v>
      </c>
      <c r="C12" s="55" t="s">
        <v>95</v>
      </c>
      <c r="D12" s="88">
        <v>1500699.0164999999</v>
      </c>
      <c r="E12" s="88">
        <v>1503920.7053</v>
      </c>
      <c r="F12" s="88">
        <v>1161885.4234</v>
      </c>
      <c r="G12" s="88">
        <v>1141747.1144999999</v>
      </c>
      <c r="H12" s="88">
        <v>508813.5931</v>
      </c>
      <c r="I12" s="88">
        <v>532173.59080000001</v>
      </c>
      <c r="J12" s="76">
        <v>328152.49239999999</v>
      </c>
      <c r="K12" s="76">
        <v>309125.13170000003</v>
      </c>
      <c r="L12" s="76">
        <v>156572.228</v>
      </c>
      <c r="M12" s="76">
        <v>129472.96120000001</v>
      </c>
      <c r="N12" s="76">
        <v>296614.40240000002</v>
      </c>
      <c r="O12" s="76">
        <v>284926.5197</v>
      </c>
      <c r="P12" s="76">
        <v>150212.228</v>
      </c>
      <c r="Q12" s="76">
        <v>124369.784</v>
      </c>
      <c r="R12" s="76">
        <v>29315.39</v>
      </c>
      <c r="S12" s="76">
        <v>22075.514999999999</v>
      </c>
      <c r="T12" s="76">
        <v>6360</v>
      </c>
      <c r="U12" s="76">
        <v>5103.1772000000001</v>
      </c>
      <c r="V12" s="76">
        <v>0</v>
      </c>
      <c r="W12" s="76">
        <v>0</v>
      </c>
      <c r="X12" s="76">
        <v>0</v>
      </c>
      <c r="Y12" s="76">
        <v>0</v>
      </c>
      <c r="Z12" s="76">
        <v>0</v>
      </c>
      <c r="AA12" s="76">
        <v>0</v>
      </c>
      <c r="AB12" s="76">
        <v>0</v>
      </c>
      <c r="AC12" s="76">
        <v>0</v>
      </c>
      <c r="AD12" s="76">
        <v>0</v>
      </c>
      <c r="AE12" s="76">
        <v>0</v>
      </c>
      <c r="AF12" s="76">
        <v>64030.239999999998</v>
      </c>
      <c r="AG12" s="76">
        <v>117445.57</v>
      </c>
      <c r="AH12" s="94">
        <v>0</v>
      </c>
      <c r="AI12" s="94">
        <v>0</v>
      </c>
      <c r="AJ12" s="94">
        <v>0</v>
      </c>
      <c r="AK12" s="94">
        <v>0</v>
      </c>
      <c r="AL12" s="76">
        <v>0</v>
      </c>
      <c r="AM12" s="76">
        <v>0</v>
      </c>
      <c r="AN12" s="76">
        <v>0</v>
      </c>
      <c r="AO12" s="76">
        <v>0</v>
      </c>
      <c r="AP12" s="76">
        <v>0</v>
      </c>
      <c r="AQ12" s="76">
        <v>0</v>
      </c>
      <c r="AR12" s="76">
        <v>83349.3</v>
      </c>
      <c r="AS12" s="76">
        <v>81963.312000000005</v>
      </c>
      <c r="AT12" s="76">
        <v>0</v>
      </c>
      <c r="AU12" s="76">
        <v>0</v>
      </c>
      <c r="AV12" s="76">
        <v>380680.94</v>
      </c>
      <c r="AW12" s="76">
        <v>379944.64600000001</v>
      </c>
      <c r="AX12" s="76">
        <v>0</v>
      </c>
      <c r="AY12" s="76">
        <v>0</v>
      </c>
      <c r="AZ12" s="76">
        <v>-400000</v>
      </c>
      <c r="BA12" s="76">
        <v>-344462.38799999998</v>
      </c>
      <c r="BB12" s="76">
        <v>0</v>
      </c>
      <c r="BC12" s="76">
        <v>0</v>
      </c>
      <c r="BD12" s="76">
        <v>0</v>
      </c>
      <c r="BE12" s="76">
        <v>0</v>
      </c>
      <c r="BF12" s="76">
        <v>0</v>
      </c>
      <c r="BG12" s="76">
        <v>0</v>
      </c>
      <c r="BH12" s="76">
        <v>0</v>
      </c>
      <c r="BI12" s="76">
        <v>0</v>
      </c>
      <c r="BJ12" s="76">
        <v>0</v>
      </c>
      <c r="BK12" s="76">
        <v>0</v>
      </c>
      <c r="BL12" s="76">
        <v>0</v>
      </c>
      <c r="BM12" s="76">
        <v>0</v>
      </c>
      <c r="BN12" s="76">
        <v>337785</v>
      </c>
      <c r="BO12" s="76">
        <v>337783.4878</v>
      </c>
      <c r="BP12" s="76">
        <v>287661.14010000002</v>
      </c>
      <c r="BQ12" s="76">
        <v>284715.05959999998</v>
      </c>
      <c r="BR12" s="76">
        <v>61</v>
      </c>
      <c r="BS12" s="76">
        <v>60.66</v>
      </c>
      <c r="BT12" s="76">
        <v>249929.54300000001</v>
      </c>
      <c r="BU12" s="76">
        <v>248370.66399999999</v>
      </c>
      <c r="BV12" s="76">
        <v>0</v>
      </c>
      <c r="BW12" s="76">
        <v>0</v>
      </c>
      <c r="BX12" s="76">
        <v>0</v>
      </c>
      <c r="BY12" s="76">
        <v>0</v>
      </c>
      <c r="BZ12" s="76">
        <v>0</v>
      </c>
      <c r="CA12" s="76">
        <v>0</v>
      </c>
      <c r="CB12" s="76">
        <v>11200.2</v>
      </c>
      <c r="CC12" s="76">
        <v>10537.42</v>
      </c>
      <c r="CD12" s="76">
        <v>48507</v>
      </c>
      <c r="CE12" s="76">
        <v>48505.827799999999</v>
      </c>
      <c r="CF12" s="76">
        <v>15126.597100000001</v>
      </c>
      <c r="CG12" s="76">
        <v>14402.1756</v>
      </c>
      <c r="CH12" s="76">
        <v>289217</v>
      </c>
      <c r="CI12" s="76">
        <v>289217</v>
      </c>
      <c r="CJ12" s="76">
        <v>11404.8</v>
      </c>
      <c r="CK12" s="76">
        <v>11404.8</v>
      </c>
      <c r="CL12" s="76">
        <v>0</v>
      </c>
      <c r="CM12" s="76">
        <v>0</v>
      </c>
      <c r="CN12" s="76">
        <v>0</v>
      </c>
      <c r="CO12" s="76">
        <v>0</v>
      </c>
      <c r="CP12" s="76">
        <v>44711.5</v>
      </c>
      <c r="CQ12" s="76">
        <v>44610.04</v>
      </c>
      <c r="CR12" s="76">
        <v>549.98500000000001</v>
      </c>
      <c r="CS12" s="76">
        <v>540</v>
      </c>
      <c r="CT12" s="76">
        <v>35921</v>
      </c>
      <c r="CU12" s="76">
        <v>35821</v>
      </c>
      <c r="CV12" s="76">
        <v>0</v>
      </c>
      <c r="CW12" s="76">
        <v>0</v>
      </c>
      <c r="CX12" s="76">
        <v>25060</v>
      </c>
      <c r="CY12" s="76">
        <v>24960</v>
      </c>
      <c r="CZ12" s="76">
        <v>0</v>
      </c>
      <c r="DA12" s="76">
        <v>0</v>
      </c>
      <c r="DB12" s="76">
        <v>245705.5</v>
      </c>
      <c r="DC12" s="76">
        <v>244848.924</v>
      </c>
      <c r="DD12" s="76">
        <v>0</v>
      </c>
      <c r="DE12" s="76">
        <v>0</v>
      </c>
      <c r="DF12" s="76">
        <v>136539.20000000001</v>
      </c>
      <c r="DG12" s="76">
        <v>135858.32399999999</v>
      </c>
      <c r="DH12" s="76">
        <v>0</v>
      </c>
      <c r="DI12" s="76">
        <v>0</v>
      </c>
      <c r="DJ12" s="88">
        <v>35530.930999999997</v>
      </c>
      <c r="DK12" s="88">
        <v>35379.531000000003</v>
      </c>
      <c r="DL12" s="76">
        <v>0</v>
      </c>
      <c r="DM12" s="76">
        <v>0</v>
      </c>
      <c r="DN12" s="76">
        <v>0</v>
      </c>
      <c r="DO12" s="76">
        <v>0</v>
      </c>
      <c r="DP12" s="92">
        <v>170000</v>
      </c>
      <c r="DQ12" s="92">
        <v>170000</v>
      </c>
      <c r="DR12" s="93">
        <v>0</v>
      </c>
      <c r="DS12" s="93">
        <v>0</v>
      </c>
      <c r="DT12" s="92">
        <v>170000</v>
      </c>
      <c r="DU12" s="92">
        <v>170000</v>
      </c>
    </row>
    <row r="13" spans="1:126" s="74" customFormat="1" ht="20.25" customHeight="1">
      <c r="B13" s="75">
        <v>4</v>
      </c>
      <c r="C13" s="55" t="s">
        <v>96</v>
      </c>
      <c r="D13" s="89">
        <v>367514.95400000003</v>
      </c>
      <c r="E13" s="89">
        <v>281773.77059999999</v>
      </c>
      <c r="F13" s="89">
        <v>205283.11600000001</v>
      </c>
      <c r="G13" s="89">
        <v>140105.12359999999</v>
      </c>
      <c r="H13" s="89">
        <v>197231.83799999999</v>
      </c>
      <c r="I13" s="89">
        <v>176668.647</v>
      </c>
      <c r="J13" s="76">
        <v>111906</v>
      </c>
      <c r="K13" s="76">
        <v>74919.305600000007</v>
      </c>
      <c r="L13" s="76">
        <v>27740.400000000001</v>
      </c>
      <c r="M13" s="76">
        <v>26996.718000000001</v>
      </c>
      <c r="N13" s="76">
        <v>105758</v>
      </c>
      <c r="O13" s="76">
        <v>74919.305600000007</v>
      </c>
      <c r="P13" s="76">
        <v>0</v>
      </c>
      <c r="Q13" s="76">
        <v>0</v>
      </c>
      <c r="R13" s="76">
        <v>0</v>
      </c>
      <c r="S13" s="76">
        <v>0</v>
      </c>
      <c r="T13" s="76">
        <v>0</v>
      </c>
      <c r="U13" s="76">
        <v>0</v>
      </c>
      <c r="V13" s="76">
        <v>0</v>
      </c>
      <c r="W13" s="76">
        <v>0</v>
      </c>
      <c r="X13" s="76">
        <v>0</v>
      </c>
      <c r="Y13" s="76">
        <v>0</v>
      </c>
      <c r="Z13" s="76">
        <v>0</v>
      </c>
      <c r="AA13" s="76">
        <v>0</v>
      </c>
      <c r="AB13" s="76">
        <v>0</v>
      </c>
      <c r="AC13" s="76">
        <v>0</v>
      </c>
      <c r="AD13" s="76">
        <v>7000</v>
      </c>
      <c r="AE13" s="76">
        <v>301.37599999999998</v>
      </c>
      <c r="AF13" s="76">
        <v>160991.43799999999</v>
      </c>
      <c r="AG13" s="76">
        <v>149671.929</v>
      </c>
      <c r="AH13" s="94">
        <v>0</v>
      </c>
      <c r="AI13" s="94">
        <v>0</v>
      </c>
      <c r="AJ13" s="94">
        <v>0</v>
      </c>
      <c r="AK13" s="94">
        <v>0</v>
      </c>
      <c r="AL13" s="76">
        <v>0</v>
      </c>
      <c r="AM13" s="76">
        <v>0</v>
      </c>
      <c r="AN13" s="76">
        <v>0</v>
      </c>
      <c r="AO13" s="76">
        <v>0</v>
      </c>
      <c r="AP13" s="76">
        <v>1000</v>
      </c>
      <c r="AQ13" s="76">
        <v>301.37599999999998</v>
      </c>
      <c r="AR13" s="76">
        <v>115991.43799999999</v>
      </c>
      <c r="AS13" s="76">
        <v>105130.667</v>
      </c>
      <c r="AT13" s="76">
        <v>6000</v>
      </c>
      <c r="AU13" s="76">
        <v>0</v>
      </c>
      <c r="AV13" s="76">
        <v>45000</v>
      </c>
      <c r="AW13" s="76">
        <v>44585.962</v>
      </c>
      <c r="AX13" s="76">
        <v>0</v>
      </c>
      <c r="AY13" s="76">
        <v>0</v>
      </c>
      <c r="AZ13" s="76">
        <v>0</v>
      </c>
      <c r="BA13" s="76">
        <v>-44.7</v>
      </c>
      <c r="BB13" s="76">
        <v>1620</v>
      </c>
      <c r="BC13" s="76">
        <v>520</v>
      </c>
      <c r="BD13" s="76">
        <v>0</v>
      </c>
      <c r="BE13" s="76">
        <v>0</v>
      </c>
      <c r="BF13" s="76">
        <v>1620</v>
      </c>
      <c r="BG13" s="76">
        <v>520</v>
      </c>
      <c r="BH13" s="76">
        <v>0</v>
      </c>
      <c r="BI13" s="76">
        <v>0</v>
      </c>
      <c r="BJ13" s="76">
        <v>0</v>
      </c>
      <c r="BK13" s="76">
        <v>0</v>
      </c>
      <c r="BL13" s="76">
        <v>0</v>
      </c>
      <c r="BM13" s="76">
        <v>0</v>
      </c>
      <c r="BN13" s="76">
        <v>13000</v>
      </c>
      <c r="BO13" s="76">
        <v>1467.326</v>
      </c>
      <c r="BP13" s="76">
        <v>8500</v>
      </c>
      <c r="BQ13" s="76">
        <v>0</v>
      </c>
      <c r="BR13" s="76">
        <v>0</v>
      </c>
      <c r="BS13" s="76">
        <v>0</v>
      </c>
      <c r="BT13" s="76">
        <v>0</v>
      </c>
      <c r="BU13" s="76">
        <v>0</v>
      </c>
      <c r="BV13" s="76">
        <v>0</v>
      </c>
      <c r="BW13" s="76">
        <v>0</v>
      </c>
      <c r="BX13" s="76">
        <v>0</v>
      </c>
      <c r="BY13" s="76">
        <v>0</v>
      </c>
      <c r="BZ13" s="76">
        <v>10000</v>
      </c>
      <c r="CA13" s="76">
        <v>293.85000000000002</v>
      </c>
      <c r="CB13" s="76">
        <v>8500</v>
      </c>
      <c r="CC13" s="76">
        <v>0</v>
      </c>
      <c r="CD13" s="76">
        <v>3000</v>
      </c>
      <c r="CE13" s="76">
        <v>1173.4760000000001</v>
      </c>
      <c r="CF13" s="76">
        <v>0</v>
      </c>
      <c r="CG13" s="76">
        <v>0</v>
      </c>
      <c r="CH13" s="76">
        <v>0</v>
      </c>
      <c r="CI13" s="76">
        <v>0</v>
      </c>
      <c r="CJ13" s="76">
        <v>0</v>
      </c>
      <c r="CK13" s="76">
        <v>0</v>
      </c>
      <c r="CL13" s="76">
        <v>0</v>
      </c>
      <c r="CM13" s="76">
        <v>0</v>
      </c>
      <c r="CN13" s="76">
        <v>0</v>
      </c>
      <c r="CO13" s="76">
        <v>0</v>
      </c>
      <c r="CP13" s="76">
        <v>0</v>
      </c>
      <c r="CQ13" s="76">
        <v>0</v>
      </c>
      <c r="CR13" s="76">
        <v>0</v>
      </c>
      <c r="CS13" s="76">
        <v>0</v>
      </c>
      <c r="CT13" s="76">
        <v>0</v>
      </c>
      <c r="CU13" s="76">
        <v>0</v>
      </c>
      <c r="CV13" s="76">
        <v>0</v>
      </c>
      <c r="CW13" s="76">
        <v>0</v>
      </c>
      <c r="CX13" s="76">
        <v>0</v>
      </c>
      <c r="CY13" s="76">
        <v>0</v>
      </c>
      <c r="CZ13" s="76">
        <v>0</v>
      </c>
      <c r="DA13" s="76">
        <v>0</v>
      </c>
      <c r="DB13" s="76">
        <v>4000</v>
      </c>
      <c r="DC13" s="76">
        <v>0</v>
      </c>
      <c r="DD13" s="76">
        <v>0</v>
      </c>
      <c r="DE13" s="76">
        <v>0</v>
      </c>
      <c r="DF13" s="76">
        <v>0</v>
      </c>
      <c r="DG13" s="76">
        <v>0</v>
      </c>
      <c r="DH13" s="76">
        <v>0</v>
      </c>
      <c r="DI13" s="76">
        <v>0</v>
      </c>
      <c r="DJ13" s="89">
        <v>32757.116000000002</v>
      </c>
      <c r="DK13" s="89">
        <v>27897.116000000002</v>
      </c>
      <c r="DL13" s="76">
        <v>0</v>
      </c>
      <c r="DM13" s="76">
        <v>0</v>
      </c>
      <c r="DN13" s="76">
        <v>0</v>
      </c>
      <c r="DO13" s="76">
        <v>0</v>
      </c>
      <c r="DP13" s="92">
        <v>35000</v>
      </c>
      <c r="DQ13" s="92">
        <v>35000</v>
      </c>
      <c r="DR13" s="93">
        <v>0</v>
      </c>
      <c r="DS13" s="93">
        <v>0</v>
      </c>
      <c r="DT13" s="92">
        <v>35000</v>
      </c>
      <c r="DU13" s="92">
        <v>35000</v>
      </c>
    </row>
    <row r="14" spans="1:126" ht="16.5" customHeight="1">
      <c r="A14" s="77"/>
      <c r="B14" s="75">
        <v>5</v>
      </c>
      <c r="C14" s="55" t="s">
        <v>97</v>
      </c>
      <c r="D14" s="88">
        <v>812110.84620000003</v>
      </c>
      <c r="E14" s="88">
        <v>763036.19099999999</v>
      </c>
      <c r="F14" s="88">
        <v>591663.99620000005</v>
      </c>
      <c r="G14" s="88">
        <v>559696.79099999997</v>
      </c>
      <c r="H14" s="88">
        <v>297354.83</v>
      </c>
      <c r="I14" s="88">
        <v>249481.66</v>
      </c>
      <c r="J14" s="76">
        <v>174868.10219999999</v>
      </c>
      <c r="K14" s="76">
        <v>173686.693</v>
      </c>
      <c r="L14" s="76">
        <v>6084</v>
      </c>
      <c r="M14" s="76">
        <v>5424.75</v>
      </c>
      <c r="N14" s="76">
        <v>165756.02600000001</v>
      </c>
      <c r="O14" s="76">
        <v>165660.0857</v>
      </c>
      <c r="P14" s="76">
        <v>6084</v>
      </c>
      <c r="Q14" s="76">
        <v>5424.75</v>
      </c>
      <c r="R14" s="76">
        <v>0</v>
      </c>
      <c r="S14" s="76">
        <v>0</v>
      </c>
      <c r="T14" s="76">
        <v>0</v>
      </c>
      <c r="U14" s="76">
        <v>0</v>
      </c>
      <c r="V14" s="76">
        <v>0</v>
      </c>
      <c r="W14" s="76">
        <v>0</v>
      </c>
      <c r="X14" s="76">
        <v>0</v>
      </c>
      <c r="Y14" s="76">
        <v>0</v>
      </c>
      <c r="Z14" s="76">
        <v>0</v>
      </c>
      <c r="AA14" s="76">
        <v>0</v>
      </c>
      <c r="AB14" s="76">
        <v>0</v>
      </c>
      <c r="AC14" s="76">
        <v>0</v>
      </c>
      <c r="AD14" s="76">
        <v>149056.40900000001</v>
      </c>
      <c r="AE14" s="76">
        <v>149056.40900000001</v>
      </c>
      <c r="AF14" s="76">
        <v>287821.83</v>
      </c>
      <c r="AG14" s="76">
        <v>240607.91</v>
      </c>
      <c r="AH14" s="94">
        <v>0</v>
      </c>
      <c r="AI14" s="94">
        <v>0</v>
      </c>
      <c r="AJ14" s="94">
        <v>0</v>
      </c>
      <c r="AK14" s="94">
        <v>0</v>
      </c>
      <c r="AL14" s="76">
        <v>149056.40900000001</v>
      </c>
      <c r="AM14" s="76">
        <v>149056.40900000001</v>
      </c>
      <c r="AN14" s="76">
        <v>0</v>
      </c>
      <c r="AO14" s="76">
        <v>0</v>
      </c>
      <c r="AP14" s="76">
        <v>0</v>
      </c>
      <c r="AQ14" s="76">
        <v>0</v>
      </c>
      <c r="AR14" s="76">
        <v>287821.83</v>
      </c>
      <c r="AS14" s="76">
        <v>246194.37</v>
      </c>
      <c r="AT14" s="76">
        <v>0</v>
      </c>
      <c r="AU14" s="76">
        <v>0</v>
      </c>
      <c r="AV14" s="76">
        <v>0</v>
      </c>
      <c r="AW14" s="76">
        <v>0</v>
      </c>
      <c r="AX14" s="76">
        <v>0</v>
      </c>
      <c r="AY14" s="76">
        <v>0</v>
      </c>
      <c r="AZ14" s="76">
        <v>0</v>
      </c>
      <c r="BA14" s="76">
        <v>-5586.46</v>
      </c>
      <c r="BB14" s="76">
        <v>0</v>
      </c>
      <c r="BC14" s="76">
        <v>0</v>
      </c>
      <c r="BD14" s="76">
        <v>0</v>
      </c>
      <c r="BE14" s="76">
        <v>0</v>
      </c>
      <c r="BF14" s="76">
        <v>0</v>
      </c>
      <c r="BG14" s="76">
        <v>0</v>
      </c>
      <c r="BH14" s="76">
        <v>0</v>
      </c>
      <c r="BI14" s="76">
        <v>0</v>
      </c>
      <c r="BJ14" s="76">
        <v>0</v>
      </c>
      <c r="BK14" s="76">
        <v>0</v>
      </c>
      <c r="BL14" s="76">
        <v>0</v>
      </c>
      <c r="BM14" s="76">
        <v>0</v>
      </c>
      <c r="BN14" s="76">
        <v>91781.437000000005</v>
      </c>
      <c r="BO14" s="76">
        <v>91761.437000000005</v>
      </c>
      <c r="BP14" s="76">
        <v>1029</v>
      </c>
      <c r="BQ14" s="76">
        <v>1029</v>
      </c>
      <c r="BR14" s="76">
        <v>0</v>
      </c>
      <c r="BS14" s="76">
        <v>0</v>
      </c>
      <c r="BT14" s="76">
        <v>0</v>
      </c>
      <c r="BU14" s="76">
        <v>0</v>
      </c>
      <c r="BV14" s="76">
        <v>0</v>
      </c>
      <c r="BW14" s="76">
        <v>0</v>
      </c>
      <c r="BX14" s="76">
        <v>587</v>
      </c>
      <c r="BY14" s="76">
        <v>587</v>
      </c>
      <c r="BZ14" s="76">
        <v>86781.437000000005</v>
      </c>
      <c r="CA14" s="76">
        <v>86781.437000000005</v>
      </c>
      <c r="CB14" s="76">
        <v>442</v>
      </c>
      <c r="CC14" s="76">
        <v>442</v>
      </c>
      <c r="CD14" s="76">
        <v>5000</v>
      </c>
      <c r="CE14" s="76">
        <v>4980</v>
      </c>
      <c r="CF14" s="76">
        <v>0</v>
      </c>
      <c r="CG14" s="76">
        <v>0</v>
      </c>
      <c r="CH14" s="76">
        <v>0</v>
      </c>
      <c r="CI14" s="76">
        <v>0</v>
      </c>
      <c r="CJ14" s="76">
        <v>0</v>
      </c>
      <c r="CK14" s="76">
        <v>0</v>
      </c>
      <c r="CL14" s="76">
        <v>0</v>
      </c>
      <c r="CM14" s="76">
        <v>0</v>
      </c>
      <c r="CN14" s="76">
        <v>0</v>
      </c>
      <c r="CO14" s="76">
        <v>0</v>
      </c>
      <c r="CP14" s="76">
        <v>10831.86</v>
      </c>
      <c r="CQ14" s="76">
        <v>10831.86</v>
      </c>
      <c r="CR14" s="76">
        <v>1700</v>
      </c>
      <c r="CS14" s="76">
        <v>1700</v>
      </c>
      <c r="CT14" s="76">
        <v>10831.86</v>
      </c>
      <c r="CU14" s="76">
        <v>10831.86</v>
      </c>
      <c r="CV14" s="76">
        <v>1700</v>
      </c>
      <c r="CW14" s="76">
        <v>1700</v>
      </c>
      <c r="CX14" s="76">
        <v>10831.86</v>
      </c>
      <c r="CY14" s="76">
        <v>10831.86</v>
      </c>
      <c r="CZ14" s="76">
        <v>850</v>
      </c>
      <c r="DA14" s="76">
        <v>850</v>
      </c>
      <c r="DB14" s="76">
        <v>83128.207999999999</v>
      </c>
      <c r="DC14" s="76">
        <v>83128.131999999998</v>
      </c>
      <c r="DD14" s="76">
        <v>720</v>
      </c>
      <c r="DE14" s="76">
        <v>720</v>
      </c>
      <c r="DF14" s="76">
        <v>58039.133999999998</v>
      </c>
      <c r="DG14" s="76">
        <v>58039.057999999997</v>
      </c>
      <c r="DH14" s="76">
        <v>720</v>
      </c>
      <c r="DI14" s="76">
        <v>720</v>
      </c>
      <c r="DJ14" s="88">
        <v>5090</v>
      </c>
      <c r="DK14" s="88">
        <v>5090</v>
      </c>
      <c r="DL14" s="76">
        <v>0</v>
      </c>
      <c r="DM14" s="76">
        <v>0</v>
      </c>
      <c r="DN14" s="76">
        <v>0</v>
      </c>
      <c r="DO14" s="76">
        <v>0</v>
      </c>
      <c r="DP14" s="92">
        <v>76907.98</v>
      </c>
      <c r="DQ14" s="92">
        <v>46142.26</v>
      </c>
      <c r="DR14" s="93">
        <v>0</v>
      </c>
      <c r="DS14" s="93">
        <v>0</v>
      </c>
      <c r="DT14" s="92">
        <v>76907.98</v>
      </c>
      <c r="DU14" s="92">
        <v>46142.26</v>
      </c>
    </row>
    <row r="15" spans="1:126" ht="16.5" customHeight="1">
      <c r="A15" s="77"/>
      <c r="B15" s="75">
        <v>6</v>
      </c>
      <c r="C15" s="55" t="s">
        <v>98</v>
      </c>
      <c r="D15" s="88">
        <v>50727.093999999997</v>
      </c>
      <c r="E15" s="88">
        <v>40236.138099999996</v>
      </c>
      <c r="F15" s="88">
        <v>13028.7</v>
      </c>
      <c r="G15" s="88">
        <v>10056.446099999999</v>
      </c>
      <c r="H15" s="88">
        <v>39698.394</v>
      </c>
      <c r="I15" s="88">
        <v>31928.268</v>
      </c>
      <c r="J15" s="76">
        <v>9902.7000000000007</v>
      </c>
      <c r="K15" s="76">
        <v>7677.4784</v>
      </c>
      <c r="L15" s="76">
        <v>900</v>
      </c>
      <c r="M15" s="76">
        <v>0</v>
      </c>
      <c r="N15" s="76">
        <v>9832.7000000000007</v>
      </c>
      <c r="O15" s="76">
        <v>7677.4784</v>
      </c>
      <c r="P15" s="76">
        <v>500</v>
      </c>
      <c r="Q15" s="76">
        <v>0</v>
      </c>
      <c r="R15" s="76">
        <v>70</v>
      </c>
      <c r="S15" s="76">
        <v>0</v>
      </c>
      <c r="T15" s="76">
        <v>400</v>
      </c>
      <c r="U15" s="76">
        <v>0</v>
      </c>
      <c r="V15" s="76">
        <v>0</v>
      </c>
      <c r="W15" s="76">
        <v>0</v>
      </c>
      <c r="X15" s="76">
        <v>0</v>
      </c>
      <c r="Y15" s="76">
        <v>0</v>
      </c>
      <c r="Z15" s="76">
        <v>0</v>
      </c>
      <c r="AA15" s="76">
        <v>0</v>
      </c>
      <c r="AB15" s="76">
        <v>0</v>
      </c>
      <c r="AC15" s="76">
        <v>0</v>
      </c>
      <c r="AD15" s="76">
        <v>576</v>
      </c>
      <c r="AE15" s="76">
        <v>576</v>
      </c>
      <c r="AF15" s="76">
        <v>37998.394</v>
      </c>
      <c r="AG15" s="76">
        <v>31928.268</v>
      </c>
      <c r="AH15" s="94">
        <v>0</v>
      </c>
      <c r="AI15" s="94">
        <v>0</v>
      </c>
      <c r="AJ15" s="94">
        <v>0</v>
      </c>
      <c r="AK15" s="94">
        <v>0</v>
      </c>
      <c r="AL15" s="76">
        <v>576</v>
      </c>
      <c r="AM15" s="76">
        <v>576</v>
      </c>
      <c r="AN15" s="76">
        <v>0</v>
      </c>
      <c r="AO15" s="76">
        <v>0</v>
      </c>
      <c r="AP15" s="76">
        <v>0</v>
      </c>
      <c r="AQ15" s="76">
        <v>0</v>
      </c>
      <c r="AR15" s="76">
        <v>0</v>
      </c>
      <c r="AS15" s="76">
        <v>0</v>
      </c>
      <c r="AT15" s="76">
        <v>0</v>
      </c>
      <c r="AU15" s="76">
        <v>0</v>
      </c>
      <c r="AV15" s="76">
        <v>37998.394</v>
      </c>
      <c r="AW15" s="76">
        <v>31928.268</v>
      </c>
      <c r="AX15" s="76">
        <v>0</v>
      </c>
      <c r="AY15" s="76">
        <v>0</v>
      </c>
      <c r="AZ15" s="76">
        <v>0</v>
      </c>
      <c r="BA15" s="76">
        <v>0</v>
      </c>
      <c r="BB15" s="76">
        <v>50</v>
      </c>
      <c r="BC15" s="76">
        <v>0</v>
      </c>
      <c r="BD15" s="76">
        <v>0</v>
      </c>
      <c r="BE15" s="76">
        <v>0</v>
      </c>
      <c r="BF15" s="76">
        <v>50</v>
      </c>
      <c r="BG15" s="76">
        <v>0</v>
      </c>
      <c r="BH15" s="76">
        <v>0</v>
      </c>
      <c r="BI15" s="76">
        <v>0</v>
      </c>
      <c r="BJ15" s="76">
        <v>0</v>
      </c>
      <c r="BK15" s="76">
        <v>0</v>
      </c>
      <c r="BL15" s="76">
        <v>0</v>
      </c>
      <c r="BM15" s="76">
        <v>0</v>
      </c>
      <c r="BN15" s="76">
        <v>200</v>
      </c>
      <c r="BO15" s="76">
        <v>54.3917</v>
      </c>
      <c r="BP15" s="76">
        <v>800</v>
      </c>
      <c r="BQ15" s="76">
        <v>0</v>
      </c>
      <c r="BR15" s="76">
        <v>0</v>
      </c>
      <c r="BS15" s="76">
        <v>0</v>
      </c>
      <c r="BT15" s="76">
        <v>0</v>
      </c>
      <c r="BU15" s="76">
        <v>0</v>
      </c>
      <c r="BV15" s="76">
        <v>0</v>
      </c>
      <c r="BW15" s="76">
        <v>0</v>
      </c>
      <c r="BX15" s="76">
        <v>0</v>
      </c>
      <c r="BY15" s="76">
        <v>0</v>
      </c>
      <c r="BZ15" s="76">
        <v>100</v>
      </c>
      <c r="CA15" s="76">
        <v>0</v>
      </c>
      <c r="CB15" s="76">
        <v>300</v>
      </c>
      <c r="CC15" s="76">
        <v>0</v>
      </c>
      <c r="CD15" s="76">
        <v>100</v>
      </c>
      <c r="CE15" s="76">
        <v>54.3917</v>
      </c>
      <c r="CF15" s="76">
        <v>500</v>
      </c>
      <c r="CG15" s="76">
        <v>0</v>
      </c>
      <c r="CH15" s="76">
        <v>0</v>
      </c>
      <c r="CI15" s="76">
        <v>0</v>
      </c>
      <c r="CJ15" s="76">
        <v>0</v>
      </c>
      <c r="CK15" s="76">
        <v>0</v>
      </c>
      <c r="CL15" s="76">
        <v>0</v>
      </c>
      <c r="CM15" s="76">
        <v>0</v>
      </c>
      <c r="CN15" s="76">
        <v>0</v>
      </c>
      <c r="CO15" s="76">
        <v>0</v>
      </c>
      <c r="CP15" s="76">
        <v>50</v>
      </c>
      <c r="CQ15" s="76">
        <v>0</v>
      </c>
      <c r="CR15" s="76">
        <v>0</v>
      </c>
      <c r="CS15" s="76">
        <v>0</v>
      </c>
      <c r="CT15" s="76">
        <v>50</v>
      </c>
      <c r="CU15" s="76">
        <v>0</v>
      </c>
      <c r="CV15" s="76">
        <v>0</v>
      </c>
      <c r="CW15" s="76">
        <v>0</v>
      </c>
      <c r="CX15" s="76">
        <v>0</v>
      </c>
      <c r="CY15" s="76">
        <v>0</v>
      </c>
      <c r="CZ15" s="76">
        <v>0</v>
      </c>
      <c r="DA15" s="76">
        <v>0</v>
      </c>
      <c r="DB15" s="76">
        <v>0</v>
      </c>
      <c r="DC15" s="76">
        <v>0</v>
      </c>
      <c r="DD15" s="76">
        <v>0</v>
      </c>
      <c r="DE15" s="76">
        <v>0</v>
      </c>
      <c r="DF15" s="76">
        <v>0</v>
      </c>
      <c r="DG15" s="76">
        <v>0</v>
      </c>
      <c r="DH15" s="76">
        <v>0</v>
      </c>
      <c r="DI15" s="76">
        <v>0</v>
      </c>
      <c r="DJ15" s="88">
        <v>250</v>
      </c>
      <c r="DK15" s="88">
        <v>0</v>
      </c>
      <c r="DL15" s="76">
        <v>0</v>
      </c>
      <c r="DM15" s="76">
        <v>0</v>
      </c>
      <c r="DN15" s="76">
        <v>0</v>
      </c>
      <c r="DO15" s="76">
        <v>0</v>
      </c>
      <c r="DP15" s="92">
        <v>2000</v>
      </c>
      <c r="DQ15" s="92">
        <v>1748.576</v>
      </c>
      <c r="DR15" s="93">
        <v>0</v>
      </c>
      <c r="DS15" s="93">
        <v>0</v>
      </c>
      <c r="DT15" s="92">
        <v>2000</v>
      </c>
      <c r="DU15" s="92">
        <v>1748.576</v>
      </c>
    </row>
    <row r="16" spans="1:126" ht="16.5" customHeight="1">
      <c r="A16" s="77"/>
      <c r="B16" s="75">
        <v>7</v>
      </c>
      <c r="C16" s="55" t="s">
        <v>99</v>
      </c>
      <c r="D16" s="88">
        <v>81550.340299999996</v>
      </c>
      <c r="E16" s="88">
        <v>71427.174599999998</v>
      </c>
      <c r="F16" s="88">
        <v>67900.960000000006</v>
      </c>
      <c r="G16" s="88">
        <v>67208.384600000005</v>
      </c>
      <c r="H16" s="88">
        <v>13649.380300000001</v>
      </c>
      <c r="I16" s="88">
        <v>4218.79</v>
      </c>
      <c r="J16" s="76">
        <v>33568.04</v>
      </c>
      <c r="K16" s="76">
        <v>33151.249600000003</v>
      </c>
      <c r="L16" s="76">
        <v>5094.0802999999996</v>
      </c>
      <c r="M16" s="76">
        <v>1524</v>
      </c>
      <c r="N16" s="76">
        <v>30846.799999999999</v>
      </c>
      <c r="O16" s="76">
        <v>30540.939600000002</v>
      </c>
      <c r="P16" s="76">
        <v>1094.0803000000001</v>
      </c>
      <c r="Q16" s="76">
        <v>924</v>
      </c>
      <c r="R16" s="76">
        <v>2721.24</v>
      </c>
      <c r="S16" s="76">
        <v>2610.31</v>
      </c>
      <c r="T16" s="76">
        <v>4000</v>
      </c>
      <c r="U16" s="76">
        <v>600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26988.959999999999</v>
      </c>
      <c r="AE16" s="76">
        <v>26988.959999999999</v>
      </c>
      <c r="AF16" s="76">
        <v>-5044.7</v>
      </c>
      <c r="AG16" s="76">
        <v>0</v>
      </c>
      <c r="AH16" s="94">
        <v>0</v>
      </c>
      <c r="AI16" s="94">
        <v>0</v>
      </c>
      <c r="AJ16" s="94">
        <v>0</v>
      </c>
      <c r="AK16" s="94">
        <v>0</v>
      </c>
      <c r="AL16" s="76">
        <v>25997.96</v>
      </c>
      <c r="AM16" s="76">
        <v>25997.96</v>
      </c>
      <c r="AN16" s="76">
        <v>0</v>
      </c>
      <c r="AO16" s="76">
        <v>0</v>
      </c>
      <c r="AP16" s="76">
        <v>0</v>
      </c>
      <c r="AQ16" s="76">
        <v>0</v>
      </c>
      <c r="AR16" s="76">
        <v>0</v>
      </c>
      <c r="AS16" s="76">
        <v>0</v>
      </c>
      <c r="AT16" s="76">
        <v>991</v>
      </c>
      <c r="AU16" s="76">
        <v>991</v>
      </c>
      <c r="AV16" s="76">
        <v>0</v>
      </c>
      <c r="AW16" s="76">
        <v>0</v>
      </c>
      <c r="AX16" s="76">
        <v>0</v>
      </c>
      <c r="AY16" s="76">
        <v>0</v>
      </c>
      <c r="AZ16" s="76">
        <v>-5044.7</v>
      </c>
      <c r="BA16" s="76">
        <v>0</v>
      </c>
      <c r="BB16" s="76">
        <v>0</v>
      </c>
      <c r="BC16" s="76">
        <v>0</v>
      </c>
      <c r="BD16" s="76">
        <v>0</v>
      </c>
      <c r="BE16" s="76">
        <v>0</v>
      </c>
      <c r="BF16" s="76">
        <v>0</v>
      </c>
      <c r="BG16" s="76">
        <v>0</v>
      </c>
      <c r="BH16" s="76">
        <v>0</v>
      </c>
      <c r="BI16" s="76">
        <v>0</v>
      </c>
      <c r="BJ16" s="76">
        <v>0</v>
      </c>
      <c r="BK16" s="76">
        <v>0</v>
      </c>
      <c r="BL16" s="76">
        <v>0</v>
      </c>
      <c r="BM16" s="76">
        <v>0</v>
      </c>
      <c r="BN16" s="76">
        <v>6419.36</v>
      </c>
      <c r="BO16" s="76">
        <v>6156.6149999999998</v>
      </c>
      <c r="BP16" s="76">
        <v>7840</v>
      </c>
      <c r="BQ16" s="76">
        <v>2694.79</v>
      </c>
      <c r="BR16" s="76">
        <v>0</v>
      </c>
      <c r="BS16" s="76">
        <v>0</v>
      </c>
      <c r="BT16" s="76">
        <v>0</v>
      </c>
      <c r="BU16" s="76">
        <v>0</v>
      </c>
      <c r="BV16" s="76">
        <v>0</v>
      </c>
      <c r="BW16" s="76">
        <v>0</v>
      </c>
      <c r="BX16" s="76">
        <v>0</v>
      </c>
      <c r="BY16" s="76">
        <v>0</v>
      </c>
      <c r="BZ16" s="76">
        <v>5160.09</v>
      </c>
      <c r="CA16" s="76">
        <v>5043.6049000000003</v>
      </c>
      <c r="CB16" s="76">
        <v>4240</v>
      </c>
      <c r="CC16" s="76">
        <v>0</v>
      </c>
      <c r="CD16" s="76">
        <v>1259.27</v>
      </c>
      <c r="CE16" s="76">
        <v>1113.0101</v>
      </c>
      <c r="CF16" s="76">
        <v>3600</v>
      </c>
      <c r="CG16" s="76">
        <v>2694.79</v>
      </c>
      <c r="CH16" s="76">
        <v>0</v>
      </c>
      <c r="CI16" s="76">
        <v>0</v>
      </c>
      <c r="CJ16" s="76">
        <v>0</v>
      </c>
      <c r="CK16" s="76">
        <v>0</v>
      </c>
      <c r="CL16" s="76">
        <v>0</v>
      </c>
      <c r="CM16" s="76">
        <v>0</v>
      </c>
      <c r="CN16" s="76">
        <v>0</v>
      </c>
      <c r="CO16" s="76">
        <v>0</v>
      </c>
      <c r="CP16" s="76">
        <v>606.6</v>
      </c>
      <c r="CQ16" s="76">
        <v>606.55999999999995</v>
      </c>
      <c r="CR16" s="76">
        <v>5760</v>
      </c>
      <c r="CS16" s="76">
        <v>0</v>
      </c>
      <c r="CT16" s="76">
        <v>606.6</v>
      </c>
      <c r="CU16" s="76">
        <v>606.55999999999995</v>
      </c>
      <c r="CV16" s="76">
        <v>5760</v>
      </c>
      <c r="CW16" s="76">
        <v>0</v>
      </c>
      <c r="CX16" s="76">
        <v>0</v>
      </c>
      <c r="CY16" s="76">
        <v>0</v>
      </c>
      <c r="CZ16" s="76">
        <v>5760</v>
      </c>
      <c r="DA16" s="76">
        <v>0</v>
      </c>
      <c r="DB16" s="76">
        <v>0</v>
      </c>
      <c r="DC16" s="76">
        <v>0</v>
      </c>
      <c r="DD16" s="76">
        <v>0</v>
      </c>
      <c r="DE16" s="76">
        <v>0</v>
      </c>
      <c r="DF16" s="76">
        <v>0</v>
      </c>
      <c r="DG16" s="76">
        <v>0</v>
      </c>
      <c r="DH16" s="76">
        <v>0</v>
      </c>
      <c r="DI16" s="76">
        <v>0</v>
      </c>
      <c r="DJ16" s="88">
        <v>305</v>
      </c>
      <c r="DK16" s="88">
        <v>305</v>
      </c>
      <c r="DL16" s="76">
        <v>0</v>
      </c>
      <c r="DM16" s="76">
        <v>0</v>
      </c>
      <c r="DN16" s="76">
        <v>13</v>
      </c>
      <c r="DO16" s="76">
        <v>0</v>
      </c>
      <c r="DP16" s="92">
        <v>13</v>
      </c>
      <c r="DQ16" s="92">
        <v>0</v>
      </c>
      <c r="DR16" s="93">
        <v>0</v>
      </c>
      <c r="DS16" s="93">
        <v>0</v>
      </c>
      <c r="DT16" s="92">
        <v>0</v>
      </c>
      <c r="DU16" s="92">
        <v>0</v>
      </c>
    </row>
    <row r="17" spans="1:125" ht="16.5" customHeight="1">
      <c r="A17" s="77"/>
      <c r="B17" s="75">
        <v>8</v>
      </c>
      <c r="C17" s="55" t="s">
        <v>100</v>
      </c>
      <c r="D17" s="88">
        <v>2662995.1436999999</v>
      </c>
      <c r="E17" s="88">
        <v>2685405.6414000001</v>
      </c>
      <c r="F17" s="88">
        <v>1934742.3226999999</v>
      </c>
      <c r="G17" s="88">
        <v>1766009.9368</v>
      </c>
      <c r="H17" s="88">
        <v>938252.821</v>
      </c>
      <c r="I17" s="88">
        <v>1129095.7046000001</v>
      </c>
      <c r="J17" s="76">
        <v>788386.1</v>
      </c>
      <c r="K17" s="76">
        <v>692742.65560000006</v>
      </c>
      <c r="L17" s="76">
        <v>377550.02100000001</v>
      </c>
      <c r="M17" s="76">
        <v>241020.56270000001</v>
      </c>
      <c r="N17" s="76">
        <v>683686.1</v>
      </c>
      <c r="O17" s="76">
        <v>614167.92130000005</v>
      </c>
      <c r="P17" s="76">
        <v>86550.020999999993</v>
      </c>
      <c r="Q17" s="76">
        <v>80367.403200000001</v>
      </c>
      <c r="R17" s="76">
        <v>104700</v>
      </c>
      <c r="S17" s="76">
        <v>78574.734299999996</v>
      </c>
      <c r="T17" s="76">
        <v>291000</v>
      </c>
      <c r="U17" s="76">
        <v>160653.15950000001</v>
      </c>
      <c r="V17" s="76">
        <v>4500</v>
      </c>
      <c r="W17" s="76">
        <v>243.95</v>
      </c>
      <c r="X17" s="76">
        <v>0</v>
      </c>
      <c r="Y17" s="76">
        <v>0</v>
      </c>
      <c r="Z17" s="76">
        <v>0</v>
      </c>
      <c r="AA17" s="76">
        <v>0</v>
      </c>
      <c r="AB17" s="76">
        <v>0</v>
      </c>
      <c r="AC17" s="76">
        <v>0</v>
      </c>
      <c r="AD17" s="76">
        <v>166906.22270000001</v>
      </c>
      <c r="AE17" s="76">
        <v>163566.17600000001</v>
      </c>
      <c r="AF17" s="76">
        <v>445802.8</v>
      </c>
      <c r="AG17" s="76">
        <v>827573.02489999996</v>
      </c>
      <c r="AH17" s="94">
        <v>0</v>
      </c>
      <c r="AI17" s="94">
        <v>0</v>
      </c>
      <c r="AJ17" s="94">
        <v>0</v>
      </c>
      <c r="AK17" s="94">
        <v>0</v>
      </c>
      <c r="AL17" s="76">
        <v>166706.17600000001</v>
      </c>
      <c r="AM17" s="76">
        <v>163416.17600000001</v>
      </c>
      <c r="AN17" s="76">
        <v>345302.8</v>
      </c>
      <c r="AO17" s="76">
        <v>248393.12400000001</v>
      </c>
      <c r="AP17" s="76">
        <v>0</v>
      </c>
      <c r="AQ17" s="76">
        <v>0</v>
      </c>
      <c r="AR17" s="76">
        <v>0</v>
      </c>
      <c r="AS17" s="76">
        <v>0</v>
      </c>
      <c r="AT17" s="76">
        <v>200.04669999999999</v>
      </c>
      <c r="AU17" s="76">
        <v>150</v>
      </c>
      <c r="AV17" s="76">
        <v>730500</v>
      </c>
      <c r="AW17" s="76">
        <v>660452.20889999997</v>
      </c>
      <c r="AX17" s="76">
        <v>0</v>
      </c>
      <c r="AY17" s="76">
        <v>0</v>
      </c>
      <c r="AZ17" s="76">
        <v>-630000</v>
      </c>
      <c r="BA17" s="76">
        <v>-81272.308000000005</v>
      </c>
      <c r="BB17" s="76">
        <v>500</v>
      </c>
      <c r="BC17" s="76">
        <v>0</v>
      </c>
      <c r="BD17" s="76">
        <v>43000</v>
      </c>
      <c r="BE17" s="76">
        <v>13360</v>
      </c>
      <c r="BF17" s="76">
        <v>500</v>
      </c>
      <c r="BG17" s="76">
        <v>0</v>
      </c>
      <c r="BH17" s="76">
        <v>43000</v>
      </c>
      <c r="BI17" s="76">
        <v>13360</v>
      </c>
      <c r="BJ17" s="76">
        <v>0</v>
      </c>
      <c r="BK17" s="76">
        <v>0</v>
      </c>
      <c r="BL17" s="76">
        <v>0</v>
      </c>
      <c r="BM17" s="76">
        <v>0</v>
      </c>
      <c r="BN17" s="76">
        <v>294350</v>
      </c>
      <c r="BO17" s="76">
        <v>283556.17550000001</v>
      </c>
      <c r="BP17" s="76">
        <v>43000</v>
      </c>
      <c r="BQ17" s="76">
        <v>36646.417000000001</v>
      </c>
      <c r="BR17" s="76">
        <v>0</v>
      </c>
      <c r="BS17" s="76">
        <v>0</v>
      </c>
      <c r="BT17" s="76">
        <v>0</v>
      </c>
      <c r="BU17" s="76">
        <v>0</v>
      </c>
      <c r="BV17" s="76">
        <v>0</v>
      </c>
      <c r="BW17" s="76">
        <v>0</v>
      </c>
      <c r="BX17" s="76">
        <v>0</v>
      </c>
      <c r="BY17" s="76">
        <v>0</v>
      </c>
      <c r="BZ17" s="76">
        <v>28600</v>
      </c>
      <c r="CA17" s="76">
        <v>21642.589199999999</v>
      </c>
      <c r="CB17" s="76">
        <v>33000</v>
      </c>
      <c r="CC17" s="76">
        <v>31296.417000000001</v>
      </c>
      <c r="CD17" s="76">
        <v>20750</v>
      </c>
      <c r="CE17" s="76">
        <v>17611.455000000002</v>
      </c>
      <c r="CF17" s="76">
        <v>10000</v>
      </c>
      <c r="CG17" s="76">
        <v>5350</v>
      </c>
      <c r="CH17" s="76">
        <v>245000</v>
      </c>
      <c r="CI17" s="76">
        <v>244302.13130000001</v>
      </c>
      <c r="CJ17" s="76">
        <v>0</v>
      </c>
      <c r="CK17" s="76">
        <v>0</v>
      </c>
      <c r="CL17" s="76">
        <v>0</v>
      </c>
      <c r="CM17" s="76">
        <v>0</v>
      </c>
      <c r="CN17" s="76">
        <v>0</v>
      </c>
      <c r="CO17" s="76">
        <v>0</v>
      </c>
      <c r="CP17" s="76">
        <v>149600</v>
      </c>
      <c r="CQ17" s="76">
        <v>117159.40119999999</v>
      </c>
      <c r="CR17" s="76">
        <v>18000</v>
      </c>
      <c r="CS17" s="76">
        <v>3922</v>
      </c>
      <c r="CT17" s="76">
        <v>121600</v>
      </c>
      <c r="CU17" s="76">
        <v>99029.749200000006</v>
      </c>
      <c r="CV17" s="76">
        <v>13000</v>
      </c>
      <c r="CW17" s="76">
        <v>3153</v>
      </c>
      <c r="CX17" s="76">
        <v>66000</v>
      </c>
      <c r="CY17" s="76">
        <v>56711.462</v>
      </c>
      <c r="CZ17" s="76">
        <v>3400</v>
      </c>
      <c r="DA17" s="76">
        <v>553</v>
      </c>
      <c r="DB17" s="76">
        <v>295500</v>
      </c>
      <c r="DC17" s="76">
        <v>278696.5785</v>
      </c>
      <c r="DD17" s="76">
        <v>10900</v>
      </c>
      <c r="DE17" s="76">
        <v>6573.7</v>
      </c>
      <c r="DF17" s="76">
        <v>228500</v>
      </c>
      <c r="DG17" s="76">
        <v>218903.34150000001</v>
      </c>
      <c r="DH17" s="76">
        <v>10900</v>
      </c>
      <c r="DI17" s="76">
        <v>6573.7</v>
      </c>
      <c r="DJ17" s="88">
        <v>25000</v>
      </c>
      <c r="DK17" s="88">
        <v>20345</v>
      </c>
      <c r="DL17" s="76">
        <v>0</v>
      </c>
      <c r="DM17" s="76">
        <v>0</v>
      </c>
      <c r="DN17" s="76">
        <v>0</v>
      </c>
      <c r="DO17" s="76">
        <v>0</v>
      </c>
      <c r="DP17" s="92">
        <v>210000</v>
      </c>
      <c r="DQ17" s="92">
        <v>209700</v>
      </c>
      <c r="DR17" s="93">
        <v>0</v>
      </c>
      <c r="DS17" s="93">
        <v>0</v>
      </c>
      <c r="DT17" s="92">
        <v>210000</v>
      </c>
      <c r="DU17" s="92">
        <v>209700</v>
      </c>
    </row>
    <row r="18" spans="1:125" s="78" customFormat="1" ht="22.5" customHeight="1">
      <c r="B18" s="75"/>
      <c r="C18" s="55" t="s">
        <v>136</v>
      </c>
      <c r="D18" s="76">
        <f t="shared" ref="D18:J18" si="2">SUM(D10:D17)</f>
        <v>11415000.982000001</v>
      </c>
      <c r="E18" s="76">
        <f t="shared" si="2"/>
        <v>10118085.391999999</v>
      </c>
      <c r="F18" s="76">
        <f t="shared" si="2"/>
        <v>7561409.7331000008</v>
      </c>
      <c r="G18" s="76">
        <f t="shared" si="2"/>
        <v>7117104.8260000004</v>
      </c>
      <c r="H18" s="76">
        <f t="shared" si="2"/>
        <v>4967728.2289000005</v>
      </c>
      <c r="I18" s="76">
        <f t="shared" si="2"/>
        <v>4079571.4020000007</v>
      </c>
      <c r="J18" s="76">
        <f t="shared" si="2"/>
        <v>2294532.7286</v>
      </c>
      <c r="K18" s="76">
        <f t="shared" ref="K18:BV18" si="3">SUM(K10:K17)</f>
        <v>2099563.1773000001</v>
      </c>
      <c r="L18" s="76">
        <f t="shared" si="3"/>
        <v>1042061.7293</v>
      </c>
      <c r="M18" s="76">
        <f t="shared" si="3"/>
        <v>659217.88030000008</v>
      </c>
      <c r="N18" s="76">
        <f t="shared" si="3"/>
        <v>2096540.3223999999</v>
      </c>
      <c r="O18" s="76">
        <f t="shared" si="3"/>
        <v>1947521.1497</v>
      </c>
      <c r="P18" s="76">
        <f t="shared" si="3"/>
        <v>345440.32929999998</v>
      </c>
      <c r="Q18" s="76">
        <f t="shared" si="3"/>
        <v>223137.87520000001</v>
      </c>
      <c r="R18" s="76">
        <f t="shared" si="3"/>
        <v>167506.63</v>
      </c>
      <c r="S18" s="76">
        <f t="shared" si="3"/>
        <v>130357.7243</v>
      </c>
      <c r="T18" s="76">
        <f t="shared" si="3"/>
        <v>668881</v>
      </c>
      <c r="U18" s="76">
        <f t="shared" si="3"/>
        <v>409083.28710000002</v>
      </c>
      <c r="V18" s="76">
        <f t="shared" si="3"/>
        <v>4500</v>
      </c>
      <c r="W18" s="76">
        <f t="shared" si="3"/>
        <v>243.95</v>
      </c>
      <c r="X18" s="76">
        <f t="shared" si="3"/>
        <v>0</v>
      </c>
      <c r="Y18" s="76">
        <f t="shared" si="3"/>
        <v>0</v>
      </c>
      <c r="Z18" s="76">
        <f t="shared" si="3"/>
        <v>0</v>
      </c>
      <c r="AA18" s="76">
        <f t="shared" si="3"/>
        <v>0</v>
      </c>
      <c r="AB18" s="76">
        <f t="shared" si="3"/>
        <v>0</v>
      </c>
      <c r="AC18" s="76">
        <f t="shared" si="3"/>
        <v>0</v>
      </c>
      <c r="AD18" s="76">
        <f t="shared" si="3"/>
        <v>388381.53250000003</v>
      </c>
      <c r="AE18" s="76">
        <f t="shared" si="3"/>
        <v>369833.10900000005</v>
      </c>
      <c r="AF18" s="76">
        <f t="shared" si="3"/>
        <v>1879007.5745000003</v>
      </c>
      <c r="AG18" s="76">
        <f t="shared" si="3"/>
        <v>2412427.0090999999</v>
      </c>
      <c r="AH18" s="76">
        <f t="shared" si="3"/>
        <v>0</v>
      </c>
      <c r="AI18" s="76">
        <f t="shared" si="3"/>
        <v>0</v>
      </c>
      <c r="AJ18" s="76">
        <f t="shared" si="3"/>
        <v>0</v>
      </c>
      <c r="AK18" s="76">
        <f t="shared" si="3"/>
        <v>0</v>
      </c>
      <c r="AL18" s="76">
        <f t="shared" si="3"/>
        <v>378441.66580000002</v>
      </c>
      <c r="AM18" s="76">
        <f t="shared" si="3"/>
        <v>367738.64600000001</v>
      </c>
      <c r="AN18" s="76">
        <f t="shared" si="3"/>
        <v>747302.8</v>
      </c>
      <c r="AO18" s="76">
        <f t="shared" si="3"/>
        <v>391170.79099999997</v>
      </c>
      <c r="AP18" s="76">
        <f t="shared" si="3"/>
        <v>1000</v>
      </c>
      <c r="AQ18" s="76">
        <f t="shared" si="3"/>
        <v>301.37599999999998</v>
      </c>
      <c r="AR18" s="76">
        <f t="shared" si="3"/>
        <v>736362.56799999997</v>
      </c>
      <c r="AS18" s="76">
        <f t="shared" si="3"/>
        <v>660128.88199999998</v>
      </c>
      <c r="AT18" s="76">
        <f t="shared" si="3"/>
        <v>8939.8667000000005</v>
      </c>
      <c r="AU18" s="76">
        <f t="shared" si="3"/>
        <v>1793.087</v>
      </c>
      <c r="AV18" s="76">
        <f t="shared" si="3"/>
        <v>4078234.3977999999</v>
      </c>
      <c r="AW18" s="76">
        <f t="shared" si="3"/>
        <v>3422935.3829000005</v>
      </c>
      <c r="AX18" s="76">
        <f t="shared" si="3"/>
        <v>0</v>
      </c>
      <c r="AY18" s="76">
        <f t="shared" si="3"/>
        <v>0</v>
      </c>
      <c r="AZ18" s="76">
        <f t="shared" si="3"/>
        <v>-3682892.1913000001</v>
      </c>
      <c r="BA18" s="76">
        <f t="shared" si="3"/>
        <v>-2061808.0467999999</v>
      </c>
      <c r="BB18" s="76">
        <f t="shared" si="3"/>
        <v>402170</v>
      </c>
      <c r="BC18" s="76">
        <f t="shared" si="3"/>
        <v>391021.17700000003</v>
      </c>
      <c r="BD18" s="76">
        <f t="shared" si="3"/>
        <v>43000</v>
      </c>
      <c r="BE18" s="76">
        <f t="shared" si="3"/>
        <v>13360</v>
      </c>
      <c r="BF18" s="76">
        <f t="shared" si="3"/>
        <v>402170</v>
      </c>
      <c r="BG18" s="76">
        <f t="shared" si="3"/>
        <v>391021.17700000003</v>
      </c>
      <c r="BH18" s="76">
        <f t="shared" si="3"/>
        <v>43000</v>
      </c>
      <c r="BI18" s="76">
        <f t="shared" si="3"/>
        <v>13360</v>
      </c>
      <c r="BJ18" s="76">
        <f t="shared" si="3"/>
        <v>0</v>
      </c>
      <c r="BK18" s="76">
        <f t="shared" si="3"/>
        <v>0</v>
      </c>
      <c r="BL18" s="76">
        <f t="shared" si="3"/>
        <v>0</v>
      </c>
      <c r="BM18" s="76">
        <f t="shared" si="3"/>
        <v>0</v>
      </c>
      <c r="BN18" s="76">
        <f t="shared" si="3"/>
        <v>1230261.977</v>
      </c>
      <c r="BO18" s="76">
        <f t="shared" si="3"/>
        <v>1203958.7290000001</v>
      </c>
      <c r="BP18" s="76">
        <f t="shared" si="3"/>
        <v>578430.14009999996</v>
      </c>
      <c r="BQ18" s="76">
        <f t="shared" si="3"/>
        <v>431653.1876</v>
      </c>
      <c r="BR18" s="76">
        <f t="shared" si="3"/>
        <v>297961</v>
      </c>
      <c r="BS18" s="76">
        <f t="shared" si="3"/>
        <v>295336.06299999997</v>
      </c>
      <c r="BT18" s="76">
        <f t="shared" si="3"/>
        <v>359929.54300000001</v>
      </c>
      <c r="BU18" s="76">
        <f t="shared" si="3"/>
        <v>299558.78399999999</v>
      </c>
      <c r="BV18" s="76">
        <f t="shared" si="3"/>
        <v>0</v>
      </c>
      <c r="BW18" s="76">
        <f t="shared" ref="BW18:DU18" si="4">SUM(BW10:BW17)</f>
        <v>0</v>
      </c>
      <c r="BX18" s="76">
        <f t="shared" si="4"/>
        <v>587</v>
      </c>
      <c r="BY18" s="76">
        <f t="shared" si="4"/>
        <v>587</v>
      </c>
      <c r="BZ18" s="76">
        <f t="shared" si="4"/>
        <v>318992.70699999999</v>
      </c>
      <c r="CA18" s="76">
        <f t="shared" si="4"/>
        <v>301190.37410000002</v>
      </c>
      <c r="CB18" s="76">
        <f t="shared" si="4"/>
        <v>162282.20000000001</v>
      </c>
      <c r="CC18" s="76">
        <f t="shared" si="4"/>
        <v>93221.638000000006</v>
      </c>
      <c r="CD18" s="76">
        <f t="shared" si="4"/>
        <v>79091.26999999999</v>
      </c>
      <c r="CE18" s="76">
        <f t="shared" si="4"/>
        <v>73913.160600000003</v>
      </c>
      <c r="CF18" s="76">
        <f t="shared" si="4"/>
        <v>44226.597099999999</v>
      </c>
      <c r="CG18" s="76">
        <f t="shared" si="4"/>
        <v>26880.965600000003</v>
      </c>
      <c r="CH18" s="76">
        <f t="shared" si="4"/>
        <v>534217</v>
      </c>
      <c r="CI18" s="76">
        <f t="shared" si="4"/>
        <v>533519.13130000001</v>
      </c>
      <c r="CJ18" s="76">
        <f t="shared" si="4"/>
        <v>11404.8</v>
      </c>
      <c r="CK18" s="76">
        <f t="shared" si="4"/>
        <v>11404.8</v>
      </c>
      <c r="CL18" s="76">
        <f t="shared" si="4"/>
        <v>11000</v>
      </c>
      <c r="CM18" s="76">
        <f t="shared" si="4"/>
        <v>8314</v>
      </c>
      <c r="CN18" s="76">
        <f t="shared" si="4"/>
        <v>91500</v>
      </c>
      <c r="CO18" s="76">
        <f t="shared" si="4"/>
        <v>0</v>
      </c>
      <c r="CP18" s="76">
        <f t="shared" si="4"/>
        <v>392899.95999999996</v>
      </c>
      <c r="CQ18" s="76">
        <f t="shared" si="4"/>
        <v>341819.72420000006</v>
      </c>
      <c r="CR18" s="76">
        <f t="shared" si="4"/>
        <v>876809.98499999999</v>
      </c>
      <c r="CS18" s="76">
        <f t="shared" si="4"/>
        <v>323288.62</v>
      </c>
      <c r="CT18" s="76">
        <f t="shared" si="4"/>
        <v>339109.45999999996</v>
      </c>
      <c r="CU18" s="76">
        <f t="shared" si="4"/>
        <v>304531.03220000002</v>
      </c>
      <c r="CV18" s="76">
        <f t="shared" si="4"/>
        <v>94460</v>
      </c>
      <c r="CW18" s="76">
        <f t="shared" si="4"/>
        <v>6903</v>
      </c>
      <c r="CX18" s="76">
        <f t="shared" si="4"/>
        <v>270991.86</v>
      </c>
      <c r="CY18" s="76">
        <f t="shared" si="4"/>
        <v>249775.185</v>
      </c>
      <c r="CZ18" s="76">
        <f t="shared" si="4"/>
        <v>84010</v>
      </c>
      <c r="DA18" s="76">
        <f t="shared" si="4"/>
        <v>3453</v>
      </c>
      <c r="DB18" s="76">
        <f t="shared" si="4"/>
        <v>1593580.5080000001</v>
      </c>
      <c r="DC18" s="76">
        <f t="shared" si="4"/>
        <v>1507893.0765</v>
      </c>
      <c r="DD18" s="76">
        <f t="shared" si="4"/>
        <v>456918.8</v>
      </c>
      <c r="DE18" s="76">
        <f t="shared" si="4"/>
        <v>239624.70500000002</v>
      </c>
      <c r="DF18" s="76">
        <f t="shared" si="4"/>
        <v>1193078.3339999998</v>
      </c>
      <c r="DG18" s="76">
        <f t="shared" si="4"/>
        <v>1150097.5904999999</v>
      </c>
      <c r="DH18" s="76">
        <f t="shared" si="4"/>
        <v>456918.8</v>
      </c>
      <c r="DI18" s="76">
        <f t="shared" si="4"/>
        <v>239624.70500000002</v>
      </c>
      <c r="DJ18" s="76">
        <f t="shared" si="4"/>
        <v>129933.04699999999</v>
      </c>
      <c r="DK18" s="76">
        <f t="shared" si="4"/>
        <v>115867.04700000001</v>
      </c>
      <c r="DL18" s="76">
        <f t="shared" si="4"/>
        <v>0</v>
      </c>
      <c r="DM18" s="76">
        <f t="shared" si="4"/>
        <v>0</v>
      </c>
      <c r="DN18" s="76">
        <f t="shared" si="4"/>
        <v>13</v>
      </c>
      <c r="DO18" s="76">
        <f t="shared" si="4"/>
        <v>0</v>
      </c>
      <c r="DP18" s="76">
        <f t="shared" si="4"/>
        <v>1114149.98</v>
      </c>
      <c r="DQ18" s="76">
        <f t="shared" si="4"/>
        <v>1078590.8360000001</v>
      </c>
      <c r="DR18" s="76">
        <f t="shared" si="4"/>
        <v>0</v>
      </c>
      <c r="DS18" s="76">
        <f t="shared" si="4"/>
        <v>0</v>
      </c>
      <c r="DT18" s="76">
        <f t="shared" si="4"/>
        <v>1114136.98</v>
      </c>
      <c r="DU18" s="76">
        <f t="shared" si="4"/>
        <v>1078590.8360000001</v>
      </c>
    </row>
    <row r="19" spans="1:125"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79"/>
      <c r="BE19" s="79"/>
      <c r="BF19" s="79"/>
      <c r="BG19" s="79"/>
      <c r="BH19" s="79"/>
      <c r="BI19" s="79"/>
      <c r="BJ19" s="79"/>
      <c r="BK19" s="79"/>
      <c r="BL19" s="79"/>
      <c r="BM19" s="79"/>
      <c r="BN19" s="79"/>
      <c r="BO19" s="79"/>
      <c r="BP19" s="79"/>
      <c r="BQ19" s="79"/>
      <c r="BR19" s="79"/>
      <c r="BS19" s="79"/>
      <c r="BT19" s="79"/>
      <c r="BU19" s="79"/>
      <c r="BV19" s="79"/>
      <c r="BW19" s="79"/>
      <c r="BX19" s="79"/>
      <c r="BY19" s="79"/>
      <c r="BZ19" s="79"/>
      <c r="CA19" s="79"/>
      <c r="CB19" s="79"/>
      <c r="CC19" s="79"/>
      <c r="CD19" s="79"/>
      <c r="CE19" s="79"/>
      <c r="CF19" s="79"/>
      <c r="CG19" s="79"/>
      <c r="CH19" s="79"/>
      <c r="CI19" s="79"/>
      <c r="CJ19" s="79"/>
      <c r="CK19" s="79"/>
      <c r="CL19" s="79"/>
      <c r="CM19" s="79"/>
      <c r="CN19" s="79"/>
      <c r="CO19" s="79"/>
      <c r="CP19" s="79"/>
      <c r="CQ19" s="79"/>
      <c r="CR19" s="79"/>
      <c r="CS19" s="79"/>
      <c r="CT19" s="79"/>
      <c r="CU19" s="79"/>
      <c r="CV19" s="79"/>
      <c r="CW19" s="79"/>
      <c r="CX19" s="79"/>
      <c r="CY19" s="79"/>
      <c r="CZ19" s="79"/>
      <c r="DA19" s="79"/>
      <c r="DB19" s="79"/>
      <c r="DC19" s="79"/>
      <c r="DD19" s="79"/>
      <c r="DE19" s="79"/>
      <c r="DF19" s="79"/>
      <c r="DG19" s="79"/>
      <c r="DH19" s="79"/>
      <c r="DI19" s="79"/>
      <c r="DJ19" s="79"/>
      <c r="DK19" s="79"/>
      <c r="DL19" s="79"/>
      <c r="DM19" s="79"/>
      <c r="DN19" s="87"/>
      <c r="DO19" s="79"/>
      <c r="DP19" s="79"/>
      <c r="DQ19" s="79"/>
      <c r="DR19" s="79"/>
      <c r="DS19" s="79"/>
      <c r="DT19" s="79"/>
      <c r="DU19" s="79"/>
    </row>
    <row r="20" spans="1:125"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79"/>
      <c r="CO20" s="79"/>
      <c r="CP20" s="79"/>
      <c r="CQ20" s="79"/>
      <c r="CR20" s="79"/>
      <c r="CS20" s="79"/>
      <c r="CT20" s="79"/>
      <c r="CU20" s="79"/>
      <c r="CV20" s="79"/>
      <c r="CW20" s="79"/>
      <c r="CX20" s="79"/>
      <c r="CY20" s="79"/>
      <c r="CZ20" s="79"/>
      <c r="DA20" s="79"/>
      <c r="DB20" s="79"/>
      <c r="DC20" s="79"/>
      <c r="DD20" s="79"/>
      <c r="DE20" s="79"/>
      <c r="DF20" s="79"/>
      <c r="DG20" s="79"/>
      <c r="DH20" s="79"/>
      <c r="DI20" s="79"/>
      <c r="DJ20" s="79"/>
      <c r="DK20" s="79"/>
      <c r="DL20" s="79"/>
      <c r="DM20" s="79"/>
      <c r="DN20" s="79"/>
      <c r="DO20" s="79"/>
      <c r="DP20" s="79"/>
      <c r="DQ20" s="79"/>
      <c r="DR20" s="79"/>
      <c r="DS20" s="79"/>
      <c r="DT20" s="79"/>
      <c r="DU20" s="79"/>
    </row>
    <row r="21" spans="1:125"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79"/>
      <c r="BJ21" s="79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79"/>
      <c r="CB21" s="79"/>
      <c r="CC21" s="79"/>
      <c r="CD21" s="79"/>
      <c r="CE21" s="79"/>
      <c r="CF21" s="79"/>
      <c r="CG21" s="79"/>
      <c r="CH21" s="79"/>
      <c r="CI21" s="79"/>
      <c r="CJ21" s="79"/>
      <c r="CK21" s="79"/>
      <c r="CL21" s="79"/>
      <c r="CM21" s="79"/>
      <c r="CN21" s="79"/>
      <c r="CO21" s="79"/>
      <c r="CP21" s="79"/>
      <c r="CQ21" s="79"/>
      <c r="CR21" s="79"/>
      <c r="CS21" s="79"/>
      <c r="CT21" s="79"/>
      <c r="CU21" s="79"/>
      <c r="CV21" s="79"/>
      <c r="CW21" s="79"/>
      <c r="CX21" s="79"/>
      <c r="CY21" s="79"/>
      <c r="CZ21" s="79"/>
      <c r="DA21" s="79"/>
      <c r="DB21" s="79"/>
      <c r="DC21" s="79"/>
      <c r="DD21" s="79"/>
      <c r="DE21" s="79"/>
      <c r="DF21" s="79"/>
      <c r="DG21" s="79"/>
      <c r="DH21" s="79"/>
      <c r="DI21" s="79"/>
      <c r="DJ21" s="79"/>
      <c r="DK21" s="79"/>
      <c r="DL21" s="79"/>
      <c r="DM21" s="79"/>
      <c r="DN21" s="79"/>
      <c r="DO21" s="79"/>
      <c r="DP21" s="79"/>
      <c r="DQ21" s="79"/>
      <c r="DR21" s="79"/>
      <c r="DS21" s="79"/>
      <c r="DT21" s="79"/>
      <c r="DU21" s="79"/>
    </row>
    <row r="22" spans="1:125"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79"/>
      <c r="DO22" s="79"/>
      <c r="DP22" s="79"/>
      <c r="DQ22" s="79"/>
      <c r="DR22" s="79"/>
      <c r="DS22" s="79"/>
      <c r="DT22" s="79"/>
      <c r="DU22" s="79"/>
    </row>
    <row r="23" spans="1:125"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79"/>
      <c r="BL23" s="79"/>
      <c r="BM23" s="79"/>
      <c r="BN23" s="79"/>
      <c r="BO23" s="79"/>
      <c r="BP23" s="79"/>
      <c r="BQ23" s="79"/>
      <c r="BR23" s="79"/>
      <c r="BS23" s="79"/>
      <c r="BT23" s="79"/>
      <c r="BU23" s="79"/>
      <c r="BV23" s="79"/>
      <c r="BW23" s="79"/>
      <c r="BX23" s="79"/>
      <c r="BY23" s="79"/>
      <c r="BZ23" s="79"/>
      <c r="CA23" s="79"/>
      <c r="CB23" s="79"/>
      <c r="CC23" s="79"/>
      <c r="CD23" s="79"/>
      <c r="CE23" s="79"/>
      <c r="CF23" s="79"/>
      <c r="CG23" s="79"/>
      <c r="CH23" s="79"/>
      <c r="CI23" s="79"/>
      <c r="CJ23" s="79"/>
      <c r="CK23" s="79"/>
      <c r="CL23" s="79"/>
      <c r="CM23" s="79"/>
      <c r="CN23" s="79"/>
      <c r="CO23" s="79"/>
      <c r="CP23" s="79"/>
      <c r="CQ23" s="79"/>
      <c r="CR23" s="79"/>
      <c r="CS23" s="79"/>
      <c r="CT23" s="79"/>
      <c r="CU23" s="79"/>
      <c r="CV23" s="79"/>
      <c r="CW23" s="79"/>
      <c r="CX23" s="79"/>
      <c r="CY23" s="79"/>
      <c r="CZ23" s="79"/>
      <c r="DA23" s="79"/>
      <c r="DB23" s="79"/>
      <c r="DC23" s="79"/>
      <c r="DD23" s="79"/>
      <c r="DE23" s="79"/>
      <c r="DF23" s="79"/>
      <c r="DG23" s="79"/>
      <c r="DH23" s="79"/>
      <c r="DI23" s="79"/>
      <c r="DJ23" s="79"/>
      <c r="DK23" s="79"/>
      <c r="DL23" s="79"/>
      <c r="DM23" s="79"/>
      <c r="DN23" s="79"/>
      <c r="DO23" s="79"/>
      <c r="DP23" s="79"/>
      <c r="DQ23" s="79"/>
      <c r="DR23" s="79"/>
      <c r="DS23" s="79"/>
      <c r="DT23" s="79"/>
      <c r="DU23" s="79"/>
    </row>
    <row r="24" spans="1:125"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  <c r="BZ24" s="79"/>
      <c r="CA24" s="79"/>
      <c r="CB24" s="79"/>
      <c r="CC24" s="79"/>
      <c r="CD24" s="79"/>
      <c r="CE24" s="79"/>
      <c r="CF24" s="79"/>
      <c r="CG24" s="79"/>
      <c r="CH24" s="79"/>
      <c r="CI24" s="79"/>
      <c r="CJ24" s="79"/>
      <c r="CK24" s="79"/>
      <c r="CL24" s="79"/>
      <c r="CM24" s="79"/>
      <c r="CN24" s="79"/>
      <c r="CO24" s="79"/>
      <c r="CP24" s="79"/>
      <c r="CQ24" s="79"/>
      <c r="CR24" s="79"/>
      <c r="CS24" s="79"/>
      <c r="CT24" s="79"/>
      <c r="CU24" s="79"/>
      <c r="CV24" s="79"/>
      <c r="CW24" s="79"/>
      <c r="CX24" s="79"/>
      <c r="CY24" s="79"/>
      <c r="CZ24" s="79"/>
      <c r="DA24" s="79"/>
      <c r="DB24" s="79"/>
      <c r="DC24" s="79"/>
      <c r="DD24" s="79"/>
      <c r="DE24" s="79"/>
      <c r="DF24" s="79"/>
      <c r="DG24" s="79"/>
      <c r="DH24" s="79"/>
      <c r="DI24" s="79"/>
      <c r="DJ24" s="79"/>
      <c r="DK24" s="79"/>
      <c r="DL24" s="79"/>
      <c r="DM24" s="79"/>
      <c r="DN24" s="79"/>
      <c r="DO24" s="79"/>
      <c r="DP24" s="79"/>
      <c r="DQ24" s="79"/>
      <c r="DR24" s="79"/>
      <c r="DS24" s="79"/>
      <c r="DT24" s="79"/>
      <c r="DU24" s="79"/>
    </row>
    <row r="25" spans="1:125"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  <c r="BM25" s="79"/>
      <c r="BN25" s="79"/>
      <c r="BO25" s="79"/>
      <c r="BP25" s="79"/>
      <c r="BQ25" s="79"/>
      <c r="BR25" s="79"/>
      <c r="BS25" s="79"/>
      <c r="BT25" s="79"/>
      <c r="BU25" s="79"/>
      <c r="BV25" s="79"/>
      <c r="BW25" s="79"/>
      <c r="BX25" s="79"/>
      <c r="BY25" s="79"/>
      <c r="BZ25" s="79"/>
      <c r="CA25" s="79"/>
      <c r="CB25" s="79"/>
      <c r="CC25" s="79"/>
      <c r="CD25" s="79"/>
      <c r="CE25" s="79"/>
      <c r="CF25" s="79"/>
      <c r="CG25" s="79"/>
      <c r="CH25" s="79"/>
      <c r="CI25" s="79"/>
      <c r="CJ25" s="79"/>
      <c r="CK25" s="79"/>
      <c r="CL25" s="79"/>
      <c r="CM25" s="79"/>
      <c r="CN25" s="79"/>
      <c r="CO25" s="79"/>
      <c r="CP25" s="79"/>
      <c r="CQ25" s="79"/>
      <c r="CR25" s="79"/>
      <c r="CS25" s="79"/>
      <c r="CT25" s="79"/>
      <c r="CU25" s="79"/>
      <c r="CV25" s="79"/>
      <c r="CW25" s="79"/>
      <c r="CX25" s="79"/>
      <c r="CY25" s="79"/>
      <c r="CZ25" s="79"/>
      <c r="DA25" s="79"/>
      <c r="DB25" s="79"/>
      <c r="DC25" s="79"/>
      <c r="DD25" s="79"/>
      <c r="DE25" s="79"/>
      <c r="DF25" s="79"/>
      <c r="DG25" s="79"/>
      <c r="DH25" s="79"/>
      <c r="DI25" s="79"/>
      <c r="DJ25" s="79"/>
      <c r="DK25" s="79"/>
      <c r="DL25" s="79"/>
      <c r="DM25" s="79"/>
      <c r="DN25" s="79"/>
      <c r="DO25" s="79"/>
      <c r="DP25" s="79"/>
      <c r="DQ25" s="79"/>
      <c r="DR25" s="79"/>
      <c r="DS25" s="79"/>
      <c r="DT25" s="79"/>
      <c r="DU25" s="79"/>
    </row>
    <row r="26" spans="1:125"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79"/>
      <c r="BX26" s="79"/>
      <c r="BY26" s="79"/>
      <c r="BZ26" s="79"/>
      <c r="CA26" s="79"/>
      <c r="CB26" s="79"/>
      <c r="CC26" s="79"/>
      <c r="CD26" s="79"/>
      <c r="CE26" s="79"/>
      <c r="CF26" s="79"/>
      <c r="CG26" s="79"/>
      <c r="CH26" s="79"/>
      <c r="CI26" s="79"/>
      <c r="CJ26" s="79"/>
      <c r="CK26" s="79"/>
      <c r="CL26" s="79"/>
      <c r="CM26" s="79"/>
      <c r="CN26" s="79"/>
      <c r="CO26" s="79"/>
      <c r="CP26" s="79"/>
      <c r="CQ26" s="79"/>
      <c r="CR26" s="79"/>
      <c r="CS26" s="79"/>
      <c r="CT26" s="79"/>
      <c r="CU26" s="79"/>
      <c r="CV26" s="79"/>
      <c r="CW26" s="79"/>
      <c r="CX26" s="79"/>
      <c r="CY26" s="79"/>
      <c r="CZ26" s="79"/>
      <c r="DA26" s="79"/>
      <c r="DB26" s="79"/>
      <c r="DC26" s="79"/>
      <c r="DD26" s="79"/>
      <c r="DE26" s="79"/>
      <c r="DF26" s="79"/>
      <c r="DG26" s="79"/>
      <c r="DH26" s="79"/>
      <c r="DI26" s="79"/>
      <c r="DJ26" s="79"/>
      <c r="DK26" s="79"/>
      <c r="DL26" s="79"/>
      <c r="DM26" s="79"/>
      <c r="DN26" s="79"/>
      <c r="DO26" s="79"/>
      <c r="DP26" s="79"/>
      <c r="DQ26" s="79"/>
      <c r="DR26" s="79"/>
      <c r="DS26" s="79"/>
      <c r="DT26" s="79"/>
      <c r="DU26" s="79"/>
    </row>
    <row r="27" spans="1:125"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  <c r="AL27" s="79"/>
      <c r="AM27" s="79"/>
      <c r="AN27" s="79"/>
      <c r="AO27" s="79"/>
      <c r="AP27" s="79"/>
      <c r="AQ27" s="79"/>
      <c r="AR27" s="79"/>
      <c r="AS27" s="79"/>
      <c r="AT27" s="79"/>
      <c r="AU27" s="79"/>
      <c r="AV27" s="79"/>
      <c r="AW27" s="79"/>
      <c r="AX27" s="79"/>
      <c r="AY27" s="79"/>
      <c r="AZ27" s="79"/>
      <c r="BA27" s="79"/>
      <c r="BB27" s="79"/>
      <c r="BC27" s="79"/>
      <c r="BD27" s="79"/>
      <c r="BE27" s="79"/>
      <c r="BF27" s="79"/>
      <c r="BG27" s="79"/>
      <c r="BH27" s="79"/>
      <c r="BI27" s="79"/>
      <c r="BJ27" s="79"/>
      <c r="BK27" s="79"/>
      <c r="BL27" s="79"/>
      <c r="BM27" s="79"/>
      <c r="BN27" s="79"/>
      <c r="BO27" s="79"/>
      <c r="BP27" s="79"/>
      <c r="BQ27" s="79"/>
      <c r="BR27" s="79"/>
      <c r="BS27" s="79"/>
      <c r="BT27" s="79"/>
      <c r="BU27" s="79"/>
      <c r="BV27" s="79"/>
      <c r="BW27" s="79"/>
      <c r="BX27" s="79"/>
      <c r="BY27" s="79"/>
      <c r="BZ27" s="79"/>
      <c r="CA27" s="79"/>
      <c r="CB27" s="79"/>
      <c r="CC27" s="79"/>
      <c r="CD27" s="79"/>
      <c r="CE27" s="79"/>
      <c r="CF27" s="79"/>
      <c r="CG27" s="79"/>
      <c r="CH27" s="79"/>
      <c r="CI27" s="79"/>
      <c r="CJ27" s="79"/>
      <c r="CK27" s="79"/>
      <c r="CL27" s="79"/>
      <c r="CM27" s="79"/>
      <c r="CN27" s="79"/>
      <c r="CO27" s="79"/>
      <c r="CP27" s="79"/>
      <c r="CQ27" s="79"/>
      <c r="CR27" s="79"/>
      <c r="CS27" s="79"/>
      <c r="CT27" s="79"/>
      <c r="CU27" s="79"/>
      <c r="CV27" s="79"/>
      <c r="CW27" s="79"/>
      <c r="CX27" s="79"/>
      <c r="CY27" s="79"/>
      <c r="CZ27" s="79"/>
      <c r="DA27" s="79"/>
      <c r="DB27" s="79"/>
      <c r="DC27" s="79"/>
      <c r="DD27" s="79"/>
      <c r="DE27" s="79"/>
      <c r="DF27" s="79"/>
      <c r="DG27" s="79"/>
      <c r="DH27" s="79"/>
      <c r="DI27" s="79"/>
      <c r="DJ27" s="79"/>
      <c r="DK27" s="79"/>
      <c r="DL27" s="79"/>
      <c r="DM27" s="79"/>
      <c r="DN27" s="79"/>
      <c r="DO27" s="79"/>
      <c r="DP27" s="79"/>
      <c r="DQ27" s="79"/>
      <c r="DR27" s="79"/>
      <c r="DS27" s="79"/>
      <c r="DT27" s="79"/>
      <c r="DU27" s="79"/>
    </row>
    <row r="28" spans="1:125"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  <c r="BM28" s="79"/>
      <c r="BN28" s="79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79"/>
      <c r="CA28" s="79"/>
      <c r="CB28" s="79"/>
      <c r="CC28" s="79"/>
      <c r="CD28" s="79"/>
      <c r="CE28" s="79"/>
      <c r="CF28" s="79"/>
      <c r="CG28" s="79"/>
      <c r="CH28" s="79"/>
      <c r="CI28" s="79"/>
      <c r="CJ28" s="79"/>
      <c r="CK28" s="79"/>
      <c r="CL28" s="79"/>
      <c r="CM28" s="79"/>
      <c r="CN28" s="79"/>
      <c r="CO28" s="79"/>
      <c r="CP28" s="79"/>
      <c r="CQ28" s="79"/>
      <c r="CR28" s="79"/>
      <c r="CS28" s="79"/>
      <c r="CT28" s="79"/>
      <c r="CU28" s="79"/>
      <c r="CV28" s="79"/>
      <c r="CW28" s="79"/>
      <c r="CX28" s="79"/>
      <c r="CY28" s="79"/>
      <c r="CZ28" s="79"/>
      <c r="DA28" s="79"/>
      <c r="DB28" s="79"/>
      <c r="DC28" s="79"/>
      <c r="DD28" s="79"/>
      <c r="DE28" s="79"/>
      <c r="DF28" s="79"/>
      <c r="DG28" s="79"/>
      <c r="DH28" s="79"/>
      <c r="DI28" s="79"/>
      <c r="DJ28" s="79"/>
      <c r="DK28" s="79"/>
      <c r="DL28" s="79"/>
      <c r="DM28" s="79"/>
      <c r="DN28" s="79"/>
      <c r="DO28" s="79"/>
      <c r="DP28" s="79"/>
      <c r="DQ28" s="79"/>
      <c r="DR28" s="79"/>
      <c r="DS28" s="79"/>
      <c r="DT28" s="79"/>
      <c r="DU28" s="79"/>
    </row>
    <row r="29" spans="1:125"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79"/>
      <c r="BM29" s="79"/>
      <c r="BN29" s="79"/>
      <c r="BO29" s="79"/>
      <c r="BP29" s="79"/>
      <c r="BQ29" s="79"/>
      <c r="BR29" s="79"/>
      <c r="BS29" s="79"/>
      <c r="BT29" s="79"/>
      <c r="BU29" s="79"/>
      <c r="BV29" s="79"/>
      <c r="BW29" s="79"/>
      <c r="BX29" s="79"/>
      <c r="BY29" s="79"/>
      <c r="BZ29" s="79"/>
      <c r="CA29" s="79"/>
      <c r="CB29" s="79"/>
      <c r="CC29" s="79"/>
      <c r="CD29" s="79"/>
      <c r="CE29" s="79"/>
      <c r="CF29" s="79"/>
      <c r="CG29" s="79"/>
      <c r="CH29" s="79"/>
      <c r="CI29" s="79"/>
      <c r="CJ29" s="79"/>
      <c r="CK29" s="79"/>
      <c r="CL29" s="79"/>
      <c r="CM29" s="79"/>
      <c r="CN29" s="79"/>
      <c r="CO29" s="79"/>
      <c r="CP29" s="79"/>
      <c r="CQ29" s="79"/>
      <c r="CR29" s="79"/>
      <c r="CS29" s="79"/>
      <c r="CT29" s="79"/>
      <c r="CU29" s="79"/>
      <c r="CV29" s="79"/>
      <c r="CW29" s="79"/>
      <c r="CX29" s="79"/>
      <c r="CY29" s="79"/>
      <c r="CZ29" s="79"/>
      <c r="DA29" s="79"/>
      <c r="DB29" s="79"/>
      <c r="DC29" s="79"/>
      <c r="DD29" s="79"/>
      <c r="DE29" s="79"/>
      <c r="DF29" s="79"/>
      <c r="DG29" s="79"/>
      <c r="DH29" s="79"/>
      <c r="DI29" s="79"/>
      <c r="DJ29" s="79"/>
      <c r="DK29" s="79"/>
      <c r="DL29" s="79"/>
      <c r="DM29" s="79"/>
      <c r="DN29" s="79"/>
      <c r="DO29" s="79"/>
      <c r="DP29" s="79"/>
      <c r="DQ29" s="79"/>
      <c r="DR29" s="79"/>
      <c r="DS29" s="79"/>
      <c r="DT29" s="79"/>
      <c r="DU29" s="79"/>
    </row>
    <row r="30" spans="1:125"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79"/>
      <c r="BM30" s="79"/>
      <c r="BN30" s="79"/>
      <c r="BO30" s="79"/>
      <c r="BP30" s="79"/>
      <c r="BQ30" s="79"/>
      <c r="BR30" s="79"/>
      <c r="BS30" s="79"/>
      <c r="BT30" s="79"/>
      <c r="BU30" s="79"/>
      <c r="BV30" s="79"/>
      <c r="BW30" s="79"/>
      <c r="BX30" s="79"/>
      <c r="BY30" s="79"/>
      <c r="BZ30" s="79"/>
      <c r="CA30" s="79"/>
      <c r="CB30" s="79"/>
      <c r="CC30" s="79"/>
      <c r="CD30" s="79"/>
      <c r="CE30" s="79"/>
      <c r="CF30" s="79"/>
      <c r="CG30" s="79"/>
      <c r="CH30" s="79"/>
      <c r="CI30" s="79"/>
      <c r="CJ30" s="79"/>
      <c r="CK30" s="79"/>
      <c r="CL30" s="79"/>
      <c r="CM30" s="79"/>
      <c r="CN30" s="79"/>
      <c r="CO30" s="79"/>
      <c r="CP30" s="79"/>
      <c r="CQ30" s="79"/>
      <c r="CR30" s="79"/>
      <c r="CS30" s="79"/>
      <c r="CT30" s="79"/>
      <c r="CU30" s="79"/>
      <c r="CV30" s="79"/>
      <c r="CW30" s="79"/>
      <c r="CX30" s="79"/>
      <c r="CY30" s="79"/>
      <c r="CZ30" s="79"/>
      <c r="DA30" s="79"/>
      <c r="DB30" s="79"/>
      <c r="DC30" s="79"/>
      <c r="DD30" s="79"/>
      <c r="DE30" s="79"/>
      <c r="DF30" s="79"/>
      <c r="DG30" s="79"/>
      <c r="DH30" s="79"/>
      <c r="DI30" s="79"/>
      <c r="DJ30" s="79"/>
      <c r="DK30" s="79"/>
      <c r="DL30" s="79"/>
      <c r="DM30" s="79"/>
      <c r="DN30" s="79"/>
      <c r="DO30" s="79"/>
      <c r="DP30" s="79"/>
      <c r="DQ30" s="79"/>
      <c r="DR30" s="79"/>
      <c r="DS30" s="79"/>
      <c r="DT30" s="79"/>
      <c r="DU30" s="79"/>
    </row>
    <row r="31" spans="1:125"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79"/>
      <c r="BM31" s="79"/>
      <c r="BN31" s="79"/>
      <c r="BO31" s="79"/>
      <c r="BP31" s="79"/>
      <c r="BQ31" s="79"/>
      <c r="BR31" s="79"/>
      <c r="BS31" s="79"/>
      <c r="BT31" s="79"/>
      <c r="BU31" s="79"/>
      <c r="BV31" s="79"/>
      <c r="BW31" s="79"/>
      <c r="BX31" s="79"/>
      <c r="BY31" s="79"/>
      <c r="BZ31" s="79"/>
      <c r="CA31" s="79"/>
      <c r="CB31" s="79"/>
      <c r="CC31" s="79"/>
      <c r="CD31" s="79"/>
      <c r="CE31" s="79"/>
      <c r="CF31" s="79"/>
      <c r="CG31" s="79"/>
      <c r="CH31" s="79"/>
      <c r="CI31" s="79"/>
      <c r="CJ31" s="79"/>
      <c r="CK31" s="79"/>
      <c r="CL31" s="79"/>
      <c r="CM31" s="79"/>
      <c r="CN31" s="79"/>
      <c r="CO31" s="79"/>
      <c r="CP31" s="79"/>
      <c r="CQ31" s="79"/>
      <c r="CR31" s="79"/>
      <c r="CS31" s="79"/>
      <c r="CT31" s="79"/>
      <c r="CU31" s="79"/>
      <c r="CV31" s="79"/>
      <c r="CW31" s="79"/>
      <c r="CX31" s="79"/>
      <c r="CY31" s="79"/>
      <c r="CZ31" s="79"/>
      <c r="DA31" s="79"/>
      <c r="DB31" s="79"/>
      <c r="DC31" s="79"/>
      <c r="DD31" s="79"/>
      <c r="DE31" s="79"/>
      <c r="DF31" s="79"/>
      <c r="DG31" s="79"/>
      <c r="DH31" s="79"/>
      <c r="DI31" s="79"/>
      <c r="DJ31" s="79"/>
      <c r="DK31" s="79"/>
      <c r="DL31" s="79"/>
      <c r="DM31" s="79"/>
      <c r="DN31" s="79"/>
      <c r="DO31" s="79"/>
      <c r="DP31" s="79"/>
      <c r="DQ31" s="79"/>
      <c r="DR31" s="79"/>
      <c r="DS31" s="79"/>
      <c r="DT31" s="79"/>
      <c r="DU31" s="79"/>
    </row>
    <row r="32" spans="1:125"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79"/>
      <c r="BM32" s="79"/>
      <c r="BN32" s="79"/>
      <c r="BO32" s="79"/>
      <c r="BP32" s="79"/>
      <c r="BQ32" s="79"/>
      <c r="BR32" s="79"/>
      <c r="BS32" s="79"/>
      <c r="BT32" s="79"/>
      <c r="BU32" s="79"/>
      <c r="BV32" s="79"/>
      <c r="BW32" s="79"/>
      <c r="BX32" s="79"/>
      <c r="BY32" s="79"/>
      <c r="BZ32" s="79"/>
      <c r="CA32" s="79"/>
      <c r="CB32" s="79"/>
      <c r="CC32" s="79"/>
      <c r="CD32" s="79"/>
      <c r="CE32" s="79"/>
      <c r="CF32" s="79"/>
      <c r="CG32" s="79"/>
      <c r="CH32" s="79"/>
      <c r="CI32" s="79"/>
      <c r="CJ32" s="79"/>
      <c r="CK32" s="79"/>
      <c r="CL32" s="79"/>
      <c r="CM32" s="79"/>
      <c r="CN32" s="79"/>
      <c r="CO32" s="79"/>
      <c r="CP32" s="79"/>
      <c r="CQ32" s="79"/>
      <c r="CR32" s="79"/>
      <c r="CS32" s="79"/>
      <c r="CT32" s="79"/>
      <c r="CU32" s="79"/>
      <c r="CV32" s="79"/>
      <c r="CW32" s="79"/>
      <c r="CX32" s="79"/>
      <c r="CY32" s="79"/>
      <c r="CZ32" s="79"/>
      <c r="DA32" s="79"/>
      <c r="DB32" s="79"/>
      <c r="DC32" s="79"/>
      <c r="DD32" s="79"/>
      <c r="DE32" s="79"/>
      <c r="DF32" s="79"/>
      <c r="DG32" s="79"/>
      <c r="DH32" s="79"/>
      <c r="DI32" s="79"/>
      <c r="DJ32" s="79"/>
      <c r="DK32" s="79"/>
      <c r="DL32" s="79"/>
      <c r="DM32" s="79"/>
      <c r="DN32" s="79"/>
      <c r="DO32" s="79"/>
      <c r="DP32" s="79"/>
      <c r="DQ32" s="79"/>
      <c r="DR32" s="79"/>
      <c r="DS32" s="79"/>
      <c r="DT32" s="79"/>
      <c r="DU32" s="79"/>
    </row>
    <row r="33" spans="4:125"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79"/>
      <c r="BO33" s="79"/>
      <c r="BP33" s="79"/>
      <c r="BQ33" s="79"/>
      <c r="BR33" s="79"/>
      <c r="BS33" s="79"/>
      <c r="BT33" s="79"/>
      <c r="BU33" s="79"/>
      <c r="BV33" s="79"/>
      <c r="BW33" s="79"/>
      <c r="BX33" s="79"/>
      <c r="BY33" s="79"/>
      <c r="BZ33" s="79"/>
      <c r="CA33" s="79"/>
      <c r="CB33" s="79"/>
      <c r="CC33" s="79"/>
      <c r="CD33" s="79"/>
      <c r="CE33" s="79"/>
      <c r="CF33" s="79"/>
      <c r="CG33" s="79"/>
      <c r="CH33" s="79"/>
      <c r="CI33" s="79"/>
      <c r="CJ33" s="79"/>
      <c r="CK33" s="79"/>
      <c r="CL33" s="79"/>
      <c r="CM33" s="79"/>
      <c r="CN33" s="79"/>
      <c r="CO33" s="79"/>
      <c r="CP33" s="79"/>
      <c r="CQ33" s="79"/>
      <c r="CR33" s="79"/>
      <c r="CS33" s="79"/>
      <c r="CT33" s="79"/>
      <c r="CU33" s="79"/>
      <c r="CV33" s="79"/>
      <c r="CW33" s="79"/>
      <c r="CX33" s="79"/>
      <c r="CY33" s="79"/>
      <c r="CZ33" s="79"/>
      <c r="DA33" s="79"/>
      <c r="DB33" s="79"/>
      <c r="DC33" s="79"/>
      <c r="DD33" s="79"/>
      <c r="DE33" s="79"/>
      <c r="DF33" s="79"/>
      <c r="DG33" s="79"/>
      <c r="DH33" s="79"/>
      <c r="DI33" s="79"/>
      <c r="DJ33" s="79"/>
      <c r="DK33" s="79"/>
      <c r="DL33" s="79"/>
      <c r="DM33" s="79"/>
      <c r="DN33" s="79"/>
      <c r="DO33" s="79"/>
      <c r="DP33" s="79"/>
      <c r="DQ33" s="79"/>
      <c r="DR33" s="79"/>
      <c r="DS33" s="79"/>
      <c r="DT33" s="79"/>
      <c r="DU33" s="79"/>
    </row>
    <row r="34" spans="4:125"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79"/>
      <c r="BV34" s="79"/>
      <c r="BW34" s="79"/>
      <c r="BX34" s="79"/>
      <c r="BY34" s="79"/>
      <c r="BZ34" s="79"/>
      <c r="CA34" s="79"/>
      <c r="CB34" s="79"/>
      <c r="CC34" s="79"/>
      <c r="CD34" s="79"/>
      <c r="CE34" s="79"/>
      <c r="CF34" s="79"/>
      <c r="CG34" s="79"/>
      <c r="CH34" s="79"/>
      <c r="CI34" s="79"/>
      <c r="CJ34" s="79"/>
      <c r="CK34" s="79"/>
      <c r="CL34" s="79"/>
      <c r="CM34" s="79"/>
      <c r="CN34" s="79"/>
      <c r="CO34" s="79"/>
      <c r="CP34" s="79"/>
      <c r="CQ34" s="79"/>
      <c r="CR34" s="79"/>
      <c r="CS34" s="79"/>
      <c r="CT34" s="79"/>
      <c r="CU34" s="79"/>
      <c r="CV34" s="79"/>
      <c r="CW34" s="79"/>
      <c r="CX34" s="79"/>
      <c r="CY34" s="79"/>
      <c r="CZ34" s="79"/>
      <c r="DA34" s="79"/>
      <c r="DB34" s="79"/>
      <c r="DC34" s="79"/>
      <c r="DD34" s="79"/>
      <c r="DE34" s="79"/>
      <c r="DF34" s="79"/>
      <c r="DG34" s="79"/>
      <c r="DH34" s="79"/>
      <c r="DI34" s="79"/>
      <c r="DJ34" s="79"/>
      <c r="DK34" s="79"/>
      <c r="DL34" s="79"/>
      <c r="DM34" s="79"/>
      <c r="DN34" s="79"/>
      <c r="DO34" s="79"/>
      <c r="DP34" s="79"/>
      <c r="DQ34" s="79"/>
      <c r="DR34" s="79"/>
      <c r="DS34" s="79"/>
      <c r="DT34" s="79"/>
      <c r="DU34" s="79"/>
    </row>
    <row r="35" spans="4:125"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79"/>
      <c r="BZ35" s="79"/>
      <c r="CA35" s="79"/>
      <c r="CB35" s="79"/>
      <c r="CC35" s="79"/>
      <c r="CD35" s="79"/>
      <c r="CE35" s="79"/>
      <c r="CF35" s="79"/>
      <c r="CG35" s="79"/>
      <c r="CH35" s="79"/>
      <c r="CI35" s="79"/>
      <c r="CJ35" s="79"/>
      <c r="CK35" s="79"/>
      <c r="CL35" s="79"/>
      <c r="CM35" s="79"/>
      <c r="CN35" s="79"/>
      <c r="CO35" s="79"/>
      <c r="CP35" s="79"/>
      <c r="CQ35" s="79"/>
      <c r="CR35" s="79"/>
      <c r="CS35" s="79"/>
      <c r="CT35" s="79"/>
      <c r="CU35" s="79"/>
      <c r="CV35" s="79"/>
      <c r="CW35" s="79"/>
      <c r="CX35" s="79"/>
      <c r="CY35" s="79"/>
      <c r="CZ35" s="79"/>
      <c r="DA35" s="79"/>
      <c r="DB35" s="79"/>
      <c r="DC35" s="79"/>
      <c r="DD35" s="79"/>
      <c r="DE35" s="79"/>
      <c r="DF35" s="79"/>
      <c r="DG35" s="79"/>
      <c r="DH35" s="79"/>
      <c r="DI35" s="79"/>
      <c r="DJ35" s="79"/>
      <c r="DK35" s="79"/>
      <c r="DL35" s="79"/>
      <c r="DM35" s="79"/>
      <c r="DN35" s="79"/>
      <c r="DO35" s="79"/>
      <c r="DP35" s="79"/>
      <c r="DQ35" s="79"/>
      <c r="DR35" s="79"/>
      <c r="DS35" s="79"/>
      <c r="DT35" s="79"/>
      <c r="DU35" s="79"/>
    </row>
    <row r="36" spans="4:125"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79"/>
      <c r="CA36" s="79"/>
      <c r="CB36" s="79"/>
      <c r="CC36" s="79"/>
      <c r="CD36" s="79"/>
      <c r="CE36" s="79"/>
      <c r="CF36" s="79"/>
      <c r="CG36" s="79"/>
      <c r="CH36" s="79"/>
      <c r="CI36" s="79"/>
      <c r="CJ36" s="79"/>
      <c r="CK36" s="79"/>
      <c r="CL36" s="79"/>
      <c r="CM36" s="79"/>
      <c r="CN36" s="79"/>
      <c r="CO36" s="79"/>
      <c r="CP36" s="79"/>
      <c r="CQ36" s="79"/>
      <c r="CR36" s="79"/>
      <c r="CS36" s="79"/>
      <c r="CT36" s="79"/>
      <c r="CU36" s="79"/>
      <c r="CV36" s="79"/>
      <c r="CW36" s="79"/>
      <c r="CX36" s="79"/>
      <c r="CY36" s="79"/>
      <c r="CZ36" s="79"/>
      <c r="DA36" s="79"/>
      <c r="DB36" s="79"/>
      <c r="DC36" s="79"/>
      <c r="DD36" s="79"/>
      <c r="DE36" s="79"/>
      <c r="DF36" s="79"/>
      <c r="DG36" s="79"/>
      <c r="DH36" s="79"/>
      <c r="DI36" s="79"/>
      <c r="DJ36" s="79"/>
      <c r="DK36" s="79"/>
      <c r="DL36" s="79"/>
      <c r="DM36" s="79"/>
      <c r="DN36" s="79"/>
      <c r="DO36" s="79"/>
      <c r="DP36" s="79"/>
      <c r="DQ36" s="79"/>
      <c r="DR36" s="79"/>
      <c r="DS36" s="79"/>
      <c r="DT36" s="79"/>
      <c r="DU36" s="79"/>
    </row>
    <row r="37" spans="4:125"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  <c r="BM37" s="79"/>
      <c r="BN37" s="79"/>
      <c r="BO37" s="79"/>
      <c r="BP37" s="79"/>
      <c r="BQ37" s="79"/>
      <c r="BR37" s="79"/>
      <c r="BS37" s="79"/>
      <c r="BT37" s="79"/>
      <c r="BU37" s="79"/>
      <c r="BV37" s="79"/>
      <c r="BW37" s="79"/>
      <c r="BX37" s="79"/>
      <c r="BY37" s="79"/>
      <c r="BZ37" s="79"/>
      <c r="CA37" s="79"/>
      <c r="CB37" s="79"/>
      <c r="CC37" s="79"/>
      <c r="CD37" s="79"/>
      <c r="CE37" s="79"/>
      <c r="CF37" s="79"/>
      <c r="CG37" s="79"/>
      <c r="CH37" s="79"/>
      <c r="CI37" s="79"/>
      <c r="CJ37" s="79"/>
      <c r="CK37" s="79"/>
      <c r="CL37" s="79"/>
      <c r="CM37" s="79"/>
      <c r="CN37" s="79"/>
      <c r="CO37" s="79"/>
      <c r="CP37" s="79"/>
      <c r="CQ37" s="79"/>
      <c r="CR37" s="79"/>
      <c r="CS37" s="79"/>
      <c r="CT37" s="79"/>
      <c r="CU37" s="79"/>
      <c r="CV37" s="79"/>
      <c r="CW37" s="79"/>
      <c r="CX37" s="79"/>
      <c r="CY37" s="79"/>
      <c r="CZ37" s="79"/>
      <c r="DA37" s="79"/>
      <c r="DB37" s="79"/>
      <c r="DC37" s="79"/>
      <c r="DD37" s="79"/>
      <c r="DE37" s="79"/>
      <c r="DF37" s="79"/>
      <c r="DG37" s="79"/>
      <c r="DH37" s="79"/>
      <c r="DI37" s="79"/>
      <c r="DJ37" s="79"/>
      <c r="DK37" s="79"/>
      <c r="DL37" s="79"/>
      <c r="DM37" s="79"/>
      <c r="DN37" s="79"/>
      <c r="DO37" s="79"/>
      <c r="DP37" s="79"/>
      <c r="DQ37" s="79"/>
      <c r="DR37" s="79"/>
      <c r="DS37" s="79"/>
      <c r="DT37" s="79"/>
      <c r="DU37" s="79"/>
    </row>
    <row r="38" spans="4:125"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79"/>
      <c r="BM38" s="79"/>
      <c r="BN38" s="79"/>
      <c r="BO38" s="79"/>
      <c r="BP38" s="79"/>
      <c r="BQ38" s="79"/>
      <c r="BR38" s="79"/>
      <c r="BS38" s="79"/>
      <c r="BT38" s="79"/>
      <c r="BU38" s="79"/>
      <c r="BV38" s="79"/>
      <c r="BW38" s="79"/>
      <c r="BX38" s="79"/>
      <c r="BY38" s="79"/>
      <c r="BZ38" s="79"/>
      <c r="CA38" s="79"/>
      <c r="CB38" s="79"/>
      <c r="CC38" s="79"/>
      <c r="CD38" s="79"/>
      <c r="CE38" s="79"/>
      <c r="CF38" s="79"/>
      <c r="CG38" s="79"/>
      <c r="CH38" s="79"/>
      <c r="CI38" s="79"/>
      <c r="CJ38" s="79"/>
      <c r="CK38" s="79"/>
      <c r="CL38" s="79"/>
      <c r="CM38" s="79"/>
      <c r="CN38" s="79"/>
      <c r="CO38" s="79"/>
      <c r="CP38" s="79"/>
      <c r="CQ38" s="79"/>
      <c r="CR38" s="79"/>
      <c r="CS38" s="79"/>
      <c r="CT38" s="79"/>
      <c r="CU38" s="79"/>
      <c r="CV38" s="79"/>
      <c r="CW38" s="79"/>
      <c r="CX38" s="79"/>
      <c r="CY38" s="79"/>
      <c r="CZ38" s="79"/>
      <c r="DA38" s="79"/>
      <c r="DB38" s="79"/>
      <c r="DC38" s="79"/>
      <c r="DD38" s="79"/>
      <c r="DE38" s="79"/>
      <c r="DF38" s="79"/>
      <c r="DG38" s="79"/>
      <c r="DH38" s="79"/>
      <c r="DI38" s="79"/>
      <c r="DJ38" s="79"/>
      <c r="DK38" s="79"/>
      <c r="DL38" s="79"/>
      <c r="DM38" s="79"/>
      <c r="DN38" s="79"/>
      <c r="DO38" s="79"/>
      <c r="DP38" s="79"/>
      <c r="DQ38" s="79"/>
      <c r="DR38" s="79"/>
      <c r="DS38" s="79"/>
      <c r="DT38" s="79"/>
      <c r="DU38" s="79"/>
    </row>
    <row r="39" spans="4:125"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79"/>
      <c r="BX39" s="79"/>
      <c r="BY39" s="79"/>
      <c r="BZ39" s="79"/>
      <c r="CA39" s="79"/>
      <c r="CB39" s="79"/>
      <c r="CC39" s="79"/>
      <c r="CD39" s="79"/>
      <c r="CE39" s="79"/>
      <c r="CF39" s="79"/>
      <c r="CG39" s="79"/>
      <c r="CH39" s="79"/>
      <c r="CI39" s="79"/>
      <c r="CJ39" s="79"/>
      <c r="CK39" s="79"/>
      <c r="CL39" s="79"/>
      <c r="CM39" s="79"/>
      <c r="CN39" s="79"/>
      <c r="CO39" s="79"/>
      <c r="CP39" s="79"/>
      <c r="CQ39" s="79"/>
      <c r="CR39" s="79"/>
      <c r="CS39" s="79"/>
      <c r="CT39" s="79"/>
      <c r="CU39" s="79"/>
      <c r="CV39" s="79"/>
      <c r="CW39" s="79"/>
      <c r="CX39" s="79"/>
      <c r="CY39" s="79"/>
      <c r="CZ39" s="79"/>
      <c r="DA39" s="79"/>
      <c r="DB39" s="79"/>
      <c r="DC39" s="79"/>
      <c r="DD39" s="79"/>
      <c r="DE39" s="79"/>
      <c r="DF39" s="79"/>
      <c r="DG39" s="79"/>
      <c r="DH39" s="79"/>
      <c r="DI39" s="79"/>
      <c r="DJ39" s="79"/>
      <c r="DK39" s="79"/>
      <c r="DL39" s="79"/>
      <c r="DM39" s="79"/>
      <c r="DN39" s="79"/>
      <c r="DO39" s="79"/>
      <c r="DP39" s="79"/>
      <c r="DQ39" s="79"/>
      <c r="DR39" s="79"/>
      <c r="DS39" s="79"/>
      <c r="DT39" s="79"/>
      <c r="DU39" s="79"/>
    </row>
    <row r="40" spans="4:125"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  <c r="CH40" s="79"/>
      <c r="CI40" s="79"/>
      <c r="CJ40" s="79"/>
      <c r="CK40" s="79"/>
      <c r="CL40" s="79"/>
      <c r="CM40" s="79"/>
      <c r="CN40" s="79"/>
      <c r="CO40" s="79"/>
      <c r="CP40" s="79"/>
      <c r="CQ40" s="79"/>
      <c r="CR40" s="79"/>
      <c r="CS40" s="79"/>
      <c r="CT40" s="79"/>
      <c r="CU40" s="79"/>
      <c r="CV40" s="79"/>
      <c r="CW40" s="79"/>
      <c r="CX40" s="79"/>
      <c r="CY40" s="79"/>
      <c r="CZ40" s="79"/>
      <c r="DA40" s="79"/>
      <c r="DB40" s="79"/>
      <c r="DC40" s="79"/>
      <c r="DD40" s="79"/>
      <c r="DE40" s="79"/>
      <c r="DF40" s="79"/>
      <c r="DG40" s="79"/>
      <c r="DH40" s="79"/>
      <c r="DI40" s="79"/>
      <c r="DJ40" s="79"/>
      <c r="DK40" s="79"/>
      <c r="DL40" s="79"/>
      <c r="DM40" s="79"/>
      <c r="DN40" s="79"/>
      <c r="DO40" s="79"/>
      <c r="DP40" s="79"/>
      <c r="DQ40" s="79"/>
      <c r="DR40" s="79"/>
      <c r="DS40" s="79"/>
      <c r="DT40" s="79"/>
      <c r="DU40" s="79"/>
    </row>
    <row r="41" spans="4:125"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79"/>
      <c r="BM41" s="79"/>
      <c r="BN41" s="79"/>
      <c r="BO41" s="79"/>
      <c r="BP41" s="79"/>
      <c r="BQ41" s="79"/>
      <c r="BR41" s="79"/>
      <c r="BS41" s="79"/>
      <c r="BT41" s="79"/>
      <c r="BU41" s="79"/>
      <c r="BV41" s="79"/>
      <c r="BW41" s="79"/>
      <c r="BX41" s="79"/>
      <c r="BY41" s="79"/>
      <c r="BZ41" s="79"/>
      <c r="CA41" s="79"/>
      <c r="CB41" s="79"/>
      <c r="CC41" s="79"/>
      <c r="CD41" s="79"/>
      <c r="CE41" s="79"/>
      <c r="CF41" s="79"/>
      <c r="CG41" s="79"/>
      <c r="CH41" s="79"/>
      <c r="CI41" s="79"/>
      <c r="CJ41" s="79"/>
      <c r="CK41" s="79"/>
      <c r="CL41" s="79"/>
      <c r="CM41" s="79"/>
      <c r="CN41" s="79"/>
      <c r="CO41" s="79"/>
      <c r="CP41" s="79"/>
      <c r="CQ41" s="79"/>
      <c r="CR41" s="79"/>
      <c r="CS41" s="79"/>
      <c r="CT41" s="79"/>
      <c r="CU41" s="79"/>
      <c r="CV41" s="79"/>
      <c r="CW41" s="79"/>
      <c r="CX41" s="79"/>
      <c r="CY41" s="79"/>
      <c r="CZ41" s="79"/>
      <c r="DA41" s="79"/>
      <c r="DB41" s="79"/>
      <c r="DC41" s="79"/>
      <c r="DD41" s="79"/>
      <c r="DE41" s="79"/>
      <c r="DF41" s="79"/>
      <c r="DG41" s="79"/>
      <c r="DH41" s="79"/>
      <c r="DI41" s="79"/>
      <c r="DJ41" s="79"/>
      <c r="DK41" s="79"/>
      <c r="DL41" s="79"/>
      <c r="DM41" s="79"/>
      <c r="DN41" s="79"/>
      <c r="DO41" s="79"/>
      <c r="DP41" s="79"/>
      <c r="DQ41" s="79"/>
      <c r="DR41" s="79"/>
      <c r="DS41" s="79"/>
      <c r="DT41" s="79"/>
      <c r="DU41" s="79"/>
    </row>
    <row r="42" spans="4:125"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  <c r="BQ42" s="79"/>
      <c r="BR42" s="79"/>
      <c r="BS42" s="79"/>
      <c r="BT42" s="79"/>
      <c r="BU42" s="79"/>
      <c r="BV42" s="79"/>
      <c r="BW42" s="79"/>
      <c r="BX42" s="79"/>
      <c r="BY42" s="79"/>
      <c r="BZ42" s="79"/>
      <c r="CA42" s="79"/>
      <c r="CB42" s="79"/>
      <c r="CC42" s="79"/>
      <c r="CD42" s="79"/>
      <c r="CE42" s="79"/>
      <c r="CF42" s="79"/>
      <c r="CG42" s="79"/>
      <c r="CH42" s="79"/>
      <c r="CI42" s="79"/>
      <c r="CJ42" s="79"/>
      <c r="CK42" s="79"/>
      <c r="CL42" s="79"/>
      <c r="CM42" s="79"/>
      <c r="CN42" s="79"/>
      <c r="CO42" s="79"/>
      <c r="CP42" s="79"/>
      <c r="CQ42" s="79"/>
      <c r="CR42" s="79"/>
      <c r="CS42" s="79"/>
      <c r="CT42" s="79"/>
      <c r="CU42" s="79"/>
      <c r="CV42" s="79"/>
      <c r="CW42" s="79"/>
      <c r="CX42" s="79"/>
      <c r="CY42" s="79"/>
      <c r="CZ42" s="79"/>
      <c r="DA42" s="79"/>
      <c r="DB42" s="79"/>
      <c r="DC42" s="79"/>
      <c r="DD42" s="79"/>
      <c r="DE42" s="79"/>
      <c r="DF42" s="79"/>
      <c r="DG42" s="79"/>
      <c r="DH42" s="79"/>
      <c r="DI42" s="79"/>
      <c r="DJ42" s="79"/>
      <c r="DK42" s="79"/>
      <c r="DL42" s="79"/>
      <c r="DM42" s="79"/>
      <c r="DN42" s="79"/>
      <c r="DO42" s="79"/>
      <c r="DP42" s="79"/>
      <c r="DQ42" s="79"/>
      <c r="DR42" s="79"/>
      <c r="DS42" s="79"/>
      <c r="DT42" s="79"/>
      <c r="DU42" s="79"/>
    </row>
    <row r="43" spans="4:125"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79"/>
      <c r="BB43" s="79"/>
      <c r="BC43" s="79"/>
      <c r="BD43" s="79"/>
      <c r="BE43" s="79"/>
      <c r="BF43" s="79"/>
      <c r="BG43" s="79"/>
      <c r="BH43" s="79"/>
      <c r="BI43" s="79"/>
      <c r="BJ43" s="79"/>
      <c r="BK43" s="79"/>
      <c r="BL43" s="79"/>
      <c r="BM43" s="79"/>
      <c r="BN43" s="79"/>
      <c r="BO43" s="79"/>
      <c r="BP43" s="79"/>
      <c r="BQ43" s="79"/>
      <c r="BR43" s="79"/>
      <c r="BS43" s="79"/>
      <c r="BT43" s="79"/>
      <c r="BU43" s="79"/>
      <c r="BV43" s="79"/>
      <c r="BW43" s="79"/>
      <c r="BX43" s="79"/>
      <c r="BY43" s="79"/>
      <c r="BZ43" s="79"/>
      <c r="CA43" s="79"/>
      <c r="CB43" s="79"/>
      <c r="CC43" s="79"/>
      <c r="CD43" s="79"/>
      <c r="CE43" s="79"/>
      <c r="CF43" s="79"/>
      <c r="CG43" s="79"/>
      <c r="CH43" s="79"/>
      <c r="CI43" s="79"/>
      <c r="CJ43" s="79"/>
      <c r="CK43" s="79"/>
      <c r="CL43" s="79"/>
      <c r="CM43" s="79"/>
      <c r="CN43" s="79"/>
      <c r="CO43" s="79"/>
      <c r="CP43" s="79"/>
      <c r="CQ43" s="79"/>
      <c r="CR43" s="79"/>
      <c r="CS43" s="79"/>
      <c r="CT43" s="79"/>
      <c r="CU43" s="79"/>
      <c r="CV43" s="79"/>
      <c r="CW43" s="79"/>
      <c r="CX43" s="79"/>
      <c r="CY43" s="79"/>
      <c r="CZ43" s="79"/>
      <c r="DA43" s="79"/>
      <c r="DB43" s="79"/>
      <c r="DC43" s="79"/>
      <c r="DD43" s="79"/>
      <c r="DE43" s="79"/>
      <c r="DF43" s="79"/>
      <c r="DG43" s="79"/>
      <c r="DH43" s="79"/>
      <c r="DI43" s="79"/>
      <c r="DJ43" s="79"/>
      <c r="DK43" s="79"/>
      <c r="DL43" s="79"/>
      <c r="DM43" s="79"/>
      <c r="DN43" s="79"/>
      <c r="DO43" s="79"/>
      <c r="DP43" s="79"/>
      <c r="DQ43" s="79"/>
      <c r="DR43" s="79"/>
      <c r="DS43" s="79"/>
      <c r="DT43" s="79"/>
      <c r="DU43" s="79"/>
    </row>
    <row r="44" spans="4:125"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79"/>
      <c r="BP44" s="79"/>
      <c r="BQ44" s="79"/>
      <c r="BR44" s="79"/>
      <c r="BS44" s="79"/>
      <c r="BT44" s="79"/>
      <c r="BU44" s="79"/>
      <c r="BV44" s="79"/>
      <c r="BW44" s="79"/>
      <c r="BX44" s="79"/>
      <c r="BY44" s="79"/>
      <c r="BZ44" s="79"/>
      <c r="CA44" s="79"/>
      <c r="CB44" s="79"/>
      <c r="CC44" s="79"/>
      <c r="CD44" s="79"/>
      <c r="CE44" s="79"/>
      <c r="CF44" s="79"/>
      <c r="CG44" s="79"/>
      <c r="CH44" s="79"/>
      <c r="CI44" s="79"/>
      <c r="CJ44" s="79"/>
      <c r="CK44" s="79"/>
      <c r="CL44" s="79"/>
      <c r="CM44" s="79"/>
      <c r="CN44" s="79"/>
      <c r="CO44" s="79"/>
      <c r="CP44" s="79"/>
      <c r="CQ44" s="79"/>
      <c r="CR44" s="79"/>
      <c r="CS44" s="79"/>
      <c r="CT44" s="79"/>
      <c r="CU44" s="79"/>
      <c r="CV44" s="79"/>
      <c r="CW44" s="79"/>
      <c r="CX44" s="79"/>
      <c r="CY44" s="79"/>
      <c r="CZ44" s="79"/>
      <c r="DA44" s="79"/>
      <c r="DB44" s="79"/>
      <c r="DC44" s="79"/>
      <c r="DD44" s="79"/>
      <c r="DE44" s="79"/>
      <c r="DF44" s="79"/>
      <c r="DG44" s="79"/>
      <c r="DH44" s="79"/>
      <c r="DI44" s="79"/>
      <c r="DJ44" s="79"/>
      <c r="DK44" s="79"/>
      <c r="DL44" s="79"/>
      <c r="DM44" s="79"/>
      <c r="DN44" s="79"/>
      <c r="DO44" s="79"/>
      <c r="DP44" s="79"/>
      <c r="DQ44" s="79"/>
      <c r="DR44" s="79"/>
      <c r="DS44" s="79"/>
      <c r="DT44" s="79"/>
      <c r="DU44" s="79"/>
    </row>
    <row r="45" spans="4:125"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79"/>
      <c r="AM45" s="79"/>
      <c r="AN45" s="79"/>
      <c r="AO45" s="79"/>
      <c r="AP45" s="79"/>
      <c r="AQ45" s="79"/>
      <c r="AR45" s="79"/>
      <c r="AS45" s="79"/>
      <c r="AT45" s="79"/>
      <c r="AU45" s="79"/>
      <c r="AV45" s="79"/>
      <c r="AW45" s="79"/>
      <c r="AX45" s="79"/>
      <c r="AY45" s="79"/>
      <c r="AZ45" s="79"/>
      <c r="BA45" s="79"/>
      <c r="BB45" s="79"/>
      <c r="BC45" s="79"/>
      <c r="BD45" s="79"/>
      <c r="BE45" s="79"/>
      <c r="BF45" s="79"/>
      <c r="BG45" s="79"/>
      <c r="BH45" s="79"/>
      <c r="BI45" s="79"/>
      <c r="BJ45" s="79"/>
      <c r="BK45" s="79"/>
      <c r="BL45" s="79"/>
      <c r="BM45" s="79"/>
      <c r="BN45" s="79"/>
      <c r="BO45" s="79"/>
      <c r="BP45" s="79"/>
      <c r="BQ45" s="79"/>
      <c r="BR45" s="79"/>
      <c r="BS45" s="79"/>
      <c r="BT45" s="79"/>
      <c r="BU45" s="79"/>
      <c r="BV45" s="79"/>
      <c r="BW45" s="79"/>
      <c r="BX45" s="79"/>
      <c r="BY45" s="79"/>
      <c r="BZ45" s="79"/>
      <c r="CA45" s="79"/>
      <c r="CB45" s="79"/>
      <c r="CC45" s="79"/>
      <c r="CD45" s="79"/>
      <c r="CE45" s="79"/>
      <c r="CF45" s="79"/>
      <c r="CG45" s="79"/>
      <c r="CH45" s="79"/>
      <c r="CI45" s="79"/>
      <c r="CJ45" s="79"/>
      <c r="CK45" s="79"/>
      <c r="CL45" s="79"/>
      <c r="CM45" s="79"/>
      <c r="CN45" s="79"/>
      <c r="CO45" s="79"/>
      <c r="CP45" s="79"/>
      <c r="CQ45" s="79"/>
      <c r="CR45" s="79"/>
      <c r="CS45" s="79"/>
      <c r="CT45" s="79"/>
      <c r="CU45" s="79"/>
      <c r="CV45" s="79"/>
      <c r="CW45" s="79"/>
      <c r="CX45" s="79"/>
      <c r="CY45" s="79"/>
      <c r="CZ45" s="79"/>
      <c r="DA45" s="79"/>
      <c r="DB45" s="79"/>
      <c r="DC45" s="79"/>
      <c r="DD45" s="79"/>
      <c r="DE45" s="79"/>
      <c r="DF45" s="79"/>
      <c r="DG45" s="79"/>
      <c r="DH45" s="79"/>
      <c r="DI45" s="79"/>
      <c r="DJ45" s="79"/>
      <c r="DK45" s="79"/>
      <c r="DL45" s="79"/>
      <c r="DM45" s="79"/>
      <c r="DN45" s="79"/>
      <c r="DO45" s="79"/>
      <c r="DP45" s="79"/>
      <c r="DQ45" s="79"/>
      <c r="DR45" s="79"/>
      <c r="DS45" s="79"/>
      <c r="DT45" s="79"/>
      <c r="DU45" s="79"/>
    </row>
    <row r="46" spans="4:125"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79"/>
      <c r="BG46" s="79"/>
      <c r="BH46" s="79"/>
      <c r="BI46" s="79"/>
      <c r="BJ46" s="79"/>
      <c r="BK46" s="79"/>
      <c r="BL46" s="79"/>
      <c r="BM46" s="79"/>
      <c r="BN46" s="79"/>
      <c r="BO46" s="79"/>
      <c r="BP46" s="79"/>
      <c r="BQ46" s="79"/>
      <c r="BR46" s="79"/>
      <c r="BS46" s="79"/>
      <c r="BT46" s="79"/>
      <c r="BU46" s="79"/>
      <c r="BV46" s="79"/>
      <c r="BW46" s="79"/>
      <c r="BX46" s="79"/>
      <c r="BY46" s="79"/>
      <c r="BZ46" s="79"/>
      <c r="CA46" s="79"/>
      <c r="CB46" s="79"/>
      <c r="CC46" s="79"/>
      <c r="CD46" s="79"/>
      <c r="CE46" s="79"/>
      <c r="CF46" s="79"/>
      <c r="CG46" s="79"/>
      <c r="CH46" s="79"/>
      <c r="CI46" s="79"/>
      <c r="CJ46" s="79"/>
      <c r="CK46" s="79"/>
      <c r="CL46" s="79"/>
      <c r="CM46" s="79"/>
      <c r="CN46" s="79"/>
      <c r="CO46" s="79"/>
      <c r="CP46" s="79"/>
      <c r="CQ46" s="79"/>
      <c r="CR46" s="79"/>
      <c r="CS46" s="79"/>
      <c r="CT46" s="79"/>
      <c r="CU46" s="79"/>
      <c r="CV46" s="79"/>
      <c r="CW46" s="79"/>
      <c r="CX46" s="79"/>
      <c r="CY46" s="79"/>
      <c r="CZ46" s="79"/>
      <c r="DA46" s="79"/>
      <c r="DB46" s="79"/>
      <c r="DC46" s="79"/>
      <c r="DD46" s="79"/>
      <c r="DE46" s="79"/>
      <c r="DF46" s="79"/>
      <c r="DG46" s="79"/>
      <c r="DH46" s="79"/>
      <c r="DI46" s="79"/>
      <c r="DJ46" s="79"/>
      <c r="DK46" s="79"/>
      <c r="DL46" s="79"/>
      <c r="DM46" s="79"/>
      <c r="DN46" s="79"/>
      <c r="DO46" s="79"/>
      <c r="DP46" s="79"/>
      <c r="DQ46" s="79"/>
      <c r="DR46" s="79"/>
      <c r="DS46" s="79"/>
      <c r="DT46" s="79"/>
      <c r="DU46" s="79"/>
    </row>
    <row r="47" spans="4:125"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79"/>
      <c r="AM47" s="79"/>
      <c r="AN47" s="79"/>
      <c r="AO47" s="79"/>
      <c r="AP47" s="79"/>
      <c r="AQ47" s="79"/>
      <c r="AR47" s="79"/>
      <c r="AS47" s="79"/>
      <c r="AT47" s="79"/>
      <c r="AU47" s="79"/>
      <c r="AV47" s="7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  <c r="BI47" s="79"/>
      <c r="BJ47" s="79"/>
      <c r="BK47" s="79"/>
      <c r="BL47" s="79"/>
      <c r="BM47" s="79"/>
      <c r="BN47" s="79"/>
      <c r="BO47" s="79"/>
      <c r="BP47" s="79"/>
      <c r="BQ47" s="79"/>
      <c r="BR47" s="79"/>
      <c r="BS47" s="79"/>
      <c r="BT47" s="79"/>
      <c r="BU47" s="79"/>
      <c r="BV47" s="79"/>
      <c r="BW47" s="79"/>
      <c r="BX47" s="79"/>
      <c r="BY47" s="79"/>
      <c r="BZ47" s="79"/>
      <c r="CA47" s="79"/>
      <c r="CB47" s="79"/>
      <c r="CC47" s="79"/>
      <c r="CD47" s="79"/>
      <c r="CE47" s="79"/>
      <c r="CF47" s="79"/>
      <c r="CG47" s="79"/>
      <c r="CH47" s="79"/>
      <c r="CI47" s="79"/>
      <c r="CJ47" s="79"/>
      <c r="CK47" s="79"/>
      <c r="CL47" s="79"/>
      <c r="CM47" s="79"/>
      <c r="CN47" s="79"/>
      <c r="CO47" s="79"/>
      <c r="CP47" s="79"/>
      <c r="CQ47" s="79"/>
      <c r="CR47" s="79"/>
      <c r="CS47" s="79"/>
      <c r="CT47" s="79"/>
      <c r="CU47" s="79"/>
      <c r="CV47" s="79"/>
      <c r="CW47" s="79"/>
      <c r="CX47" s="79"/>
      <c r="CY47" s="79"/>
      <c r="CZ47" s="79"/>
      <c r="DA47" s="79"/>
      <c r="DB47" s="79"/>
      <c r="DC47" s="79"/>
      <c r="DD47" s="79"/>
      <c r="DE47" s="79"/>
      <c r="DF47" s="79"/>
      <c r="DG47" s="79"/>
      <c r="DH47" s="79"/>
      <c r="DI47" s="79"/>
      <c r="DJ47" s="79"/>
      <c r="DK47" s="79"/>
      <c r="DL47" s="79"/>
      <c r="DM47" s="79"/>
      <c r="DN47" s="79"/>
      <c r="DO47" s="79"/>
      <c r="DP47" s="79"/>
      <c r="DQ47" s="79"/>
      <c r="DR47" s="79"/>
      <c r="DS47" s="79"/>
      <c r="DT47" s="79"/>
      <c r="DU47" s="79"/>
    </row>
    <row r="48" spans="4:125"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79"/>
      <c r="AQ48" s="79"/>
      <c r="AR48" s="79"/>
      <c r="AS48" s="79"/>
      <c r="AT48" s="79"/>
      <c r="AU48" s="79"/>
      <c r="AV48" s="79"/>
      <c r="AW48" s="79"/>
      <c r="AX48" s="79"/>
      <c r="AY48" s="79"/>
      <c r="AZ48" s="79"/>
      <c r="BA48" s="79"/>
      <c r="BB48" s="79"/>
      <c r="BC48" s="79"/>
      <c r="BD48" s="79"/>
      <c r="BE48" s="79"/>
      <c r="BF48" s="79"/>
      <c r="BG48" s="79"/>
      <c r="BH48" s="79"/>
      <c r="BI48" s="79"/>
      <c r="BJ48" s="79"/>
      <c r="BK48" s="79"/>
      <c r="BL48" s="79"/>
      <c r="BM48" s="79"/>
      <c r="BN48" s="79"/>
      <c r="BO48" s="79"/>
      <c r="BP48" s="79"/>
      <c r="BQ48" s="79"/>
      <c r="BR48" s="79"/>
      <c r="BS48" s="79"/>
      <c r="BT48" s="79"/>
      <c r="BU48" s="79"/>
      <c r="BV48" s="79"/>
      <c r="BW48" s="79"/>
      <c r="BX48" s="79"/>
      <c r="BY48" s="79"/>
      <c r="BZ48" s="79"/>
      <c r="CA48" s="79"/>
      <c r="CB48" s="79"/>
      <c r="CC48" s="79"/>
      <c r="CD48" s="79"/>
      <c r="CE48" s="79"/>
      <c r="CF48" s="79"/>
      <c r="CG48" s="79"/>
      <c r="CH48" s="79"/>
      <c r="CI48" s="79"/>
      <c r="CJ48" s="79"/>
      <c r="CK48" s="79"/>
      <c r="CL48" s="79"/>
      <c r="CM48" s="79"/>
      <c r="CN48" s="79"/>
      <c r="CO48" s="79"/>
      <c r="CP48" s="79"/>
      <c r="CQ48" s="79"/>
      <c r="CR48" s="79"/>
      <c r="CS48" s="79"/>
      <c r="CT48" s="79"/>
      <c r="CU48" s="79"/>
      <c r="CV48" s="79"/>
      <c r="CW48" s="79"/>
      <c r="CX48" s="79"/>
      <c r="CY48" s="79"/>
      <c r="CZ48" s="79"/>
      <c r="DA48" s="79"/>
      <c r="DB48" s="79"/>
      <c r="DC48" s="79"/>
      <c r="DD48" s="79"/>
      <c r="DE48" s="79"/>
      <c r="DF48" s="79"/>
      <c r="DG48" s="79"/>
      <c r="DH48" s="79"/>
      <c r="DI48" s="79"/>
      <c r="DJ48" s="79"/>
      <c r="DK48" s="79"/>
      <c r="DL48" s="79"/>
      <c r="DM48" s="79"/>
      <c r="DN48" s="79"/>
      <c r="DO48" s="79"/>
      <c r="DP48" s="79"/>
      <c r="DQ48" s="79"/>
      <c r="DR48" s="79"/>
      <c r="DS48" s="79"/>
      <c r="DT48" s="79"/>
      <c r="DU48" s="79"/>
    </row>
    <row r="49" spans="4:125"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/>
      <c r="AK49" s="79"/>
      <c r="AL49" s="79"/>
      <c r="AM49" s="79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  <c r="BQ49" s="79"/>
      <c r="BR49" s="79"/>
      <c r="BS49" s="79"/>
      <c r="BT49" s="79"/>
      <c r="BU49" s="79"/>
      <c r="BV49" s="79"/>
      <c r="BW49" s="79"/>
      <c r="BX49" s="79"/>
      <c r="BY49" s="79"/>
      <c r="BZ49" s="79"/>
      <c r="CA49" s="79"/>
      <c r="CB49" s="79"/>
      <c r="CC49" s="79"/>
      <c r="CD49" s="79"/>
      <c r="CE49" s="79"/>
      <c r="CF49" s="79"/>
      <c r="CG49" s="79"/>
      <c r="CH49" s="79"/>
      <c r="CI49" s="79"/>
      <c r="CJ49" s="79"/>
      <c r="CK49" s="79"/>
      <c r="CL49" s="79"/>
      <c r="CM49" s="79"/>
      <c r="CN49" s="79"/>
      <c r="CO49" s="79"/>
      <c r="CP49" s="79"/>
      <c r="CQ49" s="79"/>
      <c r="CR49" s="79"/>
      <c r="CS49" s="79"/>
      <c r="CT49" s="79"/>
      <c r="CU49" s="79"/>
      <c r="CV49" s="79"/>
      <c r="CW49" s="79"/>
      <c r="CX49" s="79"/>
      <c r="CY49" s="79"/>
      <c r="CZ49" s="79"/>
      <c r="DA49" s="79"/>
      <c r="DB49" s="79"/>
      <c r="DC49" s="79"/>
      <c r="DD49" s="79"/>
      <c r="DE49" s="79"/>
      <c r="DF49" s="79"/>
      <c r="DG49" s="79"/>
      <c r="DH49" s="79"/>
      <c r="DI49" s="79"/>
      <c r="DJ49" s="79"/>
      <c r="DK49" s="79"/>
      <c r="DL49" s="79"/>
      <c r="DM49" s="79"/>
      <c r="DN49" s="79"/>
      <c r="DO49" s="79"/>
      <c r="DP49" s="79"/>
      <c r="DQ49" s="79"/>
      <c r="DR49" s="79"/>
      <c r="DS49" s="79"/>
      <c r="DT49" s="79"/>
      <c r="DU49" s="79"/>
    </row>
    <row r="50" spans="4:125"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79"/>
      <c r="BQ50" s="79"/>
      <c r="BR50" s="79"/>
      <c r="BS50" s="79"/>
      <c r="BT50" s="79"/>
      <c r="BU50" s="79"/>
      <c r="BV50" s="79"/>
      <c r="BW50" s="79"/>
      <c r="BX50" s="79"/>
      <c r="BY50" s="79"/>
      <c r="BZ50" s="79"/>
      <c r="CA50" s="79"/>
      <c r="CB50" s="79"/>
      <c r="CC50" s="79"/>
      <c r="CD50" s="79"/>
      <c r="CE50" s="79"/>
      <c r="CF50" s="79"/>
      <c r="CG50" s="79"/>
      <c r="CH50" s="79"/>
      <c r="CI50" s="79"/>
      <c r="CJ50" s="79"/>
      <c r="CK50" s="79"/>
      <c r="CL50" s="79"/>
      <c r="CM50" s="79"/>
      <c r="CN50" s="79"/>
      <c r="CO50" s="79"/>
      <c r="CP50" s="79"/>
      <c r="CQ50" s="79"/>
      <c r="CR50" s="79"/>
      <c r="CS50" s="79"/>
      <c r="CT50" s="79"/>
      <c r="CU50" s="79"/>
      <c r="CV50" s="79"/>
      <c r="CW50" s="79"/>
      <c r="CX50" s="79"/>
      <c r="CY50" s="79"/>
      <c r="CZ50" s="79"/>
      <c r="DA50" s="79"/>
      <c r="DB50" s="79"/>
      <c r="DC50" s="79"/>
      <c r="DD50" s="79"/>
      <c r="DE50" s="79"/>
      <c r="DF50" s="79"/>
      <c r="DG50" s="79"/>
      <c r="DH50" s="79"/>
      <c r="DI50" s="79"/>
      <c r="DJ50" s="79"/>
      <c r="DK50" s="79"/>
      <c r="DL50" s="79"/>
      <c r="DM50" s="79"/>
      <c r="DN50" s="79"/>
      <c r="DO50" s="79"/>
      <c r="DP50" s="79"/>
      <c r="DQ50" s="79"/>
      <c r="DR50" s="79"/>
      <c r="DS50" s="79"/>
      <c r="DT50" s="79"/>
      <c r="DU50" s="79"/>
    </row>
    <row r="51" spans="4:125"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  <c r="BQ51" s="79"/>
      <c r="BR51" s="79"/>
      <c r="BS51" s="79"/>
      <c r="BT51" s="79"/>
      <c r="BU51" s="79"/>
      <c r="BV51" s="79"/>
      <c r="BW51" s="79"/>
      <c r="BX51" s="79"/>
      <c r="BY51" s="79"/>
      <c r="BZ51" s="79"/>
      <c r="CA51" s="79"/>
      <c r="CB51" s="79"/>
      <c r="CC51" s="79"/>
      <c r="CD51" s="79"/>
      <c r="CE51" s="79"/>
      <c r="CF51" s="79"/>
      <c r="CG51" s="79"/>
      <c r="CH51" s="79"/>
      <c r="CI51" s="79"/>
      <c r="CJ51" s="79"/>
      <c r="CK51" s="79"/>
      <c r="CL51" s="79"/>
      <c r="CM51" s="79"/>
      <c r="CN51" s="79"/>
      <c r="CO51" s="79"/>
      <c r="CP51" s="79"/>
      <c r="CQ51" s="79"/>
      <c r="CR51" s="79"/>
      <c r="CS51" s="79"/>
      <c r="CT51" s="79"/>
      <c r="CU51" s="79"/>
      <c r="CV51" s="79"/>
      <c r="CW51" s="79"/>
      <c r="CX51" s="79"/>
      <c r="CY51" s="79"/>
      <c r="CZ51" s="79"/>
      <c r="DA51" s="79"/>
      <c r="DB51" s="79"/>
      <c r="DC51" s="79"/>
      <c r="DD51" s="79"/>
      <c r="DE51" s="79"/>
      <c r="DF51" s="79"/>
      <c r="DG51" s="79"/>
      <c r="DH51" s="79"/>
      <c r="DI51" s="79"/>
      <c r="DJ51" s="79"/>
      <c r="DK51" s="79"/>
      <c r="DL51" s="79"/>
      <c r="DM51" s="79"/>
      <c r="DN51" s="79"/>
      <c r="DO51" s="79"/>
      <c r="DP51" s="79"/>
      <c r="DQ51" s="79"/>
      <c r="DR51" s="79"/>
      <c r="DS51" s="79"/>
      <c r="DT51" s="79"/>
      <c r="DU51" s="79"/>
    </row>
    <row r="52" spans="4:125"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79"/>
      <c r="BR52" s="79"/>
      <c r="BS52" s="79"/>
      <c r="BT52" s="79"/>
      <c r="BU52" s="79"/>
      <c r="BV52" s="79"/>
      <c r="BW52" s="79"/>
      <c r="BX52" s="79"/>
      <c r="BY52" s="79"/>
      <c r="BZ52" s="79"/>
      <c r="CA52" s="79"/>
      <c r="CB52" s="79"/>
      <c r="CC52" s="79"/>
      <c r="CD52" s="79"/>
      <c r="CE52" s="79"/>
      <c r="CF52" s="79"/>
      <c r="CG52" s="79"/>
      <c r="CH52" s="79"/>
      <c r="CI52" s="79"/>
      <c r="CJ52" s="79"/>
      <c r="CK52" s="79"/>
      <c r="CL52" s="79"/>
      <c r="CM52" s="79"/>
      <c r="CN52" s="79"/>
      <c r="CO52" s="79"/>
      <c r="CP52" s="79"/>
      <c r="CQ52" s="79"/>
      <c r="CR52" s="79"/>
      <c r="CS52" s="79"/>
      <c r="CT52" s="79"/>
      <c r="CU52" s="79"/>
      <c r="CV52" s="79"/>
      <c r="CW52" s="79"/>
      <c r="CX52" s="79"/>
      <c r="CY52" s="79"/>
      <c r="CZ52" s="79"/>
      <c r="DA52" s="79"/>
      <c r="DB52" s="79"/>
      <c r="DC52" s="79"/>
      <c r="DD52" s="79"/>
      <c r="DE52" s="79"/>
      <c r="DF52" s="79"/>
      <c r="DG52" s="79"/>
      <c r="DH52" s="79"/>
      <c r="DI52" s="79"/>
      <c r="DJ52" s="79"/>
      <c r="DK52" s="79"/>
      <c r="DL52" s="79"/>
      <c r="DM52" s="79"/>
      <c r="DN52" s="79"/>
      <c r="DO52" s="79"/>
      <c r="DP52" s="79"/>
      <c r="DQ52" s="79"/>
      <c r="DR52" s="79"/>
      <c r="DS52" s="79"/>
      <c r="DT52" s="79"/>
      <c r="DU52" s="79"/>
    </row>
    <row r="53" spans="4:125"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  <c r="BM53" s="79"/>
      <c r="BN53" s="79"/>
      <c r="BO53" s="79"/>
      <c r="BP53" s="79"/>
      <c r="BQ53" s="79"/>
      <c r="BR53" s="79"/>
      <c r="BS53" s="79"/>
      <c r="BT53" s="79"/>
      <c r="BU53" s="79"/>
      <c r="BV53" s="79"/>
      <c r="BW53" s="79"/>
      <c r="BX53" s="79"/>
      <c r="BY53" s="79"/>
      <c r="BZ53" s="79"/>
      <c r="CA53" s="79"/>
      <c r="CB53" s="79"/>
      <c r="CC53" s="79"/>
      <c r="CD53" s="79"/>
      <c r="CE53" s="79"/>
      <c r="CF53" s="79"/>
      <c r="CG53" s="79"/>
      <c r="CH53" s="79"/>
      <c r="CI53" s="79"/>
      <c r="CJ53" s="79"/>
      <c r="CK53" s="79"/>
      <c r="CL53" s="79"/>
      <c r="CM53" s="79"/>
      <c r="CN53" s="79"/>
      <c r="CO53" s="79"/>
      <c r="CP53" s="79"/>
      <c r="CQ53" s="79"/>
      <c r="CR53" s="79"/>
      <c r="CS53" s="79"/>
      <c r="CT53" s="79"/>
      <c r="CU53" s="79"/>
      <c r="CV53" s="79"/>
      <c r="CW53" s="79"/>
      <c r="CX53" s="79"/>
      <c r="CY53" s="79"/>
      <c r="CZ53" s="79"/>
      <c r="DA53" s="79"/>
      <c r="DB53" s="79"/>
      <c r="DC53" s="79"/>
      <c r="DD53" s="79"/>
      <c r="DE53" s="79"/>
      <c r="DF53" s="79"/>
      <c r="DG53" s="79"/>
      <c r="DH53" s="79"/>
      <c r="DI53" s="79"/>
      <c r="DJ53" s="79"/>
      <c r="DK53" s="79"/>
      <c r="DL53" s="79"/>
      <c r="DM53" s="79"/>
      <c r="DN53" s="79"/>
      <c r="DO53" s="79"/>
      <c r="DP53" s="79"/>
      <c r="DQ53" s="79"/>
      <c r="DR53" s="79"/>
      <c r="DS53" s="79"/>
      <c r="DT53" s="79"/>
      <c r="DU53" s="79"/>
    </row>
    <row r="54" spans="4:125"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  <c r="BQ54" s="79"/>
      <c r="BR54" s="79"/>
      <c r="BS54" s="79"/>
      <c r="BT54" s="79"/>
      <c r="BU54" s="79"/>
      <c r="BV54" s="79"/>
      <c r="BW54" s="79"/>
      <c r="BX54" s="79"/>
      <c r="BY54" s="79"/>
      <c r="BZ54" s="79"/>
      <c r="CA54" s="79"/>
      <c r="CB54" s="79"/>
      <c r="CC54" s="79"/>
      <c r="CD54" s="79"/>
      <c r="CE54" s="79"/>
      <c r="CF54" s="79"/>
      <c r="CG54" s="79"/>
      <c r="CH54" s="79"/>
      <c r="CI54" s="79"/>
      <c r="CJ54" s="79"/>
      <c r="CK54" s="79"/>
      <c r="CL54" s="79"/>
      <c r="CM54" s="79"/>
      <c r="CN54" s="79"/>
      <c r="CO54" s="79"/>
      <c r="CP54" s="79"/>
      <c r="CQ54" s="79"/>
      <c r="CR54" s="79"/>
      <c r="CS54" s="79"/>
      <c r="CT54" s="79"/>
      <c r="CU54" s="79"/>
      <c r="CV54" s="79"/>
      <c r="CW54" s="79"/>
      <c r="CX54" s="79"/>
      <c r="CY54" s="79"/>
      <c r="CZ54" s="79"/>
      <c r="DA54" s="79"/>
      <c r="DB54" s="79"/>
      <c r="DC54" s="79"/>
      <c r="DD54" s="79"/>
      <c r="DE54" s="79"/>
      <c r="DF54" s="79"/>
      <c r="DG54" s="79"/>
      <c r="DH54" s="79"/>
      <c r="DI54" s="79"/>
      <c r="DJ54" s="79"/>
      <c r="DK54" s="79"/>
      <c r="DL54" s="79"/>
      <c r="DM54" s="79"/>
      <c r="DN54" s="79"/>
      <c r="DO54" s="79"/>
      <c r="DP54" s="79"/>
      <c r="DQ54" s="79"/>
      <c r="DR54" s="79"/>
      <c r="DS54" s="79"/>
      <c r="DT54" s="79"/>
      <c r="DU54" s="79"/>
    </row>
    <row r="55" spans="4:125"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  <c r="AZ55" s="79"/>
      <c r="BA55" s="79"/>
      <c r="BB55" s="79"/>
      <c r="BC55" s="79"/>
      <c r="BD55" s="79"/>
      <c r="BE55" s="79"/>
      <c r="BF55" s="79"/>
      <c r="BG55" s="79"/>
      <c r="BH55" s="79"/>
      <c r="BI55" s="79"/>
      <c r="BJ55" s="79"/>
      <c r="BK55" s="79"/>
      <c r="BL55" s="79"/>
      <c r="BM55" s="79"/>
      <c r="BN55" s="79"/>
      <c r="BO55" s="79"/>
      <c r="BP55" s="79"/>
      <c r="BQ55" s="79"/>
      <c r="BR55" s="79"/>
      <c r="BS55" s="79"/>
      <c r="BT55" s="79"/>
      <c r="BU55" s="79"/>
      <c r="BV55" s="79"/>
      <c r="BW55" s="79"/>
      <c r="BX55" s="79"/>
      <c r="BY55" s="79"/>
      <c r="BZ55" s="79"/>
      <c r="CA55" s="79"/>
      <c r="CB55" s="79"/>
      <c r="CC55" s="79"/>
      <c r="CD55" s="79"/>
      <c r="CE55" s="79"/>
      <c r="CF55" s="79"/>
      <c r="CG55" s="79"/>
      <c r="CH55" s="79"/>
      <c r="CI55" s="79"/>
      <c r="CJ55" s="79"/>
      <c r="CK55" s="79"/>
      <c r="CL55" s="79"/>
      <c r="CM55" s="79"/>
      <c r="CN55" s="79"/>
      <c r="CO55" s="79"/>
      <c r="CP55" s="79"/>
      <c r="CQ55" s="79"/>
      <c r="CR55" s="79"/>
      <c r="CS55" s="79"/>
      <c r="CT55" s="79"/>
      <c r="CU55" s="79"/>
      <c r="CV55" s="79"/>
      <c r="CW55" s="79"/>
      <c r="CX55" s="79"/>
      <c r="CY55" s="79"/>
      <c r="CZ55" s="79"/>
      <c r="DA55" s="79"/>
      <c r="DB55" s="79"/>
      <c r="DC55" s="79"/>
      <c r="DD55" s="79"/>
      <c r="DE55" s="79"/>
      <c r="DF55" s="79"/>
      <c r="DG55" s="79"/>
      <c r="DH55" s="79"/>
      <c r="DI55" s="79"/>
      <c r="DJ55" s="79"/>
      <c r="DK55" s="79"/>
      <c r="DL55" s="79"/>
      <c r="DM55" s="79"/>
      <c r="DN55" s="79"/>
      <c r="DO55" s="79"/>
      <c r="DP55" s="79"/>
      <c r="DQ55" s="79"/>
      <c r="DR55" s="79"/>
      <c r="DS55" s="79"/>
      <c r="DT55" s="79"/>
      <c r="DU55" s="79"/>
    </row>
    <row r="56" spans="4:125"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79"/>
      <c r="BR56" s="79"/>
      <c r="BS56" s="79"/>
      <c r="BT56" s="79"/>
      <c r="BU56" s="79"/>
      <c r="BV56" s="79"/>
      <c r="BW56" s="79"/>
      <c r="BX56" s="79"/>
      <c r="BY56" s="79"/>
      <c r="BZ56" s="79"/>
      <c r="CA56" s="79"/>
      <c r="CB56" s="79"/>
      <c r="CC56" s="79"/>
      <c r="CD56" s="79"/>
      <c r="CE56" s="79"/>
      <c r="CF56" s="79"/>
      <c r="CG56" s="79"/>
      <c r="CH56" s="79"/>
      <c r="CI56" s="79"/>
      <c r="CJ56" s="79"/>
      <c r="CK56" s="79"/>
      <c r="CL56" s="79"/>
      <c r="CM56" s="79"/>
      <c r="CN56" s="79"/>
      <c r="CO56" s="79"/>
      <c r="CP56" s="79"/>
      <c r="CQ56" s="79"/>
      <c r="CR56" s="79"/>
      <c r="CS56" s="79"/>
      <c r="CT56" s="79"/>
      <c r="CU56" s="79"/>
      <c r="CV56" s="79"/>
      <c r="CW56" s="79"/>
      <c r="CX56" s="79"/>
      <c r="CY56" s="79"/>
      <c r="CZ56" s="79"/>
      <c r="DA56" s="79"/>
      <c r="DB56" s="79"/>
      <c r="DC56" s="79"/>
      <c r="DD56" s="79"/>
      <c r="DE56" s="79"/>
      <c r="DF56" s="79"/>
      <c r="DG56" s="79"/>
      <c r="DH56" s="79"/>
      <c r="DI56" s="79"/>
      <c r="DJ56" s="79"/>
      <c r="DK56" s="79"/>
      <c r="DL56" s="79"/>
      <c r="DM56" s="79"/>
      <c r="DN56" s="79"/>
      <c r="DO56" s="79"/>
      <c r="DP56" s="79"/>
      <c r="DQ56" s="79"/>
      <c r="DR56" s="79"/>
      <c r="DS56" s="79"/>
      <c r="DT56" s="79"/>
      <c r="DU56" s="79"/>
    </row>
    <row r="57" spans="4:125"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79"/>
      <c r="AF57" s="79"/>
      <c r="AG57" s="79"/>
      <c r="AH57" s="79"/>
      <c r="AI57" s="79"/>
      <c r="AJ57" s="79"/>
      <c r="AK57" s="79"/>
      <c r="AL57" s="79"/>
      <c r="AM57" s="79"/>
      <c r="AN57" s="79"/>
      <c r="AO57" s="79"/>
      <c r="AP57" s="79"/>
      <c r="AQ57" s="79"/>
      <c r="AR57" s="79"/>
      <c r="AS57" s="79"/>
      <c r="AT57" s="79"/>
      <c r="AU57" s="79"/>
      <c r="AV57" s="79"/>
      <c r="AW57" s="79"/>
      <c r="AX57" s="79"/>
      <c r="AY57" s="79"/>
      <c r="AZ57" s="79"/>
      <c r="BA57" s="79"/>
      <c r="BB57" s="79"/>
      <c r="BC57" s="79"/>
      <c r="BD57" s="79"/>
      <c r="BE57" s="79"/>
      <c r="BF57" s="79"/>
      <c r="BG57" s="79"/>
      <c r="BH57" s="79"/>
      <c r="BI57" s="79"/>
      <c r="BJ57" s="79"/>
      <c r="BK57" s="79"/>
      <c r="BL57" s="79"/>
      <c r="BM57" s="79"/>
      <c r="BN57" s="79"/>
      <c r="BO57" s="79"/>
      <c r="BP57" s="79"/>
      <c r="BQ57" s="79"/>
      <c r="BR57" s="79"/>
      <c r="BS57" s="79"/>
      <c r="BT57" s="79"/>
      <c r="BU57" s="79"/>
      <c r="BV57" s="79"/>
      <c r="BW57" s="79"/>
      <c r="BX57" s="79"/>
      <c r="BY57" s="79"/>
      <c r="BZ57" s="79"/>
      <c r="CA57" s="79"/>
      <c r="CB57" s="79"/>
      <c r="CC57" s="79"/>
      <c r="CD57" s="79"/>
      <c r="CE57" s="79"/>
      <c r="CF57" s="79"/>
      <c r="CG57" s="79"/>
      <c r="CH57" s="79"/>
      <c r="CI57" s="79"/>
      <c r="CJ57" s="79"/>
      <c r="CK57" s="79"/>
      <c r="CL57" s="79"/>
      <c r="CM57" s="79"/>
      <c r="CN57" s="79"/>
      <c r="CO57" s="79"/>
      <c r="CP57" s="79"/>
      <c r="CQ57" s="79"/>
      <c r="CR57" s="79"/>
      <c r="CS57" s="79"/>
      <c r="CT57" s="79"/>
      <c r="CU57" s="79"/>
      <c r="CV57" s="79"/>
      <c r="CW57" s="79"/>
      <c r="CX57" s="79"/>
      <c r="CY57" s="79"/>
      <c r="CZ57" s="79"/>
      <c r="DA57" s="79"/>
      <c r="DB57" s="79"/>
      <c r="DC57" s="79"/>
      <c r="DD57" s="79"/>
      <c r="DE57" s="79"/>
      <c r="DF57" s="79"/>
      <c r="DG57" s="79"/>
      <c r="DH57" s="79"/>
      <c r="DI57" s="79"/>
      <c r="DJ57" s="79"/>
      <c r="DK57" s="79"/>
      <c r="DL57" s="79"/>
      <c r="DM57" s="79"/>
      <c r="DN57" s="79"/>
      <c r="DO57" s="79"/>
      <c r="DP57" s="79"/>
      <c r="DQ57" s="79"/>
      <c r="DR57" s="79"/>
      <c r="DS57" s="79"/>
      <c r="DT57" s="79"/>
      <c r="DU57" s="79"/>
    </row>
    <row r="58" spans="4:125"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  <c r="AI58" s="79"/>
      <c r="AJ58" s="79"/>
      <c r="AK58" s="79"/>
      <c r="AL58" s="79"/>
      <c r="AM58" s="79"/>
      <c r="AN58" s="79"/>
      <c r="AO58" s="79"/>
      <c r="AP58" s="79"/>
      <c r="AQ58" s="79"/>
      <c r="AR58" s="79"/>
      <c r="AS58" s="79"/>
      <c r="AT58" s="79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79"/>
      <c r="BQ58" s="79"/>
      <c r="BR58" s="79"/>
      <c r="BS58" s="79"/>
      <c r="BT58" s="79"/>
      <c r="BU58" s="79"/>
      <c r="BV58" s="79"/>
      <c r="BW58" s="79"/>
      <c r="BX58" s="79"/>
      <c r="BY58" s="79"/>
      <c r="BZ58" s="79"/>
      <c r="CA58" s="79"/>
      <c r="CB58" s="79"/>
      <c r="CC58" s="79"/>
      <c r="CD58" s="79"/>
      <c r="CE58" s="79"/>
      <c r="CF58" s="79"/>
      <c r="CG58" s="79"/>
      <c r="CH58" s="79"/>
      <c r="CI58" s="79"/>
      <c r="CJ58" s="79"/>
      <c r="CK58" s="79"/>
      <c r="CL58" s="79"/>
      <c r="CM58" s="79"/>
      <c r="CN58" s="79"/>
      <c r="CO58" s="79"/>
      <c r="CP58" s="79"/>
      <c r="CQ58" s="79"/>
      <c r="CR58" s="79"/>
      <c r="CS58" s="79"/>
      <c r="CT58" s="79"/>
      <c r="CU58" s="79"/>
      <c r="CV58" s="79"/>
      <c r="CW58" s="79"/>
      <c r="CX58" s="79"/>
      <c r="CY58" s="79"/>
      <c r="CZ58" s="79"/>
      <c r="DA58" s="79"/>
      <c r="DB58" s="79"/>
      <c r="DC58" s="79"/>
      <c r="DD58" s="79"/>
      <c r="DE58" s="79"/>
      <c r="DF58" s="79"/>
      <c r="DG58" s="79"/>
      <c r="DH58" s="79"/>
      <c r="DI58" s="79"/>
      <c r="DJ58" s="79"/>
      <c r="DK58" s="79"/>
      <c r="DL58" s="79"/>
      <c r="DM58" s="79"/>
      <c r="DN58" s="79"/>
      <c r="DO58" s="79"/>
      <c r="DP58" s="79"/>
      <c r="DQ58" s="79"/>
      <c r="DR58" s="79"/>
      <c r="DS58" s="79"/>
      <c r="DT58" s="79"/>
      <c r="DU58" s="79"/>
    </row>
    <row r="59" spans="4:125"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79"/>
      <c r="AQ59" s="79"/>
      <c r="AR59" s="79"/>
      <c r="AS59" s="79"/>
      <c r="AT59" s="79"/>
      <c r="AU59" s="79"/>
      <c r="AV59" s="79"/>
      <c r="AW59" s="79"/>
      <c r="AX59" s="79"/>
      <c r="AY59" s="79"/>
      <c r="AZ59" s="79"/>
      <c r="BA59" s="79"/>
      <c r="BB59" s="79"/>
      <c r="BC59" s="79"/>
      <c r="BD59" s="79"/>
      <c r="BE59" s="79"/>
      <c r="BF59" s="79"/>
      <c r="BG59" s="79"/>
      <c r="BH59" s="79"/>
      <c r="BI59" s="79"/>
      <c r="BJ59" s="79"/>
      <c r="BK59" s="79"/>
      <c r="BL59" s="79"/>
      <c r="BM59" s="79"/>
      <c r="BN59" s="79"/>
      <c r="BO59" s="79"/>
      <c r="BP59" s="79"/>
      <c r="BQ59" s="79"/>
      <c r="BR59" s="79"/>
      <c r="BS59" s="79"/>
      <c r="BT59" s="79"/>
      <c r="BU59" s="79"/>
      <c r="BV59" s="79"/>
      <c r="BW59" s="79"/>
      <c r="BX59" s="79"/>
      <c r="BY59" s="79"/>
      <c r="BZ59" s="79"/>
      <c r="CA59" s="79"/>
      <c r="CB59" s="79"/>
      <c r="CC59" s="79"/>
      <c r="CD59" s="79"/>
      <c r="CE59" s="79"/>
      <c r="CF59" s="79"/>
      <c r="CG59" s="79"/>
      <c r="CH59" s="79"/>
      <c r="CI59" s="79"/>
      <c r="CJ59" s="79"/>
      <c r="CK59" s="79"/>
      <c r="CL59" s="79"/>
      <c r="CM59" s="79"/>
      <c r="CN59" s="79"/>
      <c r="CO59" s="79"/>
      <c r="CP59" s="79"/>
      <c r="CQ59" s="79"/>
      <c r="CR59" s="79"/>
      <c r="CS59" s="79"/>
      <c r="CT59" s="79"/>
      <c r="CU59" s="79"/>
      <c r="CV59" s="79"/>
      <c r="CW59" s="79"/>
      <c r="CX59" s="79"/>
      <c r="CY59" s="79"/>
      <c r="CZ59" s="79"/>
      <c r="DA59" s="79"/>
      <c r="DB59" s="79"/>
      <c r="DC59" s="79"/>
      <c r="DD59" s="79"/>
      <c r="DE59" s="79"/>
      <c r="DF59" s="79"/>
      <c r="DG59" s="79"/>
      <c r="DH59" s="79"/>
      <c r="DI59" s="79"/>
      <c r="DJ59" s="79"/>
      <c r="DK59" s="79"/>
      <c r="DL59" s="79"/>
      <c r="DM59" s="79"/>
      <c r="DN59" s="79"/>
      <c r="DO59" s="79"/>
      <c r="DP59" s="79"/>
      <c r="DQ59" s="79"/>
      <c r="DR59" s="79"/>
      <c r="DS59" s="79"/>
      <c r="DT59" s="79"/>
      <c r="DU59" s="79"/>
    </row>
    <row r="60" spans="4:125"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/>
      <c r="AK60" s="79"/>
      <c r="AL60" s="79"/>
      <c r="AM60" s="79"/>
      <c r="AN60" s="79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/>
      <c r="BF60" s="79"/>
      <c r="BG60" s="79"/>
      <c r="BH60" s="79"/>
      <c r="BI60" s="79"/>
      <c r="BJ60" s="79"/>
      <c r="BK60" s="79"/>
      <c r="BL60" s="79"/>
      <c r="BM60" s="79"/>
      <c r="BN60" s="79"/>
      <c r="BO60" s="79"/>
      <c r="BP60" s="79"/>
      <c r="BQ60" s="79"/>
      <c r="BR60" s="79"/>
      <c r="BS60" s="79"/>
      <c r="BT60" s="79"/>
      <c r="BU60" s="79"/>
      <c r="BV60" s="79"/>
      <c r="BW60" s="79"/>
      <c r="BX60" s="79"/>
      <c r="BY60" s="79"/>
      <c r="BZ60" s="79"/>
      <c r="CA60" s="79"/>
      <c r="CB60" s="79"/>
      <c r="CC60" s="79"/>
      <c r="CD60" s="79"/>
      <c r="CE60" s="79"/>
      <c r="CF60" s="79"/>
      <c r="CG60" s="79"/>
      <c r="CH60" s="79"/>
      <c r="CI60" s="79"/>
      <c r="CJ60" s="79"/>
      <c r="CK60" s="79"/>
      <c r="CL60" s="79"/>
      <c r="CM60" s="79"/>
      <c r="CN60" s="79"/>
      <c r="CO60" s="79"/>
      <c r="CP60" s="79"/>
      <c r="CQ60" s="79"/>
      <c r="CR60" s="79"/>
      <c r="CS60" s="79"/>
      <c r="CT60" s="79"/>
      <c r="CU60" s="79"/>
      <c r="CV60" s="79"/>
      <c r="CW60" s="79"/>
      <c r="CX60" s="79"/>
      <c r="CY60" s="79"/>
      <c r="CZ60" s="79"/>
      <c r="DA60" s="79"/>
      <c r="DB60" s="79"/>
      <c r="DC60" s="79"/>
      <c r="DD60" s="79"/>
      <c r="DE60" s="79"/>
      <c r="DF60" s="79"/>
      <c r="DG60" s="79"/>
      <c r="DH60" s="79"/>
      <c r="DI60" s="79"/>
      <c r="DJ60" s="79"/>
      <c r="DK60" s="79"/>
      <c r="DL60" s="79"/>
      <c r="DM60" s="79"/>
      <c r="DN60" s="79"/>
      <c r="DO60" s="79"/>
      <c r="DP60" s="79"/>
      <c r="DQ60" s="79"/>
      <c r="DR60" s="79"/>
      <c r="DS60" s="79"/>
      <c r="DT60" s="79"/>
      <c r="DU60" s="79"/>
    </row>
    <row r="61" spans="4:125"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  <c r="BM61" s="79"/>
      <c r="BN61" s="79"/>
      <c r="BO61" s="79"/>
      <c r="BP61" s="79"/>
      <c r="BQ61" s="79"/>
      <c r="BR61" s="79"/>
      <c r="BS61" s="79"/>
      <c r="BT61" s="79"/>
      <c r="BU61" s="79"/>
      <c r="BV61" s="79"/>
      <c r="BW61" s="79"/>
      <c r="BX61" s="79"/>
      <c r="BY61" s="79"/>
      <c r="BZ61" s="79"/>
      <c r="CA61" s="79"/>
      <c r="CB61" s="79"/>
      <c r="CC61" s="79"/>
      <c r="CD61" s="79"/>
      <c r="CE61" s="79"/>
      <c r="CF61" s="79"/>
      <c r="CG61" s="79"/>
      <c r="CH61" s="79"/>
      <c r="CI61" s="79"/>
      <c r="CJ61" s="79"/>
      <c r="CK61" s="79"/>
      <c r="CL61" s="79"/>
      <c r="CM61" s="79"/>
      <c r="CN61" s="79"/>
      <c r="CO61" s="79"/>
      <c r="CP61" s="79"/>
      <c r="CQ61" s="79"/>
      <c r="CR61" s="79"/>
      <c r="CS61" s="79"/>
      <c r="CT61" s="79"/>
      <c r="CU61" s="79"/>
      <c r="CV61" s="79"/>
      <c r="CW61" s="79"/>
      <c r="CX61" s="79"/>
      <c r="CY61" s="79"/>
      <c r="CZ61" s="79"/>
      <c r="DA61" s="79"/>
      <c r="DB61" s="79"/>
      <c r="DC61" s="79"/>
      <c r="DD61" s="79"/>
      <c r="DE61" s="79"/>
      <c r="DF61" s="79"/>
      <c r="DG61" s="79"/>
      <c r="DH61" s="79"/>
      <c r="DI61" s="79"/>
      <c r="DJ61" s="79"/>
      <c r="DK61" s="79"/>
      <c r="DL61" s="79"/>
      <c r="DM61" s="79"/>
      <c r="DN61" s="79"/>
      <c r="DO61" s="79"/>
      <c r="DP61" s="79"/>
      <c r="DQ61" s="79"/>
      <c r="DR61" s="79"/>
      <c r="DS61" s="79"/>
      <c r="DT61" s="79"/>
      <c r="DU61" s="79"/>
    </row>
    <row r="62" spans="4:125"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/>
      <c r="BF62" s="79"/>
      <c r="BG62" s="79"/>
      <c r="BH62" s="79"/>
      <c r="BI62" s="79"/>
      <c r="BJ62" s="79"/>
      <c r="BK62" s="79"/>
      <c r="BL62" s="79"/>
      <c r="BM62" s="79"/>
      <c r="BN62" s="79"/>
      <c r="BO62" s="79"/>
      <c r="BP62" s="79"/>
      <c r="BQ62" s="79"/>
      <c r="BR62" s="79"/>
      <c r="BS62" s="79"/>
      <c r="BT62" s="79"/>
      <c r="BU62" s="79"/>
      <c r="BV62" s="79"/>
      <c r="BW62" s="79"/>
      <c r="BX62" s="79"/>
      <c r="BY62" s="79"/>
      <c r="BZ62" s="79"/>
      <c r="CA62" s="79"/>
      <c r="CB62" s="79"/>
      <c r="CC62" s="79"/>
      <c r="CD62" s="79"/>
      <c r="CE62" s="79"/>
      <c r="CF62" s="79"/>
      <c r="CG62" s="79"/>
      <c r="CH62" s="79"/>
      <c r="CI62" s="79"/>
      <c r="CJ62" s="79"/>
      <c r="CK62" s="79"/>
      <c r="CL62" s="79"/>
      <c r="CM62" s="79"/>
      <c r="CN62" s="79"/>
      <c r="CO62" s="79"/>
      <c r="CP62" s="79"/>
      <c r="CQ62" s="79"/>
      <c r="CR62" s="79"/>
      <c r="CS62" s="79"/>
      <c r="CT62" s="79"/>
      <c r="CU62" s="79"/>
      <c r="CV62" s="79"/>
      <c r="CW62" s="79"/>
      <c r="CX62" s="79"/>
      <c r="CY62" s="79"/>
      <c r="CZ62" s="79"/>
      <c r="DA62" s="79"/>
      <c r="DB62" s="79"/>
      <c r="DC62" s="79"/>
      <c r="DD62" s="79"/>
      <c r="DE62" s="79"/>
      <c r="DF62" s="79"/>
      <c r="DG62" s="79"/>
      <c r="DH62" s="79"/>
      <c r="DI62" s="79"/>
      <c r="DJ62" s="79"/>
      <c r="DK62" s="79"/>
      <c r="DL62" s="79"/>
      <c r="DM62" s="79"/>
      <c r="DN62" s="79"/>
      <c r="DO62" s="79"/>
      <c r="DP62" s="79"/>
      <c r="DQ62" s="79"/>
      <c r="DR62" s="79"/>
      <c r="DS62" s="79"/>
      <c r="DT62" s="79"/>
      <c r="DU62" s="79"/>
    </row>
    <row r="63" spans="4:125"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79"/>
      <c r="AQ63" s="79"/>
      <c r="AR63" s="79"/>
      <c r="AS63" s="79"/>
      <c r="AT63" s="79"/>
      <c r="AU63" s="79"/>
      <c r="AV63" s="79"/>
      <c r="AW63" s="79"/>
      <c r="AX63" s="79"/>
      <c r="AY63" s="79"/>
      <c r="AZ63" s="79"/>
      <c r="BA63" s="79"/>
      <c r="BB63" s="79"/>
      <c r="BC63" s="79"/>
      <c r="BD63" s="79"/>
      <c r="BE63" s="79"/>
      <c r="BF63" s="79"/>
      <c r="BG63" s="79"/>
      <c r="BH63" s="79"/>
      <c r="BI63" s="79"/>
      <c r="BJ63" s="79"/>
      <c r="BK63" s="79"/>
      <c r="BL63" s="79"/>
      <c r="BM63" s="79"/>
      <c r="BN63" s="79"/>
      <c r="BO63" s="79"/>
      <c r="BP63" s="79"/>
      <c r="BQ63" s="79"/>
      <c r="BR63" s="79"/>
      <c r="BS63" s="79"/>
      <c r="BT63" s="79"/>
      <c r="BU63" s="79"/>
      <c r="BV63" s="79"/>
      <c r="BW63" s="79"/>
      <c r="BX63" s="79"/>
      <c r="BY63" s="79"/>
      <c r="BZ63" s="79"/>
      <c r="CA63" s="79"/>
      <c r="CB63" s="79"/>
      <c r="CC63" s="79"/>
      <c r="CD63" s="79"/>
      <c r="CE63" s="79"/>
      <c r="CF63" s="79"/>
      <c r="CG63" s="79"/>
      <c r="CH63" s="79"/>
      <c r="CI63" s="79"/>
      <c r="CJ63" s="79"/>
      <c r="CK63" s="79"/>
      <c r="CL63" s="79"/>
      <c r="CM63" s="79"/>
      <c r="CN63" s="79"/>
      <c r="CO63" s="79"/>
      <c r="CP63" s="79"/>
      <c r="CQ63" s="79"/>
      <c r="CR63" s="79"/>
      <c r="CS63" s="79"/>
      <c r="CT63" s="79"/>
      <c r="CU63" s="79"/>
      <c r="CV63" s="79"/>
      <c r="CW63" s="79"/>
      <c r="CX63" s="79"/>
      <c r="CY63" s="79"/>
      <c r="CZ63" s="79"/>
      <c r="DA63" s="79"/>
      <c r="DB63" s="79"/>
      <c r="DC63" s="79"/>
      <c r="DD63" s="79"/>
      <c r="DE63" s="79"/>
      <c r="DF63" s="79"/>
      <c r="DG63" s="79"/>
      <c r="DH63" s="79"/>
      <c r="DI63" s="79"/>
      <c r="DJ63" s="79"/>
      <c r="DK63" s="79"/>
      <c r="DL63" s="79"/>
      <c r="DM63" s="79"/>
      <c r="DN63" s="79"/>
      <c r="DO63" s="79"/>
      <c r="DP63" s="79"/>
      <c r="DQ63" s="79"/>
      <c r="DR63" s="79"/>
      <c r="DS63" s="79"/>
      <c r="DT63" s="79"/>
      <c r="DU63" s="79"/>
    </row>
    <row r="64" spans="4:125"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/>
      <c r="AK64" s="79"/>
      <c r="AL64" s="79"/>
      <c r="AM64" s="79"/>
      <c r="AN64" s="79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  <c r="BD64" s="79"/>
      <c r="BE64" s="79"/>
      <c r="BF64" s="79"/>
      <c r="BG64" s="79"/>
      <c r="BH64" s="79"/>
      <c r="BI64" s="79"/>
      <c r="BJ64" s="79"/>
      <c r="BK64" s="79"/>
      <c r="BL64" s="79"/>
      <c r="BM64" s="79"/>
      <c r="BN64" s="79"/>
      <c r="BO64" s="79"/>
      <c r="BP64" s="79"/>
      <c r="BQ64" s="79"/>
      <c r="BR64" s="79"/>
      <c r="BS64" s="79"/>
      <c r="BT64" s="79"/>
      <c r="BU64" s="79"/>
      <c r="BV64" s="79"/>
      <c r="BW64" s="79"/>
      <c r="BX64" s="79"/>
      <c r="BY64" s="79"/>
      <c r="BZ64" s="79"/>
      <c r="CA64" s="79"/>
      <c r="CB64" s="79"/>
      <c r="CC64" s="79"/>
      <c r="CD64" s="79"/>
      <c r="CE64" s="79"/>
      <c r="CF64" s="79"/>
      <c r="CG64" s="79"/>
      <c r="CH64" s="79"/>
      <c r="CI64" s="79"/>
      <c r="CJ64" s="79"/>
      <c r="CK64" s="79"/>
      <c r="CL64" s="79"/>
      <c r="CM64" s="79"/>
      <c r="CN64" s="79"/>
      <c r="CO64" s="79"/>
      <c r="CP64" s="79"/>
      <c r="CQ64" s="79"/>
      <c r="CR64" s="79"/>
      <c r="CS64" s="79"/>
      <c r="CT64" s="79"/>
      <c r="CU64" s="79"/>
      <c r="CV64" s="79"/>
      <c r="CW64" s="79"/>
      <c r="CX64" s="79"/>
      <c r="CY64" s="79"/>
      <c r="CZ64" s="79"/>
      <c r="DA64" s="79"/>
      <c r="DB64" s="79"/>
      <c r="DC64" s="79"/>
      <c r="DD64" s="79"/>
      <c r="DE64" s="79"/>
      <c r="DF64" s="79"/>
      <c r="DG64" s="79"/>
      <c r="DH64" s="79"/>
      <c r="DI64" s="79"/>
      <c r="DJ64" s="79"/>
      <c r="DK64" s="79"/>
      <c r="DL64" s="79"/>
      <c r="DM64" s="79"/>
      <c r="DN64" s="79"/>
      <c r="DO64" s="79"/>
      <c r="DP64" s="79"/>
      <c r="DQ64" s="79"/>
      <c r="DR64" s="79"/>
      <c r="DS64" s="79"/>
      <c r="DT64" s="79"/>
      <c r="DU64" s="79"/>
    </row>
    <row r="65" spans="4:125"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79"/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  <c r="BI65" s="79"/>
      <c r="BJ65" s="79"/>
      <c r="BK65" s="79"/>
      <c r="BL65" s="79"/>
      <c r="BM65" s="79"/>
      <c r="BN65" s="79"/>
      <c r="BO65" s="79"/>
      <c r="BP65" s="79"/>
      <c r="BQ65" s="79"/>
      <c r="BR65" s="79"/>
      <c r="BS65" s="79"/>
      <c r="BT65" s="79"/>
      <c r="BU65" s="79"/>
      <c r="BV65" s="79"/>
      <c r="BW65" s="79"/>
      <c r="BX65" s="79"/>
      <c r="BY65" s="79"/>
      <c r="BZ65" s="79"/>
      <c r="CA65" s="79"/>
      <c r="CB65" s="79"/>
      <c r="CC65" s="79"/>
      <c r="CD65" s="79"/>
      <c r="CE65" s="79"/>
      <c r="CF65" s="79"/>
      <c r="CG65" s="79"/>
      <c r="CH65" s="79"/>
      <c r="CI65" s="79"/>
      <c r="CJ65" s="79"/>
      <c r="CK65" s="79"/>
      <c r="CL65" s="79"/>
      <c r="CM65" s="79"/>
      <c r="CN65" s="79"/>
      <c r="CO65" s="79"/>
      <c r="CP65" s="79"/>
      <c r="CQ65" s="79"/>
      <c r="CR65" s="79"/>
      <c r="CS65" s="79"/>
      <c r="CT65" s="79"/>
      <c r="CU65" s="79"/>
      <c r="CV65" s="79"/>
      <c r="CW65" s="79"/>
      <c r="CX65" s="79"/>
      <c r="CY65" s="79"/>
      <c r="CZ65" s="79"/>
      <c r="DA65" s="79"/>
      <c r="DB65" s="79"/>
      <c r="DC65" s="79"/>
      <c r="DD65" s="79"/>
      <c r="DE65" s="79"/>
      <c r="DF65" s="79"/>
      <c r="DG65" s="79"/>
      <c r="DH65" s="79"/>
      <c r="DI65" s="79"/>
      <c r="DJ65" s="79"/>
      <c r="DK65" s="79"/>
      <c r="DL65" s="79"/>
      <c r="DM65" s="79"/>
      <c r="DN65" s="79"/>
      <c r="DO65" s="79"/>
      <c r="DP65" s="79"/>
      <c r="DQ65" s="79"/>
      <c r="DR65" s="79"/>
      <c r="DS65" s="79"/>
      <c r="DT65" s="79"/>
      <c r="DU65" s="79"/>
    </row>
    <row r="66" spans="4:125"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9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  <c r="BI66" s="79"/>
      <c r="BJ66" s="79"/>
      <c r="BK66" s="79"/>
      <c r="BL66" s="79"/>
      <c r="BM66" s="79"/>
      <c r="BN66" s="79"/>
      <c r="BO66" s="79"/>
      <c r="BP66" s="79"/>
      <c r="BQ66" s="79"/>
      <c r="BR66" s="79"/>
      <c r="BS66" s="79"/>
      <c r="BT66" s="79"/>
      <c r="BU66" s="79"/>
      <c r="BV66" s="79"/>
      <c r="BW66" s="79"/>
      <c r="BX66" s="79"/>
      <c r="BY66" s="79"/>
      <c r="BZ66" s="79"/>
      <c r="CA66" s="79"/>
      <c r="CB66" s="79"/>
      <c r="CC66" s="79"/>
      <c r="CD66" s="79"/>
      <c r="CE66" s="79"/>
      <c r="CF66" s="79"/>
      <c r="CG66" s="79"/>
      <c r="CH66" s="79"/>
      <c r="CI66" s="79"/>
      <c r="CJ66" s="79"/>
      <c r="CK66" s="79"/>
      <c r="CL66" s="79"/>
      <c r="CM66" s="79"/>
      <c r="CN66" s="79"/>
      <c r="CO66" s="79"/>
      <c r="CP66" s="79"/>
      <c r="CQ66" s="79"/>
      <c r="CR66" s="79"/>
      <c r="CS66" s="79"/>
      <c r="CT66" s="79"/>
      <c r="CU66" s="79"/>
      <c r="CV66" s="79"/>
      <c r="CW66" s="79"/>
      <c r="CX66" s="79"/>
      <c r="CY66" s="79"/>
      <c r="CZ66" s="79"/>
      <c r="DA66" s="79"/>
      <c r="DB66" s="79"/>
      <c r="DC66" s="79"/>
      <c r="DD66" s="79"/>
      <c r="DE66" s="79"/>
      <c r="DF66" s="79"/>
      <c r="DG66" s="79"/>
      <c r="DH66" s="79"/>
      <c r="DI66" s="79"/>
      <c r="DJ66" s="79"/>
      <c r="DK66" s="79"/>
      <c r="DL66" s="79"/>
      <c r="DM66" s="79"/>
      <c r="DN66" s="79"/>
      <c r="DO66" s="79"/>
      <c r="DP66" s="79"/>
      <c r="DQ66" s="79"/>
      <c r="DR66" s="79"/>
      <c r="DS66" s="79"/>
      <c r="DT66" s="79"/>
      <c r="DU66" s="79"/>
    </row>
    <row r="67" spans="4:125"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79"/>
      <c r="AP67" s="79"/>
      <c r="AQ67" s="79"/>
      <c r="AR67" s="79"/>
      <c r="AS67" s="79"/>
      <c r="AT67" s="79"/>
      <c r="AU67" s="79"/>
      <c r="AV67" s="79"/>
      <c r="AW67" s="79"/>
      <c r="AX67" s="79"/>
      <c r="AY67" s="79"/>
      <c r="AZ67" s="79"/>
      <c r="BA67" s="79"/>
      <c r="BB67" s="79"/>
      <c r="BC67" s="79"/>
      <c r="BD67" s="79"/>
      <c r="BE67" s="79"/>
      <c r="BF67" s="79"/>
      <c r="BG67" s="79"/>
      <c r="BH67" s="79"/>
      <c r="BI67" s="79"/>
      <c r="BJ67" s="79"/>
      <c r="BK67" s="79"/>
      <c r="BL67" s="79"/>
      <c r="BM67" s="79"/>
      <c r="BN67" s="79"/>
      <c r="BO67" s="79"/>
      <c r="BP67" s="79"/>
      <c r="BQ67" s="79"/>
      <c r="BR67" s="79"/>
      <c r="BS67" s="79"/>
      <c r="BT67" s="79"/>
      <c r="BU67" s="79"/>
      <c r="BV67" s="79"/>
      <c r="BW67" s="79"/>
      <c r="BX67" s="79"/>
      <c r="BY67" s="79"/>
      <c r="BZ67" s="79"/>
      <c r="CA67" s="79"/>
      <c r="CB67" s="79"/>
      <c r="CC67" s="79"/>
      <c r="CD67" s="79"/>
      <c r="CE67" s="79"/>
      <c r="CF67" s="79"/>
      <c r="CG67" s="79"/>
      <c r="CH67" s="79"/>
      <c r="CI67" s="79"/>
      <c r="CJ67" s="79"/>
      <c r="CK67" s="79"/>
      <c r="CL67" s="79"/>
      <c r="CM67" s="79"/>
      <c r="CN67" s="79"/>
      <c r="CO67" s="79"/>
      <c r="CP67" s="79"/>
      <c r="CQ67" s="79"/>
      <c r="CR67" s="79"/>
      <c r="CS67" s="79"/>
      <c r="CT67" s="79"/>
      <c r="CU67" s="79"/>
      <c r="CV67" s="79"/>
      <c r="CW67" s="79"/>
      <c r="CX67" s="79"/>
      <c r="CY67" s="79"/>
      <c r="CZ67" s="79"/>
      <c r="DA67" s="79"/>
      <c r="DB67" s="79"/>
      <c r="DC67" s="79"/>
      <c r="DD67" s="79"/>
      <c r="DE67" s="79"/>
      <c r="DF67" s="79"/>
      <c r="DG67" s="79"/>
      <c r="DH67" s="79"/>
      <c r="DI67" s="79"/>
      <c r="DJ67" s="79"/>
      <c r="DK67" s="79"/>
      <c r="DL67" s="79"/>
      <c r="DM67" s="79"/>
      <c r="DN67" s="79"/>
      <c r="DO67" s="79"/>
      <c r="DP67" s="79"/>
      <c r="DQ67" s="79"/>
      <c r="DR67" s="79"/>
      <c r="DS67" s="79"/>
      <c r="DT67" s="79"/>
      <c r="DU67" s="79"/>
    </row>
    <row r="68" spans="4:125"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  <c r="BI68" s="79"/>
      <c r="BJ68" s="79"/>
      <c r="BK68" s="79"/>
      <c r="BL68" s="79"/>
      <c r="BM68" s="79"/>
      <c r="BN68" s="79"/>
      <c r="BO68" s="79"/>
      <c r="BP68" s="79"/>
      <c r="BQ68" s="79"/>
      <c r="BR68" s="79"/>
      <c r="BS68" s="79"/>
      <c r="BT68" s="79"/>
      <c r="BU68" s="79"/>
      <c r="BV68" s="79"/>
      <c r="BW68" s="79"/>
      <c r="BX68" s="79"/>
      <c r="BY68" s="79"/>
      <c r="BZ68" s="79"/>
      <c r="CA68" s="79"/>
      <c r="CB68" s="79"/>
      <c r="CC68" s="79"/>
      <c r="CD68" s="79"/>
      <c r="CE68" s="79"/>
      <c r="CF68" s="79"/>
      <c r="CG68" s="79"/>
      <c r="CH68" s="79"/>
      <c r="CI68" s="79"/>
      <c r="CJ68" s="79"/>
      <c r="CK68" s="79"/>
      <c r="CL68" s="79"/>
      <c r="CM68" s="79"/>
      <c r="CN68" s="79"/>
      <c r="CO68" s="79"/>
      <c r="CP68" s="79"/>
      <c r="CQ68" s="79"/>
      <c r="CR68" s="79"/>
      <c r="CS68" s="79"/>
      <c r="CT68" s="79"/>
      <c r="CU68" s="79"/>
      <c r="CV68" s="79"/>
      <c r="CW68" s="79"/>
      <c r="CX68" s="79"/>
      <c r="CY68" s="79"/>
      <c r="CZ68" s="79"/>
      <c r="DA68" s="79"/>
      <c r="DB68" s="79"/>
      <c r="DC68" s="79"/>
      <c r="DD68" s="79"/>
      <c r="DE68" s="79"/>
      <c r="DF68" s="79"/>
      <c r="DG68" s="79"/>
      <c r="DH68" s="79"/>
      <c r="DI68" s="79"/>
      <c r="DJ68" s="79"/>
      <c r="DK68" s="79"/>
      <c r="DL68" s="79"/>
      <c r="DM68" s="79"/>
      <c r="DN68" s="79"/>
      <c r="DO68" s="79"/>
      <c r="DP68" s="79"/>
      <c r="DQ68" s="79"/>
      <c r="DR68" s="79"/>
      <c r="DS68" s="79"/>
      <c r="DT68" s="79"/>
      <c r="DU68" s="79"/>
    </row>
    <row r="69" spans="4:125"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  <c r="BM69" s="79"/>
      <c r="BN69" s="79"/>
      <c r="BO69" s="79"/>
      <c r="BP69" s="79"/>
      <c r="BQ69" s="79"/>
      <c r="BR69" s="79"/>
      <c r="BS69" s="79"/>
      <c r="BT69" s="79"/>
      <c r="BU69" s="79"/>
      <c r="BV69" s="79"/>
      <c r="BW69" s="79"/>
      <c r="BX69" s="79"/>
      <c r="BY69" s="79"/>
      <c r="BZ69" s="79"/>
      <c r="CA69" s="79"/>
      <c r="CB69" s="79"/>
      <c r="CC69" s="79"/>
      <c r="CD69" s="79"/>
      <c r="CE69" s="79"/>
      <c r="CF69" s="79"/>
      <c r="CG69" s="79"/>
      <c r="CH69" s="79"/>
      <c r="CI69" s="79"/>
      <c r="CJ69" s="79"/>
      <c r="CK69" s="79"/>
      <c r="CL69" s="79"/>
      <c r="CM69" s="79"/>
      <c r="CN69" s="79"/>
      <c r="CO69" s="79"/>
      <c r="CP69" s="79"/>
      <c r="CQ69" s="79"/>
      <c r="CR69" s="79"/>
      <c r="CS69" s="79"/>
      <c r="CT69" s="79"/>
      <c r="CU69" s="79"/>
      <c r="CV69" s="79"/>
      <c r="CW69" s="79"/>
      <c r="CX69" s="79"/>
      <c r="CY69" s="79"/>
      <c r="CZ69" s="79"/>
      <c r="DA69" s="79"/>
      <c r="DB69" s="79"/>
      <c r="DC69" s="79"/>
      <c r="DD69" s="79"/>
      <c r="DE69" s="79"/>
      <c r="DF69" s="79"/>
      <c r="DG69" s="79"/>
      <c r="DH69" s="79"/>
      <c r="DI69" s="79"/>
      <c r="DJ69" s="79"/>
      <c r="DK69" s="79"/>
      <c r="DL69" s="79"/>
      <c r="DM69" s="79"/>
      <c r="DN69" s="79"/>
      <c r="DO69" s="79"/>
      <c r="DP69" s="79"/>
      <c r="DQ69" s="79"/>
      <c r="DR69" s="79"/>
      <c r="DS69" s="79"/>
      <c r="DT69" s="79"/>
      <c r="DU69" s="79"/>
    </row>
    <row r="70" spans="4:125"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/>
      <c r="AK70" s="79"/>
      <c r="AL70" s="79"/>
      <c r="AM70" s="79"/>
      <c r="AN70" s="79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/>
      <c r="BF70" s="79"/>
      <c r="BG70" s="79"/>
      <c r="BH70" s="79"/>
      <c r="BI70" s="79"/>
      <c r="BJ70" s="79"/>
      <c r="BK70" s="79"/>
      <c r="BL70" s="79"/>
      <c r="BM70" s="79"/>
      <c r="BN70" s="79"/>
      <c r="BO70" s="79"/>
      <c r="BP70" s="79"/>
      <c r="BQ70" s="79"/>
      <c r="BR70" s="79"/>
      <c r="BS70" s="79"/>
      <c r="BT70" s="79"/>
      <c r="BU70" s="79"/>
      <c r="BV70" s="79"/>
      <c r="BW70" s="79"/>
      <c r="BX70" s="79"/>
      <c r="BY70" s="79"/>
      <c r="BZ70" s="79"/>
      <c r="CA70" s="79"/>
      <c r="CB70" s="79"/>
      <c r="CC70" s="79"/>
      <c r="CD70" s="79"/>
      <c r="CE70" s="79"/>
      <c r="CF70" s="79"/>
      <c r="CG70" s="79"/>
      <c r="CH70" s="79"/>
      <c r="CI70" s="79"/>
      <c r="CJ70" s="79"/>
      <c r="CK70" s="79"/>
      <c r="CL70" s="79"/>
      <c r="CM70" s="79"/>
      <c r="CN70" s="79"/>
      <c r="CO70" s="79"/>
      <c r="CP70" s="79"/>
      <c r="CQ70" s="79"/>
      <c r="CR70" s="79"/>
      <c r="CS70" s="79"/>
      <c r="CT70" s="79"/>
      <c r="CU70" s="79"/>
      <c r="CV70" s="79"/>
      <c r="CW70" s="79"/>
      <c r="CX70" s="79"/>
      <c r="CY70" s="79"/>
      <c r="CZ70" s="79"/>
      <c r="DA70" s="79"/>
      <c r="DB70" s="79"/>
      <c r="DC70" s="79"/>
      <c r="DD70" s="79"/>
      <c r="DE70" s="79"/>
      <c r="DF70" s="79"/>
      <c r="DG70" s="79"/>
      <c r="DH70" s="79"/>
      <c r="DI70" s="79"/>
      <c r="DJ70" s="79"/>
      <c r="DK70" s="79"/>
      <c r="DL70" s="79"/>
      <c r="DM70" s="79"/>
      <c r="DN70" s="79"/>
      <c r="DO70" s="79"/>
      <c r="DP70" s="79"/>
      <c r="DQ70" s="79"/>
      <c r="DR70" s="79"/>
      <c r="DS70" s="79"/>
      <c r="DT70" s="79"/>
      <c r="DU70" s="79"/>
    </row>
    <row r="71" spans="4:125"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79"/>
      <c r="AI71" s="79"/>
      <c r="AJ71" s="79"/>
      <c r="AK71" s="79"/>
      <c r="AL71" s="79"/>
      <c r="AM71" s="79"/>
      <c r="AN71" s="79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9"/>
      <c r="BB71" s="79"/>
      <c r="BC71" s="79"/>
      <c r="BD71" s="79"/>
      <c r="BE71" s="79"/>
      <c r="BF71" s="79"/>
      <c r="BG71" s="79"/>
      <c r="BH71" s="79"/>
      <c r="BI71" s="79"/>
      <c r="BJ71" s="79"/>
      <c r="BK71" s="79"/>
      <c r="BL71" s="79"/>
      <c r="BM71" s="79"/>
      <c r="BN71" s="79"/>
      <c r="BO71" s="79"/>
      <c r="BP71" s="79"/>
      <c r="BQ71" s="79"/>
      <c r="BR71" s="79"/>
      <c r="BS71" s="79"/>
      <c r="BT71" s="79"/>
      <c r="BU71" s="79"/>
      <c r="BV71" s="79"/>
      <c r="BW71" s="79"/>
      <c r="BX71" s="79"/>
      <c r="BY71" s="79"/>
      <c r="BZ71" s="79"/>
      <c r="CA71" s="79"/>
      <c r="CB71" s="79"/>
      <c r="CC71" s="79"/>
      <c r="CD71" s="79"/>
      <c r="CE71" s="79"/>
      <c r="CF71" s="79"/>
      <c r="CG71" s="79"/>
      <c r="CH71" s="79"/>
      <c r="CI71" s="79"/>
      <c r="CJ71" s="79"/>
      <c r="CK71" s="79"/>
      <c r="CL71" s="79"/>
      <c r="CM71" s="79"/>
      <c r="CN71" s="79"/>
      <c r="CO71" s="79"/>
      <c r="CP71" s="79"/>
      <c r="CQ71" s="79"/>
      <c r="CR71" s="79"/>
      <c r="CS71" s="79"/>
      <c r="CT71" s="79"/>
      <c r="CU71" s="79"/>
      <c r="CV71" s="79"/>
      <c r="CW71" s="79"/>
      <c r="CX71" s="79"/>
      <c r="CY71" s="79"/>
      <c r="CZ71" s="79"/>
      <c r="DA71" s="79"/>
      <c r="DB71" s="79"/>
      <c r="DC71" s="79"/>
      <c r="DD71" s="79"/>
      <c r="DE71" s="79"/>
      <c r="DF71" s="79"/>
      <c r="DG71" s="79"/>
      <c r="DH71" s="79"/>
      <c r="DI71" s="79"/>
      <c r="DJ71" s="79"/>
      <c r="DK71" s="79"/>
      <c r="DL71" s="79"/>
      <c r="DM71" s="79"/>
      <c r="DN71" s="79"/>
      <c r="DO71" s="79"/>
      <c r="DP71" s="79"/>
      <c r="DQ71" s="79"/>
      <c r="DR71" s="79"/>
      <c r="DS71" s="79"/>
      <c r="DT71" s="79"/>
      <c r="DU71" s="79"/>
    </row>
    <row r="72" spans="4:125"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  <c r="BI72" s="79"/>
      <c r="BJ72" s="79"/>
      <c r="BK72" s="79"/>
      <c r="BL72" s="79"/>
      <c r="BM72" s="79"/>
      <c r="BN72" s="79"/>
      <c r="BO72" s="79"/>
      <c r="BP72" s="79"/>
      <c r="BQ72" s="79"/>
      <c r="BR72" s="79"/>
      <c r="BS72" s="79"/>
      <c r="BT72" s="79"/>
      <c r="BU72" s="79"/>
      <c r="BV72" s="79"/>
      <c r="BW72" s="79"/>
      <c r="BX72" s="79"/>
      <c r="BY72" s="79"/>
      <c r="BZ72" s="79"/>
      <c r="CA72" s="79"/>
      <c r="CB72" s="79"/>
      <c r="CC72" s="79"/>
      <c r="CD72" s="79"/>
      <c r="CE72" s="79"/>
      <c r="CF72" s="79"/>
      <c r="CG72" s="79"/>
      <c r="CH72" s="79"/>
      <c r="CI72" s="79"/>
      <c r="CJ72" s="79"/>
      <c r="CK72" s="79"/>
      <c r="CL72" s="79"/>
      <c r="CM72" s="79"/>
      <c r="CN72" s="79"/>
      <c r="CO72" s="79"/>
      <c r="CP72" s="79"/>
      <c r="CQ72" s="79"/>
      <c r="CR72" s="79"/>
      <c r="CS72" s="79"/>
      <c r="CT72" s="79"/>
      <c r="CU72" s="79"/>
      <c r="CV72" s="79"/>
      <c r="CW72" s="79"/>
      <c r="CX72" s="79"/>
      <c r="CY72" s="79"/>
      <c r="CZ72" s="79"/>
      <c r="DA72" s="79"/>
      <c r="DB72" s="79"/>
      <c r="DC72" s="79"/>
      <c r="DD72" s="79"/>
      <c r="DE72" s="79"/>
      <c r="DF72" s="79"/>
      <c r="DG72" s="79"/>
      <c r="DH72" s="79"/>
      <c r="DI72" s="79"/>
      <c r="DJ72" s="79"/>
      <c r="DK72" s="79"/>
      <c r="DL72" s="79"/>
      <c r="DM72" s="79"/>
      <c r="DN72" s="79"/>
      <c r="DO72" s="79"/>
      <c r="DP72" s="79"/>
      <c r="DQ72" s="79"/>
      <c r="DR72" s="79"/>
      <c r="DS72" s="79"/>
      <c r="DT72" s="79"/>
      <c r="DU72" s="79"/>
    </row>
    <row r="73" spans="4:125"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M73" s="79"/>
      <c r="AN73" s="79"/>
      <c r="AO73" s="79"/>
      <c r="AP73" s="79"/>
      <c r="AQ73" s="79"/>
      <c r="AR73" s="79"/>
      <c r="AS73" s="79"/>
      <c r="AT73" s="79"/>
      <c r="AU73" s="79"/>
      <c r="AV73" s="79"/>
      <c r="AW73" s="79"/>
      <c r="AX73" s="79"/>
      <c r="AY73" s="79"/>
      <c r="AZ73" s="79"/>
      <c r="BA73" s="79"/>
      <c r="BB73" s="79"/>
      <c r="BC73" s="79"/>
      <c r="BD73" s="79"/>
      <c r="BE73" s="79"/>
      <c r="BF73" s="79"/>
      <c r="BG73" s="79"/>
      <c r="BH73" s="79"/>
      <c r="BI73" s="79"/>
      <c r="BJ73" s="79"/>
      <c r="BK73" s="79"/>
      <c r="BL73" s="79"/>
      <c r="BM73" s="79"/>
      <c r="BN73" s="79"/>
      <c r="BO73" s="79"/>
      <c r="BP73" s="79"/>
      <c r="BQ73" s="79"/>
      <c r="BR73" s="79"/>
      <c r="BS73" s="79"/>
      <c r="BT73" s="79"/>
      <c r="BU73" s="79"/>
      <c r="BV73" s="79"/>
      <c r="BW73" s="79"/>
      <c r="BX73" s="79"/>
      <c r="BY73" s="79"/>
      <c r="BZ73" s="79"/>
      <c r="CA73" s="79"/>
      <c r="CB73" s="79"/>
      <c r="CC73" s="79"/>
      <c r="CD73" s="79"/>
      <c r="CE73" s="79"/>
      <c r="CF73" s="79"/>
      <c r="CG73" s="79"/>
      <c r="CH73" s="79"/>
      <c r="CI73" s="79"/>
      <c r="CJ73" s="79"/>
      <c r="CK73" s="79"/>
      <c r="CL73" s="79"/>
      <c r="CM73" s="79"/>
      <c r="CN73" s="79"/>
      <c r="CO73" s="79"/>
      <c r="CP73" s="79"/>
      <c r="CQ73" s="79"/>
      <c r="CR73" s="79"/>
      <c r="CS73" s="79"/>
      <c r="CT73" s="79"/>
      <c r="CU73" s="79"/>
      <c r="CV73" s="79"/>
      <c r="CW73" s="79"/>
      <c r="CX73" s="79"/>
      <c r="CY73" s="79"/>
      <c r="CZ73" s="79"/>
      <c r="DA73" s="79"/>
      <c r="DB73" s="79"/>
      <c r="DC73" s="79"/>
      <c r="DD73" s="79"/>
      <c r="DE73" s="79"/>
      <c r="DF73" s="79"/>
      <c r="DG73" s="79"/>
      <c r="DH73" s="79"/>
      <c r="DI73" s="79"/>
      <c r="DJ73" s="79"/>
      <c r="DK73" s="79"/>
      <c r="DL73" s="79"/>
      <c r="DM73" s="79"/>
      <c r="DN73" s="79"/>
      <c r="DO73" s="79"/>
      <c r="DP73" s="79"/>
      <c r="DQ73" s="79"/>
      <c r="DR73" s="79"/>
      <c r="DS73" s="79"/>
      <c r="DT73" s="79"/>
      <c r="DU73" s="79"/>
    </row>
    <row r="74" spans="4:125"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79"/>
      <c r="AO74" s="79"/>
      <c r="AP74" s="79"/>
      <c r="AQ74" s="79"/>
      <c r="AR74" s="79"/>
      <c r="AS74" s="79"/>
      <c r="AT74" s="79"/>
      <c r="AU74" s="79"/>
      <c r="AV74" s="79"/>
      <c r="AW74" s="79"/>
      <c r="AX74" s="79"/>
      <c r="AY74" s="79"/>
      <c r="AZ74" s="79"/>
      <c r="BA74" s="79"/>
      <c r="BB74" s="79"/>
      <c r="BC74" s="79"/>
      <c r="BD74" s="79"/>
      <c r="BE74" s="79"/>
      <c r="BF74" s="79"/>
      <c r="BG74" s="79"/>
      <c r="BH74" s="79"/>
      <c r="BI74" s="79"/>
      <c r="BJ74" s="79"/>
      <c r="BK74" s="79"/>
      <c r="BL74" s="79"/>
      <c r="BM74" s="79"/>
      <c r="BN74" s="79"/>
      <c r="BO74" s="79"/>
      <c r="BP74" s="79"/>
      <c r="BQ74" s="79"/>
      <c r="BR74" s="79"/>
      <c r="BS74" s="79"/>
      <c r="BT74" s="79"/>
      <c r="BU74" s="79"/>
      <c r="BV74" s="79"/>
      <c r="BW74" s="79"/>
      <c r="BX74" s="79"/>
      <c r="BY74" s="79"/>
      <c r="BZ74" s="79"/>
      <c r="CA74" s="79"/>
      <c r="CB74" s="79"/>
      <c r="CC74" s="79"/>
      <c r="CD74" s="79"/>
      <c r="CE74" s="79"/>
      <c r="CF74" s="79"/>
      <c r="CG74" s="79"/>
      <c r="CH74" s="79"/>
      <c r="CI74" s="79"/>
      <c r="CJ74" s="79"/>
      <c r="CK74" s="79"/>
      <c r="CL74" s="79"/>
      <c r="CM74" s="79"/>
      <c r="CN74" s="79"/>
      <c r="CO74" s="79"/>
      <c r="CP74" s="79"/>
      <c r="CQ74" s="79"/>
      <c r="CR74" s="79"/>
      <c r="CS74" s="79"/>
      <c r="CT74" s="79"/>
      <c r="CU74" s="79"/>
      <c r="CV74" s="79"/>
      <c r="CW74" s="79"/>
      <c r="CX74" s="79"/>
      <c r="CY74" s="79"/>
      <c r="CZ74" s="79"/>
      <c r="DA74" s="79"/>
      <c r="DB74" s="79"/>
      <c r="DC74" s="79"/>
      <c r="DD74" s="79"/>
      <c r="DE74" s="79"/>
      <c r="DF74" s="79"/>
      <c r="DG74" s="79"/>
      <c r="DH74" s="79"/>
      <c r="DI74" s="79"/>
      <c r="DJ74" s="79"/>
      <c r="DK74" s="79"/>
      <c r="DL74" s="79"/>
      <c r="DM74" s="79"/>
      <c r="DN74" s="79"/>
      <c r="DO74" s="79"/>
      <c r="DP74" s="79"/>
      <c r="DQ74" s="79"/>
      <c r="DR74" s="79"/>
      <c r="DS74" s="79"/>
      <c r="DT74" s="79"/>
      <c r="DU74" s="79"/>
    </row>
    <row r="75" spans="4:125"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9"/>
      <c r="BB75" s="79"/>
      <c r="BC75" s="79"/>
      <c r="BD75" s="79"/>
      <c r="BE75" s="79"/>
      <c r="BF75" s="79"/>
      <c r="BG75" s="79"/>
      <c r="BH75" s="79"/>
      <c r="BI75" s="79"/>
      <c r="BJ75" s="79"/>
      <c r="BK75" s="79"/>
      <c r="BL75" s="79"/>
      <c r="BM75" s="79"/>
      <c r="BN75" s="79"/>
      <c r="BO75" s="79"/>
      <c r="BP75" s="79"/>
      <c r="BQ75" s="79"/>
      <c r="BR75" s="79"/>
      <c r="BS75" s="79"/>
      <c r="BT75" s="79"/>
      <c r="BU75" s="79"/>
      <c r="BV75" s="79"/>
      <c r="BW75" s="79"/>
      <c r="BX75" s="79"/>
      <c r="BY75" s="79"/>
      <c r="BZ75" s="79"/>
      <c r="CA75" s="79"/>
      <c r="CB75" s="79"/>
      <c r="CC75" s="79"/>
      <c r="CD75" s="79"/>
      <c r="CE75" s="79"/>
      <c r="CF75" s="79"/>
      <c r="CG75" s="79"/>
      <c r="CH75" s="79"/>
      <c r="CI75" s="79"/>
      <c r="CJ75" s="79"/>
      <c r="CK75" s="79"/>
      <c r="CL75" s="79"/>
      <c r="CM75" s="79"/>
      <c r="CN75" s="79"/>
      <c r="CO75" s="79"/>
      <c r="CP75" s="79"/>
      <c r="CQ75" s="79"/>
      <c r="CR75" s="79"/>
      <c r="CS75" s="79"/>
      <c r="CT75" s="79"/>
      <c r="CU75" s="79"/>
      <c r="CV75" s="79"/>
      <c r="CW75" s="79"/>
      <c r="CX75" s="79"/>
      <c r="CY75" s="79"/>
      <c r="CZ75" s="79"/>
      <c r="DA75" s="79"/>
      <c r="DB75" s="79"/>
      <c r="DC75" s="79"/>
      <c r="DD75" s="79"/>
      <c r="DE75" s="79"/>
      <c r="DF75" s="79"/>
      <c r="DG75" s="79"/>
      <c r="DH75" s="79"/>
      <c r="DI75" s="79"/>
      <c r="DJ75" s="79"/>
      <c r="DK75" s="79"/>
      <c r="DL75" s="79"/>
      <c r="DM75" s="79"/>
      <c r="DN75" s="79"/>
      <c r="DO75" s="79"/>
      <c r="DP75" s="79"/>
      <c r="DQ75" s="79"/>
      <c r="DR75" s="79"/>
      <c r="DS75" s="79"/>
      <c r="DT75" s="79"/>
      <c r="DU75" s="79"/>
    </row>
    <row r="76" spans="4:125"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79"/>
      <c r="AQ76" s="79"/>
      <c r="AR76" s="79"/>
      <c r="AS76" s="79"/>
      <c r="AT76" s="79"/>
      <c r="AU76" s="79"/>
      <c r="AV76" s="79"/>
      <c r="AW76" s="79"/>
      <c r="AX76" s="79"/>
      <c r="AY76" s="79"/>
      <c r="AZ76" s="79"/>
      <c r="BA76" s="79"/>
      <c r="BB76" s="79"/>
      <c r="BC76" s="79"/>
      <c r="BD76" s="79"/>
      <c r="BE76" s="79"/>
      <c r="BF76" s="79"/>
      <c r="BG76" s="79"/>
      <c r="BH76" s="79"/>
      <c r="BI76" s="79"/>
      <c r="BJ76" s="79"/>
      <c r="BK76" s="79"/>
      <c r="BL76" s="79"/>
      <c r="BM76" s="79"/>
      <c r="BN76" s="79"/>
      <c r="BO76" s="79"/>
      <c r="BP76" s="79"/>
      <c r="BQ76" s="79"/>
      <c r="BR76" s="79"/>
      <c r="BS76" s="79"/>
      <c r="BT76" s="79"/>
      <c r="BU76" s="79"/>
      <c r="BV76" s="79"/>
      <c r="BW76" s="79"/>
      <c r="BX76" s="79"/>
      <c r="BY76" s="79"/>
      <c r="BZ76" s="79"/>
      <c r="CA76" s="79"/>
      <c r="CB76" s="79"/>
      <c r="CC76" s="79"/>
      <c r="CD76" s="79"/>
      <c r="CE76" s="79"/>
      <c r="CF76" s="79"/>
      <c r="CG76" s="79"/>
      <c r="CH76" s="79"/>
      <c r="CI76" s="79"/>
      <c r="CJ76" s="79"/>
      <c r="CK76" s="79"/>
      <c r="CL76" s="79"/>
      <c r="CM76" s="79"/>
      <c r="CN76" s="79"/>
      <c r="CO76" s="79"/>
      <c r="CP76" s="79"/>
      <c r="CQ76" s="79"/>
      <c r="CR76" s="79"/>
      <c r="CS76" s="79"/>
      <c r="CT76" s="79"/>
      <c r="CU76" s="79"/>
      <c r="CV76" s="79"/>
      <c r="CW76" s="79"/>
      <c r="CX76" s="79"/>
      <c r="CY76" s="79"/>
      <c r="CZ76" s="79"/>
      <c r="DA76" s="79"/>
      <c r="DB76" s="79"/>
      <c r="DC76" s="79"/>
      <c r="DD76" s="79"/>
      <c r="DE76" s="79"/>
      <c r="DF76" s="79"/>
      <c r="DG76" s="79"/>
      <c r="DH76" s="79"/>
      <c r="DI76" s="79"/>
      <c r="DJ76" s="79"/>
      <c r="DK76" s="79"/>
      <c r="DL76" s="79"/>
      <c r="DM76" s="79"/>
      <c r="DN76" s="79"/>
      <c r="DO76" s="79"/>
      <c r="DP76" s="79"/>
      <c r="DQ76" s="79"/>
      <c r="DR76" s="79"/>
      <c r="DS76" s="79"/>
      <c r="DT76" s="79"/>
      <c r="DU76" s="79"/>
    </row>
    <row r="77" spans="4:125"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  <c r="AS77" s="79"/>
      <c r="AT77" s="79"/>
      <c r="AU77" s="79"/>
      <c r="AV77" s="79"/>
      <c r="AW77" s="79"/>
      <c r="AX77" s="79"/>
      <c r="AY77" s="79"/>
      <c r="AZ77" s="79"/>
      <c r="BA77" s="79"/>
      <c r="BB77" s="79"/>
      <c r="BC77" s="79"/>
      <c r="BD77" s="79"/>
      <c r="BE77" s="79"/>
      <c r="BF77" s="79"/>
      <c r="BG77" s="79"/>
      <c r="BH77" s="79"/>
      <c r="BI77" s="79"/>
      <c r="BJ77" s="79"/>
      <c r="BK77" s="79"/>
      <c r="BL77" s="79"/>
      <c r="BM77" s="79"/>
      <c r="BN77" s="79"/>
      <c r="BO77" s="79"/>
      <c r="BP77" s="79"/>
      <c r="BQ77" s="79"/>
      <c r="BR77" s="79"/>
      <c r="BS77" s="79"/>
      <c r="BT77" s="79"/>
      <c r="BU77" s="79"/>
      <c r="BV77" s="79"/>
      <c r="BW77" s="79"/>
      <c r="BX77" s="79"/>
      <c r="BY77" s="79"/>
      <c r="BZ77" s="79"/>
      <c r="CA77" s="79"/>
      <c r="CB77" s="79"/>
      <c r="CC77" s="79"/>
      <c r="CD77" s="79"/>
      <c r="CE77" s="79"/>
      <c r="CF77" s="79"/>
      <c r="CG77" s="79"/>
      <c r="CH77" s="79"/>
      <c r="CI77" s="79"/>
      <c r="CJ77" s="79"/>
      <c r="CK77" s="79"/>
      <c r="CL77" s="79"/>
      <c r="CM77" s="79"/>
      <c r="CN77" s="79"/>
      <c r="CO77" s="79"/>
      <c r="CP77" s="79"/>
      <c r="CQ77" s="79"/>
      <c r="CR77" s="79"/>
      <c r="CS77" s="79"/>
      <c r="CT77" s="79"/>
      <c r="CU77" s="79"/>
      <c r="CV77" s="79"/>
      <c r="CW77" s="79"/>
      <c r="CX77" s="79"/>
      <c r="CY77" s="79"/>
      <c r="CZ77" s="79"/>
      <c r="DA77" s="79"/>
      <c r="DB77" s="79"/>
      <c r="DC77" s="79"/>
      <c r="DD77" s="79"/>
      <c r="DE77" s="79"/>
      <c r="DF77" s="79"/>
      <c r="DG77" s="79"/>
      <c r="DH77" s="79"/>
      <c r="DI77" s="79"/>
      <c r="DJ77" s="79"/>
      <c r="DK77" s="79"/>
      <c r="DL77" s="79"/>
      <c r="DM77" s="79"/>
      <c r="DN77" s="79"/>
      <c r="DO77" s="79"/>
      <c r="DP77" s="79"/>
      <c r="DQ77" s="79"/>
      <c r="DR77" s="79"/>
      <c r="DS77" s="79"/>
      <c r="DT77" s="79"/>
      <c r="DU77" s="79"/>
    </row>
    <row r="78" spans="4:125"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79"/>
      <c r="AO78" s="79"/>
      <c r="AP78" s="79"/>
      <c r="AQ78" s="79"/>
      <c r="AR78" s="79"/>
      <c r="AS78" s="79"/>
      <c r="AT78" s="79"/>
      <c r="AU78" s="79"/>
      <c r="AV78" s="79"/>
      <c r="AW78" s="79"/>
      <c r="AX78" s="79"/>
      <c r="AY78" s="79"/>
      <c r="AZ78" s="79"/>
      <c r="BA78" s="79"/>
      <c r="BB78" s="79"/>
      <c r="BC78" s="79"/>
      <c r="BD78" s="79"/>
      <c r="BE78" s="79"/>
      <c r="BF78" s="79"/>
      <c r="BG78" s="79"/>
      <c r="BH78" s="79"/>
      <c r="BI78" s="79"/>
      <c r="BJ78" s="79"/>
      <c r="BK78" s="79"/>
      <c r="BL78" s="79"/>
      <c r="BM78" s="79"/>
      <c r="BN78" s="79"/>
      <c r="BO78" s="79"/>
      <c r="BP78" s="79"/>
      <c r="BQ78" s="79"/>
      <c r="BR78" s="79"/>
      <c r="BS78" s="79"/>
      <c r="BT78" s="79"/>
      <c r="BU78" s="79"/>
      <c r="BV78" s="79"/>
      <c r="BW78" s="79"/>
      <c r="BX78" s="79"/>
      <c r="BY78" s="79"/>
      <c r="BZ78" s="79"/>
      <c r="CA78" s="79"/>
      <c r="CB78" s="79"/>
      <c r="CC78" s="79"/>
      <c r="CD78" s="79"/>
      <c r="CE78" s="79"/>
      <c r="CF78" s="79"/>
      <c r="CG78" s="79"/>
      <c r="CH78" s="79"/>
      <c r="CI78" s="79"/>
      <c r="CJ78" s="79"/>
      <c r="CK78" s="79"/>
      <c r="CL78" s="79"/>
      <c r="CM78" s="79"/>
      <c r="CN78" s="79"/>
      <c r="CO78" s="79"/>
      <c r="CP78" s="79"/>
      <c r="CQ78" s="79"/>
      <c r="CR78" s="79"/>
      <c r="CS78" s="79"/>
      <c r="CT78" s="79"/>
      <c r="CU78" s="79"/>
      <c r="CV78" s="79"/>
      <c r="CW78" s="79"/>
      <c r="CX78" s="79"/>
      <c r="CY78" s="79"/>
      <c r="CZ78" s="79"/>
      <c r="DA78" s="79"/>
      <c r="DB78" s="79"/>
      <c r="DC78" s="79"/>
      <c r="DD78" s="79"/>
      <c r="DE78" s="79"/>
      <c r="DF78" s="79"/>
      <c r="DG78" s="79"/>
      <c r="DH78" s="79"/>
      <c r="DI78" s="79"/>
      <c r="DJ78" s="79"/>
      <c r="DK78" s="79"/>
      <c r="DL78" s="79"/>
      <c r="DM78" s="79"/>
      <c r="DN78" s="79"/>
      <c r="DO78" s="79"/>
      <c r="DP78" s="79"/>
      <c r="DQ78" s="79"/>
      <c r="DR78" s="79"/>
      <c r="DS78" s="79"/>
      <c r="DT78" s="79"/>
      <c r="DU78" s="79"/>
    </row>
    <row r="79" spans="4:125"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79"/>
      <c r="AO79" s="79"/>
      <c r="AP79" s="79"/>
      <c r="AQ79" s="79"/>
      <c r="AR79" s="79"/>
      <c r="AS79" s="79"/>
      <c r="AT79" s="79"/>
      <c r="AU79" s="79"/>
      <c r="AV79" s="79"/>
      <c r="AW79" s="79"/>
      <c r="AX79" s="79"/>
      <c r="AY79" s="79"/>
      <c r="AZ79" s="79"/>
      <c r="BA79" s="79"/>
      <c r="BB79" s="79"/>
      <c r="BC79" s="79"/>
      <c r="BD79" s="79"/>
      <c r="BE79" s="79"/>
      <c r="BF79" s="79"/>
      <c r="BG79" s="79"/>
      <c r="BH79" s="79"/>
      <c r="BI79" s="79"/>
      <c r="BJ79" s="79"/>
      <c r="BK79" s="79"/>
      <c r="BL79" s="79"/>
      <c r="BM79" s="79"/>
      <c r="BN79" s="79"/>
      <c r="BO79" s="79"/>
      <c r="BP79" s="79"/>
      <c r="BQ79" s="79"/>
      <c r="BR79" s="79"/>
      <c r="BS79" s="79"/>
      <c r="BT79" s="79"/>
      <c r="BU79" s="79"/>
      <c r="BV79" s="79"/>
      <c r="BW79" s="79"/>
      <c r="BX79" s="79"/>
      <c r="BY79" s="79"/>
      <c r="BZ79" s="79"/>
      <c r="CA79" s="79"/>
      <c r="CB79" s="79"/>
      <c r="CC79" s="79"/>
      <c r="CD79" s="79"/>
      <c r="CE79" s="79"/>
      <c r="CF79" s="79"/>
      <c r="CG79" s="79"/>
      <c r="CH79" s="79"/>
      <c r="CI79" s="79"/>
      <c r="CJ79" s="79"/>
      <c r="CK79" s="79"/>
      <c r="CL79" s="79"/>
      <c r="CM79" s="79"/>
      <c r="CN79" s="79"/>
      <c r="CO79" s="79"/>
      <c r="CP79" s="79"/>
      <c r="CQ79" s="79"/>
      <c r="CR79" s="79"/>
      <c r="CS79" s="79"/>
      <c r="CT79" s="79"/>
      <c r="CU79" s="79"/>
      <c r="CV79" s="79"/>
      <c r="CW79" s="79"/>
      <c r="CX79" s="79"/>
      <c r="CY79" s="79"/>
      <c r="CZ79" s="79"/>
      <c r="DA79" s="79"/>
      <c r="DB79" s="79"/>
      <c r="DC79" s="79"/>
      <c r="DD79" s="79"/>
      <c r="DE79" s="79"/>
      <c r="DF79" s="79"/>
      <c r="DG79" s="79"/>
      <c r="DH79" s="79"/>
      <c r="DI79" s="79"/>
      <c r="DJ79" s="79"/>
      <c r="DK79" s="79"/>
      <c r="DL79" s="79"/>
      <c r="DM79" s="79"/>
      <c r="DN79" s="79"/>
      <c r="DO79" s="79"/>
      <c r="DP79" s="79"/>
      <c r="DQ79" s="79"/>
      <c r="DR79" s="79"/>
      <c r="DS79" s="79"/>
      <c r="DT79" s="79"/>
      <c r="DU79" s="79"/>
    </row>
    <row r="80" spans="4:125"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79"/>
      <c r="AO80" s="79"/>
      <c r="AP80" s="79"/>
      <c r="AQ80" s="79"/>
      <c r="AR80" s="79"/>
      <c r="AS80" s="79"/>
      <c r="AT80" s="79"/>
      <c r="AU80" s="79"/>
      <c r="AV80" s="79"/>
      <c r="AW80" s="79"/>
      <c r="AX80" s="79"/>
      <c r="AY80" s="79"/>
      <c r="AZ80" s="79"/>
      <c r="BA80" s="79"/>
      <c r="BB80" s="79"/>
      <c r="BC80" s="79"/>
      <c r="BD80" s="79"/>
      <c r="BE80" s="79"/>
      <c r="BF80" s="79"/>
      <c r="BG80" s="79"/>
      <c r="BH80" s="79"/>
      <c r="BI80" s="79"/>
      <c r="BJ80" s="79"/>
      <c r="BK80" s="79"/>
      <c r="BL80" s="79"/>
      <c r="BM80" s="79"/>
      <c r="BN80" s="79"/>
      <c r="BO80" s="79"/>
      <c r="BP80" s="79"/>
      <c r="BQ80" s="79"/>
      <c r="BR80" s="79"/>
      <c r="BS80" s="79"/>
      <c r="BT80" s="79"/>
      <c r="BU80" s="79"/>
      <c r="BV80" s="79"/>
      <c r="BW80" s="79"/>
      <c r="BX80" s="79"/>
      <c r="BY80" s="79"/>
      <c r="BZ80" s="79"/>
      <c r="CA80" s="79"/>
      <c r="CB80" s="79"/>
      <c r="CC80" s="79"/>
      <c r="CD80" s="79"/>
      <c r="CE80" s="79"/>
      <c r="CF80" s="79"/>
      <c r="CG80" s="79"/>
      <c r="CH80" s="79"/>
      <c r="CI80" s="79"/>
      <c r="CJ80" s="79"/>
      <c r="CK80" s="79"/>
      <c r="CL80" s="79"/>
      <c r="CM80" s="79"/>
      <c r="CN80" s="79"/>
      <c r="CO80" s="79"/>
      <c r="CP80" s="79"/>
      <c r="CQ80" s="79"/>
      <c r="CR80" s="79"/>
      <c r="CS80" s="79"/>
      <c r="CT80" s="79"/>
      <c r="CU80" s="79"/>
      <c r="CV80" s="79"/>
      <c r="CW80" s="79"/>
      <c r="CX80" s="79"/>
      <c r="CY80" s="79"/>
      <c r="CZ80" s="79"/>
      <c r="DA80" s="79"/>
      <c r="DB80" s="79"/>
      <c r="DC80" s="79"/>
      <c r="DD80" s="79"/>
      <c r="DE80" s="79"/>
      <c r="DF80" s="79"/>
      <c r="DG80" s="79"/>
      <c r="DH80" s="79"/>
      <c r="DI80" s="79"/>
      <c r="DJ80" s="79"/>
      <c r="DK80" s="79"/>
      <c r="DL80" s="79"/>
      <c r="DM80" s="79"/>
      <c r="DN80" s="79"/>
      <c r="DO80" s="79"/>
      <c r="DP80" s="79"/>
      <c r="DQ80" s="79"/>
      <c r="DR80" s="79"/>
      <c r="DS80" s="79"/>
      <c r="DT80" s="79"/>
      <c r="DU80" s="79"/>
    </row>
    <row r="81" spans="4:125"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79"/>
      <c r="BN81" s="79"/>
      <c r="BO81" s="79"/>
      <c r="BP81" s="79"/>
      <c r="BQ81" s="79"/>
      <c r="BR81" s="79"/>
      <c r="BS81" s="79"/>
      <c r="BT81" s="79"/>
      <c r="BU81" s="79"/>
      <c r="BV81" s="79"/>
      <c r="BW81" s="79"/>
      <c r="BX81" s="79"/>
      <c r="BY81" s="79"/>
      <c r="BZ81" s="79"/>
      <c r="CA81" s="79"/>
      <c r="CB81" s="79"/>
      <c r="CC81" s="79"/>
      <c r="CD81" s="79"/>
      <c r="CE81" s="79"/>
      <c r="CF81" s="79"/>
      <c r="CG81" s="79"/>
      <c r="CH81" s="79"/>
      <c r="CI81" s="79"/>
      <c r="CJ81" s="79"/>
      <c r="CK81" s="79"/>
      <c r="CL81" s="79"/>
      <c r="CM81" s="79"/>
      <c r="CN81" s="79"/>
      <c r="CO81" s="79"/>
      <c r="CP81" s="79"/>
      <c r="CQ81" s="79"/>
      <c r="CR81" s="79"/>
      <c r="CS81" s="79"/>
      <c r="CT81" s="79"/>
      <c r="CU81" s="79"/>
      <c r="CV81" s="79"/>
      <c r="CW81" s="79"/>
      <c r="CX81" s="79"/>
      <c r="CY81" s="79"/>
      <c r="CZ81" s="79"/>
      <c r="DA81" s="79"/>
      <c r="DB81" s="79"/>
      <c r="DC81" s="79"/>
      <c r="DD81" s="79"/>
      <c r="DE81" s="79"/>
      <c r="DF81" s="79"/>
      <c r="DG81" s="79"/>
      <c r="DH81" s="79"/>
      <c r="DI81" s="79"/>
      <c r="DJ81" s="79"/>
      <c r="DK81" s="79"/>
      <c r="DL81" s="79"/>
      <c r="DM81" s="79"/>
      <c r="DN81" s="79"/>
      <c r="DO81" s="79"/>
      <c r="DP81" s="79"/>
      <c r="DQ81" s="79"/>
      <c r="DR81" s="79"/>
      <c r="DS81" s="79"/>
      <c r="DT81" s="79"/>
      <c r="DU81" s="79"/>
    </row>
    <row r="82" spans="4:125"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79"/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/>
      <c r="BF82" s="79"/>
      <c r="BG82" s="79"/>
      <c r="BH82" s="79"/>
      <c r="BI82" s="79"/>
      <c r="BJ82" s="79"/>
      <c r="BK82" s="79"/>
      <c r="BL82" s="79"/>
      <c r="BM82" s="79"/>
      <c r="BN82" s="79"/>
      <c r="BO82" s="79"/>
      <c r="BP82" s="79"/>
      <c r="BQ82" s="79"/>
      <c r="BR82" s="79"/>
      <c r="BS82" s="79"/>
      <c r="BT82" s="79"/>
      <c r="BU82" s="79"/>
      <c r="BV82" s="79"/>
      <c r="BW82" s="79"/>
      <c r="BX82" s="79"/>
      <c r="BY82" s="79"/>
      <c r="BZ82" s="79"/>
      <c r="CA82" s="79"/>
      <c r="CB82" s="79"/>
      <c r="CC82" s="79"/>
      <c r="CD82" s="79"/>
      <c r="CE82" s="79"/>
      <c r="CF82" s="79"/>
      <c r="CG82" s="79"/>
      <c r="CH82" s="79"/>
      <c r="CI82" s="79"/>
      <c r="CJ82" s="79"/>
      <c r="CK82" s="79"/>
      <c r="CL82" s="79"/>
      <c r="CM82" s="79"/>
      <c r="CN82" s="79"/>
      <c r="CO82" s="79"/>
      <c r="CP82" s="79"/>
      <c r="CQ82" s="79"/>
      <c r="CR82" s="79"/>
      <c r="CS82" s="79"/>
      <c r="CT82" s="79"/>
      <c r="CU82" s="79"/>
      <c r="CV82" s="79"/>
      <c r="CW82" s="79"/>
      <c r="CX82" s="79"/>
      <c r="CY82" s="79"/>
      <c r="CZ82" s="79"/>
      <c r="DA82" s="79"/>
      <c r="DB82" s="79"/>
      <c r="DC82" s="79"/>
      <c r="DD82" s="79"/>
      <c r="DE82" s="79"/>
      <c r="DF82" s="79"/>
      <c r="DG82" s="79"/>
      <c r="DH82" s="79"/>
      <c r="DI82" s="79"/>
      <c r="DJ82" s="79"/>
      <c r="DK82" s="79"/>
      <c r="DL82" s="79"/>
      <c r="DM82" s="79"/>
      <c r="DN82" s="79"/>
      <c r="DO82" s="79"/>
      <c r="DP82" s="79"/>
      <c r="DQ82" s="79"/>
      <c r="DR82" s="79"/>
      <c r="DS82" s="79"/>
      <c r="DT82" s="79"/>
      <c r="DU82" s="79"/>
    </row>
  </sheetData>
  <protectedRanges>
    <protectedRange sqref="C18" name="Range3"/>
    <protectedRange sqref="AH10:AK17" name="Range1"/>
  </protectedRanges>
  <mergeCells count="100">
    <mergeCell ref="J5:M6"/>
    <mergeCell ref="N5:U5"/>
    <mergeCell ref="V5:Y6"/>
    <mergeCell ref="BJ6:BM6"/>
    <mergeCell ref="BR6:BU6"/>
    <mergeCell ref="AH6:AK6"/>
    <mergeCell ref="BV6:BY6"/>
    <mergeCell ref="Z5:AC6"/>
    <mergeCell ref="AD5:AG6"/>
    <mergeCell ref="AL5:AM5"/>
    <mergeCell ref="BB5:BE6"/>
    <mergeCell ref="AP6:AS6"/>
    <mergeCell ref="AT6:AW6"/>
    <mergeCell ref="AX6:BA6"/>
    <mergeCell ref="B1:AC1"/>
    <mergeCell ref="B2:Q2"/>
    <mergeCell ref="AB3:AC3"/>
    <mergeCell ref="B4:B8"/>
    <mergeCell ref="C4:C8"/>
    <mergeCell ref="D4:I6"/>
    <mergeCell ref="J4:DU4"/>
    <mergeCell ref="DJ5:DM6"/>
    <mergeCell ref="DN5:DS6"/>
    <mergeCell ref="DT5:DU6"/>
    <mergeCell ref="BN5:BQ6"/>
    <mergeCell ref="CF5:CK5"/>
    <mergeCell ref="BF6:BI6"/>
    <mergeCell ref="N6:Q6"/>
    <mergeCell ref="R6:U6"/>
    <mergeCell ref="AL6:AO6"/>
    <mergeCell ref="BZ6:CC6"/>
    <mergeCell ref="CD6:CG6"/>
    <mergeCell ref="CH6:CK6"/>
    <mergeCell ref="CT6:CW6"/>
    <mergeCell ref="CX6:DA6"/>
    <mergeCell ref="DF6:DI6"/>
    <mergeCell ref="CL5:CO6"/>
    <mergeCell ref="CP5:CS6"/>
    <mergeCell ref="DB5:DE6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L7:AM7"/>
    <mergeCell ref="AN7:AO7"/>
    <mergeCell ref="AH7:AI7"/>
    <mergeCell ref="AJ7:AK7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CH7:CI7"/>
    <mergeCell ref="CJ7:CK7"/>
    <mergeCell ref="CL7:CM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DL7:DM7"/>
    <mergeCell ref="DN7:DO7"/>
    <mergeCell ref="DP7:DQ7"/>
    <mergeCell ref="DR7:DS7"/>
    <mergeCell ref="DT7:DU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 t.d</vt:lpstr>
      <vt:lpstr>Caxs g.d</vt:lpstr>
      <vt:lpstr>'Caxs g.d.'!Заголовки_для_печати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Admin</cp:lastModifiedBy>
  <cp:lastPrinted>2012-03-20T07:18:17Z</cp:lastPrinted>
  <dcterms:created xsi:type="dcterms:W3CDTF">2002-03-15T09:46:46Z</dcterms:created>
  <dcterms:modified xsi:type="dcterms:W3CDTF">2024-01-10T11:49:03Z</dcterms:modified>
  <cp:keywords>https://mul2-mta.gov.am/tasks/1483044/oneclick/30.12.2023.xlsx?token=f68db62e562faa7679ea68945748ce73</cp:keywords>
</cp:coreProperties>
</file>