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30.09.2023թ\"/>
    </mc:Choice>
  </mc:AlternateContent>
  <xr:revisionPtr revIDLastSave="0" documentId="13_ncr:1_{761A74C3-2538-41E8-833E-AE1BC038EA12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E15" i="1" l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T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D15" i="1"/>
  <c r="BC15" i="1"/>
  <c r="BB15" i="1"/>
  <c r="BA15" i="1"/>
  <c r="AZ15" i="1"/>
  <c r="AY15" i="1"/>
  <c r="AX15" i="1"/>
  <c r="AV15" i="1"/>
  <c r="AU15" i="1"/>
  <c r="AW15" i="1" s="1"/>
  <c r="AT15" i="1"/>
  <c r="AS15" i="1"/>
  <c r="AQ15" i="1"/>
  <c r="AP15" i="1"/>
  <c r="AO15" i="1"/>
  <c r="AN15" i="1"/>
  <c r="AR15" i="1" s="1"/>
  <c r="AK15" i="1"/>
  <c r="AL15" i="1" s="1"/>
  <c r="AJ15" i="1"/>
  <c r="AI15" i="1"/>
  <c r="AM15" i="1" s="1"/>
  <c r="AF15" i="1"/>
  <c r="AH15" i="1" s="1"/>
  <c r="AE15" i="1"/>
  <c r="AD15" i="1"/>
  <c r="AB15" i="1"/>
  <c r="AA15" i="1"/>
  <c r="AC15" i="1" s="1"/>
  <c r="Z15" i="1"/>
  <c r="Y15" i="1"/>
  <c r="W15" i="1"/>
  <c r="V15" i="1"/>
  <c r="U15" i="1"/>
  <c r="T15" i="1"/>
  <c r="X15" i="1" s="1"/>
  <c r="P15" i="1"/>
  <c r="L15" i="1"/>
  <c r="D15" i="1"/>
  <c r="C15" i="1"/>
  <c r="EH14" i="1"/>
  <c r="EG14" i="1"/>
  <c r="EF14" i="1"/>
  <c r="EF15" i="1" s="1"/>
  <c r="DM14" i="1"/>
  <c r="G14" i="1" s="1"/>
  <c r="DK14" i="1"/>
  <c r="BV14" i="1"/>
  <c r="BU14" i="1"/>
  <c r="BT14" i="1"/>
  <c r="BS14" i="1"/>
  <c r="BW14" i="1" s="1"/>
  <c r="BE14" i="1"/>
  <c r="DL14" i="1" s="1"/>
  <c r="F14" i="1" s="1"/>
  <c r="AW14" i="1"/>
  <c r="AV14" i="1"/>
  <c r="AR14" i="1"/>
  <c r="AQ14" i="1"/>
  <c r="AM14" i="1"/>
  <c r="AL14" i="1"/>
  <c r="AH14" i="1"/>
  <c r="AG14" i="1"/>
  <c r="Q14" i="1"/>
  <c r="S14" i="1" s="1"/>
  <c r="P14" i="1"/>
  <c r="O14" i="1"/>
  <c r="M14" i="1"/>
  <c r="L14" i="1"/>
  <c r="N14" i="1" s="1"/>
  <c r="K14" i="1"/>
  <c r="J14" i="1"/>
  <c r="E14" i="1"/>
  <c r="EH13" i="1"/>
  <c r="EG13" i="1"/>
  <c r="EF13" i="1"/>
  <c r="DM13" i="1"/>
  <c r="DL13" i="1"/>
  <c r="DK13" i="1"/>
  <c r="BV13" i="1"/>
  <c r="BU13" i="1"/>
  <c r="BW13" i="1" s="1"/>
  <c r="BT13" i="1"/>
  <c r="BS13" i="1"/>
  <c r="AW13" i="1"/>
  <c r="AV13" i="1"/>
  <c r="AR13" i="1"/>
  <c r="AQ13" i="1"/>
  <c r="AM13" i="1"/>
  <c r="AL13" i="1"/>
  <c r="AH13" i="1"/>
  <c r="AG13" i="1"/>
  <c r="AC13" i="1"/>
  <c r="AB13" i="1"/>
  <c r="X13" i="1"/>
  <c r="W13" i="1"/>
  <c r="R13" i="1"/>
  <c r="Q13" i="1"/>
  <c r="P13" i="1"/>
  <c r="O13" i="1"/>
  <c r="S13" i="1" s="1"/>
  <c r="L13" i="1"/>
  <c r="M13" i="1" s="1"/>
  <c r="K13" i="1"/>
  <c r="J13" i="1"/>
  <c r="N13" i="1" s="1"/>
  <c r="G13" i="1"/>
  <c r="I13" i="1" s="1"/>
  <c r="F13" i="1"/>
  <c r="E13" i="1"/>
  <c r="EH12" i="1"/>
  <c r="EG12" i="1"/>
  <c r="EF12" i="1"/>
  <c r="DM12" i="1"/>
  <c r="DK12" i="1"/>
  <c r="BV12" i="1"/>
  <c r="BT12" i="1"/>
  <c r="BS12" i="1"/>
  <c r="BW12" i="1" s="1"/>
  <c r="BE12" i="1"/>
  <c r="BE15" i="1" s="1"/>
  <c r="AW12" i="1"/>
  <c r="AV12" i="1"/>
  <c r="AR12" i="1"/>
  <c r="AQ12" i="1"/>
  <c r="AM12" i="1"/>
  <c r="AL12" i="1"/>
  <c r="AH12" i="1"/>
  <c r="AG12" i="1"/>
  <c r="AC12" i="1"/>
  <c r="AB12" i="1"/>
  <c r="X12" i="1"/>
  <c r="W12" i="1"/>
  <c r="Q12" i="1"/>
  <c r="S12" i="1" s="1"/>
  <c r="P12" i="1"/>
  <c r="O12" i="1"/>
  <c r="M12" i="1"/>
  <c r="L12" i="1"/>
  <c r="N12" i="1" s="1"/>
  <c r="K12" i="1"/>
  <c r="J12" i="1"/>
  <c r="G12" i="1"/>
  <c r="E12" i="1"/>
  <c r="I12" i="1" s="1"/>
  <c r="EH11" i="1"/>
  <c r="EH15" i="1" s="1"/>
  <c r="EG11" i="1"/>
  <c r="EG15" i="1" s="1"/>
  <c r="EF11" i="1"/>
  <c r="DM11" i="1"/>
  <c r="DM15" i="1" s="1"/>
  <c r="DL11" i="1"/>
  <c r="DK11" i="1"/>
  <c r="DK15" i="1" s="1"/>
  <c r="BV11" i="1"/>
  <c r="BU11" i="1"/>
  <c r="BU15" i="1" s="1"/>
  <c r="BT11" i="1"/>
  <c r="BS11" i="1"/>
  <c r="BS15" i="1" s="1"/>
  <c r="AW11" i="1"/>
  <c r="AV11" i="1"/>
  <c r="AR11" i="1"/>
  <c r="AQ11" i="1"/>
  <c r="AM11" i="1"/>
  <c r="AL11" i="1"/>
  <c r="AH11" i="1"/>
  <c r="AG11" i="1"/>
  <c r="AC11" i="1"/>
  <c r="AB11" i="1"/>
  <c r="X11" i="1"/>
  <c r="W11" i="1"/>
  <c r="R11" i="1"/>
  <c r="Q11" i="1"/>
  <c r="Q15" i="1" s="1"/>
  <c r="P11" i="1"/>
  <c r="O11" i="1"/>
  <c r="S11" i="1" s="1"/>
  <c r="L11" i="1"/>
  <c r="K11" i="1"/>
  <c r="M11" i="1" s="1"/>
  <c r="J11" i="1"/>
  <c r="J15" i="1" s="1"/>
  <c r="G11" i="1"/>
  <c r="I11" i="1" s="1"/>
  <c r="F11" i="1"/>
  <c r="E11" i="1"/>
  <c r="E15" i="1" s="1"/>
  <c r="N9" i="1"/>
  <c r="S9" i="1" s="1"/>
  <c r="X9" i="1" s="1"/>
  <c r="AC9" i="1" s="1"/>
  <c r="M9" i="1"/>
  <c r="R9" i="1" s="1"/>
  <c r="W9" i="1" s="1"/>
  <c r="AB9" i="1" s="1"/>
  <c r="L9" i="1"/>
  <c r="Q9" i="1" s="1"/>
  <c r="V9" i="1" s="1"/>
  <c r="AA9" i="1" s="1"/>
  <c r="K9" i="1"/>
  <c r="P9" i="1" s="1"/>
  <c r="U9" i="1" s="1"/>
  <c r="Z9" i="1" s="1"/>
  <c r="AJ9" i="1" l="1"/>
  <c r="AO9" i="1" s="1"/>
  <c r="AT9" i="1" s="1"/>
  <c r="AY9" i="1" s="1"/>
  <c r="BB9" i="1" s="1"/>
  <c r="BE9" i="1" s="1"/>
  <c r="BH9" i="1" s="1"/>
  <c r="BK9" i="1" s="1"/>
  <c r="BN9" i="1" s="1"/>
  <c r="BQ9" i="1" s="1"/>
  <c r="BT9" i="1" s="1"/>
  <c r="BY9" i="1" s="1"/>
  <c r="CB9" i="1" s="1"/>
  <c r="CE9" i="1" s="1"/>
  <c r="CH9" i="1" s="1"/>
  <c r="CK9" i="1" s="1"/>
  <c r="CN9" i="1" s="1"/>
  <c r="CQ9" i="1" s="1"/>
  <c r="CT9" i="1" s="1"/>
  <c r="CW9" i="1" s="1"/>
  <c r="CZ9" i="1" s="1"/>
  <c r="DC9" i="1" s="1"/>
  <c r="DF9" i="1" s="1"/>
  <c r="DI9" i="1" s="1"/>
  <c r="DL9" i="1" s="1"/>
  <c r="DO9" i="1" s="1"/>
  <c r="DR9" i="1" s="1"/>
  <c r="DU9" i="1" s="1"/>
  <c r="DX9" i="1" s="1"/>
  <c r="EA9" i="1" s="1"/>
  <c r="ED9" i="1" s="1"/>
  <c r="EG9" i="1" s="1"/>
  <c r="AE9" i="1"/>
  <c r="R15" i="1"/>
  <c r="AK9" i="1"/>
  <c r="AP9" i="1" s="1"/>
  <c r="AU9" i="1" s="1"/>
  <c r="AZ9" i="1" s="1"/>
  <c r="BC9" i="1" s="1"/>
  <c r="AF9" i="1"/>
  <c r="I14" i="1"/>
  <c r="H14" i="1"/>
  <c r="AG9" i="1"/>
  <c r="AL9" i="1"/>
  <c r="AQ9" i="1" s="1"/>
  <c r="N15" i="1"/>
  <c r="BV15" i="1"/>
  <c r="BW15" i="1"/>
  <c r="AM9" i="1"/>
  <c r="AR9" i="1" s="1"/>
  <c r="AH9" i="1"/>
  <c r="N11" i="1"/>
  <c r="G15" i="1"/>
  <c r="K15" i="1"/>
  <c r="O15" i="1"/>
  <c r="S15" i="1" s="1"/>
  <c r="H11" i="1"/>
  <c r="BW11" i="1"/>
  <c r="R12" i="1"/>
  <c r="DL12" i="1"/>
  <c r="H13" i="1"/>
  <c r="R14" i="1"/>
  <c r="M15" i="1"/>
  <c r="AG15" i="1"/>
  <c r="F12" i="1" l="1"/>
  <c r="DL15" i="1"/>
  <c r="BI9" i="1"/>
  <c r="BL9" i="1" s="1"/>
  <c r="BF9" i="1"/>
  <c r="AW9" i="1"/>
  <c r="BW9" i="1"/>
  <c r="BV9" i="1"/>
  <c r="AV9" i="1"/>
  <c r="I15" i="1"/>
  <c r="BO9" i="1" l="1"/>
  <c r="BR9" i="1"/>
  <c r="BU9" i="1" s="1"/>
  <c r="BZ9" i="1" s="1"/>
  <c r="CC9" i="1" s="1"/>
  <c r="CF9" i="1" s="1"/>
  <c r="CI9" i="1" s="1"/>
  <c r="CL9" i="1" s="1"/>
  <c r="CO9" i="1" s="1"/>
  <c r="CR9" i="1" s="1"/>
  <c r="CU9" i="1" s="1"/>
  <c r="CX9" i="1" s="1"/>
  <c r="DA9" i="1" s="1"/>
  <c r="DD9" i="1" s="1"/>
  <c r="DG9" i="1" s="1"/>
  <c r="DJ9" i="1" s="1"/>
  <c r="DM9" i="1" s="1"/>
  <c r="DP9" i="1" s="1"/>
  <c r="DS9" i="1" s="1"/>
  <c r="DV9" i="1" s="1"/>
  <c r="DY9" i="1" s="1"/>
  <c r="EB9" i="1" s="1"/>
  <c r="EE9" i="1" s="1"/>
  <c r="EH9" i="1" s="1"/>
  <c r="H12" i="1"/>
  <c r="F15" i="1"/>
  <c r="H15" i="1" s="1"/>
</calcChain>
</file>

<file path=xl/sharedStrings.xml><?xml version="1.0" encoding="utf-8"?>
<sst xmlns="http://schemas.openxmlformats.org/spreadsheetml/2006/main" count="141" uniqueCount="65">
  <si>
    <t>ՀԱՇՎԵՏՎՈՒԹՅՈՒՆ</t>
  </si>
  <si>
    <r>
      <t xml:space="preserve"> ՀՀ ՏԱՎՈւՇԻ ՄԱՐԶԻ ՀԱՄԱՅՆՔՆԵՐԻ ԲՅՈՒՋԵՏԱՅԻՆ ԵԿԱՄՈՒՏՆԵՐԻ ՎԵՐԱԲԵՐՅԱԼ (աճողական) 2023թ. հոկտեմբերի 1-ի դրությամբ</t>
    </r>
    <r>
      <rPr>
        <b/>
        <sz val="10"/>
        <rFont val="GHEA Grapalat"/>
        <family val="3"/>
      </rPr>
      <t xml:space="preserve">       </t>
    </r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</si>
  <si>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</si>
  <si>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</si>
  <si>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</si>
  <si>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</si>
  <si>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</si>
  <si>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</si>
  <si>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</si>
  <si>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</si>
  <si>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</si>
  <si>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</si>
  <si>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</si>
  <si>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</si>
  <si>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</si>
  <si>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</si>
  <si>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</si>
  <si>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</si>
  <si>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</si>
  <si>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</si>
  <si>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</si>
  <si>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</si>
  <si>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</si>
  <si>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գույքային հարկեր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</si>
  <si>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</si>
  <si>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 Հողի հարկ համայնքների վարչական տարածքներում գտնվող հողի համար</t>
  </si>
  <si>
    <t>Անշարժ գույքի միասնական հարկ</t>
  </si>
  <si>
    <r>
      <t>տող 1120    1.2 Գույքային հարկեր     այլ գույքից այդ թվում`       Գույքահարկ փոխադրամիջոցների համար</t>
    </r>
    <r>
      <rPr>
        <sz val="10"/>
        <rFont val="Arial Armenian"/>
        <family val="2"/>
      </rPr>
      <t/>
    </r>
  </si>
  <si>
    <t xml:space="preserve">տող 1130. Տեղական տուրքեր
</t>
  </si>
  <si>
    <t>տող 1140. Համայնքի բյուջե վճարվող պետական տուրքեր
(տող 1141 + տող 1142)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</si>
  <si>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</si>
  <si>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</si>
  <si>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</si>
  <si>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</si>
  <si>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</si>
  <si>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</si>
  <si>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</si>
  <si>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</si>
  <si>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</si>
  <si>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</si>
  <si>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</si>
  <si>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</si>
  <si>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</si>
  <si>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</si>
  <si>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</si>
  <si>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</si>
  <si>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</si>
  <si>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</si>
  <si>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8"/>
        <rFont val="GHEA Grapalat"/>
        <family val="3"/>
      </rPr>
      <t xml:space="preserve"> տող 1260   </t>
    </r>
    <r>
      <rPr>
        <sz val="8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</si>
  <si>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8"/>
        <rFont val="GHEA Grapalat"/>
        <family val="3"/>
      </rPr>
      <t xml:space="preserve"> տող 1381+տող 1382</t>
    </r>
    <r>
      <rPr>
        <sz val="8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</si>
  <si>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8"/>
        <rFont val="GHEA Grapalat"/>
        <family val="3"/>
      </rPr>
      <t xml:space="preserve">տող 1391+1393   </t>
    </r>
    <r>
      <rPr>
        <sz val="8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</si>
  <si>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</si>
  <si>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տարեկան </t>
  </si>
  <si>
    <t>Հաշվետու ժամանակաշրջան</t>
  </si>
  <si>
    <t xml:space="preserve"> ծրագիր տարեկան </t>
  </si>
  <si>
    <t xml:space="preserve">ծրագիր    տարեկան </t>
  </si>
  <si>
    <t>ծրագիր    (9 ամիս)</t>
  </si>
  <si>
    <t>փաստացի (9 ամիս)</t>
  </si>
  <si>
    <t>կատ. %-ը 9 ամսվա նկատմ.</t>
  </si>
  <si>
    <t>կատ. %-ը տար.նկատմ.</t>
  </si>
  <si>
    <t>Իջևան</t>
  </si>
  <si>
    <t>Դիլիջան</t>
  </si>
  <si>
    <t>Բերդ</t>
  </si>
  <si>
    <t>Նոյեմբերյան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</si>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</sst>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  <font>
      <sz val="8"/>
      <color rgb="FFFF0000"/>
      <name val="GHEA Grapalat"/>
      <family val="3"/>
    </font>
    <font>
      <sz val="10"/>
      <name val="GHEA Grapalat"/>
      <family val="3"/>
    </font>
    <font>
      <sz val="7"/>
      <name val="GHEA Grapalat"/>
      <family val="3"/>
    </font>
    <font>
      <b/>
      <sz val="10"/>
      <name val="GHEA Grapalat"/>
      <family val="3"/>
    </font>
    <font>
      <b/>
      <sz val="7"/>
      <name val="GHEA Grapalat"/>
      <family val="3"/>
    </font>
    <font>
      <b/>
      <sz val="8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textRotation="90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90" wrapText="1"/>
    </xf>
    <xf numFmtId="4" fontId="6" fillId="2" borderId="10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center" vertical="center" wrapText="1"/>
    </xf>
    <xf numFmtId="4" fontId="10" fillId="2" borderId="11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4" xfId="0" applyNumberFormat="1" applyFont="1" applyBorder="1" applyAlignment="1">
      <alignment horizontal="center" vertical="center" wrapText="1"/>
    </xf>
    <xf numFmtId="4" fontId="10" fillId="2" borderId="13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textRotation="90" wrapText="1"/>
    </xf>
    <xf numFmtId="4" fontId="9" fillId="0" borderId="15" xfId="0" applyNumberFormat="1" applyFont="1" applyBorder="1" applyAlignment="1">
      <alignment horizontal="center" vertical="center" wrapText="1"/>
    </xf>
    <xf numFmtId="4" fontId="9" fillId="0" borderId="1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>
      <alignment horizontal="left" vertical="center"/>
    </xf>
    <xf numFmtId="165" fontId="5" fillId="0" borderId="12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165" fontId="9" fillId="0" borderId="12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 applyProtection="1">
      <alignment horizontal="center" vertical="center" wrapText="1"/>
      <protection locked="0"/>
    </xf>
    <xf numFmtId="0" fontId="9" fillId="0" borderId="15" xfId="0" applyFont="1" applyBorder="1" applyAlignment="1">
      <alignment horizontal="left" vertical="center"/>
    </xf>
    <xf numFmtId="165" fontId="9" fillId="0" borderId="12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164" fontId="5" fillId="5" borderId="12" xfId="0" applyNumberFormat="1" applyFont="1" applyFill="1" applyBorder="1" applyAlignment="1">
      <alignment horizontal="center" vertical="center"/>
    </xf>
    <xf numFmtId="164" fontId="9" fillId="5" borderId="12" xfId="0" applyNumberFormat="1" applyFont="1" applyFill="1" applyBorder="1" applyAlignment="1">
      <alignment horizontal="center" vertical="center"/>
    </xf>
    <xf numFmtId="164" fontId="9" fillId="5" borderId="12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M463"/>
  <sheetViews>
    <sheetView tabSelected="1" workbookViewId="0">
      <selection activeCell="L11" sqref="L11"/>
    </sheetView>
  </sheetViews>
  <sheetFormatPr defaultColWidth="9" defaultRowHeight="13.5" x14ac:dyDescent="0.25"/>
  <cols>
    <col min="1" max="1" width="3.7109375" style="1" customWidth="1"/>
    <col min="2" max="2" width="9.5703125" style="1" customWidth="1"/>
    <col min="3" max="3" width="6.7109375" style="2" customWidth="1"/>
    <col min="4" max="4" width="7.28515625" style="2" customWidth="1"/>
    <col min="5" max="5" width="10" style="1" customWidth="1"/>
    <col min="6" max="6" width="9.7109375" style="1" customWidth="1"/>
    <col min="7" max="7" width="9.42578125" style="1" customWidth="1"/>
    <col min="8" max="8" width="5.140625" style="1" customWidth="1"/>
    <col min="9" max="9" width="5.42578125" style="1" customWidth="1"/>
    <col min="10" max="10" width="9.42578125" style="1" customWidth="1"/>
    <col min="11" max="11" width="9.28515625" style="1" customWidth="1"/>
    <col min="12" max="12" width="9.42578125" style="1" bestFit="1" customWidth="1"/>
    <col min="13" max="13" width="5.85546875" style="1" customWidth="1"/>
    <col min="14" max="14" width="4.5703125" style="1" customWidth="1"/>
    <col min="15" max="15" width="9" style="1"/>
    <col min="16" max="16" width="8.42578125" style="1" customWidth="1"/>
    <col min="17" max="17" width="9" style="1"/>
    <col min="18" max="18" width="5.85546875" style="1" customWidth="1"/>
    <col min="19" max="19" width="5.28515625" style="1" customWidth="1"/>
    <col min="20" max="20" width="7.42578125" style="1" customWidth="1"/>
    <col min="21" max="22" width="7.140625" style="1" customWidth="1"/>
    <col min="23" max="23" width="4.7109375" style="1" customWidth="1"/>
    <col min="24" max="24" width="4.85546875" style="1" customWidth="1"/>
    <col min="25" max="25" width="7.42578125" style="1" customWidth="1"/>
    <col min="26" max="26" width="7.5703125" style="1" customWidth="1"/>
    <col min="27" max="27" width="6.5703125" style="1" customWidth="1"/>
    <col min="28" max="28" width="4.85546875" style="1" customWidth="1"/>
    <col min="29" max="29" width="5" style="1" customWidth="1"/>
    <col min="30" max="30" width="8.140625" style="1" customWidth="1"/>
    <col min="31" max="31" width="8" style="1" customWidth="1"/>
    <col min="32" max="32" width="7.85546875" style="1" customWidth="1"/>
    <col min="33" max="33" width="4.5703125" style="1" customWidth="1"/>
    <col min="34" max="34" width="4.85546875" style="1" customWidth="1"/>
    <col min="35" max="35" width="8.5703125" style="1" customWidth="1"/>
    <col min="36" max="36" width="8.140625" style="1" customWidth="1"/>
    <col min="37" max="37" width="8.5703125" style="1" customWidth="1"/>
    <col min="38" max="38" width="4.7109375" style="1" customWidth="1"/>
    <col min="39" max="39" width="3.85546875" style="1" customWidth="1"/>
    <col min="40" max="40" width="8.7109375" style="1" customWidth="1"/>
    <col min="41" max="41" width="7.85546875" style="1" customWidth="1"/>
    <col min="42" max="42" width="8.5703125" style="1" customWidth="1"/>
    <col min="43" max="43" width="6" style="1" customWidth="1"/>
    <col min="44" max="44" width="6.7109375" style="1" customWidth="1"/>
    <col min="45" max="45" width="7.7109375" style="1" customWidth="1"/>
    <col min="46" max="46" width="8.42578125" style="1" customWidth="1"/>
    <col min="47" max="47" width="7" style="1" customWidth="1"/>
    <col min="48" max="48" width="6" style="1" customWidth="1"/>
    <col min="49" max="49" width="6.5703125" style="1" customWidth="1"/>
    <col min="50" max="50" width="8.28515625" style="1" hidden="1" customWidth="1"/>
    <col min="51" max="51" width="14.42578125" style="1" hidden="1" customWidth="1"/>
    <col min="52" max="52" width="11" style="1" hidden="1" customWidth="1"/>
    <col min="53" max="53" width="7.42578125" style="1" hidden="1" customWidth="1"/>
    <col min="54" max="54" width="16" style="1" hidden="1" customWidth="1"/>
    <col min="55" max="55" width="7.85546875" style="1" hidden="1" customWidth="1"/>
    <col min="56" max="56" width="9.85546875" style="1" bestFit="1" customWidth="1"/>
    <col min="57" max="57" width="9.5703125" style="1" customWidth="1"/>
    <col min="58" max="58" width="9.42578125" style="1" customWidth="1"/>
    <col min="59" max="60" width="14.28515625" style="1" hidden="1" customWidth="1"/>
    <col min="61" max="61" width="8.7109375" style="1" hidden="1" customWidth="1"/>
    <col min="62" max="62" width="8.5703125" style="1" customWidth="1"/>
    <col min="63" max="63" width="7.5703125" style="1" customWidth="1"/>
    <col min="64" max="64" width="7.85546875" style="1" customWidth="1"/>
    <col min="65" max="67" width="14.28515625" style="1" hidden="1" customWidth="1"/>
    <col min="68" max="68" width="6.7109375" style="1" hidden="1" customWidth="1"/>
    <col min="69" max="69" width="8.28515625" style="1" hidden="1" customWidth="1"/>
    <col min="70" max="70" width="9.140625" style="1" hidden="1" customWidth="1"/>
    <col min="71" max="71" width="8.42578125" style="1" customWidth="1"/>
    <col min="72" max="72" width="8.140625" style="1" customWidth="1"/>
    <col min="73" max="73" width="8.42578125" style="1" customWidth="1"/>
    <col min="74" max="74" width="6.5703125" style="1" customWidth="1"/>
    <col min="75" max="75" width="6.85546875" style="1" customWidth="1"/>
    <col min="76" max="76" width="8.5703125" style="1" customWidth="1"/>
    <col min="77" max="78" width="7.42578125" style="1" customWidth="1"/>
    <col min="79" max="79" width="7.28515625" style="1" customWidth="1"/>
    <col min="80" max="80" width="7.42578125" style="1" customWidth="1"/>
    <col min="81" max="81" width="6.140625" style="1" customWidth="1"/>
    <col min="82" max="82" width="7.5703125" style="1" customWidth="1"/>
    <col min="83" max="83" width="7.7109375" style="1" customWidth="1"/>
    <col min="84" max="84" width="7.28515625" style="1" customWidth="1"/>
    <col min="85" max="85" width="8.140625" style="1" customWidth="1"/>
    <col min="86" max="86" width="7.140625" style="1" customWidth="1"/>
    <col min="87" max="87" width="7.5703125" style="1" customWidth="1"/>
    <col min="88" max="88" width="0.28515625" style="1" hidden="1" customWidth="1"/>
    <col min="89" max="89" width="6.7109375" style="1" hidden="1" customWidth="1"/>
    <col min="90" max="90" width="5.7109375" style="1" hidden="1" customWidth="1"/>
    <col min="91" max="91" width="9" style="3"/>
    <col min="92" max="92" width="8.7109375" style="3" customWidth="1"/>
    <col min="93" max="93" width="7" style="3" customWidth="1"/>
    <col min="94" max="94" width="8.140625" style="3" hidden="1" customWidth="1"/>
    <col min="95" max="96" width="7.28515625" style="3" hidden="1" customWidth="1"/>
    <col min="97" max="97" width="10.140625" style="1" customWidth="1"/>
    <col min="98" max="98" width="9.140625" style="1" customWidth="1"/>
    <col min="99" max="99" width="10" style="1" customWidth="1"/>
    <col min="100" max="100" width="8.42578125" style="3" customWidth="1"/>
    <col min="101" max="101" width="8.5703125" style="3" customWidth="1"/>
    <col min="102" max="102" width="8.28515625" style="3" customWidth="1"/>
    <col min="103" max="103" width="8.7109375" style="3" customWidth="1"/>
    <col min="104" max="104" width="8.42578125" style="3" customWidth="1"/>
    <col min="105" max="105" width="8.85546875" style="3" customWidth="1"/>
    <col min="106" max="106" width="8" style="3" customWidth="1"/>
    <col min="107" max="107" width="9" style="3"/>
    <col min="108" max="108" width="8" style="3" customWidth="1"/>
    <col min="109" max="109" width="6.42578125" style="3" customWidth="1"/>
    <col min="110" max="110" width="8.5703125" style="3" customWidth="1"/>
    <col min="111" max="111" width="8.28515625" style="3" customWidth="1"/>
    <col min="112" max="114" width="10.5703125" style="3" customWidth="1"/>
    <col min="115" max="115" width="11.7109375" style="1" customWidth="1"/>
    <col min="116" max="116" width="11.42578125" style="1" customWidth="1"/>
    <col min="117" max="117" width="11.7109375" style="1" customWidth="1"/>
    <col min="118" max="120" width="19.7109375" style="3" hidden="1" customWidth="1"/>
    <col min="121" max="121" width="11.42578125" style="4" customWidth="1"/>
    <col min="122" max="122" width="11.85546875" style="4" customWidth="1"/>
    <col min="123" max="123" width="11.5703125" style="4" customWidth="1"/>
    <col min="124" max="124" width="19.7109375" style="4" hidden="1" customWidth="1"/>
    <col min="125" max="125" width="1.5703125" style="4" hidden="1" customWidth="1"/>
    <col min="126" max="126" width="1.28515625" style="4" hidden="1" customWidth="1"/>
    <col min="127" max="129" width="10.5703125" style="4" customWidth="1"/>
    <col min="130" max="130" width="0.140625" style="4" hidden="1" customWidth="1"/>
    <col min="131" max="132" width="9.140625" style="4" hidden="1" customWidth="1"/>
    <col min="133" max="135" width="10" style="4" customWidth="1"/>
    <col min="136" max="143" width="10" style="3" customWidth="1"/>
    <col min="144" max="16384" width="9" style="1"/>
  </cols>
  <sheetData>
    <row r="1" spans="1:143" ht="2.25" customHeight="1" x14ac:dyDescent="0.25"/>
    <row r="2" spans="1:143" s="5" customFormat="1" ht="15.75" customHeight="1" x14ac:dyDescent="0.25">
      <c r="C2" s="6"/>
      <c r="D2" s="7" t="s">
        <v>0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8"/>
      <c r="S2" s="8"/>
      <c r="T2" s="8"/>
      <c r="U2" s="8"/>
      <c r="V2" s="8"/>
      <c r="W2" s="8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1"/>
      <c r="CN2" s="11"/>
      <c r="CO2" s="11"/>
      <c r="CP2" s="11"/>
      <c r="CQ2" s="11"/>
      <c r="CR2" s="11"/>
      <c r="CS2" s="10"/>
      <c r="CT2" s="10"/>
      <c r="CU2" s="10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0"/>
      <c r="DL2" s="10"/>
      <c r="DM2" s="10"/>
      <c r="DN2" s="11"/>
      <c r="DO2" s="11"/>
      <c r="DP2" s="11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3"/>
      <c r="EG2" s="13"/>
      <c r="EH2" s="13"/>
      <c r="EI2" s="13"/>
      <c r="EJ2" s="13"/>
      <c r="EK2" s="13"/>
      <c r="EL2" s="13"/>
      <c r="EM2" s="13"/>
    </row>
    <row r="3" spans="1:143" s="5" customFormat="1" ht="30" customHeight="1" x14ac:dyDescent="0.25">
      <c r="B3" s="14"/>
      <c r="C3" s="15" t="s">
        <v>1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4"/>
      <c r="T3" s="14"/>
      <c r="U3" s="14"/>
      <c r="W3" s="16"/>
      <c r="X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CM3" s="13"/>
      <c r="CN3" s="13"/>
      <c r="CO3" s="13"/>
      <c r="CP3" s="13"/>
      <c r="CQ3" s="13"/>
      <c r="CR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N3" s="13"/>
      <c r="DO3" s="13"/>
      <c r="DP3" s="13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3"/>
      <c r="EG3" s="13"/>
      <c r="EH3" s="13"/>
      <c r="EI3" s="13"/>
      <c r="EJ3" s="13"/>
      <c r="EK3" s="13"/>
      <c r="EL3" s="13"/>
      <c r="EM3" s="13"/>
    </row>
    <row r="4" spans="1:143" s="5" customFormat="1" ht="9.75" customHeight="1" x14ac:dyDescent="0.25">
      <c r="C4" s="6"/>
      <c r="D4" s="18"/>
      <c r="E4" s="19"/>
      <c r="F4" s="19"/>
      <c r="G4" s="19"/>
      <c r="H4" s="20"/>
      <c r="I4" s="19"/>
      <c r="J4" s="19"/>
      <c r="K4" s="19"/>
      <c r="M4" s="20"/>
      <c r="N4" s="20"/>
      <c r="O4" s="20"/>
      <c r="P4" s="21" t="s">
        <v>2</v>
      </c>
      <c r="Q4" s="21"/>
      <c r="V4" s="16"/>
      <c r="W4" s="16"/>
      <c r="X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CM4" s="13"/>
      <c r="CN4" s="13"/>
      <c r="CO4" s="13"/>
      <c r="CP4" s="13"/>
      <c r="CQ4" s="13"/>
      <c r="CR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N4" s="13"/>
      <c r="DO4" s="13"/>
      <c r="DP4" s="13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3"/>
      <c r="EG4" s="13"/>
      <c r="EH4" s="13"/>
      <c r="EI4" s="13"/>
      <c r="EJ4" s="13"/>
      <c r="EK4" s="13"/>
      <c r="EL4" s="13"/>
      <c r="EM4" s="13"/>
    </row>
    <row r="5" spans="1:143" s="44" customFormat="1" ht="14.25" customHeight="1" x14ac:dyDescent="0.25">
      <c r="A5" s="22" t="s">
        <v>3</v>
      </c>
      <c r="B5" s="22" t="s">
        <v>4</v>
      </c>
      <c r="C5" s="23" t="s">
        <v>5</v>
      </c>
      <c r="D5" s="23" t="s">
        <v>6</v>
      </c>
      <c r="E5" s="24" t="s">
        <v>7</v>
      </c>
      <c r="F5" s="25"/>
      <c r="G5" s="25"/>
      <c r="H5" s="25"/>
      <c r="I5" s="26"/>
      <c r="J5" s="27" t="s">
        <v>8</v>
      </c>
      <c r="K5" s="28"/>
      <c r="L5" s="28"/>
      <c r="M5" s="28"/>
      <c r="N5" s="29"/>
      <c r="O5" s="30" t="s">
        <v>9</v>
      </c>
      <c r="P5" s="31"/>
      <c r="Q5" s="31"/>
      <c r="R5" s="31"/>
      <c r="S5" s="31"/>
      <c r="T5" s="30" t="s">
        <v>9</v>
      </c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0" t="s">
        <v>9</v>
      </c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2"/>
      <c r="BN5" s="32"/>
      <c r="BO5" s="32"/>
      <c r="BP5" s="32"/>
      <c r="BQ5" s="32"/>
      <c r="BR5" s="32"/>
      <c r="BS5" s="30" t="s">
        <v>9</v>
      </c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2"/>
      <c r="CS5" s="31" t="s">
        <v>9</v>
      </c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3"/>
      <c r="DK5" s="34" t="s">
        <v>10</v>
      </c>
      <c r="DL5" s="35"/>
      <c r="DM5" s="36"/>
      <c r="DN5" s="37" t="s">
        <v>11</v>
      </c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9"/>
      <c r="EF5" s="40" t="s">
        <v>12</v>
      </c>
      <c r="EG5" s="41"/>
      <c r="EH5" s="42"/>
      <c r="EI5" s="43"/>
      <c r="EJ5" s="43"/>
      <c r="EK5" s="43"/>
      <c r="EL5" s="43"/>
      <c r="EM5" s="43"/>
    </row>
    <row r="6" spans="1:143" s="44" customFormat="1" ht="30.75" customHeight="1" x14ac:dyDescent="0.25">
      <c r="A6" s="45"/>
      <c r="B6" s="45"/>
      <c r="C6" s="46"/>
      <c r="D6" s="46"/>
      <c r="E6" s="47"/>
      <c r="F6" s="48"/>
      <c r="G6" s="48"/>
      <c r="H6" s="48"/>
      <c r="I6" s="49"/>
      <c r="J6" s="50"/>
      <c r="K6" s="51"/>
      <c r="L6" s="51"/>
      <c r="M6" s="51"/>
      <c r="N6" s="52"/>
      <c r="O6" s="53" t="s">
        <v>13</v>
      </c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4" t="s">
        <v>14</v>
      </c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6"/>
      <c r="BP6" s="57" t="s">
        <v>15</v>
      </c>
      <c r="BQ6" s="58"/>
      <c r="BR6" s="59"/>
      <c r="BS6" s="54" t="s">
        <v>16</v>
      </c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6"/>
      <c r="CJ6" s="60" t="s">
        <v>17</v>
      </c>
      <c r="CK6" s="61"/>
      <c r="CL6" s="61"/>
      <c r="CM6" s="61"/>
      <c r="CN6" s="61"/>
      <c r="CO6" s="61"/>
      <c r="CP6" s="61"/>
      <c r="CQ6" s="61"/>
      <c r="CR6" s="62"/>
      <c r="CS6" s="54" t="s">
        <v>18</v>
      </c>
      <c r="CT6" s="55"/>
      <c r="CU6" s="55"/>
      <c r="CV6" s="55"/>
      <c r="CW6" s="55"/>
      <c r="CX6" s="55"/>
      <c r="CY6" s="55"/>
      <c r="CZ6" s="55"/>
      <c r="DA6" s="56"/>
      <c r="DB6" s="63" t="s">
        <v>19</v>
      </c>
      <c r="DC6" s="64"/>
      <c r="DD6" s="65"/>
      <c r="DE6" s="66" t="s">
        <v>20</v>
      </c>
      <c r="DF6" s="67"/>
      <c r="DG6" s="68"/>
      <c r="DH6" s="66" t="s">
        <v>21</v>
      </c>
      <c r="DI6" s="67"/>
      <c r="DJ6" s="68"/>
      <c r="DK6" s="69"/>
      <c r="DL6" s="70"/>
      <c r="DM6" s="71"/>
      <c r="DN6" s="72"/>
      <c r="DO6" s="73"/>
      <c r="DP6" s="73"/>
      <c r="DQ6" s="73"/>
      <c r="DR6" s="73"/>
      <c r="DS6" s="74"/>
      <c r="DT6" s="75" t="s">
        <v>22</v>
      </c>
      <c r="DU6" s="76"/>
      <c r="DV6" s="77"/>
      <c r="DW6" s="78"/>
      <c r="DX6" s="79"/>
      <c r="DY6" s="79"/>
      <c r="DZ6" s="79"/>
      <c r="EA6" s="79"/>
      <c r="EB6" s="79"/>
      <c r="EC6" s="79"/>
      <c r="ED6" s="79"/>
      <c r="EE6" s="80"/>
      <c r="EF6" s="81"/>
      <c r="EG6" s="82"/>
      <c r="EH6" s="83"/>
      <c r="EI6" s="43"/>
      <c r="EJ6" s="43"/>
      <c r="EK6" s="43"/>
      <c r="EL6" s="43"/>
      <c r="EM6" s="43"/>
    </row>
    <row r="7" spans="1:143" s="44" customFormat="1" ht="69.75" customHeight="1" x14ac:dyDescent="0.25">
      <c r="A7" s="45"/>
      <c r="B7" s="45"/>
      <c r="C7" s="46"/>
      <c r="D7" s="46"/>
      <c r="E7" s="84"/>
      <c r="F7" s="85"/>
      <c r="G7" s="85"/>
      <c r="H7" s="85"/>
      <c r="I7" s="86"/>
      <c r="J7" s="87"/>
      <c r="K7" s="88"/>
      <c r="L7" s="88"/>
      <c r="M7" s="88"/>
      <c r="N7" s="89"/>
      <c r="O7" s="90" t="s">
        <v>23</v>
      </c>
      <c r="P7" s="91"/>
      <c r="Q7" s="91"/>
      <c r="R7" s="91"/>
      <c r="S7" s="92"/>
      <c r="T7" s="93" t="s">
        <v>24</v>
      </c>
      <c r="U7" s="94"/>
      <c r="V7" s="94"/>
      <c r="W7" s="94"/>
      <c r="X7" s="95"/>
      <c r="Y7" s="93" t="s">
        <v>25</v>
      </c>
      <c r="Z7" s="94"/>
      <c r="AA7" s="94"/>
      <c r="AB7" s="94"/>
      <c r="AC7" s="95"/>
      <c r="AD7" s="93" t="s">
        <v>26</v>
      </c>
      <c r="AE7" s="94"/>
      <c r="AF7" s="94"/>
      <c r="AG7" s="94"/>
      <c r="AH7" s="95"/>
      <c r="AI7" s="93" t="s">
        <v>27</v>
      </c>
      <c r="AJ7" s="94"/>
      <c r="AK7" s="94"/>
      <c r="AL7" s="94"/>
      <c r="AM7" s="95"/>
      <c r="AN7" s="96" t="s">
        <v>28</v>
      </c>
      <c r="AO7" s="97"/>
      <c r="AP7" s="97"/>
      <c r="AQ7" s="97"/>
      <c r="AR7" s="98"/>
      <c r="AS7" s="96" t="s">
        <v>29</v>
      </c>
      <c r="AT7" s="97"/>
      <c r="AU7" s="97"/>
      <c r="AV7" s="97"/>
      <c r="AW7" s="98"/>
      <c r="AX7" s="93" t="s">
        <v>30</v>
      </c>
      <c r="AY7" s="94"/>
      <c r="AZ7" s="95"/>
      <c r="BA7" s="99" t="s">
        <v>31</v>
      </c>
      <c r="BB7" s="100"/>
      <c r="BC7" s="101"/>
      <c r="BD7" s="102" t="s">
        <v>32</v>
      </c>
      <c r="BE7" s="103"/>
      <c r="BF7" s="104"/>
      <c r="BG7" s="105" t="s">
        <v>33</v>
      </c>
      <c r="BH7" s="106"/>
      <c r="BI7" s="107"/>
      <c r="BJ7" s="105" t="s">
        <v>34</v>
      </c>
      <c r="BK7" s="106"/>
      <c r="BL7" s="107"/>
      <c r="BM7" s="108" t="s">
        <v>35</v>
      </c>
      <c r="BN7" s="109"/>
      <c r="BO7" s="110"/>
      <c r="BP7" s="111"/>
      <c r="BQ7" s="112"/>
      <c r="BR7" s="113"/>
      <c r="BS7" s="114" t="s">
        <v>36</v>
      </c>
      <c r="BT7" s="115"/>
      <c r="BU7" s="115"/>
      <c r="BV7" s="115"/>
      <c r="BW7" s="116"/>
      <c r="BX7" s="117" t="s">
        <v>37</v>
      </c>
      <c r="BY7" s="118"/>
      <c r="BZ7" s="119"/>
      <c r="CA7" s="117" t="s">
        <v>38</v>
      </c>
      <c r="CB7" s="118"/>
      <c r="CC7" s="119"/>
      <c r="CD7" s="117" t="s">
        <v>39</v>
      </c>
      <c r="CE7" s="118"/>
      <c r="CF7" s="119"/>
      <c r="CG7" s="117" t="s">
        <v>40</v>
      </c>
      <c r="CH7" s="118"/>
      <c r="CI7" s="119"/>
      <c r="CJ7" s="117" t="s">
        <v>41</v>
      </c>
      <c r="CK7" s="118"/>
      <c r="CL7" s="119"/>
      <c r="CM7" s="117" t="s">
        <v>42</v>
      </c>
      <c r="CN7" s="118"/>
      <c r="CO7" s="119"/>
      <c r="CP7" s="102" t="s">
        <v>43</v>
      </c>
      <c r="CQ7" s="103"/>
      <c r="CR7" s="104"/>
      <c r="CS7" s="96" t="s">
        <v>44</v>
      </c>
      <c r="CT7" s="97"/>
      <c r="CU7" s="98"/>
      <c r="CV7" s="117" t="s">
        <v>45</v>
      </c>
      <c r="CW7" s="118"/>
      <c r="CX7" s="119"/>
      <c r="CY7" s="117" t="s">
        <v>46</v>
      </c>
      <c r="CZ7" s="118"/>
      <c r="DA7" s="119"/>
      <c r="DB7" s="120"/>
      <c r="DC7" s="121"/>
      <c r="DD7" s="122"/>
      <c r="DE7" s="60"/>
      <c r="DF7" s="61"/>
      <c r="DG7" s="62"/>
      <c r="DH7" s="60"/>
      <c r="DI7" s="61"/>
      <c r="DJ7" s="62"/>
      <c r="DK7" s="123"/>
      <c r="DL7" s="124"/>
      <c r="DM7" s="125"/>
      <c r="DN7" s="102" t="s">
        <v>47</v>
      </c>
      <c r="DO7" s="103"/>
      <c r="DP7" s="104"/>
      <c r="DQ7" s="117" t="s">
        <v>48</v>
      </c>
      <c r="DR7" s="118"/>
      <c r="DS7" s="119"/>
      <c r="DT7" s="60"/>
      <c r="DU7" s="61"/>
      <c r="DV7" s="62"/>
      <c r="DW7" s="117" t="s">
        <v>49</v>
      </c>
      <c r="DX7" s="118"/>
      <c r="DY7" s="119"/>
      <c r="DZ7" s="117" t="s">
        <v>50</v>
      </c>
      <c r="EA7" s="118"/>
      <c r="EB7" s="119"/>
      <c r="EC7" s="105" t="s">
        <v>51</v>
      </c>
      <c r="ED7" s="106"/>
      <c r="EE7" s="107"/>
      <c r="EF7" s="126"/>
      <c r="EG7" s="127"/>
      <c r="EH7" s="128"/>
      <c r="EI7" s="43"/>
      <c r="EJ7" s="43"/>
      <c r="EK7" s="43"/>
      <c r="EL7" s="43"/>
      <c r="EM7" s="43"/>
    </row>
    <row r="8" spans="1:143" s="135" customFormat="1" ht="22.5" customHeight="1" x14ac:dyDescent="0.25">
      <c r="A8" s="45"/>
      <c r="B8" s="45"/>
      <c r="C8" s="46"/>
      <c r="D8" s="46"/>
      <c r="E8" s="129" t="s">
        <v>52</v>
      </c>
      <c r="F8" s="105" t="s">
        <v>53</v>
      </c>
      <c r="G8" s="106"/>
      <c r="H8" s="106"/>
      <c r="I8" s="107"/>
      <c r="J8" s="129" t="s">
        <v>52</v>
      </c>
      <c r="K8" s="105" t="s">
        <v>53</v>
      </c>
      <c r="L8" s="106"/>
      <c r="M8" s="106"/>
      <c r="N8" s="107"/>
      <c r="O8" s="129" t="s">
        <v>54</v>
      </c>
      <c r="P8" s="105" t="s">
        <v>53</v>
      </c>
      <c r="Q8" s="106"/>
      <c r="R8" s="106"/>
      <c r="S8" s="107"/>
      <c r="T8" s="129" t="s">
        <v>52</v>
      </c>
      <c r="U8" s="105" t="s">
        <v>53</v>
      </c>
      <c r="V8" s="106"/>
      <c r="W8" s="106"/>
      <c r="X8" s="107"/>
      <c r="Y8" s="129" t="s">
        <v>52</v>
      </c>
      <c r="Z8" s="105" t="s">
        <v>53</v>
      </c>
      <c r="AA8" s="106"/>
      <c r="AB8" s="106"/>
      <c r="AC8" s="107"/>
      <c r="AD8" s="129" t="s">
        <v>52</v>
      </c>
      <c r="AE8" s="105" t="s">
        <v>53</v>
      </c>
      <c r="AF8" s="106"/>
      <c r="AG8" s="106"/>
      <c r="AH8" s="107"/>
      <c r="AI8" s="129" t="s">
        <v>52</v>
      </c>
      <c r="AJ8" s="105" t="s">
        <v>53</v>
      </c>
      <c r="AK8" s="106"/>
      <c r="AL8" s="106"/>
      <c r="AM8" s="107"/>
      <c r="AN8" s="129" t="s">
        <v>52</v>
      </c>
      <c r="AO8" s="105" t="s">
        <v>53</v>
      </c>
      <c r="AP8" s="106"/>
      <c r="AQ8" s="106"/>
      <c r="AR8" s="107"/>
      <c r="AS8" s="129" t="s">
        <v>54</v>
      </c>
      <c r="AT8" s="105" t="s">
        <v>53</v>
      </c>
      <c r="AU8" s="106"/>
      <c r="AV8" s="106"/>
      <c r="AW8" s="107"/>
      <c r="AX8" s="129" t="s">
        <v>55</v>
      </c>
      <c r="AY8" s="130" t="s">
        <v>53</v>
      </c>
      <c r="AZ8" s="131"/>
      <c r="BA8" s="129" t="s">
        <v>55</v>
      </c>
      <c r="BB8" s="130" t="s">
        <v>53</v>
      </c>
      <c r="BC8" s="131"/>
      <c r="BD8" s="129" t="s">
        <v>52</v>
      </c>
      <c r="BE8" s="105" t="s">
        <v>53</v>
      </c>
      <c r="BF8" s="107"/>
      <c r="BG8" s="129" t="s">
        <v>55</v>
      </c>
      <c r="BH8" s="130" t="s">
        <v>53</v>
      </c>
      <c r="BI8" s="131"/>
      <c r="BJ8" s="129" t="s">
        <v>52</v>
      </c>
      <c r="BK8" s="105" t="s">
        <v>53</v>
      </c>
      <c r="BL8" s="107"/>
      <c r="BM8" s="129" t="s">
        <v>55</v>
      </c>
      <c r="BN8" s="130" t="s">
        <v>53</v>
      </c>
      <c r="BO8" s="131"/>
      <c r="BP8" s="129" t="s">
        <v>55</v>
      </c>
      <c r="BQ8" s="130" t="s">
        <v>53</v>
      </c>
      <c r="BR8" s="131"/>
      <c r="BS8" s="129" t="s">
        <v>52</v>
      </c>
      <c r="BT8" s="130" t="s">
        <v>53</v>
      </c>
      <c r="BU8" s="132"/>
      <c r="BV8" s="132"/>
      <c r="BW8" s="131"/>
      <c r="BX8" s="129" t="s">
        <v>52</v>
      </c>
      <c r="BY8" s="105" t="s">
        <v>53</v>
      </c>
      <c r="BZ8" s="107"/>
      <c r="CA8" s="129" t="s">
        <v>52</v>
      </c>
      <c r="CB8" s="105" t="s">
        <v>53</v>
      </c>
      <c r="CC8" s="107"/>
      <c r="CD8" s="129" t="s">
        <v>52</v>
      </c>
      <c r="CE8" s="105" t="s">
        <v>53</v>
      </c>
      <c r="CF8" s="107"/>
      <c r="CG8" s="129" t="s">
        <v>52</v>
      </c>
      <c r="CH8" s="105" t="s">
        <v>53</v>
      </c>
      <c r="CI8" s="107"/>
      <c r="CJ8" s="129" t="s">
        <v>55</v>
      </c>
      <c r="CK8" s="130" t="s">
        <v>53</v>
      </c>
      <c r="CL8" s="131"/>
      <c r="CM8" s="129" t="s">
        <v>52</v>
      </c>
      <c r="CN8" s="105" t="s">
        <v>53</v>
      </c>
      <c r="CO8" s="107"/>
      <c r="CP8" s="129" t="s">
        <v>52</v>
      </c>
      <c r="CQ8" s="105" t="s">
        <v>53</v>
      </c>
      <c r="CR8" s="107"/>
      <c r="CS8" s="129" t="s">
        <v>52</v>
      </c>
      <c r="CT8" s="130" t="s">
        <v>53</v>
      </c>
      <c r="CU8" s="131"/>
      <c r="CV8" s="129" t="s">
        <v>52</v>
      </c>
      <c r="CW8" s="130" t="s">
        <v>53</v>
      </c>
      <c r="CX8" s="131"/>
      <c r="CY8" s="129" t="s">
        <v>52</v>
      </c>
      <c r="CZ8" s="130" t="s">
        <v>53</v>
      </c>
      <c r="DA8" s="131"/>
      <c r="DB8" s="129" t="s">
        <v>52</v>
      </c>
      <c r="DC8" s="130" t="s">
        <v>53</v>
      </c>
      <c r="DD8" s="131"/>
      <c r="DE8" s="129" t="s">
        <v>52</v>
      </c>
      <c r="DF8" s="130" t="s">
        <v>53</v>
      </c>
      <c r="DG8" s="131"/>
      <c r="DH8" s="129" t="s">
        <v>52</v>
      </c>
      <c r="DI8" s="130" t="s">
        <v>53</v>
      </c>
      <c r="DJ8" s="131"/>
      <c r="DK8" s="129" t="s">
        <v>52</v>
      </c>
      <c r="DL8" s="130" t="s">
        <v>53</v>
      </c>
      <c r="DM8" s="131"/>
      <c r="DN8" s="133" t="s">
        <v>55</v>
      </c>
      <c r="DO8" s="130" t="s">
        <v>53</v>
      </c>
      <c r="DP8" s="131"/>
      <c r="DQ8" s="129" t="s">
        <v>52</v>
      </c>
      <c r="DR8" s="130" t="s">
        <v>53</v>
      </c>
      <c r="DS8" s="131"/>
      <c r="DT8" s="129" t="s">
        <v>55</v>
      </c>
      <c r="DU8" s="130" t="s">
        <v>53</v>
      </c>
      <c r="DV8" s="131"/>
      <c r="DW8" s="129" t="s">
        <v>52</v>
      </c>
      <c r="DX8" s="130" t="s">
        <v>53</v>
      </c>
      <c r="DY8" s="131"/>
      <c r="DZ8" s="129" t="s">
        <v>55</v>
      </c>
      <c r="EA8" s="130" t="s">
        <v>53</v>
      </c>
      <c r="EB8" s="131"/>
      <c r="EC8" s="129" t="s">
        <v>52</v>
      </c>
      <c r="ED8" s="130" t="s">
        <v>53</v>
      </c>
      <c r="EE8" s="131"/>
      <c r="EF8" s="129" t="s">
        <v>52</v>
      </c>
      <c r="EG8" s="130" t="s">
        <v>53</v>
      </c>
      <c r="EH8" s="131"/>
      <c r="EI8" s="134"/>
      <c r="EJ8" s="134"/>
      <c r="EK8" s="134"/>
      <c r="EL8" s="134"/>
      <c r="EM8" s="134"/>
    </row>
    <row r="9" spans="1:143" s="144" customFormat="1" ht="36.75" customHeight="1" x14ac:dyDescent="0.25">
      <c r="A9" s="136"/>
      <c r="B9" s="136"/>
      <c r="C9" s="137"/>
      <c r="D9" s="137"/>
      <c r="E9" s="138"/>
      <c r="F9" s="139" t="s">
        <v>56</v>
      </c>
      <c r="G9" s="140" t="s">
        <v>57</v>
      </c>
      <c r="H9" s="140" t="s">
        <v>58</v>
      </c>
      <c r="I9" s="140" t="s">
        <v>59</v>
      </c>
      <c r="J9" s="138"/>
      <c r="K9" s="139" t="str">
        <f>F9</f>
        <v>ծրագիր    (9 ամիս)</v>
      </c>
      <c r="L9" s="139" t="str">
        <f>G9</f>
        <v>փաստացի (9 ամիս)</v>
      </c>
      <c r="M9" s="140" t="str">
        <f>H9</f>
        <v>կատ. %-ը 9 ամսվա նկատմ.</v>
      </c>
      <c r="N9" s="140" t="str">
        <f>I9</f>
        <v>կատ. %-ը տար.նկատմ.</v>
      </c>
      <c r="O9" s="138"/>
      <c r="P9" s="139" t="str">
        <f>K9</f>
        <v>ծրագիր    (9 ամիս)</v>
      </c>
      <c r="Q9" s="140" t="str">
        <f>L9</f>
        <v>փաստացի (9 ամիս)</v>
      </c>
      <c r="R9" s="140" t="str">
        <f>M9</f>
        <v>կատ. %-ը 9 ամսվա նկատմ.</v>
      </c>
      <c r="S9" s="140" t="str">
        <f>N9</f>
        <v>կատ. %-ը տար.նկատմ.</v>
      </c>
      <c r="T9" s="138"/>
      <c r="U9" s="139" t="str">
        <f>P9</f>
        <v>ծրագիր    (9 ամիս)</v>
      </c>
      <c r="V9" s="140" t="str">
        <f>Q9</f>
        <v>փաստացի (9 ամիս)</v>
      </c>
      <c r="W9" s="140" t="str">
        <f>R9</f>
        <v>կատ. %-ը 9 ամսվա նկատմ.</v>
      </c>
      <c r="X9" s="140" t="str">
        <f>S9</f>
        <v>կատ. %-ը տար.նկատմ.</v>
      </c>
      <c r="Y9" s="138"/>
      <c r="Z9" s="139" t="str">
        <f>U9</f>
        <v>ծրագիր    (9 ամիս)</v>
      </c>
      <c r="AA9" s="140" t="str">
        <f>V9</f>
        <v>փաստացի (9 ամիս)</v>
      </c>
      <c r="AB9" s="140" t="str">
        <f>W9</f>
        <v>կատ. %-ը 9 ամսվա նկատմ.</v>
      </c>
      <c r="AC9" s="140" t="str">
        <f>X9</f>
        <v>կատ. %-ը տար.նկատմ.</v>
      </c>
      <c r="AD9" s="138"/>
      <c r="AE9" s="139" t="str">
        <f>Z9</f>
        <v>ծրագիր    (9 ամիս)</v>
      </c>
      <c r="AF9" s="140" t="str">
        <f>AA9</f>
        <v>փաստացի (9 ամիս)</v>
      </c>
      <c r="AG9" s="140" t="str">
        <f>AB9</f>
        <v>կատ. %-ը 9 ամսվա նկատմ.</v>
      </c>
      <c r="AH9" s="140" t="str">
        <f>AC9</f>
        <v>կատ. %-ը տար.նկատմ.</v>
      </c>
      <c r="AI9" s="138"/>
      <c r="AJ9" s="139" t="str">
        <f>Z9</f>
        <v>ծրագիր    (9 ամիս)</v>
      </c>
      <c r="AK9" s="140" t="str">
        <f>AA9</f>
        <v>փաստացի (9 ամիս)</v>
      </c>
      <c r="AL9" s="140" t="str">
        <f>AB9</f>
        <v>կատ. %-ը 9 ամսվա նկատմ.</v>
      </c>
      <c r="AM9" s="140" t="str">
        <f>AC9</f>
        <v>կատ. %-ը տար.նկատմ.</v>
      </c>
      <c r="AN9" s="138"/>
      <c r="AO9" s="139" t="str">
        <f>AJ9</f>
        <v>ծրագիր    (9 ամիս)</v>
      </c>
      <c r="AP9" s="140" t="str">
        <f>AK9</f>
        <v>փաստացի (9 ամիս)</v>
      </c>
      <c r="AQ9" s="140" t="str">
        <f>AL9</f>
        <v>կատ. %-ը 9 ամսվա նկատմ.</v>
      </c>
      <c r="AR9" s="140" t="str">
        <f>AM9</f>
        <v>կատ. %-ը տար.նկատմ.</v>
      </c>
      <c r="AS9" s="138"/>
      <c r="AT9" s="139" t="str">
        <f>AO9</f>
        <v>ծրագիր    (9 ամիս)</v>
      </c>
      <c r="AU9" s="140" t="str">
        <f>AP9</f>
        <v>փաստացի (9 ամիս)</v>
      </c>
      <c r="AV9" s="140" t="str">
        <f>AQ9</f>
        <v>կատ. %-ը 9 ամսվա նկատմ.</v>
      </c>
      <c r="AW9" s="140" t="str">
        <f>AR9</f>
        <v>կատ. %-ը տար.նկատմ.</v>
      </c>
      <c r="AX9" s="138"/>
      <c r="AY9" s="139" t="str">
        <f>AT9</f>
        <v>ծրագիր    (9 ամիս)</v>
      </c>
      <c r="AZ9" s="140" t="str">
        <f>AU9</f>
        <v>փաստացի (9 ամիս)</v>
      </c>
      <c r="BA9" s="138"/>
      <c r="BB9" s="139" t="str">
        <f>AY9</f>
        <v>ծրագիր    (9 ամիս)</v>
      </c>
      <c r="BC9" s="140" t="str">
        <f>AZ9</f>
        <v>փաստացի (9 ամիս)</v>
      </c>
      <c r="BD9" s="138"/>
      <c r="BE9" s="139" t="str">
        <f>BB9</f>
        <v>ծրագիր    (9 ամիս)</v>
      </c>
      <c r="BF9" s="140" t="str">
        <f>BC9</f>
        <v>փաստացի (9 ամիս)</v>
      </c>
      <c r="BG9" s="138"/>
      <c r="BH9" s="139" t="str">
        <f>BE9</f>
        <v>ծրագիր    (9 ամիս)</v>
      </c>
      <c r="BI9" s="140" t="str">
        <f>BC9</f>
        <v>փաստացի (9 ամիս)</v>
      </c>
      <c r="BJ9" s="138"/>
      <c r="BK9" s="139" t="str">
        <f>BH9</f>
        <v>ծրագիր    (9 ամիս)</v>
      </c>
      <c r="BL9" s="140" t="str">
        <f>BI9</f>
        <v>փաստացի (9 ամիս)</v>
      </c>
      <c r="BM9" s="138"/>
      <c r="BN9" s="139" t="str">
        <f>BK9</f>
        <v>ծրագիր    (9 ամիս)</v>
      </c>
      <c r="BO9" s="140" t="str">
        <f>BL9</f>
        <v>փաստացի (9 ամիս)</v>
      </c>
      <c r="BP9" s="138"/>
      <c r="BQ9" s="139" t="str">
        <f>BN9</f>
        <v>ծրագիր    (9 ամիս)</v>
      </c>
      <c r="BR9" s="140" t="str">
        <f>BL9</f>
        <v>փաստացի (9 ամիս)</v>
      </c>
      <c r="BS9" s="138"/>
      <c r="BT9" s="139" t="str">
        <f>BQ9</f>
        <v>ծրագիր    (9 ամիս)</v>
      </c>
      <c r="BU9" s="140" t="str">
        <f>BR9</f>
        <v>փաստացի (9 ամիս)</v>
      </c>
      <c r="BV9" s="140" t="str">
        <f>AQ9</f>
        <v>կատ. %-ը 9 ամսվա նկատմ.</v>
      </c>
      <c r="BW9" s="140" t="str">
        <f>AR9</f>
        <v>կատ. %-ը տար.նկատմ.</v>
      </c>
      <c r="BX9" s="138"/>
      <c r="BY9" s="139" t="str">
        <f>BT9</f>
        <v>ծրագիր    (9 ամիս)</v>
      </c>
      <c r="BZ9" s="140" t="str">
        <f>BU9</f>
        <v>փաստացի (9 ամիս)</v>
      </c>
      <c r="CA9" s="138"/>
      <c r="CB9" s="139" t="str">
        <f>BY9</f>
        <v>ծրագիր    (9 ամիս)</v>
      </c>
      <c r="CC9" s="140" t="str">
        <f>BZ9</f>
        <v>փաստացի (9 ամիս)</v>
      </c>
      <c r="CD9" s="138"/>
      <c r="CE9" s="139" t="str">
        <f>CB9</f>
        <v>ծրագիր    (9 ամիս)</v>
      </c>
      <c r="CF9" s="140" t="str">
        <f>CC9</f>
        <v>փաստացի (9 ամիս)</v>
      </c>
      <c r="CG9" s="138"/>
      <c r="CH9" s="139" t="str">
        <f>CE9</f>
        <v>ծրագիր    (9 ամիս)</v>
      </c>
      <c r="CI9" s="141" t="str">
        <f>CF9</f>
        <v>փաստացի (9 ամիս)</v>
      </c>
      <c r="CJ9" s="138"/>
      <c r="CK9" s="139" t="str">
        <f>CH9</f>
        <v>ծրագիր    (9 ամիս)</v>
      </c>
      <c r="CL9" s="140" t="str">
        <f>CI9</f>
        <v>փաստացի (9 ամիս)</v>
      </c>
      <c r="CM9" s="138"/>
      <c r="CN9" s="139" t="str">
        <f>CK9</f>
        <v>ծրագիր    (9 ամիս)</v>
      </c>
      <c r="CO9" s="140" t="str">
        <f>CL9</f>
        <v>փաստացի (9 ամիս)</v>
      </c>
      <c r="CP9" s="138"/>
      <c r="CQ9" s="139" t="str">
        <f>CN9</f>
        <v>ծրագիր    (9 ամիս)</v>
      </c>
      <c r="CR9" s="140" t="str">
        <f>CO9</f>
        <v>փաստացի (9 ամիս)</v>
      </c>
      <c r="CS9" s="138"/>
      <c r="CT9" s="139" t="str">
        <f>CQ9</f>
        <v>ծրագիր    (9 ամիս)</v>
      </c>
      <c r="CU9" s="140" t="str">
        <f>CR9</f>
        <v>փաստացի (9 ամիս)</v>
      </c>
      <c r="CV9" s="138"/>
      <c r="CW9" s="139" t="str">
        <f>CT9</f>
        <v>ծրագիր    (9 ամիս)</v>
      </c>
      <c r="CX9" s="140" t="str">
        <f>CU9</f>
        <v>փաստացի (9 ամիս)</v>
      </c>
      <c r="CY9" s="138"/>
      <c r="CZ9" s="139" t="str">
        <f>CW9</f>
        <v>ծրագիր    (9 ամիս)</v>
      </c>
      <c r="DA9" s="140" t="str">
        <f>CX9</f>
        <v>փաստացի (9 ամիս)</v>
      </c>
      <c r="DB9" s="138"/>
      <c r="DC9" s="139" t="str">
        <f>CZ9</f>
        <v>ծրագիր    (9 ամիս)</v>
      </c>
      <c r="DD9" s="140" t="str">
        <f>DA9</f>
        <v>փաստացի (9 ամիս)</v>
      </c>
      <c r="DE9" s="138"/>
      <c r="DF9" s="139" t="str">
        <f>DC9</f>
        <v>ծրագիր    (9 ամիս)</v>
      </c>
      <c r="DG9" s="140" t="str">
        <f>DD9</f>
        <v>փաստացի (9 ամիս)</v>
      </c>
      <c r="DH9" s="138"/>
      <c r="DI9" s="139" t="str">
        <f>DF9</f>
        <v>ծրագիր    (9 ամիս)</v>
      </c>
      <c r="DJ9" s="140" t="str">
        <f>DG9</f>
        <v>փաստացի (9 ամիս)</v>
      </c>
      <c r="DK9" s="138"/>
      <c r="DL9" s="139" t="str">
        <f>DI9</f>
        <v>ծրագիր    (9 ամիս)</v>
      </c>
      <c r="DM9" s="140" t="str">
        <f>DJ9</f>
        <v>փաստացի (9 ամիս)</v>
      </c>
      <c r="DN9" s="142"/>
      <c r="DO9" s="139" t="str">
        <f>DL9</f>
        <v>ծրագիր    (9 ամիս)</v>
      </c>
      <c r="DP9" s="140" t="str">
        <f>DM9</f>
        <v>փաստացի (9 ամիս)</v>
      </c>
      <c r="DQ9" s="138"/>
      <c r="DR9" s="139" t="str">
        <f>DO9</f>
        <v>ծրագիր    (9 ամիս)</v>
      </c>
      <c r="DS9" s="140" t="str">
        <f>DP9</f>
        <v>փաստացի (9 ամիս)</v>
      </c>
      <c r="DT9" s="138"/>
      <c r="DU9" s="139" t="str">
        <f>DR9</f>
        <v>ծրագիր    (9 ամիս)</v>
      </c>
      <c r="DV9" s="140" t="str">
        <f>DS9</f>
        <v>փաստացի (9 ամիս)</v>
      </c>
      <c r="DW9" s="138"/>
      <c r="DX9" s="139" t="str">
        <f>DU9</f>
        <v>ծրագիր    (9 ամիս)</v>
      </c>
      <c r="DY9" s="140" t="str">
        <f>DV9</f>
        <v>փաստացի (9 ամիս)</v>
      </c>
      <c r="DZ9" s="138"/>
      <c r="EA9" s="139" t="str">
        <f>DX9</f>
        <v>ծրագիր    (9 ամիս)</v>
      </c>
      <c r="EB9" s="140" t="str">
        <f>DY9</f>
        <v>փաստացի (9 ամիս)</v>
      </c>
      <c r="EC9" s="138"/>
      <c r="ED9" s="139" t="str">
        <f>EA9</f>
        <v>ծրագիր    (9 ամիս)</v>
      </c>
      <c r="EE9" s="140" t="str">
        <f>EB9</f>
        <v>փաստացի (9 ամիս)</v>
      </c>
      <c r="EF9" s="138"/>
      <c r="EG9" s="139" t="str">
        <f>ED9</f>
        <v>ծրագիր    (9 ամիս)</v>
      </c>
      <c r="EH9" s="140" t="str">
        <f>EE9</f>
        <v>փաստացի (9 ամիս)</v>
      </c>
      <c r="EI9" s="143"/>
      <c r="EJ9" s="143"/>
      <c r="EK9" s="143"/>
      <c r="EL9" s="143"/>
      <c r="EM9" s="143"/>
    </row>
    <row r="10" spans="1:143" s="148" customFormat="1" ht="16.5" customHeight="1" x14ac:dyDescent="0.25">
      <c r="A10" s="145"/>
      <c r="B10" s="145"/>
      <c r="C10" s="146">
        <v>1</v>
      </c>
      <c r="D10" s="147">
        <v>2</v>
      </c>
      <c r="E10" s="145">
        <v>3</v>
      </c>
      <c r="F10" s="140">
        <v>4</v>
      </c>
      <c r="G10" s="145">
        <v>5</v>
      </c>
      <c r="H10" s="140">
        <v>6</v>
      </c>
      <c r="I10" s="145">
        <v>7</v>
      </c>
      <c r="J10" s="140">
        <v>8</v>
      </c>
      <c r="K10" s="145">
        <v>9</v>
      </c>
      <c r="L10" s="140">
        <v>10</v>
      </c>
      <c r="M10" s="145">
        <v>11</v>
      </c>
      <c r="N10" s="140">
        <v>12</v>
      </c>
      <c r="O10" s="145">
        <v>13</v>
      </c>
      <c r="P10" s="140">
        <v>14</v>
      </c>
      <c r="Q10" s="145">
        <v>15</v>
      </c>
      <c r="R10" s="140">
        <v>16</v>
      </c>
      <c r="S10" s="145">
        <v>17</v>
      </c>
      <c r="T10" s="140">
        <v>18</v>
      </c>
      <c r="U10" s="145">
        <v>19</v>
      </c>
      <c r="V10" s="140">
        <v>20</v>
      </c>
      <c r="W10" s="145">
        <v>21</v>
      </c>
      <c r="X10" s="140">
        <v>22</v>
      </c>
      <c r="Y10" s="145">
        <v>23</v>
      </c>
      <c r="Z10" s="140">
        <v>24</v>
      </c>
      <c r="AA10" s="145">
        <v>25</v>
      </c>
      <c r="AB10" s="140">
        <v>26</v>
      </c>
      <c r="AC10" s="145">
        <v>27</v>
      </c>
      <c r="AD10" s="140">
        <v>28</v>
      </c>
      <c r="AE10" s="145">
        <v>29</v>
      </c>
      <c r="AF10" s="140">
        <v>30</v>
      </c>
      <c r="AG10" s="145">
        <v>31</v>
      </c>
      <c r="AH10" s="140">
        <v>32</v>
      </c>
      <c r="AI10" s="145">
        <v>33</v>
      </c>
      <c r="AJ10" s="140">
        <v>34</v>
      </c>
      <c r="AK10" s="145">
        <v>35</v>
      </c>
      <c r="AL10" s="140">
        <v>36</v>
      </c>
      <c r="AM10" s="145">
        <v>37</v>
      </c>
      <c r="AN10" s="140">
        <v>38</v>
      </c>
      <c r="AO10" s="145">
        <v>39</v>
      </c>
      <c r="AP10" s="140">
        <v>40</v>
      </c>
      <c r="AQ10" s="145">
        <v>41</v>
      </c>
      <c r="AR10" s="140">
        <v>42</v>
      </c>
      <c r="AS10" s="145">
        <v>43</v>
      </c>
      <c r="AT10" s="140">
        <v>44</v>
      </c>
      <c r="AU10" s="145">
        <v>45</v>
      </c>
      <c r="AV10" s="140">
        <v>46</v>
      </c>
      <c r="AW10" s="145">
        <v>47</v>
      </c>
      <c r="AX10" s="140">
        <v>48</v>
      </c>
      <c r="AY10" s="145">
        <v>49</v>
      </c>
      <c r="AZ10" s="140">
        <v>50</v>
      </c>
      <c r="BA10" s="145">
        <v>51</v>
      </c>
      <c r="BB10" s="140">
        <v>52</v>
      </c>
      <c r="BC10" s="145">
        <v>53</v>
      </c>
      <c r="BD10" s="140">
        <v>48</v>
      </c>
      <c r="BE10" s="145">
        <v>49</v>
      </c>
      <c r="BF10" s="140">
        <v>50</v>
      </c>
      <c r="BG10" s="145">
        <v>51</v>
      </c>
      <c r="BH10" s="140">
        <v>52</v>
      </c>
      <c r="BI10" s="145">
        <v>53</v>
      </c>
      <c r="BJ10" s="140">
        <v>51</v>
      </c>
      <c r="BK10" s="145">
        <v>52</v>
      </c>
      <c r="BL10" s="140">
        <v>53</v>
      </c>
      <c r="BM10" s="145">
        <v>54</v>
      </c>
      <c r="BN10" s="140">
        <v>55</v>
      </c>
      <c r="BO10" s="145">
        <v>56</v>
      </c>
      <c r="BP10" s="140">
        <v>57</v>
      </c>
      <c r="BQ10" s="145">
        <v>58</v>
      </c>
      <c r="BR10" s="140">
        <v>59</v>
      </c>
      <c r="BS10" s="145">
        <v>54</v>
      </c>
      <c r="BT10" s="140">
        <v>55</v>
      </c>
      <c r="BU10" s="145">
        <v>56</v>
      </c>
      <c r="BV10" s="140">
        <v>57</v>
      </c>
      <c r="BW10" s="145">
        <v>58</v>
      </c>
      <c r="BX10" s="140">
        <v>59</v>
      </c>
      <c r="BY10" s="145">
        <v>60</v>
      </c>
      <c r="BZ10" s="140">
        <v>61</v>
      </c>
      <c r="CA10" s="145">
        <v>62</v>
      </c>
      <c r="CB10" s="140">
        <v>63</v>
      </c>
      <c r="CC10" s="145">
        <v>64</v>
      </c>
      <c r="CD10" s="140">
        <v>65</v>
      </c>
      <c r="CE10" s="145">
        <v>66</v>
      </c>
      <c r="CF10" s="140">
        <v>67</v>
      </c>
      <c r="CG10" s="145">
        <v>68</v>
      </c>
      <c r="CH10" s="140">
        <v>69</v>
      </c>
      <c r="CI10" s="145">
        <v>70</v>
      </c>
      <c r="CJ10" s="145">
        <v>71</v>
      </c>
      <c r="CK10" s="140">
        <v>72</v>
      </c>
      <c r="CL10" s="145">
        <v>73</v>
      </c>
      <c r="CM10" s="140">
        <v>71</v>
      </c>
      <c r="CN10" s="145">
        <v>72</v>
      </c>
      <c r="CO10" s="140">
        <v>73</v>
      </c>
      <c r="CP10" s="145">
        <v>74</v>
      </c>
      <c r="CQ10" s="140">
        <v>75</v>
      </c>
      <c r="CR10" s="145">
        <v>76</v>
      </c>
      <c r="CS10" s="140">
        <v>74</v>
      </c>
      <c r="CT10" s="145">
        <v>75</v>
      </c>
      <c r="CU10" s="140">
        <v>76</v>
      </c>
      <c r="CV10" s="145">
        <v>77</v>
      </c>
      <c r="CW10" s="140">
        <v>78</v>
      </c>
      <c r="CX10" s="145">
        <v>79</v>
      </c>
      <c r="CY10" s="140">
        <v>80</v>
      </c>
      <c r="CZ10" s="145">
        <v>81</v>
      </c>
      <c r="DA10" s="140">
        <v>82</v>
      </c>
      <c r="DB10" s="145">
        <v>83</v>
      </c>
      <c r="DC10" s="140">
        <v>84</v>
      </c>
      <c r="DD10" s="145">
        <v>85</v>
      </c>
      <c r="DE10" s="140">
        <v>86</v>
      </c>
      <c r="DF10" s="145">
        <v>87</v>
      </c>
      <c r="DG10" s="140">
        <v>88</v>
      </c>
      <c r="DH10" s="145">
        <v>89</v>
      </c>
      <c r="DI10" s="140">
        <v>90</v>
      </c>
      <c r="DJ10" s="145">
        <v>91</v>
      </c>
      <c r="DK10" s="140">
        <v>92</v>
      </c>
      <c r="DL10" s="145">
        <v>93</v>
      </c>
      <c r="DM10" s="145">
        <v>94</v>
      </c>
      <c r="DN10" s="140">
        <v>95</v>
      </c>
      <c r="DO10" s="145">
        <v>96</v>
      </c>
      <c r="DP10" s="140">
        <v>97</v>
      </c>
      <c r="DQ10" s="145">
        <v>95</v>
      </c>
      <c r="DR10" s="145">
        <v>96</v>
      </c>
      <c r="DS10" s="145">
        <v>97</v>
      </c>
      <c r="DT10" s="145">
        <v>98</v>
      </c>
      <c r="DU10" s="145">
        <v>99</v>
      </c>
      <c r="DV10" s="145">
        <v>100</v>
      </c>
      <c r="DW10" s="145">
        <v>98</v>
      </c>
      <c r="DX10" s="145">
        <v>99</v>
      </c>
      <c r="DY10" s="145">
        <v>100</v>
      </c>
      <c r="DZ10" s="145">
        <v>104</v>
      </c>
      <c r="EA10" s="140">
        <v>105</v>
      </c>
      <c r="EB10" s="145">
        <v>106</v>
      </c>
      <c r="EC10" s="140">
        <v>107</v>
      </c>
      <c r="ED10" s="145">
        <v>108</v>
      </c>
      <c r="EE10" s="145">
        <v>109</v>
      </c>
      <c r="EF10" s="145">
        <v>101</v>
      </c>
      <c r="EG10" s="140">
        <v>102</v>
      </c>
      <c r="EH10" s="145">
        <v>103</v>
      </c>
    </row>
    <row r="11" spans="1:143" s="156" customFormat="1" ht="18.75" customHeight="1" x14ac:dyDescent="0.25">
      <c r="A11" s="149">
        <v>1</v>
      </c>
      <c r="B11" s="150" t="s">
        <v>60</v>
      </c>
      <c r="C11" s="151">
        <v>3422.2</v>
      </c>
      <c r="D11" s="151">
        <v>94638.9</v>
      </c>
      <c r="E11" s="152">
        <f t="shared" ref="E11:G14" si="0">DK11+EF11-EC11</f>
        <v>2528830.9000000004</v>
      </c>
      <c r="F11" s="152">
        <f t="shared" si="0"/>
        <v>1871079.2</v>
      </c>
      <c r="G11" s="152">
        <f t="shared" si="0"/>
        <v>1842066.7999999998</v>
      </c>
      <c r="H11" s="152">
        <f>G11/F11*100</f>
        <v>98.449429612600042</v>
      </c>
      <c r="I11" s="152">
        <f>G11/E11*100</f>
        <v>72.842624629428542</v>
      </c>
      <c r="J11" s="152">
        <f t="shared" ref="J11:L14" si="1">T11+Y11+AD11+AI11+AN11+AS11+AX11+BP11+BX11+CA11+CD11+CG11+CJ11+CP11+CS11+CY11+DB11+DH11</f>
        <v>577939.29999999993</v>
      </c>
      <c r="K11" s="152">
        <f t="shared" si="1"/>
        <v>432728.9</v>
      </c>
      <c r="L11" s="152">
        <f t="shared" si="1"/>
        <v>415226.9</v>
      </c>
      <c r="M11" s="152">
        <f>L11/K11*100</f>
        <v>95.955435377669488</v>
      </c>
      <c r="N11" s="152">
        <f>L11/J11*100</f>
        <v>71.846109098308432</v>
      </c>
      <c r="O11" s="152">
        <f>T11+Y11+AD11</f>
        <v>78413.7</v>
      </c>
      <c r="P11" s="152">
        <f t="shared" ref="P11:Q14" si="2">U11+Z11+AE11</f>
        <v>59385.1</v>
      </c>
      <c r="Q11" s="152">
        <f t="shared" si="2"/>
        <v>33611.1</v>
      </c>
      <c r="R11" s="152">
        <f>Q11/P11*100</f>
        <v>56.598540711390569</v>
      </c>
      <c r="S11" s="153">
        <f>Q11/O11*100</f>
        <v>42.863810788165843</v>
      </c>
      <c r="T11" s="152">
        <v>3932.3</v>
      </c>
      <c r="U11" s="152">
        <v>2949.1</v>
      </c>
      <c r="V11" s="152">
        <v>7311.5</v>
      </c>
      <c r="W11" s="152">
        <f>V11/U11*100</f>
        <v>247.92309518158083</v>
      </c>
      <c r="X11" s="152">
        <f>V11/T11*100</f>
        <v>185.93444040383488</v>
      </c>
      <c r="Y11" s="152">
        <v>2300</v>
      </c>
      <c r="Z11" s="152">
        <v>2300</v>
      </c>
      <c r="AA11" s="152">
        <v>4095.8</v>
      </c>
      <c r="AB11" s="152">
        <f>AA11/Z11*100</f>
        <v>178.07826086956521</v>
      </c>
      <c r="AC11" s="152">
        <f>AA11/Y11*100</f>
        <v>178.07826086956521</v>
      </c>
      <c r="AD11" s="152">
        <v>72181.399999999994</v>
      </c>
      <c r="AE11" s="152">
        <v>54136</v>
      </c>
      <c r="AF11" s="152">
        <v>22203.8</v>
      </c>
      <c r="AG11" s="152">
        <f>AF11/AE11*100</f>
        <v>41.014851485148512</v>
      </c>
      <c r="AH11" s="152">
        <f>AF11/AD11*100</f>
        <v>30.761110202905463</v>
      </c>
      <c r="AI11" s="154">
        <v>251463.5</v>
      </c>
      <c r="AJ11" s="152">
        <v>188597.6</v>
      </c>
      <c r="AK11" s="152">
        <v>196631.8</v>
      </c>
      <c r="AL11" s="152">
        <f>AK11/AJ11*100</f>
        <v>104.25996937394748</v>
      </c>
      <c r="AM11" s="152">
        <f>AK11/AI11*100</f>
        <v>78.194966665142246</v>
      </c>
      <c r="AN11" s="152">
        <v>20048.3</v>
      </c>
      <c r="AO11" s="152">
        <v>15036.2</v>
      </c>
      <c r="AP11" s="152">
        <v>11368.8</v>
      </c>
      <c r="AQ11" s="152">
        <f>AP11/AO11*100</f>
        <v>75.609529003338608</v>
      </c>
      <c r="AR11" s="152">
        <f>AP11/AN11*100</f>
        <v>56.707052468289078</v>
      </c>
      <c r="AS11" s="152">
        <v>12500</v>
      </c>
      <c r="AT11" s="152">
        <v>9375</v>
      </c>
      <c r="AU11" s="152">
        <v>13548.4</v>
      </c>
      <c r="AV11" s="152">
        <f>AU11/AT11*100</f>
        <v>144.51626666666667</v>
      </c>
      <c r="AW11" s="152">
        <f>AU11/AS11*100</f>
        <v>108.38719999999999</v>
      </c>
      <c r="AX11" s="152">
        <v>0</v>
      </c>
      <c r="AY11" s="152">
        <v>0</v>
      </c>
      <c r="AZ11" s="152">
        <v>0</v>
      </c>
      <c r="BA11" s="152">
        <v>0</v>
      </c>
      <c r="BB11" s="152">
        <v>0</v>
      </c>
      <c r="BC11" s="152">
        <v>0</v>
      </c>
      <c r="BD11" s="152">
        <v>1352686.1</v>
      </c>
      <c r="BE11" s="152">
        <v>1014514.6</v>
      </c>
      <c r="BF11" s="152">
        <v>1009679.1</v>
      </c>
      <c r="BG11" s="152"/>
      <c r="BH11" s="152"/>
      <c r="BI11" s="152"/>
      <c r="BJ11" s="152">
        <v>10498.8</v>
      </c>
      <c r="BK11" s="152">
        <v>8549.9</v>
      </c>
      <c r="BL11" s="152">
        <v>7632</v>
      </c>
      <c r="BM11" s="152">
        <v>0</v>
      </c>
      <c r="BN11" s="152">
        <v>0</v>
      </c>
      <c r="BO11" s="152">
        <v>0</v>
      </c>
      <c r="BP11" s="152">
        <v>0</v>
      </c>
      <c r="BQ11" s="152">
        <v>0</v>
      </c>
      <c r="BR11" s="152">
        <v>0</v>
      </c>
      <c r="BS11" s="152">
        <f>BX11+CA11+CD11+CG11</f>
        <v>23605.599999999999</v>
      </c>
      <c r="BT11" s="152">
        <f>BY11+CB11+CE11+CH11</f>
        <v>17704.2</v>
      </c>
      <c r="BU11" s="152">
        <f>BZ11+CC11+CF11+CI11</f>
        <v>9295.5000000000018</v>
      </c>
      <c r="BV11" s="152">
        <f>BU11/BT11*100</f>
        <v>52.504490459890881</v>
      </c>
      <c r="BW11" s="152">
        <f>BU11/BS11*100</f>
        <v>39.378367844918166</v>
      </c>
      <c r="BX11" s="152">
        <v>19355.599999999999</v>
      </c>
      <c r="BY11" s="152">
        <v>14516.7</v>
      </c>
      <c r="BZ11" s="152">
        <v>7618.6</v>
      </c>
      <c r="CA11" s="152">
        <v>1300</v>
      </c>
      <c r="CB11" s="152">
        <v>975</v>
      </c>
      <c r="CC11" s="152">
        <v>817.7</v>
      </c>
      <c r="CD11" s="152"/>
      <c r="CE11" s="152"/>
      <c r="CF11" s="152"/>
      <c r="CG11" s="152">
        <v>2950</v>
      </c>
      <c r="CH11" s="152">
        <v>2212.5</v>
      </c>
      <c r="CI11" s="152">
        <v>859.2</v>
      </c>
      <c r="CJ11" s="152"/>
      <c r="CK11" s="152"/>
      <c r="CL11" s="152"/>
      <c r="CM11" s="152"/>
      <c r="CN11" s="152"/>
      <c r="CO11" s="152"/>
      <c r="CP11" s="152"/>
      <c r="CQ11" s="152"/>
      <c r="CR11" s="152"/>
      <c r="CS11" s="152">
        <v>124830</v>
      </c>
      <c r="CT11" s="152">
        <v>93622.5</v>
      </c>
      <c r="CU11" s="152">
        <v>82759</v>
      </c>
      <c r="CV11" s="152">
        <v>45440</v>
      </c>
      <c r="CW11" s="152">
        <v>34080</v>
      </c>
      <c r="CX11" s="152">
        <v>25840.799999999999</v>
      </c>
      <c r="CY11" s="152"/>
      <c r="CZ11" s="152"/>
      <c r="DA11" s="152"/>
      <c r="DB11" s="152">
        <v>500</v>
      </c>
      <c r="DC11" s="152">
        <v>375</v>
      </c>
      <c r="DD11" s="152">
        <v>289.89999999999998</v>
      </c>
      <c r="DE11" s="152"/>
      <c r="DF11" s="152"/>
      <c r="DG11" s="152"/>
      <c r="DH11" s="152">
        <v>66578.2</v>
      </c>
      <c r="DI11" s="152">
        <v>48633.3</v>
      </c>
      <c r="DJ11" s="152">
        <v>67722.399999999994</v>
      </c>
      <c r="DK11" s="152">
        <f t="shared" ref="DK11:DM14" si="3">T11+Y11+AD11+AI11+AN11+AS11+AX11+BA11+BD11+BG11+BJ11+BM11+BP11+BX11+CA11+CD11+CG11+CJ11+CM11+CP11+CS11+CY11+DB11+DE11+DH11</f>
        <v>1941124.2000000002</v>
      </c>
      <c r="DL11" s="152">
        <f t="shared" si="3"/>
        <v>1455793.4</v>
      </c>
      <c r="DM11" s="152">
        <f t="shared" si="3"/>
        <v>1432537.9999999998</v>
      </c>
      <c r="DN11" s="152"/>
      <c r="DO11" s="152"/>
      <c r="DP11" s="152"/>
      <c r="DQ11" s="152">
        <v>496956.1</v>
      </c>
      <c r="DR11" s="152">
        <v>330565.3</v>
      </c>
      <c r="DS11" s="152">
        <v>322462.5</v>
      </c>
      <c r="DT11" s="152"/>
      <c r="DU11" s="152"/>
      <c r="DV11" s="152"/>
      <c r="DW11" s="152">
        <v>90750.6</v>
      </c>
      <c r="DX11" s="152">
        <v>84720.5</v>
      </c>
      <c r="DY11" s="152">
        <v>87066.3</v>
      </c>
      <c r="DZ11" s="152"/>
      <c r="EA11" s="152"/>
      <c r="EB11" s="152"/>
      <c r="EC11" s="152">
        <v>40000</v>
      </c>
      <c r="ED11" s="152">
        <v>40000</v>
      </c>
      <c r="EE11" s="152">
        <v>40000</v>
      </c>
      <c r="EF11" s="152">
        <f>DN11+DQ11+DT11+DW11+DZ11+EC11</f>
        <v>627706.69999999995</v>
      </c>
      <c r="EG11" s="152">
        <f>DO11+DR11+DU11+DX11+EA11+ED11</f>
        <v>455285.8</v>
      </c>
      <c r="EH11" s="152">
        <f>DP11+DS11+DV11+DY11+EB11+EE11</f>
        <v>449528.8</v>
      </c>
      <c r="EI11" s="155"/>
      <c r="EJ11" s="155"/>
      <c r="EK11" s="155"/>
      <c r="EL11" s="155"/>
      <c r="EM11" s="155"/>
    </row>
    <row r="12" spans="1:143" s="156" customFormat="1" ht="18.75" customHeight="1" x14ac:dyDescent="0.25">
      <c r="A12" s="149">
        <v>2</v>
      </c>
      <c r="B12" s="150" t="s">
        <v>61</v>
      </c>
      <c r="C12" s="151">
        <v>14328.9</v>
      </c>
      <c r="D12" s="151">
        <v>774800.5</v>
      </c>
      <c r="E12" s="152">
        <f t="shared" si="0"/>
        <v>1472465.2000000002</v>
      </c>
      <c r="F12" s="152">
        <f t="shared" si="0"/>
        <v>1147850.3500000001</v>
      </c>
      <c r="G12" s="152">
        <f t="shared" si="0"/>
        <v>1189375.2</v>
      </c>
      <c r="H12" s="152">
        <f>G12/F12*100</f>
        <v>103.6176187949936</v>
      </c>
      <c r="I12" s="152">
        <f t="shared" ref="I12:I14" si="4">G12/E12*100</f>
        <v>80.774418302042022</v>
      </c>
      <c r="J12" s="152">
        <f t="shared" si="1"/>
        <v>586505.40000000014</v>
      </c>
      <c r="K12" s="152">
        <f t="shared" si="1"/>
        <v>413982.1</v>
      </c>
      <c r="L12" s="152">
        <f t="shared" si="1"/>
        <v>351605.30000000005</v>
      </c>
      <c r="M12" s="152">
        <f t="shared" ref="M12:M14" si="5">L12/K12*100</f>
        <v>84.932488626923742</v>
      </c>
      <c r="N12" s="152">
        <f t="shared" ref="N12:N14" si="6">L12/J12*100</f>
        <v>59.949200808722303</v>
      </c>
      <c r="O12" s="152">
        <f t="shared" ref="O12:O14" si="7">T12+Y12+AD12</f>
        <v>142140.6</v>
      </c>
      <c r="P12" s="152">
        <f t="shared" si="2"/>
        <v>100398.39999999999</v>
      </c>
      <c r="Q12" s="152">
        <f t="shared" si="2"/>
        <v>60339.6</v>
      </c>
      <c r="R12" s="152">
        <f t="shared" ref="R12:R14" si="8">Q12/P12*100</f>
        <v>60.100160958740375</v>
      </c>
      <c r="S12" s="153">
        <f t="shared" ref="S12:S14" si="9">Q12/O12*100</f>
        <v>42.450643939873615</v>
      </c>
      <c r="T12" s="152">
        <v>2991</v>
      </c>
      <c r="U12" s="152">
        <v>2225</v>
      </c>
      <c r="V12" s="152">
        <v>2371.1999999999998</v>
      </c>
      <c r="W12" s="152">
        <f t="shared" ref="W12:W13" si="10">V12/U12*100</f>
        <v>106.57078651685393</v>
      </c>
      <c r="X12" s="152">
        <f t="shared" ref="X12:X13" si="11">V12/T12*100</f>
        <v>79.277833500501487</v>
      </c>
      <c r="Y12" s="152">
        <v>16836.5</v>
      </c>
      <c r="Z12" s="152">
        <v>12600</v>
      </c>
      <c r="AA12" s="152">
        <v>8131.8</v>
      </c>
      <c r="AB12" s="152">
        <f t="shared" ref="AB12:AB13" si="12">AA12/Z12*100</f>
        <v>64.538095238095238</v>
      </c>
      <c r="AC12" s="152">
        <f t="shared" ref="AC12:AC13" si="13">AA12/Y12*100</f>
        <v>48.298636890089988</v>
      </c>
      <c r="AD12" s="154">
        <v>122313.1</v>
      </c>
      <c r="AE12" s="154">
        <v>85573.4</v>
      </c>
      <c r="AF12" s="152">
        <v>49836.6</v>
      </c>
      <c r="AG12" s="152">
        <f t="shared" ref="AG12:AG14" si="14">AF12/AE12*100</f>
        <v>58.238424557163796</v>
      </c>
      <c r="AH12" s="152">
        <f t="shared" ref="AH12:AH14" si="15">AF12/AD12*100</f>
        <v>40.745104163004612</v>
      </c>
      <c r="AI12" s="154">
        <v>130131.3</v>
      </c>
      <c r="AJ12" s="152">
        <v>81016.399999999994</v>
      </c>
      <c r="AK12" s="152">
        <v>87433.4</v>
      </c>
      <c r="AL12" s="152">
        <f t="shared" ref="AL12:AL14" si="16">AK12/AJ12*100</f>
        <v>107.92061854143111</v>
      </c>
      <c r="AM12" s="152">
        <f t="shared" ref="AM12:AM14" si="17">AK12/AI12*100</f>
        <v>67.188601051399615</v>
      </c>
      <c r="AN12" s="152">
        <v>35410</v>
      </c>
      <c r="AO12" s="152">
        <v>26269</v>
      </c>
      <c r="AP12" s="152">
        <v>27912.3</v>
      </c>
      <c r="AQ12" s="152">
        <f t="shared" ref="AQ12:AQ14" si="18">AP12/AO12*100</f>
        <v>106.25566256804598</v>
      </c>
      <c r="AR12" s="152">
        <f t="shared" ref="AR12:AR14" si="19">AP12/AN12*100</f>
        <v>78.826037842417392</v>
      </c>
      <c r="AS12" s="152">
        <v>6000</v>
      </c>
      <c r="AT12" s="152">
        <v>4500</v>
      </c>
      <c r="AU12" s="152">
        <v>5300.6</v>
      </c>
      <c r="AV12" s="152">
        <f>AU12/AT12*100</f>
        <v>117.79111111111111</v>
      </c>
      <c r="AW12" s="152">
        <f>AU12/AS12*100</f>
        <v>88.343333333333334</v>
      </c>
      <c r="AX12" s="152">
        <v>0</v>
      </c>
      <c r="AY12" s="152">
        <v>0</v>
      </c>
      <c r="AZ12" s="152">
        <v>0</v>
      </c>
      <c r="BA12" s="152">
        <v>0</v>
      </c>
      <c r="BB12" s="152">
        <v>0</v>
      </c>
      <c r="BC12" s="152">
        <v>0</v>
      </c>
      <c r="BD12" s="152">
        <v>604363.4</v>
      </c>
      <c r="BE12" s="152">
        <f t="shared" ref="BE12:BE14" si="20">BD12/4*3</f>
        <v>453272.55000000005</v>
      </c>
      <c r="BF12" s="152">
        <v>453272.6</v>
      </c>
      <c r="BG12" s="152"/>
      <c r="BH12" s="152"/>
      <c r="BI12" s="152"/>
      <c r="BJ12" s="152">
        <v>2832.5</v>
      </c>
      <c r="BK12" s="152">
        <v>2336.8000000000002</v>
      </c>
      <c r="BL12" s="152">
        <v>2336.8000000000002</v>
      </c>
      <c r="BM12" s="152">
        <v>0</v>
      </c>
      <c r="BN12" s="152">
        <v>0</v>
      </c>
      <c r="BO12" s="152">
        <v>0</v>
      </c>
      <c r="BP12" s="152">
        <v>0</v>
      </c>
      <c r="BQ12" s="152">
        <v>0</v>
      </c>
      <c r="BR12" s="152">
        <v>0</v>
      </c>
      <c r="BS12" s="152">
        <f t="shared" ref="BS12:BU14" si="21">BX12+CA12+CD12+CG12</f>
        <v>61069.2</v>
      </c>
      <c r="BT12" s="152">
        <f t="shared" si="21"/>
        <v>45783</v>
      </c>
      <c r="BU12" s="152">
        <v>19362</v>
      </c>
      <c r="BV12" s="152">
        <f t="shared" ref="BV12:BV14" si="22">BU12/BT12*100</f>
        <v>42.290806631282351</v>
      </c>
      <c r="BW12" s="152">
        <f t="shared" ref="BW12:BW14" si="23">BU12/BS12*100</f>
        <v>31.705016604114679</v>
      </c>
      <c r="BX12" s="152">
        <v>20000</v>
      </c>
      <c r="BY12" s="152">
        <v>14994</v>
      </c>
      <c r="BZ12" s="152">
        <v>12950.7</v>
      </c>
      <c r="CA12" s="152"/>
      <c r="CB12" s="152"/>
      <c r="CC12" s="152"/>
      <c r="CD12" s="152">
        <v>22029.7</v>
      </c>
      <c r="CE12" s="152">
        <v>16515</v>
      </c>
      <c r="CF12" s="152">
        <v>23202.2</v>
      </c>
      <c r="CG12" s="152">
        <v>19039.5</v>
      </c>
      <c r="CH12" s="152">
        <v>14274</v>
      </c>
      <c r="CI12" s="152">
        <v>11995.4</v>
      </c>
      <c r="CJ12" s="152"/>
      <c r="CK12" s="152"/>
      <c r="CL12" s="152"/>
      <c r="CM12" s="152">
        <v>1999</v>
      </c>
      <c r="CN12" s="152">
        <v>1494</v>
      </c>
      <c r="CO12" s="152">
        <v>1399.3</v>
      </c>
      <c r="CP12" s="152"/>
      <c r="CQ12" s="152"/>
      <c r="CR12" s="152"/>
      <c r="CS12" s="152">
        <v>136024</v>
      </c>
      <c r="CT12" s="152">
        <v>101735</v>
      </c>
      <c r="CU12" s="152">
        <v>84757.5</v>
      </c>
      <c r="CV12" s="152">
        <v>40000</v>
      </c>
      <c r="CW12" s="152">
        <v>29997</v>
      </c>
      <c r="CX12" s="152">
        <v>18594.599999999999</v>
      </c>
      <c r="CY12" s="152">
        <v>60000</v>
      </c>
      <c r="CZ12" s="152">
        <v>41250</v>
      </c>
      <c r="DA12" s="152">
        <v>29460.2</v>
      </c>
      <c r="DB12" s="152">
        <v>10000</v>
      </c>
      <c r="DC12" s="152">
        <v>7300</v>
      </c>
      <c r="DD12" s="152">
        <v>3100</v>
      </c>
      <c r="DE12" s="152"/>
      <c r="DF12" s="152"/>
      <c r="DG12" s="152"/>
      <c r="DH12" s="152">
        <v>5730.3</v>
      </c>
      <c r="DI12" s="152">
        <v>5730.3</v>
      </c>
      <c r="DJ12" s="152">
        <v>5153.3999999999996</v>
      </c>
      <c r="DK12" s="152">
        <f t="shared" si="3"/>
        <v>1195700.3</v>
      </c>
      <c r="DL12" s="152">
        <f t="shared" si="3"/>
        <v>871085.45000000019</v>
      </c>
      <c r="DM12" s="152">
        <f t="shared" si="3"/>
        <v>808614</v>
      </c>
      <c r="DN12" s="152"/>
      <c r="DO12" s="152"/>
      <c r="DP12" s="152"/>
      <c r="DQ12" s="152">
        <v>276764.90000000002</v>
      </c>
      <c r="DR12" s="152">
        <v>276764.90000000002</v>
      </c>
      <c r="DS12" s="152">
        <v>274828.5</v>
      </c>
      <c r="DT12" s="152"/>
      <c r="DU12" s="152"/>
      <c r="DV12" s="152"/>
      <c r="DW12" s="152"/>
      <c r="DX12" s="152"/>
      <c r="DY12" s="152">
        <v>105932.7</v>
      </c>
      <c r="DZ12" s="152"/>
      <c r="EA12" s="152"/>
      <c r="EB12" s="152"/>
      <c r="EC12" s="152"/>
      <c r="ED12" s="152"/>
      <c r="EE12" s="152"/>
      <c r="EF12" s="152">
        <f t="shared" ref="EF12:EH14" si="24">DN12+DQ12+DT12+DW12+DZ12+EC12</f>
        <v>276764.90000000002</v>
      </c>
      <c r="EG12" s="152">
        <f t="shared" si="24"/>
        <v>276764.90000000002</v>
      </c>
      <c r="EH12" s="152">
        <f t="shared" si="24"/>
        <v>380761.2</v>
      </c>
      <c r="EI12" s="155"/>
      <c r="EJ12" s="155"/>
      <c r="EK12" s="155"/>
      <c r="EL12" s="155"/>
      <c r="EM12" s="155"/>
    </row>
    <row r="13" spans="1:143" s="156" customFormat="1" ht="18.75" customHeight="1" x14ac:dyDescent="0.25">
      <c r="A13" s="149">
        <v>3</v>
      </c>
      <c r="B13" s="157" t="s">
        <v>62</v>
      </c>
      <c r="C13" s="151">
        <v>0</v>
      </c>
      <c r="D13" s="151">
        <v>130588.1</v>
      </c>
      <c r="E13" s="152">
        <f t="shared" si="0"/>
        <v>1737711.1</v>
      </c>
      <c r="F13" s="152">
        <f t="shared" si="0"/>
        <v>1427142.3</v>
      </c>
      <c r="G13" s="152">
        <f t="shared" si="0"/>
        <v>1432999.9000000001</v>
      </c>
      <c r="H13" s="152">
        <f t="shared" ref="H13:H14" si="25">G13/F13*100</f>
        <v>100.41044260267529</v>
      </c>
      <c r="I13" s="152">
        <f t="shared" si="4"/>
        <v>82.464795212506843</v>
      </c>
      <c r="J13" s="152">
        <f t="shared" si="1"/>
        <v>409785.9</v>
      </c>
      <c r="K13" s="152">
        <f t="shared" si="1"/>
        <v>333103</v>
      </c>
      <c r="L13" s="152">
        <f t="shared" si="1"/>
        <v>334827.7</v>
      </c>
      <c r="M13" s="152">
        <f t="shared" si="5"/>
        <v>100.51776777753427</v>
      </c>
      <c r="N13" s="152">
        <f t="shared" si="6"/>
        <v>81.707960181158015</v>
      </c>
      <c r="O13" s="152">
        <f t="shared" si="7"/>
        <v>61000</v>
      </c>
      <c r="P13" s="152">
        <f t="shared" si="2"/>
        <v>45750</v>
      </c>
      <c r="Q13" s="152">
        <f t="shared" si="2"/>
        <v>28391</v>
      </c>
      <c r="R13" s="152">
        <f t="shared" si="8"/>
        <v>62.056830601092891</v>
      </c>
      <c r="S13" s="153">
        <f t="shared" si="9"/>
        <v>46.54262295081967</v>
      </c>
      <c r="T13" s="152">
        <v>7000</v>
      </c>
      <c r="U13" s="158">
        <v>5250</v>
      </c>
      <c r="V13" s="152">
        <v>2218.4</v>
      </c>
      <c r="W13" s="152">
        <f t="shared" si="10"/>
        <v>42.255238095238099</v>
      </c>
      <c r="X13" s="152">
        <f t="shared" si="11"/>
        <v>31.69142857142857</v>
      </c>
      <c r="Y13" s="152">
        <v>8000</v>
      </c>
      <c r="Z13" s="152">
        <v>6000</v>
      </c>
      <c r="AA13" s="152">
        <v>2079.4</v>
      </c>
      <c r="AB13" s="152">
        <f t="shared" si="12"/>
        <v>34.656666666666666</v>
      </c>
      <c r="AC13" s="152">
        <f t="shared" si="13"/>
        <v>25.992500000000003</v>
      </c>
      <c r="AD13" s="154">
        <v>46000</v>
      </c>
      <c r="AE13" s="154">
        <v>34500</v>
      </c>
      <c r="AF13" s="152">
        <v>24093.200000000001</v>
      </c>
      <c r="AG13" s="152">
        <f t="shared" si="14"/>
        <v>69.835362318840581</v>
      </c>
      <c r="AH13" s="152">
        <f t="shared" si="15"/>
        <v>52.376521739130432</v>
      </c>
      <c r="AI13" s="154">
        <v>120000</v>
      </c>
      <c r="AJ13" s="158">
        <v>90000</v>
      </c>
      <c r="AK13" s="152">
        <v>99232.1</v>
      </c>
      <c r="AL13" s="152">
        <f t="shared" si="16"/>
        <v>110.2578888888889</v>
      </c>
      <c r="AM13" s="152">
        <f t="shared" si="17"/>
        <v>82.693416666666678</v>
      </c>
      <c r="AN13" s="159">
        <v>6200</v>
      </c>
      <c r="AO13" s="159">
        <v>4650</v>
      </c>
      <c r="AP13" s="159">
        <v>5727.6</v>
      </c>
      <c r="AQ13" s="152">
        <f t="shared" si="18"/>
        <v>123.17419354838709</v>
      </c>
      <c r="AR13" s="152">
        <f t="shared" si="19"/>
        <v>92.380645161290332</v>
      </c>
      <c r="AS13" s="159">
        <v>5000</v>
      </c>
      <c r="AT13" s="159">
        <v>3750</v>
      </c>
      <c r="AU13" s="159">
        <v>3656.4</v>
      </c>
      <c r="AV13" s="152">
        <f>AU13/AT13*100</f>
        <v>97.504000000000005</v>
      </c>
      <c r="AW13" s="152">
        <f>AU13/AS13*100</f>
        <v>73.128</v>
      </c>
      <c r="AX13" s="152"/>
      <c r="AY13" s="152"/>
      <c r="AZ13" s="152"/>
      <c r="BA13" s="152"/>
      <c r="BB13" s="152"/>
      <c r="BC13" s="152"/>
      <c r="BD13" s="152">
        <v>931256.9</v>
      </c>
      <c r="BE13" s="152">
        <v>698442.7</v>
      </c>
      <c r="BF13" s="152">
        <v>687018.8</v>
      </c>
      <c r="BG13" s="152"/>
      <c r="BH13" s="152"/>
      <c r="BI13" s="152"/>
      <c r="BJ13" s="152">
        <v>3268.3</v>
      </c>
      <c r="BK13" s="152">
        <v>2696.3</v>
      </c>
      <c r="BL13" s="152">
        <v>2696.3</v>
      </c>
      <c r="BM13" s="152"/>
      <c r="BN13" s="152"/>
      <c r="BO13" s="152"/>
      <c r="BP13" s="152"/>
      <c r="BQ13" s="152"/>
      <c r="BR13" s="152"/>
      <c r="BS13" s="152">
        <f t="shared" si="21"/>
        <v>16502.8</v>
      </c>
      <c r="BT13" s="152">
        <f t="shared" si="21"/>
        <v>12107.1</v>
      </c>
      <c r="BU13" s="152">
        <f t="shared" si="21"/>
        <v>10698.9</v>
      </c>
      <c r="BV13" s="152">
        <f t="shared" si="22"/>
        <v>88.368808385162424</v>
      </c>
      <c r="BW13" s="152">
        <f t="shared" si="23"/>
        <v>64.830816588700102</v>
      </c>
      <c r="BX13" s="152">
        <v>9000</v>
      </c>
      <c r="BY13" s="152">
        <v>6480</v>
      </c>
      <c r="BZ13" s="152">
        <v>5214</v>
      </c>
      <c r="CA13" s="152"/>
      <c r="CB13" s="152"/>
      <c r="CC13" s="152"/>
      <c r="CD13" s="152"/>
      <c r="CE13" s="152"/>
      <c r="CF13" s="152"/>
      <c r="CG13" s="152">
        <v>7502.8</v>
      </c>
      <c r="CH13" s="152">
        <v>5627.1</v>
      </c>
      <c r="CI13" s="152">
        <v>5484.9</v>
      </c>
      <c r="CJ13" s="152"/>
      <c r="CK13" s="152"/>
      <c r="CL13" s="152"/>
      <c r="CM13" s="152">
        <v>1999</v>
      </c>
      <c r="CN13" s="152">
        <v>1499.3</v>
      </c>
      <c r="CO13" s="152">
        <v>1399.3</v>
      </c>
      <c r="CP13" s="152"/>
      <c r="CQ13" s="152"/>
      <c r="CR13" s="152"/>
      <c r="CS13" s="152">
        <v>66900</v>
      </c>
      <c r="CT13" s="152">
        <v>50175</v>
      </c>
      <c r="CU13" s="152">
        <v>48761.599999999999</v>
      </c>
      <c r="CV13" s="152">
        <v>19000</v>
      </c>
      <c r="CW13" s="152">
        <v>14250</v>
      </c>
      <c r="CX13" s="152">
        <v>13719.2</v>
      </c>
      <c r="CY13" s="152">
        <v>5000</v>
      </c>
      <c r="CZ13" s="152">
        <v>3750</v>
      </c>
      <c r="DA13" s="152">
        <v>7943.5</v>
      </c>
      <c r="DB13" s="152">
        <v>2000</v>
      </c>
      <c r="DC13" s="152">
        <v>1500</v>
      </c>
      <c r="DD13" s="152">
        <v>2050</v>
      </c>
      <c r="DE13" s="152">
        <v>0</v>
      </c>
      <c r="DF13" s="152">
        <v>0</v>
      </c>
      <c r="DG13" s="152">
        <v>6000.1</v>
      </c>
      <c r="DH13" s="152">
        <v>127183.1</v>
      </c>
      <c r="DI13" s="152">
        <v>121420.9</v>
      </c>
      <c r="DJ13" s="152">
        <v>128366.6</v>
      </c>
      <c r="DK13" s="152">
        <f t="shared" si="3"/>
        <v>1346310.1</v>
      </c>
      <c r="DL13" s="152">
        <f t="shared" si="3"/>
        <v>1035741.3</v>
      </c>
      <c r="DM13" s="152">
        <f t="shared" si="3"/>
        <v>1031942.2000000001</v>
      </c>
      <c r="DN13" s="152"/>
      <c r="DO13" s="152"/>
      <c r="DP13" s="152"/>
      <c r="DQ13" s="152">
        <v>379736</v>
      </c>
      <c r="DR13" s="152">
        <v>379736</v>
      </c>
      <c r="DS13" s="152">
        <v>388671.4</v>
      </c>
      <c r="DT13" s="152"/>
      <c r="DU13" s="152"/>
      <c r="DV13" s="152"/>
      <c r="DW13" s="152">
        <v>11665</v>
      </c>
      <c r="DX13" s="152">
        <v>11665</v>
      </c>
      <c r="DY13" s="152">
        <v>12386.3</v>
      </c>
      <c r="DZ13" s="152"/>
      <c r="EA13" s="152"/>
      <c r="EB13" s="152"/>
      <c r="EC13" s="152"/>
      <c r="ED13" s="152"/>
      <c r="EE13" s="152"/>
      <c r="EF13" s="152">
        <f t="shared" si="24"/>
        <v>391401</v>
      </c>
      <c r="EG13" s="152">
        <f t="shared" si="24"/>
        <v>391401</v>
      </c>
      <c r="EH13" s="152">
        <f t="shared" si="24"/>
        <v>401057.7</v>
      </c>
      <c r="EI13" s="155"/>
      <c r="EJ13" s="155"/>
      <c r="EK13" s="155"/>
      <c r="EL13" s="155"/>
      <c r="EM13" s="155"/>
    </row>
    <row r="14" spans="1:143" s="156" customFormat="1" ht="18.75" customHeight="1" x14ac:dyDescent="0.25">
      <c r="A14" s="149">
        <v>4</v>
      </c>
      <c r="B14" s="150" t="s">
        <v>63</v>
      </c>
      <c r="C14" s="151">
        <v>0</v>
      </c>
      <c r="D14" s="151">
        <v>179283.7</v>
      </c>
      <c r="E14" s="152">
        <f t="shared" si="0"/>
        <v>1839052.9000000001</v>
      </c>
      <c r="F14" s="152">
        <f t="shared" si="0"/>
        <v>1363994.5249999999</v>
      </c>
      <c r="G14" s="152">
        <f t="shared" si="0"/>
        <v>1329759.2000000002</v>
      </c>
      <c r="H14" s="152">
        <f t="shared" si="25"/>
        <v>97.490068737629301</v>
      </c>
      <c r="I14" s="152">
        <f t="shared" si="4"/>
        <v>72.306740061691542</v>
      </c>
      <c r="J14" s="152">
        <f t="shared" si="1"/>
        <v>528293.5</v>
      </c>
      <c r="K14" s="152">
        <f t="shared" si="1"/>
        <v>415066.6</v>
      </c>
      <c r="L14" s="152">
        <f t="shared" si="1"/>
        <v>352051.6</v>
      </c>
      <c r="M14" s="152">
        <f t="shared" si="5"/>
        <v>84.818099071329755</v>
      </c>
      <c r="N14" s="152">
        <f t="shared" si="6"/>
        <v>66.639396471847562</v>
      </c>
      <c r="O14" s="152">
        <f t="shared" si="7"/>
        <v>62400.1</v>
      </c>
      <c r="P14" s="152">
        <f t="shared" si="2"/>
        <v>45800</v>
      </c>
      <c r="Q14" s="152">
        <f t="shared" si="2"/>
        <v>24120.6</v>
      </c>
      <c r="R14" s="152">
        <f t="shared" si="8"/>
        <v>52.665065502183403</v>
      </c>
      <c r="S14" s="153">
        <f t="shared" si="9"/>
        <v>38.654745745599769</v>
      </c>
      <c r="T14" s="152">
        <v>0.1</v>
      </c>
      <c r="U14" s="152"/>
      <c r="V14" s="152">
        <v>557.4</v>
      </c>
      <c r="W14" s="152"/>
      <c r="X14" s="152"/>
      <c r="Y14" s="152"/>
      <c r="Z14" s="152"/>
      <c r="AA14" s="152">
        <v>4444.1000000000004</v>
      </c>
      <c r="AB14" s="152">
        <v>0</v>
      </c>
      <c r="AC14" s="152">
        <v>0</v>
      </c>
      <c r="AD14" s="152">
        <v>62400</v>
      </c>
      <c r="AE14" s="152">
        <v>45800</v>
      </c>
      <c r="AF14" s="152">
        <v>19119.099999999999</v>
      </c>
      <c r="AG14" s="152">
        <f t="shared" si="14"/>
        <v>41.744759825327513</v>
      </c>
      <c r="AH14" s="152">
        <f t="shared" si="15"/>
        <v>30.639583333333331</v>
      </c>
      <c r="AI14" s="154">
        <v>223300</v>
      </c>
      <c r="AJ14" s="152">
        <v>167500</v>
      </c>
      <c r="AK14" s="139">
        <v>167357.29999999999</v>
      </c>
      <c r="AL14" s="152">
        <f t="shared" si="16"/>
        <v>99.914805970149246</v>
      </c>
      <c r="AM14" s="152">
        <f t="shared" si="17"/>
        <v>74.947290640394087</v>
      </c>
      <c r="AN14" s="152">
        <v>8120.7</v>
      </c>
      <c r="AO14" s="152">
        <v>6230</v>
      </c>
      <c r="AP14" s="152">
        <v>6379.8</v>
      </c>
      <c r="AQ14" s="152">
        <f t="shared" si="18"/>
        <v>102.40449438202248</v>
      </c>
      <c r="AR14" s="152">
        <f t="shared" si="19"/>
        <v>78.562192914403937</v>
      </c>
      <c r="AS14" s="152">
        <v>6251.1</v>
      </c>
      <c r="AT14" s="152">
        <v>4720</v>
      </c>
      <c r="AU14" s="152">
        <v>5439.5</v>
      </c>
      <c r="AV14" s="152">
        <f>AU14/AT14*100</f>
        <v>115.24364406779661</v>
      </c>
      <c r="AW14" s="152">
        <f>AU14/AS14*100</f>
        <v>87.016685063428838</v>
      </c>
      <c r="AX14" s="152">
        <v>0</v>
      </c>
      <c r="AY14" s="152">
        <v>0</v>
      </c>
      <c r="AZ14" s="152">
        <v>0</v>
      </c>
      <c r="BA14" s="152">
        <v>0</v>
      </c>
      <c r="BB14" s="152">
        <v>0</v>
      </c>
      <c r="BC14" s="152">
        <v>0</v>
      </c>
      <c r="BD14" s="152">
        <v>848575.9</v>
      </c>
      <c r="BE14" s="152">
        <f t="shared" si="20"/>
        <v>636431.92500000005</v>
      </c>
      <c r="BF14" s="152">
        <v>625133.1</v>
      </c>
      <c r="BG14" s="152"/>
      <c r="BH14" s="152"/>
      <c r="BI14" s="152"/>
      <c r="BJ14" s="152">
        <v>9369</v>
      </c>
      <c r="BK14" s="152">
        <v>7729.5</v>
      </c>
      <c r="BL14" s="152">
        <v>7729.5</v>
      </c>
      <c r="BM14" s="152">
        <v>0</v>
      </c>
      <c r="BN14" s="152">
        <v>0</v>
      </c>
      <c r="BO14" s="152">
        <v>0</v>
      </c>
      <c r="BP14" s="152">
        <v>0</v>
      </c>
      <c r="BQ14" s="152">
        <v>0</v>
      </c>
      <c r="BR14" s="152">
        <v>0</v>
      </c>
      <c r="BS14" s="152">
        <f t="shared" si="21"/>
        <v>40800</v>
      </c>
      <c r="BT14" s="152">
        <f t="shared" si="21"/>
        <v>28100</v>
      </c>
      <c r="BU14" s="152">
        <f t="shared" si="21"/>
        <v>15545.8</v>
      </c>
      <c r="BV14" s="152">
        <f t="shared" si="22"/>
        <v>55.32313167259786</v>
      </c>
      <c r="BW14" s="152">
        <f t="shared" si="23"/>
        <v>38.102450980392156</v>
      </c>
      <c r="BX14" s="152">
        <v>11823.1</v>
      </c>
      <c r="BY14" s="152">
        <v>7500</v>
      </c>
      <c r="BZ14" s="152">
        <v>1123.9000000000001</v>
      </c>
      <c r="CA14" s="152">
        <v>13976.9</v>
      </c>
      <c r="CB14" s="152">
        <v>9750</v>
      </c>
      <c r="CC14" s="152">
        <v>7863.4</v>
      </c>
      <c r="CD14" s="152"/>
      <c r="CE14" s="152"/>
      <c r="CF14" s="152"/>
      <c r="CG14" s="152">
        <v>15000</v>
      </c>
      <c r="CH14" s="152">
        <v>10850</v>
      </c>
      <c r="CI14" s="152">
        <v>6558.5</v>
      </c>
      <c r="CJ14" s="152"/>
      <c r="CK14" s="152"/>
      <c r="CL14" s="152"/>
      <c r="CM14" s="152">
        <v>1990</v>
      </c>
      <c r="CN14" s="152">
        <v>1299.5999999999999</v>
      </c>
      <c r="CO14" s="152">
        <v>1392.3</v>
      </c>
      <c r="CP14" s="152"/>
      <c r="CQ14" s="152"/>
      <c r="CR14" s="152"/>
      <c r="CS14" s="152">
        <v>92315</v>
      </c>
      <c r="CT14" s="152">
        <v>69200</v>
      </c>
      <c r="CU14" s="152">
        <v>37415.4</v>
      </c>
      <c r="CV14" s="152">
        <v>17000</v>
      </c>
      <c r="CW14" s="152">
        <v>12750</v>
      </c>
      <c r="CX14" s="152">
        <v>7188</v>
      </c>
      <c r="CY14" s="152">
        <v>3500</v>
      </c>
      <c r="CZ14" s="152">
        <v>2550</v>
      </c>
      <c r="DA14" s="152">
        <v>1588.9</v>
      </c>
      <c r="DB14" s="152">
        <v>1500</v>
      </c>
      <c r="DC14" s="152">
        <v>1125</v>
      </c>
      <c r="DD14" s="152">
        <v>0</v>
      </c>
      <c r="DE14" s="152"/>
      <c r="DF14" s="152"/>
      <c r="DG14" s="152"/>
      <c r="DH14" s="152">
        <v>90106.6</v>
      </c>
      <c r="DI14" s="152">
        <v>89841.600000000006</v>
      </c>
      <c r="DJ14" s="152">
        <v>94204.3</v>
      </c>
      <c r="DK14" s="152">
        <f t="shared" si="3"/>
        <v>1388228.4000000001</v>
      </c>
      <c r="DL14" s="152">
        <f t="shared" si="3"/>
        <v>1060527.625</v>
      </c>
      <c r="DM14" s="152">
        <f t="shared" si="3"/>
        <v>986306.50000000012</v>
      </c>
      <c r="DN14" s="152"/>
      <c r="DO14" s="152"/>
      <c r="DP14" s="152"/>
      <c r="DQ14" s="152">
        <v>333976.09999999998</v>
      </c>
      <c r="DR14" s="152">
        <v>230618.5</v>
      </c>
      <c r="DS14" s="152">
        <v>130835.3</v>
      </c>
      <c r="DT14" s="152"/>
      <c r="DU14" s="152"/>
      <c r="DV14" s="152"/>
      <c r="DW14" s="152">
        <v>116848.4</v>
      </c>
      <c r="DX14" s="152">
        <v>72848.399999999994</v>
      </c>
      <c r="DY14" s="152">
        <v>212617.4</v>
      </c>
      <c r="DZ14" s="152"/>
      <c r="EA14" s="152"/>
      <c r="EB14" s="152"/>
      <c r="EC14" s="152"/>
      <c r="ED14" s="152"/>
      <c r="EE14" s="152"/>
      <c r="EF14" s="152">
        <f t="shared" si="24"/>
        <v>450824.5</v>
      </c>
      <c r="EG14" s="152">
        <f t="shared" si="24"/>
        <v>303466.90000000002</v>
      </c>
      <c r="EH14" s="152">
        <f t="shared" si="24"/>
        <v>343452.7</v>
      </c>
      <c r="EI14" s="155"/>
      <c r="EJ14" s="155"/>
      <c r="EK14" s="155"/>
      <c r="EL14" s="155"/>
      <c r="EM14" s="155"/>
    </row>
    <row r="15" spans="1:143" s="166" customFormat="1" ht="22.5" customHeight="1" x14ac:dyDescent="0.25">
      <c r="A15" s="160" t="s">
        <v>64</v>
      </c>
      <c r="B15" s="161"/>
      <c r="C15" s="162">
        <f>SUM(C11:C14)</f>
        <v>17751.099999999999</v>
      </c>
      <c r="D15" s="162">
        <f>SUM(D11:D14)</f>
        <v>1179311.2</v>
      </c>
      <c r="E15" s="163">
        <f>SUM(E11:E14)</f>
        <v>7578060.1000000015</v>
      </c>
      <c r="F15" s="163">
        <f>SUM(F11:F14)</f>
        <v>5810066.375</v>
      </c>
      <c r="G15" s="163">
        <f>SUM(G11:G14)</f>
        <v>5794201.1000000006</v>
      </c>
      <c r="H15" s="164">
        <f>G15/F15*100</f>
        <v>99.726934703048045</v>
      </c>
      <c r="I15" s="164">
        <f>G15/E15*100</f>
        <v>76.460215721962925</v>
      </c>
      <c r="J15" s="163">
        <f>SUM(J11:J14)</f>
        <v>2102524.1</v>
      </c>
      <c r="K15" s="163">
        <f>SUM(K11:K14)</f>
        <v>1594880.6</v>
      </c>
      <c r="L15" s="163">
        <f>SUM(L11:L14)</f>
        <v>1453711.5</v>
      </c>
      <c r="M15" s="164">
        <f>L15/K15*100</f>
        <v>91.148610121660511</v>
      </c>
      <c r="N15" s="164">
        <f>L15/J15*100</f>
        <v>69.141252649612909</v>
      </c>
      <c r="O15" s="163">
        <f>SUM(O11:O14)</f>
        <v>343954.39999999997</v>
      </c>
      <c r="P15" s="163">
        <f>SUM(P11:P14)</f>
        <v>251333.5</v>
      </c>
      <c r="Q15" s="163">
        <f>SUM(Q11:Q14)</f>
        <v>146462.29999999999</v>
      </c>
      <c r="R15" s="164">
        <f>Q15/P15*100</f>
        <v>58.274086025141891</v>
      </c>
      <c r="S15" s="164">
        <f>Q15/O15*100</f>
        <v>42.581894576722959</v>
      </c>
      <c r="T15" s="163">
        <f>SUM(T11:T14)</f>
        <v>13923.4</v>
      </c>
      <c r="U15" s="163">
        <f>SUM(U11:U14)</f>
        <v>10424.1</v>
      </c>
      <c r="V15" s="163">
        <f>SUM(V11:V14)</f>
        <v>12458.5</v>
      </c>
      <c r="W15" s="164">
        <f>V15/U15*100</f>
        <v>119.51631315892979</v>
      </c>
      <c r="X15" s="164">
        <f>V15/T15*100</f>
        <v>89.478862921412869</v>
      </c>
      <c r="Y15" s="163">
        <f>SUM(Y11:Y14)</f>
        <v>27136.5</v>
      </c>
      <c r="Z15" s="163">
        <f>SUM(Z11:Z14)</f>
        <v>20900</v>
      </c>
      <c r="AA15" s="163">
        <f>SUM(AA11:AA14)</f>
        <v>18751.099999999999</v>
      </c>
      <c r="AB15" s="164">
        <f>AA15/Z15*100</f>
        <v>89.718181818181804</v>
      </c>
      <c r="AC15" s="164">
        <f>AA15/Y15*100</f>
        <v>69.099183756195529</v>
      </c>
      <c r="AD15" s="163">
        <f>SUM(AD11:AD14)</f>
        <v>302894.5</v>
      </c>
      <c r="AE15" s="163">
        <f>SUM(AE11:AE14)</f>
        <v>220009.4</v>
      </c>
      <c r="AF15" s="163">
        <f>SUM(AF11:AF14)</f>
        <v>115252.69999999998</v>
      </c>
      <c r="AG15" s="164">
        <f>AF15/AE15*100</f>
        <v>52.385352625842344</v>
      </c>
      <c r="AH15" s="164">
        <f>AF15/AD15*100</f>
        <v>38.050443306167651</v>
      </c>
      <c r="AI15" s="163">
        <f>SUM(AI11:AI14)</f>
        <v>724894.8</v>
      </c>
      <c r="AJ15" s="163">
        <f>SUM(AJ11:AJ14)</f>
        <v>527114</v>
      </c>
      <c r="AK15" s="163">
        <f>SUM(AK11:AK14)</f>
        <v>550654.59999999986</v>
      </c>
      <c r="AL15" s="164">
        <f>AK15/AJ15*100</f>
        <v>104.46594095394921</v>
      </c>
      <c r="AM15" s="164">
        <f>AK15/AI15*100</f>
        <v>75.96338116923998</v>
      </c>
      <c r="AN15" s="163">
        <f>SUM(AN11:AN14)</f>
        <v>69779</v>
      </c>
      <c r="AO15" s="163">
        <f>SUM(AO11:AO14)</f>
        <v>52185.2</v>
      </c>
      <c r="AP15" s="163">
        <f>SUM(AP11:AP14)</f>
        <v>51388.5</v>
      </c>
      <c r="AQ15" s="164">
        <f>AP15/AO15*100</f>
        <v>98.473321938020746</v>
      </c>
      <c r="AR15" s="164">
        <f>AP15/AN15*100</f>
        <v>73.644649536393473</v>
      </c>
      <c r="AS15" s="163">
        <f>SUM(AS11:AS14)</f>
        <v>29751.1</v>
      </c>
      <c r="AT15" s="163">
        <f>SUM(AT11:AT14)</f>
        <v>22345</v>
      </c>
      <c r="AU15" s="163">
        <f>SUM(AU11:AU14)</f>
        <v>27944.9</v>
      </c>
      <c r="AV15" s="164">
        <f>AU15/AT15*100</f>
        <v>125.06108749160887</v>
      </c>
      <c r="AW15" s="164">
        <f>AU15/AS15*100</f>
        <v>93.928963971080066</v>
      </c>
      <c r="AX15" s="164">
        <f t="shared" ref="AX15:BC15" si="26">SUM(AX12:AX14)</f>
        <v>0</v>
      </c>
      <c r="AY15" s="164">
        <f t="shared" si="26"/>
        <v>0</v>
      </c>
      <c r="AZ15" s="164">
        <f t="shared" si="26"/>
        <v>0</v>
      </c>
      <c r="BA15" s="164">
        <f t="shared" si="26"/>
        <v>0</v>
      </c>
      <c r="BB15" s="164">
        <f t="shared" si="26"/>
        <v>0</v>
      </c>
      <c r="BC15" s="164">
        <f t="shared" si="26"/>
        <v>0</v>
      </c>
      <c r="BD15" s="163">
        <f t="shared" ref="BD15:BL15" si="27">SUM(BD11:BD14)</f>
        <v>3736882.3</v>
      </c>
      <c r="BE15" s="163">
        <f t="shared" si="27"/>
        <v>2802661.7749999994</v>
      </c>
      <c r="BF15" s="163">
        <f t="shared" si="27"/>
        <v>2775103.6</v>
      </c>
      <c r="BG15" s="163">
        <f t="shared" si="27"/>
        <v>0</v>
      </c>
      <c r="BH15" s="163">
        <f t="shared" si="27"/>
        <v>0</v>
      </c>
      <c r="BI15" s="163">
        <f t="shared" si="27"/>
        <v>0</v>
      </c>
      <c r="BJ15" s="163">
        <f t="shared" si="27"/>
        <v>25968.6</v>
      </c>
      <c r="BK15" s="163">
        <f t="shared" si="27"/>
        <v>21312.5</v>
      </c>
      <c r="BL15" s="163">
        <f t="shared" si="27"/>
        <v>20394.599999999999</v>
      </c>
      <c r="BM15" s="164">
        <f t="shared" ref="BM15:BR15" si="28">SUM(BM12:BM14)</f>
        <v>0</v>
      </c>
      <c r="BN15" s="164">
        <f t="shared" si="28"/>
        <v>0</v>
      </c>
      <c r="BO15" s="164">
        <f t="shared" si="28"/>
        <v>0</v>
      </c>
      <c r="BP15" s="164">
        <f t="shared" si="28"/>
        <v>0</v>
      </c>
      <c r="BQ15" s="164">
        <f t="shared" si="28"/>
        <v>0</v>
      </c>
      <c r="BR15" s="164">
        <f t="shared" si="28"/>
        <v>0</v>
      </c>
      <c r="BS15" s="163">
        <f>SUM(BS11:BS14)</f>
        <v>141977.59999999998</v>
      </c>
      <c r="BT15" s="163">
        <f>SUM(BT11:BT14)</f>
        <v>103694.3</v>
      </c>
      <c r="BU15" s="163">
        <f>SUM(BU11:BU14)</f>
        <v>54902.2</v>
      </c>
      <c r="BV15" s="164">
        <f>BU15/BT15*100</f>
        <v>52.946208229381938</v>
      </c>
      <c r="BW15" s="164">
        <f>BU15/BS15*100</f>
        <v>38.669621123332135</v>
      </c>
      <c r="BX15" s="163">
        <f t="shared" ref="BX15:DC15" si="29">SUM(BX11:BX14)</f>
        <v>60178.7</v>
      </c>
      <c r="BY15" s="163">
        <f t="shared" si="29"/>
        <v>43490.7</v>
      </c>
      <c r="BZ15" s="163">
        <f t="shared" si="29"/>
        <v>26907.200000000004</v>
      </c>
      <c r="CA15" s="163">
        <f t="shared" si="29"/>
        <v>15276.9</v>
      </c>
      <c r="CB15" s="163">
        <f t="shared" si="29"/>
        <v>10725</v>
      </c>
      <c r="CC15" s="163">
        <f t="shared" si="29"/>
        <v>8681.1</v>
      </c>
      <c r="CD15" s="163">
        <f t="shared" si="29"/>
        <v>22029.7</v>
      </c>
      <c r="CE15" s="163">
        <f t="shared" si="29"/>
        <v>16515</v>
      </c>
      <c r="CF15" s="163">
        <f t="shared" si="29"/>
        <v>23202.2</v>
      </c>
      <c r="CG15" s="163">
        <f t="shared" si="29"/>
        <v>44492.3</v>
      </c>
      <c r="CH15" s="163">
        <f t="shared" si="29"/>
        <v>32963.599999999999</v>
      </c>
      <c r="CI15" s="163">
        <f t="shared" si="29"/>
        <v>24898</v>
      </c>
      <c r="CJ15" s="163">
        <f t="shared" si="29"/>
        <v>0</v>
      </c>
      <c r="CK15" s="163">
        <f t="shared" si="29"/>
        <v>0</v>
      </c>
      <c r="CL15" s="163">
        <f t="shared" si="29"/>
        <v>0</v>
      </c>
      <c r="CM15" s="163">
        <f t="shared" si="29"/>
        <v>5988</v>
      </c>
      <c r="CN15" s="163">
        <f t="shared" si="29"/>
        <v>4292.8999999999996</v>
      </c>
      <c r="CO15" s="163">
        <f t="shared" si="29"/>
        <v>4190.8999999999996</v>
      </c>
      <c r="CP15" s="163">
        <f t="shared" si="29"/>
        <v>0</v>
      </c>
      <c r="CQ15" s="163">
        <f t="shared" si="29"/>
        <v>0</v>
      </c>
      <c r="CR15" s="163">
        <f t="shared" si="29"/>
        <v>0</v>
      </c>
      <c r="CS15" s="163">
        <f t="shared" si="29"/>
        <v>420069</v>
      </c>
      <c r="CT15" s="163">
        <f t="shared" si="29"/>
        <v>314732.5</v>
      </c>
      <c r="CU15" s="163">
        <f t="shared" si="29"/>
        <v>253693.5</v>
      </c>
      <c r="CV15" s="163">
        <f t="shared" si="29"/>
        <v>121440</v>
      </c>
      <c r="CW15" s="163">
        <f t="shared" si="29"/>
        <v>91077</v>
      </c>
      <c r="CX15" s="163">
        <f t="shared" si="29"/>
        <v>65342.599999999991</v>
      </c>
      <c r="CY15" s="163">
        <f t="shared" si="29"/>
        <v>68500</v>
      </c>
      <c r="CZ15" s="163">
        <f t="shared" si="29"/>
        <v>47550</v>
      </c>
      <c r="DA15" s="163">
        <f t="shared" si="29"/>
        <v>38992.6</v>
      </c>
      <c r="DB15" s="163">
        <f t="shared" si="29"/>
        <v>14000</v>
      </c>
      <c r="DC15" s="163">
        <f t="shared" si="29"/>
        <v>10300</v>
      </c>
      <c r="DD15" s="163">
        <f t="shared" ref="DD15:EH15" si="30">SUM(DD11:DD14)</f>
        <v>5439.9</v>
      </c>
      <c r="DE15" s="163">
        <f t="shared" si="30"/>
        <v>0</v>
      </c>
      <c r="DF15" s="163">
        <f t="shared" si="30"/>
        <v>0</v>
      </c>
      <c r="DG15" s="163">
        <f t="shared" si="30"/>
        <v>6000.1</v>
      </c>
      <c r="DH15" s="163">
        <f t="shared" si="30"/>
        <v>289598.2</v>
      </c>
      <c r="DI15" s="163">
        <f t="shared" si="30"/>
        <v>265626.09999999998</v>
      </c>
      <c r="DJ15" s="163">
        <f t="shared" si="30"/>
        <v>295446.7</v>
      </c>
      <c r="DK15" s="163">
        <f t="shared" si="30"/>
        <v>5871363</v>
      </c>
      <c r="DL15" s="163">
        <f t="shared" si="30"/>
        <v>4423147.7750000004</v>
      </c>
      <c r="DM15" s="163">
        <f t="shared" si="30"/>
        <v>4259400.7</v>
      </c>
      <c r="DN15" s="163">
        <f t="shared" si="30"/>
        <v>0</v>
      </c>
      <c r="DO15" s="163">
        <f t="shared" si="30"/>
        <v>0</v>
      </c>
      <c r="DP15" s="163">
        <f t="shared" si="30"/>
        <v>0</v>
      </c>
      <c r="DQ15" s="163">
        <f t="shared" si="30"/>
        <v>1487433.1</v>
      </c>
      <c r="DR15" s="163">
        <f t="shared" si="30"/>
        <v>1217684.7</v>
      </c>
      <c r="DS15" s="163">
        <f t="shared" si="30"/>
        <v>1116797.7</v>
      </c>
      <c r="DT15" s="163">
        <f t="shared" si="30"/>
        <v>0</v>
      </c>
      <c r="DU15" s="163">
        <f t="shared" si="30"/>
        <v>0</v>
      </c>
      <c r="DV15" s="163">
        <f t="shared" si="30"/>
        <v>0</v>
      </c>
      <c r="DW15" s="163">
        <f t="shared" si="30"/>
        <v>219264</v>
      </c>
      <c r="DX15" s="163">
        <f t="shared" si="30"/>
        <v>169233.9</v>
      </c>
      <c r="DY15" s="163">
        <f t="shared" si="30"/>
        <v>418002.69999999995</v>
      </c>
      <c r="DZ15" s="163">
        <f t="shared" si="30"/>
        <v>0</v>
      </c>
      <c r="EA15" s="163">
        <f t="shared" si="30"/>
        <v>0</v>
      </c>
      <c r="EB15" s="163">
        <f t="shared" si="30"/>
        <v>0</v>
      </c>
      <c r="EC15" s="163">
        <f t="shared" si="30"/>
        <v>40000</v>
      </c>
      <c r="ED15" s="163">
        <f t="shared" si="30"/>
        <v>40000</v>
      </c>
      <c r="EE15" s="163">
        <f t="shared" si="30"/>
        <v>40000</v>
      </c>
      <c r="EF15" s="163">
        <f t="shared" si="30"/>
        <v>1746697.1</v>
      </c>
      <c r="EG15" s="163">
        <f t="shared" si="30"/>
        <v>1426918.6</v>
      </c>
      <c r="EH15" s="163">
        <f t="shared" si="30"/>
        <v>1574800.4</v>
      </c>
      <c r="EI15" s="165"/>
      <c r="EJ15" s="165"/>
      <c r="EK15" s="165"/>
      <c r="EL15" s="165"/>
      <c r="EM15" s="165"/>
    </row>
    <row r="16" spans="1:143" x14ac:dyDescent="0.25">
      <c r="C16" s="3"/>
      <c r="D16" s="3"/>
      <c r="DN16" s="1"/>
      <c r="DO16" s="1"/>
      <c r="DP16" s="1"/>
      <c r="EF16" s="1"/>
      <c r="EG16" s="1"/>
      <c r="EH16" s="1"/>
      <c r="EI16" s="1"/>
      <c r="EJ16" s="1"/>
      <c r="EK16" s="1"/>
      <c r="EL16" s="1"/>
      <c r="EM16" s="1"/>
    </row>
    <row r="17" spans="3:143" x14ac:dyDescent="0.25">
      <c r="C17" s="3"/>
      <c r="D17" s="3"/>
      <c r="DN17" s="1"/>
      <c r="DO17" s="1"/>
      <c r="DP17" s="1"/>
      <c r="EF17" s="1"/>
      <c r="EG17" s="1"/>
      <c r="EH17" s="1"/>
      <c r="EI17" s="1"/>
      <c r="EJ17" s="1"/>
      <c r="EK17" s="1"/>
      <c r="EL17" s="1"/>
      <c r="EM17" s="1"/>
    </row>
    <row r="18" spans="3:143" x14ac:dyDescent="0.25">
      <c r="C18" s="3"/>
      <c r="D18" s="3"/>
      <c r="DN18" s="1"/>
      <c r="DO18" s="1"/>
      <c r="DP18" s="1"/>
      <c r="EF18" s="1"/>
      <c r="EG18" s="1"/>
      <c r="EH18" s="1"/>
      <c r="EI18" s="1"/>
      <c r="EJ18" s="1"/>
      <c r="EK18" s="1"/>
      <c r="EL18" s="1"/>
      <c r="EM18" s="1"/>
    </row>
    <row r="19" spans="3:143" x14ac:dyDescent="0.25">
      <c r="C19" s="3"/>
      <c r="D19" s="3"/>
      <c r="DN19" s="1"/>
      <c r="DO19" s="1"/>
      <c r="DP19" s="1"/>
      <c r="EF19" s="1"/>
      <c r="EG19" s="1"/>
      <c r="EH19" s="1"/>
      <c r="EI19" s="1"/>
      <c r="EJ19" s="1"/>
      <c r="EK19" s="1"/>
      <c r="EL19" s="1"/>
      <c r="EM19" s="1"/>
    </row>
    <row r="20" spans="3:143" x14ac:dyDescent="0.25">
      <c r="C20" s="3"/>
      <c r="D20" s="3"/>
      <c r="DN20" s="1"/>
      <c r="DO20" s="1"/>
      <c r="DP20" s="1"/>
      <c r="EF20" s="1"/>
      <c r="EG20" s="1"/>
      <c r="EH20" s="1"/>
      <c r="EI20" s="1"/>
      <c r="EJ20" s="1"/>
      <c r="EK20" s="1"/>
      <c r="EL20" s="1"/>
      <c r="EM20" s="1"/>
    </row>
    <row r="21" spans="3:143" x14ac:dyDescent="0.25">
      <c r="C21" s="3"/>
      <c r="D21" s="3"/>
      <c r="DN21" s="1"/>
      <c r="DO21" s="1"/>
      <c r="DP21" s="1"/>
      <c r="EF21" s="1"/>
      <c r="EG21" s="1"/>
      <c r="EH21" s="1"/>
      <c r="EI21" s="1"/>
      <c r="EJ21" s="1"/>
      <c r="EK21" s="1"/>
      <c r="EL21" s="1"/>
      <c r="EM21" s="1"/>
    </row>
    <row r="22" spans="3:143" x14ac:dyDescent="0.25">
      <c r="C22" s="3"/>
      <c r="D22" s="3"/>
      <c r="DN22" s="1"/>
      <c r="DO22" s="1"/>
      <c r="DP22" s="1"/>
      <c r="EF22" s="1"/>
      <c r="EG22" s="1"/>
      <c r="EH22" s="1"/>
      <c r="EI22" s="1"/>
      <c r="EJ22" s="1"/>
      <c r="EK22" s="1"/>
      <c r="EL22" s="1"/>
      <c r="EM22" s="1"/>
    </row>
    <row r="23" spans="3:143" x14ac:dyDescent="0.25">
      <c r="C23" s="3"/>
      <c r="D23" s="3"/>
      <c r="DN23" s="1"/>
      <c r="DO23" s="1"/>
      <c r="DP23" s="1"/>
      <c r="EF23" s="1"/>
      <c r="EG23" s="1"/>
      <c r="EH23" s="1"/>
      <c r="EI23" s="1"/>
      <c r="EJ23" s="1"/>
      <c r="EK23" s="1"/>
      <c r="EL23" s="1"/>
      <c r="EM23" s="1"/>
    </row>
    <row r="24" spans="3:143" x14ac:dyDescent="0.25">
      <c r="C24" s="3"/>
      <c r="D24" s="3"/>
      <c r="DN24" s="1"/>
      <c r="DO24" s="1"/>
      <c r="DP24" s="1"/>
      <c r="EF24" s="1"/>
      <c r="EG24" s="1"/>
      <c r="EH24" s="1"/>
      <c r="EI24" s="1"/>
      <c r="EJ24" s="1"/>
      <c r="EK24" s="1"/>
      <c r="EL24" s="1"/>
      <c r="EM24" s="1"/>
    </row>
    <row r="25" spans="3:143" x14ac:dyDescent="0.25">
      <c r="C25" s="3"/>
      <c r="D25" s="3"/>
      <c r="DN25" s="1"/>
      <c r="DO25" s="1"/>
      <c r="DP25" s="1"/>
      <c r="EF25" s="1"/>
      <c r="EG25" s="1"/>
      <c r="EH25" s="1"/>
      <c r="EI25" s="1"/>
      <c r="EJ25" s="1"/>
      <c r="EK25" s="1"/>
      <c r="EL25" s="1"/>
      <c r="EM25" s="1"/>
    </row>
    <row r="26" spans="3:143" x14ac:dyDescent="0.25">
      <c r="C26" s="3"/>
      <c r="D26" s="3"/>
      <c r="DN26" s="1"/>
      <c r="DO26" s="1"/>
      <c r="DP26" s="1"/>
      <c r="EF26" s="1"/>
      <c r="EG26" s="1"/>
      <c r="EH26" s="1"/>
      <c r="EI26" s="1"/>
      <c r="EJ26" s="1"/>
      <c r="EK26" s="1"/>
      <c r="EL26" s="1"/>
      <c r="EM26" s="1"/>
    </row>
    <row r="27" spans="3:143" x14ac:dyDescent="0.25">
      <c r="C27" s="3"/>
      <c r="D27" s="3"/>
      <c r="DN27" s="1"/>
      <c r="DO27" s="1"/>
      <c r="DP27" s="1"/>
      <c r="EF27" s="1"/>
      <c r="EG27" s="1"/>
      <c r="EH27" s="1"/>
      <c r="EI27" s="1"/>
      <c r="EJ27" s="1"/>
      <c r="EK27" s="1"/>
      <c r="EL27" s="1"/>
      <c r="EM27" s="1"/>
    </row>
    <row r="28" spans="3:143" x14ac:dyDescent="0.25">
      <c r="C28" s="3"/>
      <c r="D28" s="3"/>
      <c r="DN28" s="1"/>
      <c r="DO28" s="1"/>
      <c r="DP28" s="1"/>
      <c r="EF28" s="1"/>
      <c r="EG28" s="1"/>
      <c r="EH28" s="1"/>
      <c r="EI28" s="1"/>
      <c r="EJ28" s="1"/>
      <c r="EK28" s="1"/>
      <c r="EL28" s="1"/>
      <c r="EM28" s="1"/>
    </row>
    <row r="29" spans="3:143" x14ac:dyDescent="0.25">
      <c r="C29" s="3"/>
      <c r="D29" s="3"/>
      <c r="DN29" s="1"/>
      <c r="DO29" s="1"/>
      <c r="DP29" s="1"/>
      <c r="EF29" s="1"/>
      <c r="EG29" s="1"/>
      <c r="EH29" s="1"/>
      <c r="EI29" s="1"/>
      <c r="EJ29" s="1"/>
      <c r="EK29" s="1"/>
      <c r="EL29" s="1"/>
      <c r="EM29" s="1"/>
    </row>
    <row r="30" spans="3:143" x14ac:dyDescent="0.25">
      <c r="C30" s="3"/>
      <c r="D30" s="3"/>
      <c r="DN30" s="1"/>
      <c r="DO30" s="1"/>
      <c r="DP30" s="1"/>
      <c r="EF30" s="1"/>
      <c r="EG30" s="1"/>
      <c r="EH30" s="1"/>
      <c r="EI30" s="1"/>
      <c r="EJ30" s="1"/>
      <c r="EK30" s="1"/>
      <c r="EL30" s="1"/>
      <c r="EM30" s="1"/>
    </row>
    <row r="31" spans="3:143" x14ac:dyDescent="0.25">
      <c r="C31" s="3"/>
      <c r="D31" s="3"/>
      <c r="DN31" s="1"/>
      <c r="DO31" s="1"/>
      <c r="DP31" s="1"/>
      <c r="EF31" s="1"/>
      <c r="EG31" s="1"/>
      <c r="EH31" s="1"/>
      <c r="EI31" s="1"/>
      <c r="EJ31" s="1"/>
      <c r="EK31" s="1"/>
      <c r="EL31" s="1"/>
      <c r="EM31" s="1"/>
    </row>
    <row r="32" spans="3:143" x14ac:dyDescent="0.25">
      <c r="C32" s="3"/>
      <c r="D32" s="3"/>
      <c r="DN32" s="1"/>
      <c r="DO32" s="1"/>
      <c r="DP32" s="1"/>
      <c r="EF32" s="1"/>
      <c r="EG32" s="1"/>
      <c r="EH32" s="1"/>
      <c r="EI32" s="1"/>
      <c r="EJ32" s="1"/>
      <c r="EK32" s="1"/>
      <c r="EL32" s="1"/>
      <c r="EM32" s="1"/>
    </row>
    <row r="33" spans="3:143" x14ac:dyDescent="0.25">
      <c r="C33" s="3"/>
      <c r="D33" s="3"/>
      <c r="DN33" s="1"/>
      <c r="DO33" s="1"/>
      <c r="DP33" s="1"/>
      <c r="EF33" s="1"/>
      <c r="EG33" s="1"/>
      <c r="EH33" s="1"/>
      <c r="EI33" s="1"/>
      <c r="EJ33" s="1"/>
      <c r="EK33" s="1"/>
      <c r="EL33" s="1"/>
      <c r="EM33" s="1"/>
    </row>
    <row r="34" spans="3:143" x14ac:dyDescent="0.25">
      <c r="C34" s="3"/>
      <c r="D34" s="3"/>
      <c r="DN34" s="1"/>
      <c r="DO34" s="1"/>
      <c r="DP34" s="1"/>
      <c r="EF34" s="1"/>
      <c r="EG34" s="1"/>
      <c r="EH34" s="1"/>
      <c r="EI34" s="1"/>
      <c r="EJ34" s="1"/>
      <c r="EK34" s="1"/>
      <c r="EL34" s="1"/>
      <c r="EM34" s="1"/>
    </row>
    <row r="35" spans="3:143" x14ac:dyDescent="0.25">
      <c r="C35" s="3"/>
      <c r="D35" s="3"/>
      <c r="DN35" s="1"/>
      <c r="DO35" s="1"/>
      <c r="DP35" s="1"/>
      <c r="EF35" s="1"/>
      <c r="EG35" s="1"/>
      <c r="EH35" s="1"/>
      <c r="EI35" s="1"/>
      <c r="EJ35" s="1"/>
      <c r="EK35" s="1"/>
      <c r="EL35" s="1"/>
      <c r="EM35" s="1"/>
    </row>
    <row r="36" spans="3:143" x14ac:dyDescent="0.25">
      <c r="C36" s="3"/>
      <c r="D36" s="3"/>
      <c r="DN36" s="1"/>
      <c r="DO36" s="1"/>
      <c r="DP36" s="1"/>
      <c r="EF36" s="1"/>
      <c r="EG36" s="1"/>
      <c r="EH36" s="1"/>
      <c r="EI36" s="1"/>
      <c r="EJ36" s="1"/>
      <c r="EK36" s="1"/>
      <c r="EL36" s="1"/>
      <c r="EM36" s="1"/>
    </row>
    <row r="37" spans="3:143" x14ac:dyDescent="0.25">
      <c r="C37" s="3"/>
      <c r="D37" s="3"/>
      <c r="DN37" s="1"/>
      <c r="DO37" s="1"/>
      <c r="DP37" s="1"/>
      <c r="EF37" s="1"/>
      <c r="EG37" s="1"/>
      <c r="EH37" s="1"/>
      <c r="EI37" s="1"/>
      <c r="EJ37" s="1"/>
      <c r="EK37" s="1"/>
      <c r="EL37" s="1"/>
      <c r="EM37" s="1"/>
    </row>
    <row r="38" spans="3:143" x14ac:dyDescent="0.25">
      <c r="C38" s="3"/>
      <c r="D38" s="3"/>
      <c r="DN38" s="1"/>
      <c r="DO38" s="1"/>
      <c r="DP38" s="1"/>
      <c r="EF38" s="1"/>
      <c r="EG38" s="1"/>
      <c r="EH38" s="1"/>
      <c r="EI38" s="1"/>
      <c r="EJ38" s="1"/>
      <c r="EK38" s="1"/>
      <c r="EL38" s="1"/>
      <c r="EM38" s="1"/>
    </row>
    <row r="39" spans="3:143" x14ac:dyDescent="0.25">
      <c r="C39" s="3"/>
      <c r="D39" s="3"/>
      <c r="DN39" s="1"/>
      <c r="DO39" s="1"/>
      <c r="DP39" s="1"/>
      <c r="EF39" s="1"/>
      <c r="EG39" s="1"/>
      <c r="EH39" s="1"/>
      <c r="EI39" s="1"/>
      <c r="EJ39" s="1"/>
      <c r="EK39" s="1"/>
      <c r="EL39" s="1"/>
      <c r="EM39" s="1"/>
    </row>
    <row r="40" spans="3:143" x14ac:dyDescent="0.25">
      <c r="C40" s="3"/>
      <c r="D40" s="3"/>
      <c r="DN40" s="1"/>
      <c r="DO40" s="1"/>
      <c r="DP40" s="1"/>
      <c r="EF40" s="1"/>
      <c r="EG40" s="1"/>
      <c r="EH40" s="1"/>
      <c r="EI40" s="1"/>
      <c r="EJ40" s="1"/>
      <c r="EK40" s="1"/>
      <c r="EL40" s="1"/>
      <c r="EM40" s="1"/>
    </row>
    <row r="41" spans="3:143" x14ac:dyDescent="0.25">
      <c r="C41" s="3"/>
      <c r="D41" s="3"/>
      <c r="DN41" s="1"/>
      <c r="DO41" s="1"/>
      <c r="DP41" s="1"/>
      <c r="EF41" s="1"/>
      <c r="EG41" s="1"/>
      <c r="EH41" s="1"/>
      <c r="EI41" s="1"/>
      <c r="EJ41" s="1"/>
      <c r="EK41" s="1"/>
      <c r="EL41" s="1"/>
      <c r="EM41" s="1"/>
    </row>
    <row r="42" spans="3:143" x14ac:dyDescent="0.25">
      <c r="C42" s="3"/>
      <c r="D42" s="3"/>
      <c r="DN42" s="1"/>
      <c r="DO42" s="1"/>
      <c r="DP42" s="1"/>
      <c r="EF42" s="1"/>
      <c r="EG42" s="1"/>
      <c r="EH42" s="1"/>
      <c r="EI42" s="1"/>
      <c r="EJ42" s="1"/>
      <c r="EK42" s="1"/>
      <c r="EL42" s="1"/>
      <c r="EM42" s="1"/>
    </row>
    <row r="43" spans="3:143" x14ac:dyDescent="0.25">
      <c r="C43" s="3"/>
      <c r="D43" s="3"/>
      <c r="DN43" s="1"/>
      <c r="DO43" s="1"/>
      <c r="DP43" s="1"/>
      <c r="EF43" s="1"/>
      <c r="EG43" s="1"/>
      <c r="EH43" s="1"/>
      <c r="EI43" s="1"/>
      <c r="EJ43" s="1"/>
      <c r="EK43" s="1"/>
      <c r="EL43" s="1"/>
      <c r="EM43" s="1"/>
    </row>
    <row r="44" spans="3:143" x14ac:dyDescent="0.25">
      <c r="C44" s="3"/>
      <c r="D44" s="3"/>
      <c r="DN44" s="1"/>
      <c r="DO44" s="1"/>
      <c r="DP44" s="1"/>
      <c r="EF44" s="1"/>
      <c r="EG44" s="1"/>
      <c r="EH44" s="1"/>
      <c r="EI44" s="1"/>
      <c r="EJ44" s="1"/>
      <c r="EK44" s="1"/>
      <c r="EL44" s="1"/>
      <c r="EM44" s="1"/>
    </row>
    <row r="45" spans="3:143" x14ac:dyDescent="0.25">
      <c r="C45" s="3"/>
      <c r="D45" s="3"/>
      <c r="DN45" s="1"/>
      <c r="DO45" s="1"/>
      <c r="DP45" s="1"/>
      <c r="EF45" s="1"/>
      <c r="EG45" s="1"/>
      <c r="EH45" s="1"/>
      <c r="EI45" s="1"/>
      <c r="EJ45" s="1"/>
      <c r="EK45" s="1"/>
      <c r="EL45" s="1"/>
      <c r="EM45" s="1"/>
    </row>
    <row r="46" spans="3:143" x14ac:dyDescent="0.25">
      <c r="C46" s="3"/>
      <c r="D46" s="3"/>
      <c r="DN46" s="1"/>
      <c r="DO46" s="1"/>
      <c r="DP46" s="1"/>
      <c r="EF46" s="1"/>
      <c r="EG46" s="1"/>
      <c r="EH46" s="1"/>
      <c r="EI46" s="1"/>
      <c r="EJ46" s="1"/>
      <c r="EK46" s="1"/>
      <c r="EL46" s="1"/>
      <c r="EM46" s="1"/>
    </row>
    <row r="47" spans="3:143" x14ac:dyDescent="0.25">
      <c r="C47" s="3"/>
      <c r="D47" s="3"/>
      <c r="DN47" s="1"/>
      <c r="DO47" s="1"/>
      <c r="DP47" s="1"/>
      <c r="EF47" s="1"/>
      <c r="EG47" s="1"/>
      <c r="EH47" s="1"/>
      <c r="EI47" s="1"/>
      <c r="EJ47" s="1"/>
      <c r="EK47" s="1"/>
      <c r="EL47" s="1"/>
      <c r="EM47" s="1"/>
    </row>
    <row r="48" spans="3:143" x14ac:dyDescent="0.25">
      <c r="C48" s="3"/>
      <c r="D48" s="3"/>
      <c r="DN48" s="1"/>
      <c r="DO48" s="1"/>
      <c r="DP48" s="1"/>
      <c r="EF48" s="1"/>
      <c r="EG48" s="1"/>
      <c r="EH48" s="1"/>
      <c r="EI48" s="1"/>
      <c r="EJ48" s="1"/>
      <c r="EK48" s="1"/>
      <c r="EL48" s="1"/>
      <c r="EM48" s="1"/>
    </row>
    <row r="49" spans="3:143" x14ac:dyDescent="0.25">
      <c r="C49" s="3"/>
      <c r="D49" s="3"/>
      <c r="DN49" s="1"/>
      <c r="DO49" s="1"/>
      <c r="DP49" s="1"/>
      <c r="EF49" s="1"/>
      <c r="EG49" s="1"/>
      <c r="EH49" s="1"/>
      <c r="EI49" s="1"/>
      <c r="EJ49" s="1"/>
      <c r="EK49" s="1"/>
      <c r="EL49" s="1"/>
      <c r="EM49" s="1"/>
    </row>
    <row r="50" spans="3:143" x14ac:dyDescent="0.25">
      <c r="C50" s="3"/>
      <c r="D50" s="3"/>
      <c r="DN50" s="1"/>
      <c r="DO50" s="1"/>
      <c r="DP50" s="1"/>
      <c r="EF50" s="1"/>
      <c r="EG50" s="1"/>
      <c r="EH50" s="1"/>
      <c r="EI50" s="1"/>
      <c r="EJ50" s="1"/>
      <c r="EK50" s="1"/>
      <c r="EL50" s="1"/>
      <c r="EM50" s="1"/>
    </row>
    <row r="51" spans="3:143" x14ac:dyDescent="0.25">
      <c r="C51" s="3"/>
      <c r="D51" s="3"/>
      <c r="DN51" s="1"/>
      <c r="DO51" s="1"/>
      <c r="DP51" s="1"/>
      <c r="EF51" s="1"/>
      <c r="EG51" s="1"/>
      <c r="EH51" s="1"/>
      <c r="EI51" s="1"/>
      <c r="EJ51" s="1"/>
      <c r="EK51" s="1"/>
      <c r="EL51" s="1"/>
      <c r="EM51" s="1"/>
    </row>
    <row r="52" spans="3:143" x14ac:dyDescent="0.25">
      <c r="C52" s="3"/>
      <c r="D52" s="3"/>
      <c r="DN52" s="1"/>
      <c r="DO52" s="1"/>
      <c r="DP52" s="1"/>
      <c r="EF52" s="1"/>
      <c r="EG52" s="1"/>
      <c r="EH52" s="1"/>
      <c r="EI52" s="1"/>
      <c r="EJ52" s="1"/>
      <c r="EK52" s="1"/>
      <c r="EL52" s="1"/>
      <c r="EM52" s="1"/>
    </row>
    <row r="53" spans="3:143" x14ac:dyDescent="0.25">
      <c r="C53" s="3"/>
      <c r="D53" s="3"/>
      <c r="DN53" s="1"/>
      <c r="DO53" s="1"/>
      <c r="DP53" s="1"/>
      <c r="EF53" s="1"/>
      <c r="EG53" s="1"/>
      <c r="EH53" s="1"/>
      <c r="EI53" s="1"/>
      <c r="EJ53" s="1"/>
      <c r="EK53" s="1"/>
      <c r="EL53" s="1"/>
      <c r="EM53" s="1"/>
    </row>
    <row r="54" spans="3:143" x14ac:dyDescent="0.25">
      <c r="C54" s="3"/>
      <c r="D54" s="3"/>
      <c r="DN54" s="1"/>
      <c r="DO54" s="1"/>
      <c r="DP54" s="1"/>
      <c r="EF54" s="1"/>
      <c r="EG54" s="1"/>
      <c r="EH54" s="1"/>
      <c r="EI54" s="1"/>
      <c r="EJ54" s="1"/>
      <c r="EK54" s="1"/>
      <c r="EL54" s="1"/>
      <c r="EM54" s="1"/>
    </row>
    <row r="55" spans="3:143" x14ac:dyDescent="0.25">
      <c r="C55" s="3"/>
      <c r="D55" s="3"/>
      <c r="DN55" s="1"/>
      <c r="DO55" s="1"/>
      <c r="DP55" s="1"/>
      <c r="EF55" s="1"/>
      <c r="EG55" s="1"/>
      <c r="EH55" s="1"/>
      <c r="EI55" s="1"/>
      <c r="EJ55" s="1"/>
      <c r="EK55" s="1"/>
      <c r="EL55" s="1"/>
      <c r="EM55" s="1"/>
    </row>
    <row r="56" spans="3:143" x14ac:dyDescent="0.25">
      <c r="C56" s="3"/>
      <c r="D56" s="3"/>
      <c r="DN56" s="1"/>
      <c r="DO56" s="1"/>
      <c r="DP56" s="1"/>
      <c r="EF56" s="1"/>
      <c r="EG56" s="1"/>
      <c r="EH56" s="1"/>
      <c r="EI56" s="1"/>
      <c r="EJ56" s="1"/>
      <c r="EK56" s="1"/>
      <c r="EL56" s="1"/>
      <c r="EM56" s="1"/>
    </row>
    <row r="57" spans="3:143" x14ac:dyDescent="0.25">
      <c r="C57" s="3"/>
      <c r="D57" s="3"/>
      <c r="DN57" s="1"/>
      <c r="DO57" s="1"/>
      <c r="DP57" s="1"/>
      <c r="EF57" s="1"/>
      <c r="EG57" s="1"/>
      <c r="EH57" s="1"/>
      <c r="EI57" s="1"/>
      <c r="EJ57" s="1"/>
      <c r="EK57" s="1"/>
      <c r="EL57" s="1"/>
      <c r="EM57" s="1"/>
    </row>
    <row r="58" spans="3:143" x14ac:dyDescent="0.25">
      <c r="C58" s="3"/>
      <c r="D58" s="3"/>
      <c r="DN58" s="1"/>
      <c r="DO58" s="1"/>
      <c r="DP58" s="1"/>
      <c r="EF58" s="1"/>
      <c r="EG58" s="1"/>
      <c r="EH58" s="1"/>
      <c r="EI58" s="1"/>
      <c r="EJ58" s="1"/>
      <c r="EK58" s="1"/>
      <c r="EL58" s="1"/>
      <c r="EM58" s="1"/>
    </row>
    <row r="59" spans="3:143" x14ac:dyDescent="0.25">
      <c r="C59" s="3"/>
      <c r="D59" s="3"/>
      <c r="DN59" s="1"/>
      <c r="DO59" s="1"/>
      <c r="DP59" s="1"/>
      <c r="EF59" s="1"/>
      <c r="EG59" s="1"/>
      <c r="EH59" s="1"/>
      <c r="EI59" s="1"/>
      <c r="EJ59" s="1"/>
      <c r="EK59" s="1"/>
      <c r="EL59" s="1"/>
      <c r="EM59" s="1"/>
    </row>
    <row r="60" spans="3:143" x14ac:dyDescent="0.25">
      <c r="C60" s="3"/>
      <c r="D60" s="3"/>
      <c r="DN60" s="1"/>
      <c r="DO60" s="1"/>
      <c r="DP60" s="1"/>
      <c r="EF60" s="1"/>
      <c r="EG60" s="1"/>
      <c r="EH60" s="1"/>
      <c r="EI60" s="1"/>
      <c r="EJ60" s="1"/>
      <c r="EK60" s="1"/>
      <c r="EL60" s="1"/>
      <c r="EM60" s="1"/>
    </row>
    <row r="61" spans="3:143" x14ac:dyDescent="0.25">
      <c r="C61" s="3"/>
      <c r="D61" s="3"/>
      <c r="DN61" s="1"/>
      <c r="DO61" s="1"/>
      <c r="DP61" s="1"/>
      <c r="EF61" s="1"/>
      <c r="EG61" s="1"/>
      <c r="EH61" s="1"/>
      <c r="EI61" s="1"/>
      <c r="EJ61" s="1"/>
      <c r="EK61" s="1"/>
      <c r="EL61" s="1"/>
      <c r="EM61" s="1"/>
    </row>
    <row r="62" spans="3:143" x14ac:dyDescent="0.25">
      <c r="C62" s="3"/>
      <c r="D62" s="3"/>
      <c r="DN62" s="1"/>
      <c r="DO62" s="1"/>
      <c r="DP62" s="1"/>
      <c r="EF62" s="1"/>
      <c r="EG62" s="1"/>
      <c r="EH62" s="1"/>
      <c r="EI62" s="1"/>
      <c r="EJ62" s="1"/>
      <c r="EK62" s="1"/>
      <c r="EL62" s="1"/>
      <c r="EM62" s="1"/>
    </row>
    <row r="63" spans="3:143" x14ac:dyDescent="0.25">
      <c r="C63" s="3"/>
      <c r="D63" s="3"/>
      <c r="DN63" s="1"/>
      <c r="DO63" s="1"/>
      <c r="DP63" s="1"/>
      <c r="EF63" s="1"/>
      <c r="EG63" s="1"/>
      <c r="EH63" s="1"/>
      <c r="EI63" s="1"/>
      <c r="EJ63" s="1"/>
      <c r="EK63" s="1"/>
      <c r="EL63" s="1"/>
      <c r="EM63" s="1"/>
    </row>
    <row r="64" spans="3:143" x14ac:dyDescent="0.25">
      <c r="C64" s="3"/>
      <c r="D64" s="3"/>
      <c r="DN64" s="1"/>
      <c r="DO64" s="1"/>
      <c r="DP64" s="1"/>
      <c r="EF64" s="1"/>
      <c r="EG64" s="1"/>
      <c r="EH64" s="1"/>
      <c r="EI64" s="1"/>
      <c r="EJ64" s="1"/>
      <c r="EK64" s="1"/>
      <c r="EL64" s="1"/>
      <c r="EM64" s="1"/>
    </row>
    <row r="65" spans="3:143" x14ac:dyDescent="0.25">
      <c r="C65" s="3"/>
      <c r="D65" s="3"/>
      <c r="DN65" s="1"/>
      <c r="DO65" s="1"/>
      <c r="DP65" s="1"/>
      <c r="EF65" s="1"/>
      <c r="EG65" s="1"/>
      <c r="EH65" s="1"/>
      <c r="EI65" s="1"/>
      <c r="EJ65" s="1"/>
      <c r="EK65" s="1"/>
      <c r="EL65" s="1"/>
      <c r="EM65" s="1"/>
    </row>
    <row r="66" spans="3:143" x14ac:dyDescent="0.25">
      <c r="C66" s="3"/>
      <c r="D66" s="3"/>
      <c r="DN66" s="1"/>
      <c r="DO66" s="1"/>
      <c r="DP66" s="1"/>
      <c r="EF66" s="1"/>
      <c r="EG66" s="1"/>
      <c r="EH66" s="1"/>
      <c r="EI66" s="1"/>
      <c r="EJ66" s="1"/>
      <c r="EK66" s="1"/>
      <c r="EL66" s="1"/>
      <c r="EM66" s="1"/>
    </row>
    <row r="67" spans="3:143" x14ac:dyDescent="0.25">
      <c r="C67" s="3"/>
      <c r="D67" s="3"/>
      <c r="DN67" s="1"/>
      <c r="DO67" s="1"/>
      <c r="DP67" s="1"/>
      <c r="EF67" s="1"/>
      <c r="EG67" s="1"/>
      <c r="EH67" s="1"/>
      <c r="EI67" s="1"/>
      <c r="EJ67" s="1"/>
      <c r="EK67" s="1"/>
      <c r="EL67" s="1"/>
      <c r="EM67" s="1"/>
    </row>
    <row r="68" spans="3:143" x14ac:dyDescent="0.25">
      <c r="C68" s="3"/>
      <c r="D68" s="3"/>
      <c r="DN68" s="1"/>
      <c r="DO68" s="1"/>
      <c r="DP68" s="1"/>
      <c r="EF68" s="1"/>
      <c r="EG68" s="1"/>
      <c r="EH68" s="1"/>
      <c r="EI68" s="1"/>
      <c r="EJ68" s="1"/>
      <c r="EK68" s="1"/>
      <c r="EL68" s="1"/>
      <c r="EM68" s="1"/>
    </row>
    <row r="69" spans="3:143" x14ac:dyDescent="0.25">
      <c r="C69" s="3"/>
      <c r="D69" s="3"/>
      <c r="DN69" s="1"/>
      <c r="DO69" s="1"/>
      <c r="DP69" s="1"/>
      <c r="EF69" s="1"/>
      <c r="EG69" s="1"/>
      <c r="EH69" s="1"/>
      <c r="EI69" s="1"/>
      <c r="EJ69" s="1"/>
      <c r="EK69" s="1"/>
      <c r="EL69" s="1"/>
      <c r="EM69" s="1"/>
    </row>
    <row r="70" spans="3:143" x14ac:dyDescent="0.25">
      <c r="C70" s="3"/>
      <c r="D70" s="3"/>
      <c r="DN70" s="1"/>
      <c r="DO70" s="1"/>
      <c r="DP70" s="1"/>
      <c r="EF70" s="1"/>
      <c r="EG70" s="1"/>
      <c r="EH70" s="1"/>
      <c r="EI70" s="1"/>
      <c r="EJ70" s="1"/>
      <c r="EK70" s="1"/>
      <c r="EL70" s="1"/>
      <c r="EM70" s="1"/>
    </row>
    <row r="71" spans="3:143" x14ac:dyDescent="0.25">
      <c r="C71" s="3"/>
      <c r="D71" s="3"/>
      <c r="DN71" s="1"/>
      <c r="DO71" s="1"/>
      <c r="DP71" s="1"/>
      <c r="EF71" s="1"/>
      <c r="EG71" s="1"/>
      <c r="EH71" s="1"/>
      <c r="EI71" s="1"/>
      <c r="EJ71" s="1"/>
      <c r="EK71" s="1"/>
      <c r="EL71" s="1"/>
      <c r="EM71" s="1"/>
    </row>
    <row r="72" spans="3:143" x14ac:dyDescent="0.25">
      <c r="C72" s="3"/>
      <c r="D72" s="3"/>
      <c r="DN72" s="1"/>
      <c r="DO72" s="1"/>
      <c r="DP72" s="1"/>
      <c r="EF72" s="1"/>
      <c r="EG72" s="1"/>
      <c r="EH72" s="1"/>
      <c r="EI72" s="1"/>
      <c r="EJ72" s="1"/>
      <c r="EK72" s="1"/>
      <c r="EL72" s="1"/>
      <c r="EM72" s="1"/>
    </row>
    <row r="73" spans="3:143" x14ac:dyDescent="0.25">
      <c r="C73" s="3"/>
      <c r="D73" s="3"/>
      <c r="DN73" s="1"/>
      <c r="DO73" s="1"/>
      <c r="DP73" s="1"/>
      <c r="EF73" s="1"/>
      <c r="EG73" s="1"/>
      <c r="EH73" s="1"/>
      <c r="EI73" s="1"/>
      <c r="EJ73" s="1"/>
      <c r="EK73" s="1"/>
      <c r="EL73" s="1"/>
      <c r="EM73" s="1"/>
    </row>
    <row r="74" spans="3:143" x14ac:dyDescent="0.25">
      <c r="C74" s="3"/>
      <c r="D74" s="3"/>
      <c r="DN74" s="1"/>
      <c r="DO74" s="1"/>
      <c r="DP74" s="1"/>
      <c r="EF74" s="1"/>
      <c r="EG74" s="1"/>
      <c r="EH74" s="1"/>
      <c r="EI74" s="1"/>
      <c r="EJ74" s="1"/>
      <c r="EK74" s="1"/>
      <c r="EL74" s="1"/>
      <c r="EM74" s="1"/>
    </row>
    <row r="75" spans="3:143" x14ac:dyDescent="0.25">
      <c r="C75" s="3"/>
      <c r="D75" s="3"/>
      <c r="DN75" s="1"/>
      <c r="DO75" s="1"/>
      <c r="DP75" s="1"/>
      <c r="EF75" s="1"/>
      <c r="EG75" s="1"/>
      <c r="EH75" s="1"/>
      <c r="EI75" s="1"/>
      <c r="EJ75" s="1"/>
      <c r="EK75" s="1"/>
      <c r="EL75" s="1"/>
      <c r="EM75" s="1"/>
    </row>
    <row r="76" spans="3:143" x14ac:dyDescent="0.25">
      <c r="C76" s="3"/>
      <c r="D76" s="3"/>
      <c r="DN76" s="1"/>
      <c r="DO76" s="1"/>
      <c r="DP76" s="1"/>
      <c r="EF76" s="1"/>
      <c r="EG76" s="1"/>
      <c r="EH76" s="1"/>
      <c r="EI76" s="1"/>
      <c r="EJ76" s="1"/>
      <c r="EK76" s="1"/>
      <c r="EL76" s="1"/>
      <c r="EM76" s="1"/>
    </row>
    <row r="77" spans="3:143" x14ac:dyDescent="0.25">
      <c r="C77" s="3"/>
      <c r="D77" s="3"/>
      <c r="DN77" s="1"/>
      <c r="DO77" s="1"/>
      <c r="DP77" s="1"/>
      <c r="EF77" s="1"/>
      <c r="EG77" s="1"/>
      <c r="EH77" s="1"/>
      <c r="EI77" s="1"/>
      <c r="EJ77" s="1"/>
      <c r="EK77" s="1"/>
      <c r="EL77" s="1"/>
      <c r="EM77" s="1"/>
    </row>
    <row r="78" spans="3:143" x14ac:dyDescent="0.25">
      <c r="C78" s="3"/>
      <c r="D78" s="3"/>
      <c r="DN78" s="1"/>
      <c r="DO78" s="1"/>
      <c r="DP78" s="1"/>
      <c r="EF78" s="1"/>
      <c r="EG78" s="1"/>
      <c r="EH78" s="1"/>
      <c r="EI78" s="1"/>
      <c r="EJ78" s="1"/>
      <c r="EK78" s="1"/>
      <c r="EL78" s="1"/>
      <c r="EM78" s="1"/>
    </row>
    <row r="79" spans="3:143" x14ac:dyDescent="0.25">
      <c r="C79" s="3"/>
      <c r="D79" s="3"/>
      <c r="DN79" s="1"/>
      <c r="DO79" s="1"/>
      <c r="DP79" s="1"/>
      <c r="EF79" s="1"/>
      <c r="EG79" s="1"/>
      <c r="EH79" s="1"/>
      <c r="EI79" s="1"/>
      <c r="EJ79" s="1"/>
      <c r="EK79" s="1"/>
      <c r="EL79" s="1"/>
      <c r="EM79" s="1"/>
    </row>
    <row r="80" spans="3:143" x14ac:dyDescent="0.25">
      <c r="C80" s="3"/>
      <c r="D80" s="3"/>
      <c r="DN80" s="1"/>
      <c r="DO80" s="1"/>
      <c r="DP80" s="1"/>
      <c r="EF80" s="1"/>
      <c r="EG80" s="1"/>
      <c r="EH80" s="1"/>
      <c r="EI80" s="1"/>
      <c r="EJ80" s="1"/>
      <c r="EK80" s="1"/>
      <c r="EL80" s="1"/>
      <c r="EM80" s="1"/>
    </row>
    <row r="81" spans="3:143" x14ac:dyDescent="0.25">
      <c r="C81" s="3"/>
      <c r="D81" s="3"/>
      <c r="DN81" s="1"/>
      <c r="DO81" s="1"/>
      <c r="DP81" s="1"/>
      <c r="EF81" s="1"/>
      <c r="EG81" s="1"/>
      <c r="EH81" s="1"/>
      <c r="EI81" s="1"/>
      <c r="EJ81" s="1"/>
      <c r="EK81" s="1"/>
      <c r="EL81" s="1"/>
      <c r="EM81" s="1"/>
    </row>
    <row r="82" spans="3:143" x14ac:dyDescent="0.25">
      <c r="C82" s="3"/>
      <c r="D82" s="3"/>
      <c r="DN82" s="1"/>
      <c r="DO82" s="1"/>
      <c r="DP82" s="1"/>
      <c r="EF82" s="1"/>
      <c r="EG82" s="1"/>
      <c r="EH82" s="1"/>
      <c r="EI82" s="1"/>
      <c r="EJ82" s="1"/>
      <c r="EK82" s="1"/>
      <c r="EL82" s="1"/>
      <c r="EM82" s="1"/>
    </row>
    <row r="83" spans="3:143" x14ac:dyDescent="0.25">
      <c r="C83" s="3"/>
      <c r="D83" s="3"/>
      <c r="DN83" s="1"/>
      <c r="DO83" s="1"/>
      <c r="DP83" s="1"/>
      <c r="EF83" s="1"/>
      <c r="EG83" s="1"/>
      <c r="EH83" s="1"/>
      <c r="EI83" s="1"/>
      <c r="EJ83" s="1"/>
      <c r="EK83" s="1"/>
      <c r="EL83" s="1"/>
      <c r="EM83" s="1"/>
    </row>
    <row r="84" spans="3:143" x14ac:dyDescent="0.25">
      <c r="C84" s="3"/>
      <c r="D84" s="3"/>
      <c r="DN84" s="1"/>
      <c r="DO84" s="1"/>
      <c r="DP84" s="1"/>
      <c r="EF84" s="1"/>
      <c r="EG84" s="1"/>
      <c r="EH84" s="1"/>
      <c r="EI84" s="1"/>
      <c r="EJ84" s="1"/>
      <c r="EK84" s="1"/>
      <c r="EL84" s="1"/>
      <c r="EM84" s="1"/>
    </row>
    <row r="85" spans="3:143" x14ac:dyDescent="0.25">
      <c r="C85" s="3"/>
      <c r="D85" s="3"/>
      <c r="DN85" s="1"/>
      <c r="DO85" s="1"/>
      <c r="DP85" s="1"/>
      <c r="EF85" s="1"/>
      <c r="EG85" s="1"/>
      <c r="EH85" s="1"/>
      <c r="EI85" s="1"/>
      <c r="EJ85" s="1"/>
      <c r="EK85" s="1"/>
      <c r="EL85" s="1"/>
      <c r="EM85" s="1"/>
    </row>
    <row r="86" spans="3:143" x14ac:dyDescent="0.25">
      <c r="C86" s="3"/>
      <c r="D86" s="3"/>
      <c r="DN86" s="1"/>
      <c r="DO86" s="1"/>
      <c r="DP86" s="1"/>
      <c r="EF86" s="1"/>
      <c r="EG86" s="1"/>
      <c r="EH86" s="1"/>
      <c r="EI86" s="1"/>
      <c r="EJ86" s="1"/>
      <c r="EK86" s="1"/>
      <c r="EL86" s="1"/>
      <c r="EM86" s="1"/>
    </row>
    <row r="87" spans="3:143" x14ac:dyDescent="0.25">
      <c r="C87" s="3"/>
      <c r="D87" s="3"/>
      <c r="DN87" s="1"/>
      <c r="DO87" s="1"/>
      <c r="DP87" s="1"/>
      <c r="EF87" s="1"/>
      <c r="EG87" s="1"/>
      <c r="EH87" s="1"/>
      <c r="EI87" s="1"/>
      <c r="EJ87" s="1"/>
      <c r="EK87" s="1"/>
      <c r="EL87" s="1"/>
      <c r="EM87" s="1"/>
    </row>
    <row r="88" spans="3:143" x14ac:dyDescent="0.25">
      <c r="C88" s="3"/>
      <c r="D88" s="3"/>
      <c r="DN88" s="1"/>
      <c r="DO88" s="1"/>
      <c r="DP88" s="1"/>
      <c r="EF88" s="1"/>
      <c r="EG88" s="1"/>
      <c r="EH88" s="1"/>
      <c r="EI88" s="1"/>
      <c r="EJ88" s="1"/>
      <c r="EK88" s="1"/>
      <c r="EL88" s="1"/>
      <c r="EM88" s="1"/>
    </row>
    <row r="89" spans="3:143" x14ac:dyDescent="0.25">
      <c r="C89" s="3"/>
      <c r="D89" s="3"/>
      <c r="DN89" s="1"/>
      <c r="DO89" s="1"/>
      <c r="DP89" s="1"/>
      <c r="EF89" s="1"/>
      <c r="EG89" s="1"/>
      <c r="EH89" s="1"/>
      <c r="EI89" s="1"/>
      <c r="EJ89" s="1"/>
      <c r="EK89" s="1"/>
      <c r="EL89" s="1"/>
      <c r="EM89" s="1"/>
    </row>
    <row r="90" spans="3:143" x14ac:dyDescent="0.25">
      <c r="C90" s="3"/>
      <c r="D90" s="3"/>
      <c r="DN90" s="1"/>
      <c r="DO90" s="1"/>
      <c r="DP90" s="1"/>
      <c r="EF90" s="1"/>
      <c r="EG90" s="1"/>
      <c r="EH90" s="1"/>
      <c r="EI90" s="1"/>
      <c r="EJ90" s="1"/>
      <c r="EK90" s="1"/>
      <c r="EL90" s="1"/>
      <c r="EM90" s="1"/>
    </row>
    <row r="91" spans="3:143" x14ac:dyDescent="0.25">
      <c r="C91" s="3"/>
      <c r="D91" s="3"/>
      <c r="DN91" s="1"/>
      <c r="DO91" s="1"/>
      <c r="DP91" s="1"/>
      <c r="EF91" s="1"/>
      <c r="EG91" s="1"/>
      <c r="EH91" s="1"/>
      <c r="EI91" s="1"/>
      <c r="EJ91" s="1"/>
      <c r="EK91" s="1"/>
      <c r="EL91" s="1"/>
      <c r="EM91" s="1"/>
    </row>
    <row r="92" spans="3:143" x14ac:dyDescent="0.25">
      <c r="C92" s="3"/>
      <c r="D92" s="3"/>
      <c r="DN92" s="1"/>
      <c r="DO92" s="1"/>
      <c r="DP92" s="1"/>
      <c r="EF92" s="1"/>
      <c r="EG92" s="1"/>
      <c r="EH92" s="1"/>
      <c r="EI92" s="1"/>
      <c r="EJ92" s="1"/>
      <c r="EK92" s="1"/>
      <c r="EL92" s="1"/>
      <c r="EM92" s="1"/>
    </row>
    <row r="93" spans="3:143" x14ac:dyDescent="0.25">
      <c r="C93" s="3"/>
      <c r="D93" s="3"/>
      <c r="DN93" s="1"/>
      <c r="DO93" s="1"/>
      <c r="DP93" s="1"/>
      <c r="EF93" s="1"/>
      <c r="EG93" s="1"/>
      <c r="EH93" s="1"/>
      <c r="EI93" s="1"/>
      <c r="EJ93" s="1"/>
      <c r="EK93" s="1"/>
      <c r="EL93" s="1"/>
      <c r="EM93" s="1"/>
    </row>
    <row r="94" spans="3:143" x14ac:dyDescent="0.25">
      <c r="C94" s="3"/>
      <c r="D94" s="3"/>
      <c r="DN94" s="1"/>
      <c r="DO94" s="1"/>
      <c r="DP94" s="1"/>
      <c r="EF94" s="1"/>
      <c r="EG94" s="1"/>
      <c r="EH94" s="1"/>
      <c r="EI94" s="1"/>
      <c r="EJ94" s="1"/>
      <c r="EK94" s="1"/>
      <c r="EL94" s="1"/>
      <c r="EM94" s="1"/>
    </row>
    <row r="95" spans="3:143" x14ac:dyDescent="0.25">
      <c r="C95" s="3"/>
      <c r="D95" s="3"/>
      <c r="DN95" s="1"/>
      <c r="DO95" s="1"/>
      <c r="DP95" s="1"/>
      <c r="EF95" s="1"/>
      <c r="EG95" s="1"/>
      <c r="EH95" s="1"/>
      <c r="EI95" s="1"/>
      <c r="EJ95" s="1"/>
      <c r="EK95" s="1"/>
      <c r="EL95" s="1"/>
      <c r="EM95" s="1"/>
    </row>
    <row r="96" spans="3:143" x14ac:dyDescent="0.25">
      <c r="C96" s="3"/>
      <c r="D96" s="3"/>
      <c r="DN96" s="1"/>
      <c r="DO96" s="1"/>
      <c r="DP96" s="1"/>
      <c r="EF96" s="1"/>
      <c r="EG96" s="1"/>
      <c r="EH96" s="1"/>
      <c r="EI96" s="1"/>
      <c r="EJ96" s="1"/>
      <c r="EK96" s="1"/>
      <c r="EL96" s="1"/>
      <c r="EM96" s="1"/>
    </row>
    <row r="97" spans="3:143" x14ac:dyDescent="0.25">
      <c r="C97" s="3"/>
      <c r="D97" s="3"/>
      <c r="DN97" s="1"/>
      <c r="DO97" s="1"/>
      <c r="DP97" s="1"/>
      <c r="EF97" s="1"/>
      <c r="EG97" s="1"/>
      <c r="EH97" s="1"/>
      <c r="EI97" s="1"/>
      <c r="EJ97" s="1"/>
      <c r="EK97" s="1"/>
      <c r="EL97" s="1"/>
      <c r="EM97" s="1"/>
    </row>
    <row r="98" spans="3:143" x14ac:dyDescent="0.25">
      <c r="C98" s="3"/>
      <c r="D98" s="3"/>
      <c r="DN98" s="1"/>
      <c r="DO98" s="1"/>
      <c r="DP98" s="1"/>
      <c r="EF98" s="1"/>
      <c r="EG98" s="1"/>
      <c r="EH98" s="1"/>
      <c r="EI98" s="1"/>
      <c r="EJ98" s="1"/>
      <c r="EK98" s="1"/>
      <c r="EL98" s="1"/>
      <c r="EM98" s="1"/>
    </row>
    <row r="99" spans="3:143" x14ac:dyDescent="0.25">
      <c r="C99" s="3"/>
      <c r="D99" s="3"/>
      <c r="DN99" s="1"/>
      <c r="DO99" s="1"/>
      <c r="DP99" s="1"/>
      <c r="EF99" s="1"/>
      <c r="EG99" s="1"/>
      <c r="EH99" s="1"/>
      <c r="EI99" s="1"/>
      <c r="EJ99" s="1"/>
      <c r="EK99" s="1"/>
      <c r="EL99" s="1"/>
      <c r="EM99" s="1"/>
    </row>
    <row r="100" spans="3:143" x14ac:dyDescent="0.25">
      <c r="C100" s="3"/>
      <c r="D100" s="3"/>
      <c r="DN100" s="1"/>
      <c r="DO100" s="1"/>
      <c r="DP100" s="1"/>
      <c r="EF100" s="1"/>
      <c r="EG100" s="1"/>
      <c r="EH100" s="1"/>
      <c r="EI100" s="1"/>
      <c r="EJ100" s="1"/>
      <c r="EK100" s="1"/>
      <c r="EL100" s="1"/>
      <c r="EM100" s="1"/>
    </row>
    <row r="101" spans="3:143" x14ac:dyDescent="0.25">
      <c r="C101" s="3"/>
      <c r="D101" s="3"/>
      <c r="DN101" s="1"/>
      <c r="DO101" s="1"/>
      <c r="DP101" s="1"/>
      <c r="EF101" s="1"/>
      <c r="EG101" s="1"/>
      <c r="EH101" s="1"/>
      <c r="EI101" s="1"/>
      <c r="EJ101" s="1"/>
      <c r="EK101" s="1"/>
      <c r="EL101" s="1"/>
      <c r="EM101" s="1"/>
    </row>
    <row r="102" spans="3:143" x14ac:dyDescent="0.25">
      <c r="C102" s="3"/>
      <c r="D102" s="3"/>
      <c r="DN102" s="1"/>
      <c r="DO102" s="1"/>
      <c r="DP102" s="1"/>
      <c r="EF102" s="1"/>
      <c r="EG102" s="1"/>
      <c r="EH102" s="1"/>
      <c r="EI102" s="1"/>
      <c r="EJ102" s="1"/>
      <c r="EK102" s="1"/>
      <c r="EL102" s="1"/>
      <c r="EM102" s="1"/>
    </row>
    <row r="103" spans="3:143" x14ac:dyDescent="0.25">
      <c r="C103" s="3"/>
      <c r="D103" s="3"/>
      <c r="DN103" s="1"/>
      <c r="DO103" s="1"/>
      <c r="DP103" s="1"/>
      <c r="EF103" s="1"/>
      <c r="EG103" s="1"/>
      <c r="EH103" s="1"/>
      <c r="EI103" s="1"/>
      <c r="EJ103" s="1"/>
      <c r="EK103" s="1"/>
      <c r="EL103" s="1"/>
      <c r="EM103" s="1"/>
    </row>
    <row r="104" spans="3:143" x14ac:dyDescent="0.25">
      <c r="C104" s="3"/>
      <c r="D104" s="3"/>
      <c r="DN104" s="1"/>
      <c r="DO104" s="1"/>
      <c r="DP104" s="1"/>
      <c r="EF104" s="1"/>
      <c r="EG104" s="1"/>
      <c r="EH104" s="1"/>
      <c r="EI104" s="1"/>
      <c r="EJ104" s="1"/>
      <c r="EK104" s="1"/>
      <c r="EL104" s="1"/>
      <c r="EM104" s="1"/>
    </row>
    <row r="105" spans="3:143" x14ac:dyDescent="0.25">
      <c r="C105" s="3"/>
      <c r="D105" s="3"/>
      <c r="DN105" s="1"/>
      <c r="DO105" s="1"/>
      <c r="DP105" s="1"/>
      <c r="EF105" s="1"/>
      <c r="EG105" s="1"/>
      <c r="EH105" s="1"/>
      <c r="EI105" s="1"/>
      <c r="EJ105" s="1"/>
      <c r="EK105" s="1"/>
      <c r="EL105" s="1"/>
      <c r="EM105" s="1"/>
    </row>
    <row r="106" spans="3:143" x14ac:dyDescent="0.25">
      <c r="C106" s="3"/>
      <c r="D106" s="3"/>
      <c r="DN106" s="1"/>
      <c r="DO106" s="1"/>
      <c r="DP106" s="1"/>
      <c r="EF106" s="1"/>
      <c r="EG106" s="1"/>
      <c r="EH106" s="1"/>
      <c r="EI106" s="1"/>
      <c r="EJ106" s="1"/>
      <c r="EK106" s="1"/>
      <c r="EL106" s="1"/>
      <c r="EM106" s="1"/>
    </row>
    <row r="107" spans="3:143" x14ac:dyDescent="0.25">
      <c r="C107" s="3"/>
      <c r="D107" s="3"/>
      <c r="DN107" s="1"/>
      <c r="DO107" s="1"/>
      <c r="DP107" s="1"/>
      <c r="EF107" s="1"/>
      <c r="EG107" s="1"/>
      <c r="EH107" s="1"/>
      <c r="EI107" s="1"/>
      <c r="EJ107" s="1"/>
      <c r="EK107" s="1"/>
      <c r="EL107" s="1"/>
      <c r="EM107" s="1"/>
    </row>
    <row r="108" spans="3:143" x14ac:dyDescent="0.25">
      <c r="C108" s="3"/>
      <c r="D108" s="3"/>
      <c r="DN108" s="1"/>
      <c r="DO108" s="1"/>
      <c r="DP108" s="1"/>
      <c r="EF108" s="1"/>
      <c r="EG108" s="1"/>
      <c r="EH108" s="1"/>
      <c r="EI108" s="1"/>
      <c r="EJ108" s="1"/>
      <c r="EK108" s="1"/>
      <c r="EL108" s="1"/>
      <c r="EM108" s="1"/>
    </row>
    <row r="109" spans="3:143" x14ac:dyDescent="0.25">
      <c r="C109" s="3"/>
      <c r="D109" s="3"/>
      <c r="DN109" s="1"/>
      <c r="DO109" s="1"/>
      <c r="DP109" s="1"/>
      <c r="EF109" s="1"/>
      <c r="EG109" s="1"/>
      <c r="EH109" s="1"/>
      <c r="EI109" s="1"/>
      <c r="EJ109" s="1"/>
      <c r="EK109" s="1"/>
      <c r="EL109" s="1"/>
      <c r="EM109" s="1"/>
    </row>
    <row r="110" spans="3:143" x14ac:dyDescent="0.25">
      <c r="C110" s="3"/>
      <c r="D110" s="3"/>
      <c r="DN110" s="1"/>
      <c r="DO110" s="1"/>
      <c r="DP110" s="1"/>
      <c r="EF110" s="1"/>
      <c r="EG110" s="1"/>
      <c r="EH110" s="1"/>
      <c r="EI110" s="1"/>
      <c r="EJ110" s="1"/>
      <c r="EK110" s="1"/>
      <c r="EL110" s="1"/>
      <c r="EM110" s="1"/>
    </row>
    <row r="111" spans="3:143" x14ac:dyDescent="0.25">
      <c r="C111" s="3"/>
      <c r="D111" s="3"/>
      <c r="DN111" s="1"/>
      <c r="DO111" s="1"/>
      <c r="DP111" s="1"/>
      <c r="EF111" s="1"/>
      <c r="EG111" s="1"/>
      <c r="EH111" s="1"/>
      <c r="EI111" s="1"/>
      <c r="EJ111" s="1"/>
      <c r="EK111" s="1"/>
      <c r="EL111" s="1"/>
      <c r="EM111" s="1"/>
    </row>
    <row r="112" spans="3:143" x14ac:dyDescent="0.25">
      <c r="C112" s="3"/>
      <c r="D112" s="3"/>
      <c r="DN112" s="1"/>
      <c r="DO112" s="1"/>
      <c r="DP112" s="1"/>
      <c r="EF112" s="1"/>
      <c r="EG112" s="1"/>
      <c r="EH112" s="1"/>
      <c r="EI112" s="1"/>
      <c r="EJ112" s="1"/>
      <c r="EK112" s="1"/>
      <c r="EL112" s="1"/>
      <c r="EM112" s="1"/>
    </row>
    <row r="113" spans="3:143" x14ac:dyDescent="0.25">
      <c r="C113" s="3"/>
      <c r="D113" s="3"/>
      <c r="DN113" s="1"/>
      <c r="DO113" s="1"/>
      <c r="DP113" s="1"/>
      <c r="EF113" s="1"/>
      <c r="EG113" s="1"/>
      <c r="EH113" s="1"/>
      <c r="EI113" s="1"/>
      <c r="EJ113" s="1"/>
      <c r="EK113" s="1"/>
      <c r="EL113" s="1"/>
      <c r="EM113" s="1"/>
    </row>
    <row r="114" spans="3:143" x14ac:dyDescent="0.25">
      <c r="C114" s="3"/>
      <c r="D114" s="3"/>
      <c r="DN114" s="1"/>
      <c r="DO114" s="1"/>
      <c r="DP114" s="1"/>
      <c r="EF114" s="1"/>
      <c r="EG114" s="1"/>
      <c r="EH114" s="1"/>
      <c r="EI114" s="1"/>
      <c r="EJ114" s="1"/>
      <c r="EK114" s="1"/>
      <c r="EL114" s="1"/>
      <c r="EM114" s="1"/>
    </row>
    <row r="115" spans="3:143" x14ac:dyDescent="0.25">
      <c r="C115" s="3"/>
      <c r="D115" s="3"/>
      <c r="DN115" s="1"/>
      <c r="DO115" s="1"/>
      <c r="DP115" s="1"/>
      <c r="EF115" s="1"/>
      <c r="EG115" s="1"/>
      <c r="EH115" s="1"/>
      <c r="EI115" s="1"/>
      <c r="EJ115" s="1"/>
      <c r="EK115" s="1"/>
      <c r="EL115" s="1"/>
      <c r="EM115" s="1"/>
    </row>
    <row r="116" spans="3:143" x14ac:dyDescent="0.25">
      <c r="C116" s="3"/>
      <c r="D116" s="3"/>
      <c r="DN116" s="1"/>
      <c r="DO116" s="1"/>
      <c r="DP116" s="1"/>
      <c r="EF116" s="1"/>
      <c r="EG116" s="1"/>
      <c r="EH116" s="1"/>
      <c r="EI116" s="1"/>
      <c r="EJ116" s="1"/>
      <c r="EK116" s="1"/>
      <c r="EL116" s="1"/>
      <c r="EM116" s="1"/>
    </row>
    <row r="117" spans="3:143" x14ac:dyDescent="0.25">
      <c r="C117" s="3"/>
      <c r="D117" s="3"/>
      <c r="DN117" s="1"/>
      <c r="DO117" s="1"/>
      <c r="DP117" s="1"/>
      <c r="EF117" s="1"/>
      <c r="EG117" s="1"/>
      <c r="EH117" s="1"/>
      <c r="EI117" s="1"/>
      <c r="EJ117" s="1"/>
      <c r="EK117" s="1"/>
      <c r="EL117" s="1"/>
      <c r="EM117" s="1"/>
    </row>
    <row r="118" spans="3:143" x14ac:dyDescent="0.25">
      <c r="C118" s="3"/>
      <c r="D118" s="3"/>
      <c r="DN118" s="1"/>
      <c r="DO118" s="1"/>
      <c r="DP118" s="1"/>
      <c r="EF118" s="1"/>
      <c r="EG118" s="1"/>
      <c r="EH118" s="1"/>
      <c r="EI118" s="1"/>
      <c r="EJ118" s="1"/>
      <c r="EK118" s="1"/>
      <c r="EL118" s="1"/>
      <c r="EM118" s="1"/>
    </row>
    <row r="119" spans="3:143" x14ac:dyDescent="0.25">
      <c r="C119" s="3"/>
      <c r="D119" s="3"/>
      <c r="DN119" s="1"/>
      <c r="DO119" s="1"/>
      <c r="DP119" s="1"/>
      <c r="EF119" s="1"/>
      <c r="EG119" s="1"/>
      <c r="EH119" s="1"/>
      <c r="EI119" s="1"/>
      <c r="EJ119" s="1"/>
      <c r="EK119" s="1"/>
      <c r="EL119" s="1"/>
      <c r="EM119" s="1"/>
    </row>
    <row r="120" spans="3:143" x14ac:dyDescent="0.25">
      <c r="C120" s="3"/>
      <c r="D120" s="3"/>
      <c r="DN120" s="1"/>
      <c r="DO120" s="1"/>
      <c r="DP120" s="1"/>
      <c r="EF120" s="1"/>
      <c r="EG120" s="1"/>
      <c r="EH120" s="1"/>
      <c r="EI120" s="1"/>
      <c r="EJ120" s="1"/>
      <c r="EK120" s="1"/>
      <c r="EL120" s="1"/>
      <c r="EM120" s="1"/>
    </row>
    <row r="121" spans="3:143" x14ac:dyDescent="0.25">
      <c r="C121" s="3"/>
      <c r="D121" s="3"/>
      <c r="DN121" s="1"/>
      <c r="DO121" s="1"/>
      <c r="DP121" s="1"/>
      <c r="EF121" s="1"/>
      <c r="EG121" s="1"/>
      <c r="EH121" s="1"/>
      <c r="EI121" s="1"/>
      <c r="EJ121" s="1"/>
      <c r="EK121" s="1"/>
      <c r="EL121" s="1"/>
      <c r="EM121" s="1"/>
    </row>
    <row r="122" spans="3:143" x14ac:dyDescent="0.25">
      <c r="C122" s="3"/>
      <c r="D122" s="3"/>
      <c r="DN122" s="1"/>
      <c r="DO122" s="1"/>
      <c r="DP122" s="1"/>
      <c r="EF122" s="1"/>
      <c r="EG122" s="1"/>
      <c r="EH122" s="1"/>
      <c r="EI122" s="1"/>
      <c r="EJ122" s="1"/>
      <c r="EK122" s="1"/>
      <c r="EL122" s="1"/>
      <c r="EM122" s="1"/>
    </row>
    <row r="123" spans="3:143" x14ac:dyDescent="0.25">
      <c r="C123" s="3"/>
      <c r="D123" s="3"/>
      <c r="DN123" s="1"/>
      <c r="DO123" s="1"/>
      <c r="DP123" s="1"/>
      <c r="EF123" s="1"/>
      <c r="EG123" s="1"/>
      <c r="EH123" s="1"/>
      <c r="EI123" s="1"/>
      <c r="EJ123" s="1"/>
      <c r="EK123" s="1"/>
      <c r="EL123" s="1"/>
      <c r="EM123" s="1"/>
    </row>
    <row r="124" spans="3:143" x14ac:dyDescent="0.25">
      <c r="C124" s="3"/>
      <c r="D124" s="3"/>
      <c r="DN124" s="1"/>
      <c r="DO124" s="1"/>
      <c r="DP124" s="1"/>
      <c r="EF124" s="1"/>
      <c r="EG124" s="1"/>
      <c r="EH124" s="1"/>
      <c r="EI124" s="1"/>
      <c r="EJ124" s="1"/>
      <c r="EK124" s="1"/>
      <c r="EL124" s="1"/>
      <c r="EM124" s="1"/>
    </row>
    <row r="125" spans="3:143" x14ac:dyDescent="0.25">
      <c r="C125" s="3"/>
      <c r="D125" s="3"/>
      <c r="DN125" s="1"/>
      <c r="DO125" s="1"/>
      <c r="DP125" s="1"/>
      <c r="EF125" s="1"/>
      <c r="EG125" s="1"/>
      <c r="EH125" s="1"/>
      <c r="EI125" s="1"/>
      <c r="EJ125" s="1"/>
      <c r="EK125" s="1"/>
      <c r="EL125" s="1"/>
      <c r="EM125" s="1"/>
    </row>
    <row r="126" spans="3:143" x14ac:dyDescent="0.25">
      <c r="C126" s="3"/>
      <c r="D126" s="3"/>
      <c r="DN126" s="1"/>
      <c r="DO126" s="1"/>
      <c r="DP126" s="1"/>
      <c r="EF126" s="1"/>
      <c r="EG126" s="1"/>
      <c r="EH126" s="1"/>
      <c r="EI126" s="1"/>
      <c r="EJ126" s="1"/>
      <c r="EK126" s="1"/>
      <c r="EL126" s="1"/>
      <c r="EM126" s="1"/>
    </row>
    <row r="127" spans="3:143" x14ac:dyDescent="0.25">
      <c r="C127" s="3"/>
      <c r="D127" s="3"/>
      <c r="DN127" s="1"/>
      <c r="DO127" s="1"/>
      <c r="DP127" s="1"/>
      <c r="EF127" s="1"/>
      <c r="EG127" s="1"/>
      <c r="EH127" s="1"/>
      <c r="EI127" s="1"/>
      <c r="EJ127" s="1"/>
      <c r="EK127" s="1"/>
      <c r="EL127" s="1"/>
      <c r="EM127" s="1"/>
    </row>
    <row r="128" spans="3:143" x14ac:dyDescent="0.25">
      <c r="C128" s="3"/>
      <c r="D128" s="3"/>
      <c r="DN128" s="1"/>
      <c r="DO128" s="1"/>
      <c r="DP128" s="1"/>
      <c r="EF128" s="1"/>
      <c r="EG128" s="1"/>
      <c r="EH128" s="1"/>
      <c r="EI128" s="1"/>
      <c r="EJ128" s="1"/>
      <c r="EK128" s="1"/>
      <c r="EL128" s="1"/>
      <c r="EM128" s="1"/>
    </row>
    <row r="129" spans="3:143" x14ac:dyDescent="0.25">
      <c r="C129" s="3"/>
      <c r="D129" s="3"/>
      <c r="DN129" s="1"/>
      <c r="DO129" s="1"/>
      <c r="DP129" s="1"/>
      <c r="EF129" s="1"/>
      <c r="EG129" s="1"/>
      <c r="EH129" s="1"/>
      <c r="EI129" s="1"/>
      <c r="EJ129" s="1"/>
      <c r="EK129" s="1"/>
      <c r="EL129" s="1"/>
      <c r="EM129" s="1"/>
    </row>
    <row r="130" spans="3:143" x14ac:dyDescent="0.25">
      <c r="C130" s="3"/>
      <c r="D130" s="3"/>
      <c r="DN130" s="1"/>
      <c r="DO130" s="1"/>
      <c r="DP130" s="1"/>
      <c r="EF130" s="1"/>
      <c r="EG130" s="1"/>
      <c r="EH130" s="1"/>
      <c r="EI130" s="1"/>
      <c r="EJ130" s="1"/>
      <c r="EK130" s="1"/>
      <c r="EL130" s="1"/>
      <c r="EM130" s="1"/>
    </row>
    <row r="131" spans="3:143" x14ac:dyDescent="0.25">
      <c r="C131" s="3"/>
      <c r="D131" s="3"/>
      <c r="DN131" s="1"/>
      <c r="DO131" s="1"/>
      <c r="DP131" s="1"/>
      <c r="EF131" s="1"/>
      <c r="EG131" s="1"/>
      <c r="EH131" s="1"/>
      <c r="EI131" s="1"/>
      <c r="EJ131" s="1"/>
      <c r="EK131" s="1"/>
      <c r="EL131" s="1"/>
      <c r="EM131" s="1"/>
    </row>
    <row r="132" spans="3:143" x14ac:dyDescent="0.25">
      <c r="C132" s="3"/>
      <c r="D132" s="3"/>
      <c r="DN132" s="1"/>
      <c r="DO132" s="1"/>
      <c r="DP132" s="1"/>
      <c r="EF132" s="1"/>
      <c r="EG132" s="1"/>
      <c r="EH132" s="1"/>
      <c r="EI132" s="1"/>
      <c r="EJ132" s="1"/>
      <c r="EK132" s="1"/>
      <c r="EL132" s="1"/>
      <c r="EM132" s="1"/>
    </row>
    <row r="133" spans="3:143" x14ac:dyDescent="0.25">
      <c r="C133" s="3"/>
      <c r="D133" s="3"/>
      <c r="DN133" s="1"/>
      <c r="DO133" s="1"/>
      <c r="DP133" s="1"/>
      <c r="EF133" s="1"/>
      <c r="EG133" s="1"/>
      <c r="EH133" s="1"/>
      <c r="EI133" s="1"/>
      <c r="EJ133" s="1"/>
      <c r="EK133" s="1"/>
      <c r="EL133" s="1"/>
      <c r="EM133" s="1"/>
    </row>
    <row r="134" spans="3:143" x14ac:dyDescent="0.25">
      <c r="C134" s="3"/>
      <c r="D134" s="3"/>
      <c r="DN134" s="1"/>
      <c r="DO134" s="1"/>
      <c r="DP134" s="1"/>
      <c r="EF134" s="1"/>
      <c r="EG134" s="1"/>
      <c r="EH134" s="1"/>
      <c r="EI134" s="1"/>
      <c r="EJ134" s="1"/>
      <c r="EK134" s="1"/>
      <c r="EL134" s="1"/>
      <c r="EM134" s="1"/>
    </row>
    <row r="135" spans="3:143" x14ac:dyDescent="0.25">
      <c r="C135" s="3"/>
      <c r="D135" s="3"/>
      <c r="DN135" s="1"/>
      <c r="DO135" s="1"/>
      <c r="DP135" s="1"/>
      <c r="EF135" s="1"/>
      <c r="EG135" s="1"/>
      <c r="EH135" s="1"/>
      <c r="EI135" s="1"/>
      <c r="EJ135" s="1"/>
      <c r="EK135" s="1"/>
      <c r="EL135" s="1"/>
      <c r="EM135" s="1"/>
    </row>
    <row r="136" spans="3:143" x14ac:dyDescent="0.25">
      <c r="C136" s="3"/>
      <c r="D136" s="3"/>
      <c r="DN136" s="1"/>
      <c r="DO136" s="1"/>
      <c r="DP136" s="1"/>
      <c r="EF136" s="1"/>
      <c r="EG136" s="1"/>
      <c r="EH136" s="1"/>
      <c r="EI136" s="1"/>
      <c r="EJ136" s="1"/>
      <c r="EK136" s="1"/>
      <c r="EL136" s="1"/>
      <c r="EM136" s="1"/>
    </row>
    <row r="137" spans="3:143" x14ac:dyDescent="0.25">
      <c r="C137" s="3"/>
      <c r="D137" s="3"/>
      <c r="DN137" s="1"/>
      <c r="DO137" s="1"/>
      <c r="DP137" s="1"/>
      <c r="EF137" s="1"/>
      <c r="EG137" s="1"/>
      <c r="EH137" s="1"/>
      <c r="EI137" s="1"/>
      <c r="EJ137" s="1"/>
      <c r="EK137" s="1"/>
      <c r="EL137" s="1"/>
      <c r="EM137" s="1"/>
    </row>
    <row r="138" spans="3:143" x14ac:dyDescent="0.25">
      <c r="C138" s="3"/>
      <c r="D138" s="3"/>
      <c r="DN138" s="1"/>
      <c r="DO138" s="1"/>
      <c r="DP138" s="1"/>
      <c r="EF138" s="1"/>
      <c r="EG138" s="1"/>
      <c r="EH138" s="1"/>
      <c r="EI138" s="1"/>
      <c r="EJ138" s="1"/>
      <c r="EK138" s="1"/>
      <c r="EL138" s="1"/>
      <c r="EM138" s="1"/>
    </row>
    <row r="139" spans="3:143" x14ac:dyDescent="0.25">
      <c r="C139" s="3"/>
      <c r="D139" s="3"/>
      <c r="DN139" s="1"/>
      <c r="DO139" s="1"/>
      <c r="DP139" s="1"/>
      <c r="EF139" s="1"/>
      <c r="EG139" s="1"/>
      <c r="EH139" s="1"/>
      <c r="EI139" s="1"/>
      <c r="EJ139" s="1"/>
      <c r="EK139" s="1"/>
      <c r="EL139" s="1"/>
      <c r="EM139" s="1"/>
    </row>
    <row r="140" spans="3:143" x14ac:dyDescent="0.25">
      <c r="C140" s="3"/>
      <c r="D140" s="3"/>
      <c r="DN140" s="1"/>
      <c r="DO140" s="1"/>
      <c r="DP140" s="1"/>
      <c r="EF140" s="1"/>
      <c r="EG140" s="1"/>
      <c r="EH140" s="1"/>
      <c r="EI140" s="1"/>
      <c r="EJ140" s="1"/>
      <c r="EK140" s="1"/>
      <c r="EL140" s="1"/>
      <c r="EM140" s="1"/>
    </row>
    <row r="141" spans="3:143" x14ac:dyDescent="0.25">
      <c r="C141" s="3"/>
      <c r="D141" s="3"/>
      <c r="DN141" s="1"/>
      <c r="DO141" s="1"/>
      <c r="DP141" s="1"/>
      <c r="EF141" s="1"/>
      <c r="EG141" s="1"/>
      <c r="EH141" s="1"/>
      <c r="EI141" s="1"/>
      <c r="EJ141" s="1"/>
      <c r="EK141" s="1"/>
      <c r="EL141" s="1"/>
      <c r="EM141" s="1"/>
    </row>
    <row r="142" spans="3:143" x14ac:dyDescent="0.25">
      <c r="C142" s="3"/>
      <c r="D142" s="3"/>
      <c r="DN142" s="1"/>
      <c r="DO142" s="1"/>
      <c r="DP142" s="1"/>
      <c r="EF142" s="1"/>
      <c r="EG142" s="1"/>
      <c r="EH142" s="1"/>
      <c r="EI142" s="1"/>
      <c r="EJ142" s="1"/>
      <c r="EK142" s="1"/>
      <c r="EL142" s="1"/>
      <c r="EM142" s="1"/>
    </row>
    <row r="143" spans="3:143" x14ac:dyDescent="0.25">
      <c r="C143" s="3"/>
      <c r="D143" s="3"/>
      <c r="DN143" s="1"/>
      <c r="DO143" s="1"/>
      <c r="DP143" s="1"/>
      <c r="EF143" s="1"/>
      <c r="EG143" s="1"/>
      <c r="EH143" s="1"/>
      <c r="EI143" s="1"/>
      <c r="EJ143" s="1"/>
      <c r="EK143" s="1"/>
      <c r="EL143" s="1"/>
      <c r="EM143" s="1"/>
    </row>
    <row r="144" spans="3:143" x14ac:dyDescent="0.25">
      <c r="C144" s="3"/>
      <c r="D144" s="3"/>
      <c r="DN144" s="1"/>
      <c r="DO144" s="1"/>
      <c r="DP144" s="1"/>
      <c r="EF144" s="1"/>
      <c r="EG144" s="1"/>
      <c r="EH144" s="1"/>
      <c r="EI144" s="1"/>
      <c r="EJ144" s="1"/>
      <c r="EK144" s="1"/>
      <c r="EL144" s="1"/>
      <c r="EM144" s="1"/>
    </row>
    <row r="145" spans="3:143" x14ac:dyDescent="0.25">
      <c r="C145" s="3"/>
      <c r="D145" s="3"/>
      <c r="DN145" s="1"/>
      <c r="DO145" s="1"/>
      <c r="DP145" s="1"/>
      <c r="EF145" s="1"/>
      <c r="EG145" s="1"/>
      <c r="EH145" s="1"/>
      <c r="EI145" s="1"/>
      <c r="EJ145" s="1"/>
      <c r="EK145" s="1"/>
      <c r="EL145" s="1"/>
      <c r="EM145" s="1"/>
    </row>
    <row r="146" spans="3:143" x14ac:dyDescent="0.25">
      <c r="C146" s="3"/>
      <c r="D146" s="3"/>
      <c r="DN146" s="1"/>
      <c r="DO146" s="1"/>
      <c r="DP146" s="1"/>
      <c r="EF146" s="1"/>
      <c r="EG146" s="1"/>
      <c r="EH146" s="1"/>
      <c r="EI146" s="1"/>
      <c r="EJ146" s="1"/>
      <c r="EK146" s="1"/>
      <c r="EL146" s="1"/>
      <c r="EM146" s="1"/>
    </row>
    <row r="147" spans="3:143" x14ac:dyDescent="0.25">
      <c r="C147" s="3"/>
      <c r="D147" s="3"/>
      <c r="DN147" s="1"/>
      <c r="DO147" s="1"/>
      <c r="DP147" s="1"/>
      <c r="EF147" s="1"/>
      <c r="EG147" s="1"/>
      <c r="EH147" s="1"/>
      <c r="EI147" s="1"/>
      <c r="EJ147" s="1"/>
      <c r="EK147" s="1"/>
      <c r="EL147" s="1"/>
      <c r="EM147" s="1"/>
    </row>
    <row r="148" spans="3:143" x14ac:dyDescent="0.25">
      <c r="C148" s="3"/>
      <c r="D148" s="3"/>
      <c r="DN148" s="1"/>
      <c r="DO148" s="1"/>
      <c r="DP148" s="1"/>
      <c r="EF148" s="1"/>
      <c r="EG148" s="1"/>
      <c r="EH148" s="1"/>
      <c r="EI148" s="1"/>
      <c r="EJ148" s="1"/>
      <c r="EK148" s="1"/>
      <c r="EL148" s="1"/>
      <c r="EM148" s="1"/>
    </row>
    <row r="149" spans="3:143" x14ac:dyDescent="0.25">
      <c r="C149" s="3"/>
      <c r="D149" s="3"/>
      <c r="DN149" s="1"/>
      <c r="DO149" s="1"/>
      <c r="DP149" s="1"/>
      <c r="EF149" s="1"/>
      <c r="EG149" s="1"/>
      <c r="EH149" s="1"/>
      <c r="EI149" s="1"/>
      <c r="EJ149" s="1"/>
      <c r="EK149" s="1"/>
      <c r="EL149" s="1"/>
      <c r="EM149" s="1"/>
    </row>
    <row r="150" spans="3:143" x14ac:dyDescent="0.25">
      <c r="C150" s="3"/>
      <c r="D150" s="3"/>
      <c r="DN150" s="1"/>
      <c r="DO150" s="1"/>
      <c r="DP150" s="1"/>
      <c r="EF150" s="1"/>
      <c r="EG150" s="1"/>
      <c r="EH150" s="1"/>
      <c r="EI150" s="1"/>
      <c r="EJ150" s="1"/>
      <c r="EK150" s="1"/>
      <c r="EL150" s="1"/>
      <c r="EM150" s="1"/>
    </row>
    <row r="151" spans="3:143" x14ac:dyDescent="0.25">
      <c r="C151" s="3"/>
      <c r="D151" s="3"/>
      <c r="DN151" s="1"/>
      <c r="DO151" s="1"/>
      <c r="DP151" s="1"/>
      <c r="EF151" s="1"/>
      <c r="EG151" s="1"/>
      <c r="EH151" s="1"/>
      <c r="EI151" s="1"/>
      <c r="EJ151" s="1"/>
      <c r="EK151" s="1"/>
      <c r="EL151" s="1"/>
      <c r="EM151" s="1"/>
    </row>
    <row r="152" spans="3:143" x14ac:dyDescent="0.25">
      <c r="C152" s="3"/>
      <c r="D152" s="3"/>
      <c r="DN152" s="1"/>
      <c r="DO152" s="1"/>
      <c r="DP152" s="1"/>
      <c r="EF152" s="1"/>
      <c r="EG152" s="1"/>
      <c r="EH152" s="1"/>
      <c r="EI152" s="1"/>
      <c r="EJ152" s="1"/>
      <c r="EK152" s="1"/>
      <c r="EL152" s="1"/>
      <c r="EM152" s="1"/>
    </row>
    <row r="153" spans="3:143" x14ac:dyDescent="0.25">
      <c r="C153" s="3"/>
      <c r="D153" s="3"/>
      <c r="DN153" s="1"/>
      <c r="DO153" s="1"/>
      <c r="DP153" s="1"/>
      <c r="EF153" s="1"/>
      <c r="EG153" s="1"/>
      <c r="EH153" s="1"/>
      <c r="EI153" s="1"/>
      <c r="EJ153" s="1"/>
      <c r="EK153" s="1"/>
      <c r="EL153" s="1"/>
      <c r="EM153" s="1"/>
    </row>
    <row r="154" spans="3:143" x14ac:dyDescent="0.25">
      <c r="C154" s="3"/>
      <c r="D154" s="3"/>
      <c r="DN154" s="1"/>
      <c r="DO154" s="1"/>
      <c r="DP154" s="1"/>
      <c r="EF154" s="1"/>
      <c r="EG154" s="1"/>
      <c r="EH154" s="1"/>
      <c r="EI154" s="1"/>
      <c r="EJ154" s="1"/>
      <c r="EK154" s="1"/>
      <c r="EL154" s="1"/>
      <c r="EM154" s="1"/>
    </row>
    <row r="155" spans="3:143" x14ac:dyDescent="0.25">
      <c r="C155" s="3"/>
      <c r="D155" s="3"/>
      <c r="DN155" s="1"/>
      <c r="DO155" s="1"/>
      <c r="DP155" s="1"/>
      <c r="EF155" s="1"/>
      <c r="EG155" s="1"/>
      <c r="EH155" s="1"/>
      <c r="EI155" s="1"/>
      <c r="EJ155" s="1"/>
      <c r="EK155" s="1"/>
      <c r="EL155" s="1"/>
      <c r="EM155" s="1"/>
    </row>
    <row r="156" spans="3:143" x14ac:dyDescent="0.25">
      <c r="C156" s="3"/>
      <c r="D156" s="3"/>
      <c r="DN156" s="1"/>
      <c r="DO156" s="1"/>
      <c r="DP156" s="1"/>
      <c r="EF156" s="1"/>
      <c r="EG156" s="1"/>
      <c r="EH156" s="1"/>
      <c r="EI156" s="1"/>
      <c r="EJ156" s="1"/>
      <c r="EK156" s="1"/>
      <c r="EL156" s="1"/>
      <c r="EM156" s="1"/>
    </row>
    <row r="157" spans="3:143" x14ac:dyDescent="0.25">
      <c r="C157" s="3"/>
      <c r="D157" s="3"/>
      <c r="DN157" s="1"/>
      <c r="DO157" s="1"/>
      <c r="DP157" s="1"/>
      <c r="EF157" s="1"/>
      <c r="EG157" s="1"/>
      <c r="EH157" s="1"/>
      <c r="EI157" s="1"/>
      <c r="EJ157" s="1"/>
      <c r="EK157" s="1"/>
      <c r="EL157" s="1"/>
      <c r="EM157" s="1"/>
    </row>
    <row r="158" spans="3:143" x14ac:dyDescent="0.25">
      <c r="C158" s="3"/>
      <c r="D158" s="3"/>
      <c r="DN158" s="1"/>
      <c r="DO158" s="1"/>
      <c r="DP158" s="1"/>
      <c r="EF158" s="1"/>
      <c r="EG158" s="1"/>
      <c r="EH158" s="1"/>
      <c r="EI158" s="1"/>
      <c r="EJ158" s="1"/>
      <c r="EK158" s="1"/>
      <c r="EL158" s="1"/>
      <c r="EM158" s="1"/>
    </row>
    <row r="159" spans="3:143" x14ac:dyDescent="0.25">
      <c r="C159" s="3"/>
      <c r="D159" s="3"/>
      <c r="DN159" s="1"/>
      <c r="DO159" s="1"/>
      <c r="DP159" s="1"/>
      <c r="EF159" s="1"/>
      <c r="EG159" s="1"/>
      <c r="EH159" s="1"/>
      <c r="EI159" s="1"/>
      <c r="EJ159" s="1"/>
      <c r="EK159" s="1"/>
      <c r="EL159" s="1"/>
      <c r="EM159" s="1"/>
    </row>
    <row r="160" spans="3:143" x14ac:dyDescent="0.25">
      <c r="C160" s="3"/>
      <c r="D160" s="3"/>
      <c r="DN160" s="1"/>
      <c r="DO160" s="1"/>
      <c r="DP160" s="1"/>
      <c r="EF160" s="1"/>
      <c r="EG160" s="1"/>
      <c r="EH160" s="1"/>
      <c r="EI160" s="1"/>
      <c r="EJ160" s="1"/>
      <c r="EK160" s="1"/>
      <c r="EL160" s="1"/>
      <c r="EM160" s="1"/>
    </row>
    <row r="161" spans="3:143" x14ac:dyDescent="0.25">
      <c r="C161" s="3"/>
      <c r="D161" s="3"/>
      <c r="DN161" s="1"/>
      <c r="DO161" s="1"/>
      <c r="DP161" s="1"/>
      <c r="EF161" s="1"/>
      <c r="EG161" s="1"/>
      <c r="EH161" s="1"/>
      <c r="EI161" s="1"/>
      <c r="EJ161" s="1"/>
      <c r="EK161" s="1"/>
      <c r="EL161" s="1"/>
      <c r="EM161" s="1"/>
    </row>
    <row r="162" spans="3:143" x14ac:dyDescent="0.25">
      <c r="C162" s="3"/>
      <c r="D162" s="3"/>
      <c r="DN162" s="1"/>
      <c r="DO162" s="1"/>
      <c r="DP162" s="1"/>
      <c r="EF162" s="1"/>
      <c r="EG162" s="1"/>
      <c r="EH162" s="1"/>
      <c r="EI162" s="1"/>
      <c r="EJ162" s="1"/>
      <c r="EK162" s="1"/>
      <c r="EL162" s="1"/>
      <c r="EM162" s="1"/>
    </row>
    <row r="163" spans="3:143" x14ac:dyDescent="0.25">
      <c r="C163" s="3"/>
      <c r="D163" s="3"/>
      <c r="DN163" s="1"/>
      <c r="DO163" s="1"/>
      <c r="DP163" s="1"/>
      <c r="EF163" s="1"/>
      <c r="EG163" s="1"/>
      <c r="EH163" s="1"/>
      <c r="EI163" s="1"/>
      <c r="EJ163" s="1"/>
      <c r="EK163" s="1"/>
      <c r="EL163" s="1"/>
      <c r="EM163" s="1"/>
    </row>
    <row r="164" spans="3:143" x14ac:dyDescent="0.25">
      <c r="C164" s="3"/>
      <c r="D164" s="3"/>
      <c r="DN164" s="1"/>
      <c r="DO164" s="1"/>
      <c r="DP164" s="1"/>
      <c r="EF164" s="1"/>
      <c r="EG164" s="1"/>
      <c r="EH164" s="1"/>
      <c r="EI164" s="1"/>
      <c r="EJ164" s="1"/>
      <c r="EK164" s="1"/>
      <c r="EL164" s="1"/>
      <c r="EM164" s="1"/>
    </row>
    <row r="165" spans="3:143" x14ac:dyDescent="0.25">
      <c r="C165" s="3"/>
      <c r="D165" s="3"/>
      <c r="DN165" s="1"/>
      <c r="DO165" s="1"/>
      <c r="DP165" s="1"/>
      <c r="EF165" s="1"/>
      <c r="EG165" s="1"/>
      <c r="EH165" s="1"/>
      <c r="EI165" s="1"/>
      <c r="EJ165" s="1"/>
      <c r="EK165" s="1"/>
      <c r="EL165" s="1"/>
      <c r="EM165" s="1"/>
    </row>
    <row r="166" spans="3:143" x14ac:dyDescent="0.25">
      <c r="C166" s="3"/>
      <c r="D166" s="3"/>
      <c r="DN166" s="1"/>
      <c r="DO166" s="1"/>
      <c r="DP166" s="1"/>
      <c r="EF166" s="1"/>
      <c r="EG166" s="1"/>
      <c r="EH166" s="1"/>
      <c r="EI166" s="1"/>
      <c r="EJ166" s="1"/>
      <c r="EK166" s="1"/>
      <c r="EL166" s="1"/>
      <c r="EM166" s="1"/>
    </row>
    <row r="167" spans="3:143" x14ac:dyDescent="0.25">
      <c r="C167" s="3"/>
      <c r="D167" s="3"/>
      <c r="DN167" s="1"/>
      <c r="DO167" s="1"/>
      <c r="DP167" s="1"/>
      <c r="EF167" s="1"/>
      <c r="EG167" s="1"/>
      <c r="EH167" s="1"/>
      <c r="EI167" s="1"/>
      <c r="EJ167" s="1"/>
      <c r="EK167" s="1"/>
      <c r="EL167" s="1"/>
      <c r="EM167" s="1"/>
    </row>
    <row r="168" spans="3:143" x14ac:dyDescent="0.25">
      <c r="C168" s="3"/>
      <c r="D168" s="3"/>
      <c r="DN168" s="1"/>
      <c r="DO168" s="1"/>
      <c r="DP168" s="1"/>
      <c r="EF168" s="1"/>
      <c r="EG168" s="1"/>
      <c r="EH168" s="1"/>
      <c r="EI168" s="1"/>
      <c r="EJ168" s="1"/>
      <c r="EK168" s="1"/>
      <c r="EL168" s="1"/>
      <c r="EM168" s="1"/>
    </row>
    <row r="169" spans="3:143" x14ac:dyDescent="0.25">
      <c r="C169" s="3"/>
      <c r="D169" s="3"/>
      <c r="DN169" s="1"/>
      <c r="DO169" s="1"/>
      <c r="DP169" s="1"/>
      <c r="EF169" s="1"/>
      <c r="EG169" s="1"/>
      <c r="EH169" s="1"/>
      <c r="EI169" s="1"/>
      <c r="EJ169" s="1"/>
      <c r="EK169" s="1"/>
      <c r="EL169" s="1"/>
      <c r="EM169" s="1"/>
    </row>
    <row r="170" spans="3:143" x14ac:dyDescent="0.25">
      <c r="C170" s="3"/>
      <c r="D170" s="3"/>
      <c r="DN170" s="1"/>
      <c r="DO170" s="1"/>
      <c r="DP170" s="1"/>
      <c r="EF170" s="1"/>
      <c r="EG170" s="1"/>
      <c r="EH170" s="1"/>
      <c r="EI170" s="1"/>
      <c r="EJ170" s="1"/>
      <c r="EK170" s="1"/>
      <c r="EL170" s="1"/>
      <c r="EM170" s="1"/>
    </row>
    <row r="171" spans="3:143" x14ac:dyDescent="0.25">
      <c r="C171" s="3"/>
      <c r="D171" s="3"/>
      <c r="DN171" s="1"/>
      <c r="DO171" s="1"/>
      <c r="DP171" s="1"/>
      <c r="EF171" s="1"/>
      <c r="EG171" s="1"/>
      <c r="EH171" s="1"/>
      <c r="EI171" s="1"/>
      <c r="EJ171" s="1"/>
      <c r="EK171" s="1"/>
      <c r="EL171" s="1"/>
      <c r="EM171" s="1"/>
    </row>
    <row r="172" spans="3:143" x14ac:dyDescent="0.25">
      <c r="C172" s="3"/>
      <c r="D172" s="3"/>
      <c r="DN172" s="1"/>
      <c r="DO172" s="1"/>
      <c r="DP172" s="1"/>
      <c r="EF172" s="1"/>
      <c r="EG172" s="1"/>
      <c r="EH172" s="1"/>
      <c r="EI172" s="1"/>
      <c r="EJ172" s="1"/>
      <c r="EK172" s="1"/>
      <c r="EL172" s="1"/>
      <c r="EM172" s="1"/>
    </row>
    <row r="173" spans="3:143" x14ac:dyDescent="0.25">
      <c r="C173" s="3"/>
      <c r="D173" s="3"/>
      <c r="DN173" s="1"/>
      <c r="DO173" s="1"/>
      <c r="DP173" s="1"/>
      <c r="EF173" s="1"/>
      <c r="EG173" s="1"/>
      <c r="EH173" s="1"/>
      <c r="EI173" s="1"/>
      <c r="EJ173" s="1"/>
      <c r="EK173" s="1"/>
      <c r="EL173" s="1"/>
      <c r="EM173" s="1"/>
    </row>
    <row r="174" spans="3:143" x14ac:dyDescent="0.25">
      <c r="C174" s="3"/>
      <c r="D174" s="3"/>
      <c r="DN174" s="1"/>
      <c r="DO174" s="1"/>
      <c r="DP174" s="1"/>
      <c r="EF174" s="1"/>
      <c r="EG174" s="1"/>
      <c r="EH174" s="1"/>
      <c r="EI174" s="1"/>
      <c r="EJ174" s="1"/>
      <c r="EK174" s="1"/>
      <c r="EL174" s="1"/>
      <c r="EM174" s="1"/>
    </row>
    <row r="175" spans="3:143" x14ac:dyDescent="0.25">
      <c r="C175" s="3"/>
      <c r="D175" s="3"/>
      <c r="DN175" s="1"/>
      <c r="DO175" s="1"/>
      <c r="DP175" s="1"/>
      <c r="EF175" s="1"/>
      <c r="EG175" s="1"/>
      <c r="EH175" s="1"/>
      <c r="EI175" s="1"/>
      <c r="EJ175" s="1"/>
      <c r="EK175" s="1"/>
      <c r="EL175" s="1"/>
      <c r="EM175" s="1"/>
    </row>
    <row r="176" spans="3:143" x14ac:dyDescent="0.25">
      <c r="C176" s="3"/>
      <c r="D176" s="3"/>
      <c r="DN176" s="1"/>
      <c r="DO176" s="1"/>
      <c r="DP176" s="1"/>
      <c r="EF176" s="1"/>
      <c r="EG176" s="1"/>
      <c r="EH176" s="1"/>
      <c r="EI176" s="1"/>
      <c r="EJ176" s="1"/>
      <c r="EK176" s="1"/>
      <c r="EL176" s="1"/>
      <c r="EM176" s="1"/>
    </row>
    <row r="177" spans="3:143" x14ac:dyDescent="0.25">
      <c r="C177" s="3"/>
      <c r="D177" s="3"/>
      <c r="DN177" s="1"/>
      <c r="DO177" s="1"/>
      <c r="DP177" s="1"/>
      <c r="EF177" s="1"/>
      <c r="EG177" s="1"/>
      <c r="EH177" s="1"/>
      <c r="EI177" s="1"/>
      <c r="EJ177" s="1"/>
      <c r="EK177" s="1"/>
      <c r="EL177" s="1"/>
      <c r="EM177" s="1"/>
    </row>
    <row r="178" spans="3:143" x14ac:dyDescent="0.25">
      <c r="C178" s="3"/>
      <c r="D178" s="3"/>
      <c r="DN178" s="1"/>
      <c r="DO178" s="1"/>
      <c r="DP178" s="1"/>
      <c r="EF178" s="1"/>
      <c r="EG178" s="1"/>
      <c r="EH178" s="1"/>
      <c r="EI178" s="1"/>
      <c r="EJ178" s="1"/>
      <c r="EK178" s="1"/>
      <c r="EL178" s="1"/>
      <c r="EM178" s="1"/>
    </row>
    <row r="179" spans="3:143" x14ac:dyDescent="0.25">
      <c r="C179" s="3"/>
      <c r="D179" s="3"/>
      <c r="DN179" s="1"/>
      <c r="DO179" s="1"/>
      <c r="DP179" s="1"/>
      <c r="EF179" s="1"/>
      <c r="EG179" s="1"/>
      <c r="EH179" s="1"/>
      <c r="EI179" s="1"/>
      <c r="EJ179" s="1"/>
      <c r="EK179" s="1"/>
      <c r="EL179" s="1"/>
      <c r="EM179" s="1"/>
    </row>
    <row r="180" spans="3:143" x14ac:dyDescent="0.25">
      <c r="C180" s="3"/>
      <c r="D180" s="3"/>
      <c r="DN180" s="1"/>
      <c r="DO180" s="1"/>
      <c r="DP180" s="1"/>
      <c r="EF180" s="1"/>
      <c r="EG180" s="1"/>
      <c r="EH180" s="1"/>
      <c r="EI180" s="1"/>
      <c r="EJ180" s="1"/>
      <c r="EK180" s="1"/>
      <c r="EL180" s="1"/>
      <c r="EM180" s="1"/>
    </row>
    <row r="181" spans="3:143" x14ac:dyDescent="0.25">
      <c r="C181" s="3"/>
      <c r="D181" s="3"/>
      <c r="DN181" s="1"/>
      <c r="DO181" s="1"/>
      <c r="DP181" s="1"/>
      <c r="EF181" s="1"/>
      <c r="EG181" s="1"/>
      <c r="EH181" s="1"/>
      <c r="EI181" s="1"/>
      <c r="EJ181" s="1"/>
      <c r="EK181" s="1"/>
      <c r="EL181" s="1"/>
      <c r="EM181" s="1"/>
    </row>
    <row r="182" spans="3:143" x14ac:dyDescent="0.25">
      <c r="C182" s="3"/>
      <c r="D182" s="3"/>
      <c r="DN182" s="1"/>
      <c r="DO182" s="1"/>
      <c r="DP182" s="1"/>
      <c r="EF182" s="1"/>
      <c r="EG182" s="1"/>
      <c r="EH182" s="1"/>
      <c r="EI182" s="1"/>
      <c r="EJ182" s="1"/>
      <c r="EK182" s="1"/>
      <c r="EL182" s="1"/>
      <c r="EM182" s="1"/>
    </row>
    <row r="183" spans="3:143" x14ac:dyDescent="0.25">
      <c r="C183" s="3"/>
      <c r="D183" s="3"/>
      <c r="DN183" s="1"/>
      <c r="DO183" s="1"/>
      <c r="DP183" s="1"/>
      <c r="EF183" s="1"/>
      <c r="EG183" s="1"/>
      <c r="EH183" s="1"/>
      <c r="EI183" s="1"/>
      <c r="EJ183" s="1"/>
      <c r="EK183" s="1"/>
      <c r="EL183" s="1"/>
      <c r="EM183" s="1"/>
    </row>
    <row r="184" spans="3:143" x14ac:dyDescent="0.25">
      <c r="C184" s="3"/>
      <c r="D184" s="3"/>
      <c r="DN184" s="1"/>
      <c r="DO184" s="1"/>
      <c r="DP184" s="1"/>
      <c r="EF184" s="1"/>
      <c r="EG184" s="1"/>
      <c r="EH184" s="1"/>
      <c r="EI184" s="1"/>
      <c r="EJ184" s="1"/>
      <c r="EK184" s="1"/>
      <c r="EL184" s="1"/>
      <c r="EM184" s="1"/>
    </row>
    <row r="185" spans="3:143" x14ac:dyDescent="0.25">
      <c r="C185" s="3"/>
      <c r="D185" s="3"/>
      <c r="DN185" s="1"/>
      <c r="DO185" s="1"/>
      <c r="DP185" s="1"/>
      <c r="EF185" s="1"/>
      <c r="EG185" s="1"/>
      <c r="EH185" s="1"/>
      <c r="EI185" s="1"/>
      <c r="EJ185" s="1"/>
      <c r="EK185" s="1"/>
      <c r="EL185" s="1"/>
      <c r="EM185" s="1"/>
    </row>
    <row r="186" spans="3:143" x14ac:dyDescent="0.25">
      <c r="C186" s="3"/>
      <c r="D186" s="3"/>
      <c r="DN186" s="1"/>
      <c r="DO186" s="1"/>
      <c r="DP186" s="1"/>
      <c r="EF186" s="1"/>
      <c r="EG186" s="1"/>
      <c r="EH186" s="1"/>
      <c r="EI186" s="1"/>
      <c r="EJ186" s="1"/>
      <c r="EK186" s="1"/>
      <c r="EL186" s="1"/>
      <c r="EM186" s="1"/>
    </row>
    <row r="187" spans="3:143" x14ac:dyDescent="0.25">
      <c r="C187" s="3"/>
      <c r="D187" s="3"/>
      <c r="DN187" s="1"/>
      <c r="DO187" s="1"/>
      <c r="DP187" s="1"/>
      <c r="EF187" s="1"/>
      <c r="EG187" s="1"/>
      <c r="EH187" s="1"/>
      <c r="EI187" s="1"/>
      <c r="EJ187" s="1"/>
      <c r="EK187" s="1"/>
      <c r="EL187" s="1"/>
      <c r="EM187" s="1"/>
    </row>
    <row r="188" spans="3:143" x14ac:dyDescent="0.25">
      <c r="C188" s="3"/>
      <c r="D188" s="3"/>
      <c r="DN188" s="1"/>
      <c r="DO188" s="1"/>
      <c r="DP188" s="1"/>
      <c r="EF188" s="1"/>
      <c r="EG188" s="1"/>
      <c r="EH188" s="1"/>
      <c r="EI188" s="1"/>
      <c r="EJ188" s="1"/>
      <c r="EK188" s="1"/>
      <c r="EL188" s="1"/>
      <c r="EM188" s="1"/>
    </row>
    <row r="189" spans="3:143" x14ac:dyDescent="0.25">
      <c r="C189" s="3"/>
      <c r="D189" s="3"/>
      <c r="DN189" s="1"/>
      <c r="DO189" s="1"/>
      <c r="DP189" s="1"/>
      <c r="EF189" s="1"/>
      <c r="EG189" s="1"/>
      <c r="EH189" s="1"/>
      <c r="EI189" s="1"/>
      <c r="EJ189" s="1"/>
      <c r="EK189" s="1"/>
      <c r="EL189" s="1"/>
      <c r="EM189" s="1"/>
    </row>
    <row r="190" spans="3:143" x14ac:dyDescent="0.25">
      <c r="C190" s="3"/>
      <c r="D190" s="3"/>
      <c r="DN190" s="1"/>
      <c r="DO190" s="1"/>
      <c r="DP190" s="1"/>
      <c r="EF190" s="1"/>
      <c r="EG190" s="1"/>
      <c r="EH190" s="1"/>
      <c r="EI190" s="1"/>
      <c r="EJ190" s="1"/>
      <c r="EK190" s="1"/>
      <c r="EL190" s="1"/>
      <c r="EM190" s="1"/>
    </row>
    <row r="191" spans="3:143" x14ac:dyDescent="0.25">
      <c r="C191" s="3"/>
      <c r="D191" s="3"/>
      <c r="DN191" s="1"/>
      <c r="DO191" s="1"/>
      <c r="DP191" s="1"/>
      <c r="EF191" s="1"/>
      <c r="EG191" s="1"/>
      <c r="EH191" s="1"/>
      <c r="EI191" s="1"/>
      <c r="EJ191" s="1"/>
      <c r="EK191" s="1"/>
      <c r="EL191" s="1"/>
      <c r="EM191" s="1"/>
    </row>
    <row r="192" spans="3:143" x14ac:dyDescent="0.25">
      <c r="C192" s="3"/>
      <c r="D192" s="3"/>
      <c r="DN192" s="1"/>
      <c r="DO192" s="1"/>
      <c r="DP192" s="1"/>
      <c r="EF192" s="1"/>
      <c r="EG192" s="1"/>
      <c r="EH192" s="1"/>
      <c r="EI192" s="1"/>
      <c r="EJ192" s="1"/>
      <c r="EK192" s="1"/>
      <c r="EL192" s="1"/>
      <c r="EM192" s="1"/>
    </row>
    <row r="193" spans="3:143" x14ac:dyDescent="0.25">
      <c r="C193" s="3"/>
      <c r="D193" s="3"/>
      <c r="DN193" s="1"/>
      <c r="DO193" s="1"/>
      <c r="DP193" s="1"/>
      <c r="EF193" s="1"/>
      <c r="EG193" s="1"/>
      <c r="EH193" s="1"/>
      <c r="EI193" s="1"/>
      <c r="EJ193" s="1"/>
      <c r="EK193" s="1"/>
      <c r="EL193" s="1"/>
      <c r="EM193" s="1"/>
    </row>
    <row r="194" spans="3:143" x14ac:dyDescent="0.25">
      <c r="C194" s="3"/>
      <c r="D194" s="3"/>
      <c r="DN194" s="1"/>
      <c r="DO194" s="1"/>
      <c r="DP194" s="1"/>
      <c r="EF194" s="1"/>
      <c r="EG194" s="1"/>
      <c r="EH194" s="1"/>
      <c r="EI194" s="1"/>
      <c r="EJ194" s="1"/>
      <c r="EK194" s="1"/>
      <c r="EL194" s="1"/>
      <c r="EM194" s="1"/>
    </row>
    <row r="195" spans="3:143" x14ac:dyDescent="0.25">
      <c r="C195" s="3"/>
      <c r="D195" s="3"/>
      <c r="DN195" s="1"/>
      <c r="DO195" s="1"/>
      <c r="DP195" s="1"/>
      <c r="EF195" s="1"/>
      <c r="EG195" s="1"/>
      <c r="EH195" s="1"/>
      <c r="EI195" s="1"/>
      <c r="EJ195" s="1"/>
      <c r="EK195" s="1"/>
      <c r="EL195" s="1"/>
      <c r="EM195" s="1"/>
    </row>
    <row r="196" spans="3:143" x14ac:dyDescent="0.25">
      <c r="C196" s="3"/>
      <c r="D196" s="3"/>
      <c r="DN196" s="1"/>
      <c r="DO196" s="1"/>
      <c r="DP196" s="1"/>
      <c r="EF196" s="1"/>
      <c r="EG196" s="1"/>
      <c r="EH196" s="1"/>
      <c r="EI196" s="1"/>
      <c r="EJ196" s="1"/>
      <c r="EK196" s="1"/>
      <c r="EL196" s="1"/>
      <c r="EM196" s="1"/>
    </row>
    <row r="197" spans="3:143" x14ac:dyDescent="0.25">
      <c r="C197" s="3"/>
      <c r="D197" s="3"/>
      <c r="DN197" s="1"/>
      <c r="DO197" s="1"/>
      <c r="DP197" s="1"/>
      <c r="EF197" s="1"/>
      <c r="EG197" s="1"/>
      <c r="EH197" s="1"/>
      <c r="EI197" s="1"/>
      <c r="EJ197" s="1"/>
      <c r="EK197" s="1"/>
      <c r="EL197" s="1"/>
      <c r="EM197" s="1"/>
    </row>
    <row r="198" spans="3:143" x14ac:dyDescent="0.25">
      <c r="C198" s="3"/>
      <c r="D198" s="3"/>
      <c r="DN198" s="1"/>
      <c r="DO198" s="1"/>
      <c r="DP198" s="1"/>
      <c r="EF198" s="1"/>
      <c r="EG198" s="1"/>
      <c r="EH198" s="1"/>
      <c r="EI198" s="1"/>
      <c r="EJ198" s="1"/>
      <c r="EK198" s="1"/>
      <c r="EL198" s="1"/>
      <c r="EM198" s="1"/>
    </row>
    <row r="199" spans="3:143" x14ac:dyDescent="0.25">
      <c r="C199" s="3"/>
      <c r="D199" s="3"/>
      <c r="DN199" s="1"/>
      <c r="DO199" s="1"/>
      <c r="DP199" s="1"/>
      <c r="EF199" s="1"/>
      <c r="EG199" s="1"/>
      <c r="EH199" s="1"/>
      <c r="EI199" s="1"/>
      <c r="EJ199" s="1"/>
      <c r="EK199" s="1"/>
      <c r="EL199" s="1"/>
      <c r="EM199" s="1"/>
    </row>
    <row r="200" spans="3:143" x14ac:dyDescent="0.25">
      <c r="C200" s="3"/>
      <c r="D200" s="3"/>
      <c r="DN200" s="1"/>
      <c r="DO200" s="1"/>
      <c r="DP200" s="1"/>
      <c r="EF200" s="1"/>
      <c r="EG200" s="1"/>
      <c r="EH200" s="1"/>
      <c r="EI200" s="1"/>
      <c r="EJ200" s="1"/>
      <c r="EK200" s="1"/>
      <c r="EL200" s="1"/>
      <c r="EM200" s="1"/>
    </row>
    <row r="201" spans="3:143" x14ac:dyDescent="0.25">
      <c r="C201" s="3"/>
      <c r="D201" s="3"/>
      <c r="DN201" s="1"/>
      <c r="DO201" s="1"/>
      <c r="DP201" s="1"/>
      <c r="EF201" s="1"/>
      <c r="EG201" s="1"/>
      <c r="EH201" s="1"/>
      <c r="EI201" s="1"/>
      <c r="EJ201" s="1"/>
      <c r="EK201" s="1"/>
      <c r="EL201" s="1"/>
      <c r="EM201" s="1"/>
    </row>
    <row r="202" spans="3:143" x14ac:dyDescent="0.25">
      <c r="C202" s="3"/>
      <c r="D202" s="3"/>
      <c r="DN202" s="1"/>
      <c r="DO202" s="1"/>
      <c r="DP202" s="1"/>
      <c r="EF202" s="1"/>
      <c r="EG202" s="1"/>
      <c r="EH202" s="1"/>
      <c r="EI202" s="1"/>
      <c r="EJ202" s="1"/>
      <c r="EK202" s="1"/>
      <c r="EL202" s="1"/>
      <c r="EM202" s="1"/>
    </row>
    <row r="203" spans="3:143" x14ac:dyDescent="0.25">
      <c r="C203" s="3"/>
      <c r="D203" s="3"/>
      <c r="DN203" s="1"/>
      <c r="DO203" s="1"/>
      <c r="DP203" s="1"/>
      <c r="EF203" s="1"/>
      <c r="EG203" s="1"/>
      <c r="EH203" s="1"/>
      <c r="EI203" s="1"/>
      <c r="EJ203" s="1"/>
      <c r="EK203" s="1"/>
      <c r="EL203" s="1"/>
      <c r="EM203" s="1"/>
    </row>
    <row r="204" spans="3:143" x14ac:dyDescent="0.25">
      <c r="C204" s="3"/>
      <c r="D204" s="3"/>
      <c r="DN204" s="1"/>
      <c r="DO204" s="1"/>
      <c r="DP204" s="1"/>
      <c r="EF204" s="1"/>
      <c r="EG204" s="1"/>
      <c r="EH204" s="1"/>
      <c r="EI204" s="1"/>
      <c r="EJ204" s="1"/>
      <c r="EK204" s="1"/>
      <c r="EL204" s="1"/>
      <c r="EM204" s="1"/>
    </row>
    <row r="205" spans="3:143" x14ac:dyDescent="0.25">
      <c r="C205" s="3"/>
      <c r="D205" s="3"/>
      <c r="DN205" s="1"/>
      <c r="DO205" s="1"/>
      <c r="DP205" s="1"/>
      <c r="EF205" s="1"/>
      <c r="EG205" s="1"/>
      <c r="EH205" s="1"/>
      <c r="EI205" s="1"/>
      <c r="EJ205" s="1"/>
      <c r="EK205" s="1"/>
      <c r="EL205" s="1"/>
      <c r="EM205" s="1"/>
    </row>
    <row r="206" spans="3:143" x14ac:dyDescent="0.25">
      <c r="C206" s="3"/>
      <c r="D206" s="3"/>
      <c r="DN206" s="1"/>
      <c r="DO206" s="1"/>
      <c r="DP206" s="1"/>
      <c r="EF206" s="1"/>
      <c r="EG206" s="1"/>
      <c r="EH206" s="1"/>
      <c r="EI206" s="1"/>
      <c r="EJ206" s="1"/>
      <c r="EK206" s="1"/>
      <c r="EL206" s="1"/>
      <c r="EM206" s="1"/>
    </row>
    <row r="207" spans="3:143" x14ac:dyDescent="0.25">
      <c r="C207" s="3"/>
      <c r="D207" s="3"/>
      <c r="DN207" s="1"/>
      <c r="DO207" s="1"/>
      <c r="DP207" s="1"/>
      <c r="EF207" s="1"/>
      <c r="EG207" s="1"/>
      <c r="EH207" s="1"/>
      <c r="EI207" s="1"/>
      <c r="EJ207" s="1"/>
      <c r="EK207" s="1"/>
      <c r="EL207" s="1"/>
      <c r="EM207" s="1"/>
    </row>
    <row r="208" spans="3:143" x14ac:dyDescent="0.25">
      <c r="C208" s="3"/>
      <c r="D208" s="3"/>
      <c r="DN208" s="1"/>
      <c r="DO208" s="1"/>
      <c r="DP208" s="1"/>
      <c r="EF208" s="1"/>
      <c r="EG208" s="1"/>
      <c r="EH208" s="1"/>
      <c r="EI208" s="1"/>
      <c r="EJ208" s="1"/>
      <c r="EK208" s="1"/>
      <c r="EL208" s="1"/>
      <c r="EM208" s="1"/>
    </row>
    <row r="209" spans="3:143" x14ac:dyDescent="0.25">
      <c r="C209" s="3"/>
      <c r="D209" s="3"/>
      <c r="DN209" s="1"/>
      <c r="DO209" s="1"/>
      <c r="DP209" s="1"/>
      <c r="EF209" s="1"/>
      <c r="EG209" s="1"/>
      <c r="EH209" s="1"/>
      <c r="EI209" s="1"/>
      <c r="EJ209" s="1"/>
      <c r="EK209" s="1"/>
      <c r="EL209" s="1"/>
      <c r="EM209" s="1"/>
    </row>
    <row r="210" spans="3:143" x14ac:dyDescent="0.25">
      <c r="C210" s="3"/>
      <c r="D210" s="3"/>
      <c r="DN210" s="1"/>
      <c r="DO210" s="1"/>
      <c r="DP210" s="1"/>
      <c r="EF210" s="1"/>
      <c r="EG210" s="1"/>
      <c r="EH210" s="1"/>
      <c r="EI210" s="1"/>
      <c r="EJ210" s="1"/>
      <c r="EK210" s="1"/>
      <c r="EL210" s="1"/>
      <c r="EM210" s="1"/>
    </row>
    <row r="211" spans="3:143" x14ac:dyDescent="0.25">
      <c r="C211" s="3"/>
      <c r="D211" s="3"/>
      <c r="DN211" s="1"/>
      <c r="DO211" s="1"/>
      <c r="DP211" s="1"/>
      <c r="EF211" s="1"/>
      <c r="EG211" s="1"/>
      <c r="EH211" s="1"/>
      <c r="EI211" s="1"/>
      <c r="EJ211" s="1"/>
      <c r="EK211" s="1"/>
      <c r="EL211" s="1"/>
      <c r="EM211" s="1"/>
    </row>
    <row r="212" spans="3:143" x14ac:dyDescent="0.25">
      <c r="C212" s="3"/>
      <c r="D212" s="3"/>
      <c r="DN212" s="1"/>
      <c r="DO212" s="1"/>
      <c r="DP212" s="1"/>
      <c r="EF212" s="1"/>
      <c r="EG212" s="1"/>
      <c r="EH212" s="1"/>
      <c r="EI212" s="1"/>
      <c r="EJ212" s="1"/>
      <c r="EK212" s="1"/>
      <c r="EL212" s="1"/>
      <c r="EM212" s="1"/>
    </row>
    <row r="213" spans="3:143" x14ac:dyDescent="0.25">
      <c r="C213" s="3"/>
      <c r="D213" s="3"/>
      <c r="DN213" s="1"/>
      <c r="DO213" s="1"/>
      <c r="DP213" s="1"/>
      <c r="EF213" s="1"/>
      <c r="EG213" s="1"/>
      <c r="EH213" s="1"/>
      <c r="EI213" s="1"/>
      <c r="EJ213" s="1"/>
      <c r="EK213" s="1"/>
      <c r="EL213" s="1"/>
      <c r="EM213" s="1"/>
    </row>
    <row r="214" spans="3:143" x14ac:dyDescent="0.25">
      <c r="C214" s="3"/>
      <c r="D214" s="3"/>
      <c r="DN214" s="1"/>
      <c r="DO214" s="1"/>
      <c r="DP214" s="1"/>
      <c r="EF214" s="1"/>
      <c r="EG214" s="1"/>
      <c r="EH214" s="1"/>
      <c r="EI214" s="1"/>
      <c r="EJ214" s="1"/>
      <c r="EK214" s="1"/>
      <c r="EL214" s="1"/>
      <c r="EM214" s="1"/>
    </row>
    <row r="215" spans="3:143" x14ac:dyDescent="0.25">
      <c r="C215" s="3"/>
      <c r="D215" s="3"/>
      <c r="DN215" s="1"/>
      <c r="DO215" s="1"/>
      <c r="DP215" s="1"/>
      <c r="EF215" s="1"/>
      <c r="EG215" s="1"/>
      <c r="EH215" s="1"/>
      <c r="EI215" s="1"/>
      <c r="EJ215" s="1"/>
      <c r="EK215" s="1"/>
      <c r="EL215" s="1"/>
      <c r="EM215" s="1"/>
    </row>
    <row r="216" spans="3:143" x14ac:dyDescent="0.25">
      <c r="C216" s="3"/>
      <c r="D216" s="3"/>
      <c r="DN216" s="1"/>
      <c r="DO216" s="1"/>
      <c r="DP216" s="1"/>
      <c r="EF216" s="1"/>
      <c r="EG216" s="1"/>
      <c r="EH216" s="1"/>
      <c r="EI216" s="1"/>
      <c r="EJ216" s="1"/>
      <c r="EK216" s="1"/>
      <c r="EL216" s="1"/>
      <c r="EM216" s="1"/>
    </row>
    <row r="217" spans="3:143" x14ac:dyDescent="0.25">
      <c r="C217" s="3"/>
      <c r="D217" s="3"/>
      <c r="DN217" s="1"/>
      <c r="DO217" s="1"/>
      <c r="DP217" s="1"/>
      <c r="EF217" s="1"/>
      <c r="EG217" s="1"/>
      <c r="EH217" s="1"/>
      <c r="EI217" s="1"/>
      <c r="EJ217" s="1"/>
      <c r="EK217" s="1"/>
      <c r="EL217" s="1"/>
      <c r="EM217" s="1"/>
    </row>
    <row r="218" spans="3:143" x14ac:dyDescent="0.25">
      <c r="C218" s="3"/>
      <c r="D218" s="3"/>
      <c r="DN218" s="1"/>
      <c r="DO218" s="1"/>
      <c r="DP218" s="1"/>
      <c r="EF218" s="1"/>
      <c r="EG218" s="1"/>
      <c r="EH218" s="1"/>
      <c r="EI218" s="1"/>
      <c r="EJ218" s="1"/>
      <c r="EK218" s="1"/>
      <c r="EL218" s="1"/>
      <c r="EM218" s="1"/>
    </row>
    <row r="219" spans="3:143" x14ac:dyDescent="0.25">
      <c r="C219" s="3"/>
      <c r="D219" s="3"/>
      <c r="DN219" s="1"/>
      <c r="DO219" s="1"/>
      <c r="DP219" s="1"/>
      <c r="EF219" s="1"/>
      <c r="EG219" s="1"/>
      <c r="EH219" s="1"/>
      <c r="EI219" s="1"/>
      <c r="EJ219" s="1"/>
      <c r="EK219" s="1"/>
      <c r="EL219" s="1"/>
      <c r="EM219" s="1"/>
    </row>
    <row r="220" spans="3:143" x14ac:dyDescent="0.25">
      <c r="C220" s="3"/>
      <c r="D220" s="3"/>
      <c r="DN220" s="1"/>
      <c r="DO220" s="1"/>
      <c r="DP220" s="1"/>
      <c r="EF220" s="1"/>
      <c r="EG220" s="1"/>
      <c r="EH220" s="1"/>
      <c r="EI220" s="1"/>
      <c r="EJ220" s="1"/>
      <c r="EK220" s="1"/>
      <c r="EL220" s="1"/>
      <c r="EM220" s="1"/>
    </row>
    <row r="221" spans="3:143" x14ac:dyDescent="0.25">
      <c r="C221" s="3"/>
      <c r="D221" s="3"/>
      <c r="DN221" s="1"/>
      <c r="DO221" s="1"/>
      <c r="DP221" s="1"/>
      <c r="EF221" s="1"/>
      <c r="EG221" s="1"/>
      <c r="EH221" s="1"/>
      <c r="EI221" s="1"/>
      <c r="EJ221" s="1"/>
      <c r="EK221" s="1"/>
      <c r="EL221" s="1"/>
      <c r="EM221" s="1"/>
    </row>
    <row r="222" spans="3:143" x14ac:dyDescent="0.25">
      <c r="C222" s="3"/>
      <c r="D222" s="3"/>
      <c r="DN222" s="1"/>
      <c r="DO222" s="1"/>
      <c r="DP222" s="1"/>
      <c r="EF222" s="1"/>
      <c r="EG222" s="1"/>
      <c r="EH222" s="1"/>
      <c r="EI222" s="1"/>
      <c r="EJ222" s="1"/>
      <c r="EK222" s="1"/>
      <c r="EL222" s="1"/>
      <c r="EM222" s="1"/>
    </row>
    <row r="223" spans="3:143" x14ac:dyDescent="0.25">
      <c r="C223" s="3"/>
      <c r="D223" s="3"/>
      <c r="DN223" s="1"/>
      <c r="DO223" s="1"/>
      <c r="DP223" s="1"/>
      <c r="EF223" s="1"/>
      <c r="EG223" s="1"/>
      <c r="EH223" s="1"/>
      <c r="EI223" s="1"/>
      <c r="EJ223" s="1"/>
      <c r="EK223" s="1"/>
      <c r="EL223" s="1"/>
      <c r="EM223" s="1"/>
    </row>
    <row r="224" spans="3:143" x14ac:dyDescent="0.25">
      <c r="C224" s="3"/>
      <c r="D224" s="3"/>
      <c r="DN224" s="1"/>
      <c r="DO224" s="1"/>
      <c r="DP224" s="1"/>
      <c r="EF224" s="1"/>
      <c r="EG224" s="1"/>
      <c r="EH224" s="1"/>
      <c r="EI224" s="1"/>
      <c r="EJ224" s="1"/>
      <c r="EK224" s="1"/>
      <c r="EL224" s="1"/>
      <c r="EM224" s="1"/>
    </row>
    <row r="225" spans="3:143" x14ac:dyDescent="0.25">
      <c r="C225" s="3"/>
      <c r="D225" s="3"/>
      <c r="DN225" s="1"/>
      <c r="DO225" s="1"/>
      <c r="DP225" s="1"/>
      <c r="EF225" s="1"/>
      <c r="EG225" s="1"/>
      <c r="EH225" s="1"/>
      <c r="EI225" s="1"/>
      <c r="EJ225" s="1"/>
      <c r="EK225" s="1"/>
      <c r="EL225" s="1"/>
      <c r="EM225" s="1"/>
    </row>
    <row r="226" spans="3:143" x14ac:dyDescent="0.25">
      <c r="C226" s="3"/>
      <c r="D226" s="3"/>
      <c r="DN226" s="1"/>
      <c r="DO226" s="1"/>
      <c r="DP226" s="1"/>
      <c r="EF226" s="1"/>
      <c r="EG226" s="1"/>
      <c r="EH226" s="1"/>
      <c r="EI226" s="1"/>
      <c r="EJ226" s="1"/>
      <c r="EK226" s="1"/>
      <c r="EL226" s="1"/>
      <c r="EM226" s="1"/>
    </row>
    <row r="227" spans="3:143" x14ac:dyDescent="0.25">
      <c r="C227" s="3"/>
      <c r="D227" s="3"/>
      <c r="DN227" s="1"/>
      <c r="DO227" s="1"/>
      <c r="DP227" s="1"/>
      <c r="EF227" s="1"/>
      <c r="EG227" s="1"/>
      <c r="EH227" s="1"/>
      <c r="EI227" s="1"/>
      <c r="EJ227" s="1"/>
      <c r="EK227" s="1"/>
      <c r="EL227" s="1"/>
      <c r="EM227" s="1"/>
    </row>
    <row r="228" spans="3:143" x14ac:dyDescent="0.25">
      <c r="C228" s="3"/>
      <c r="D228" s="3"/>
      <c r="DN228" s="1"/>
      <c r="DO228" s="1"/>
      <c r="DP228" s="1"/>
      <c r="EF228" s="1"/>
      <c r="EG228" s="1"/>
      <c r="EH228" s="1"/>
      <c r="EI228" s="1"/>
      <c r="EJ228" s="1"/>
      <c r="EK228" s="1"/>
      <c r="EL228" s="1"/>
      <c r="EM228" s="1"/>
    </row>
    <row r="229" spans="3:143" x14ac:dyDescent="0.25">
      <c r="C229" s="3"/>
      <c r="D229" s="3"/>
      <c r="DN229" s="1"/>
      <c r="DO229" s="1"/>
      <c r="DP229" s="1"/>
      <c r="EF229" s="1"/>
      <c r="EG229" s="1"/>
      <c r="EH229" s="1"/>
      <c r="EI229" s="1"/>
      <c r="EJ229" s="1"/>
      <c r="EK229" s="1"/>
      <c r="EL229" s="1"/>
      <c r="EM229" s="1"/>
    </row>
    <row r="230" spans="3:143" x14ac:dyDescent="0.25">
      <c r="C230" s="3"/>
      <c r="D230" s="3"/>
      <c r="DN230" s="1"/>
      <c r="DO230" s="1"/>
      <c r="DP230" s="1"/>
      <c r="EF230" s="1"/>
      <c r="EG230" s="1"/>
      <c r="EH230" s="1"/>
      <c r="EI230" s="1"/>
      <c r="EJ230" s="1"/>
      <c r="EK230" s="1"/>
      <c r="EL230" s="1"/>
      <c r="EM230" s="1"/>
    </row>
    <row r="231" spans="3:143" x14ac:dyDescent="0.25">
      <c r="C231" s="3"/>
      <c r="D231" s="3"/>
      <c r="DN231" s="1"/>
      <c r="DO231" s="1"/>
      <c r="DP231" s="1"/>
      <c r="EF231" s="1"/>
      <c r="EG231" s="1"/>
      <c r="EH231" s="1"/>
      <c r="EI231" s="1"/>
      <c r="EJ231" s="1"/>
      <c r="EK231" s="1"/>
      <c r="EL231" s="1"/>
      <c r="EM231" s="1"/>
    </row>
    <row r="232" spans="3:143" x14ac:dyDescent="0.25">
      <c r="C232" s="3"/>
      <c r="D232" s="3"/>
      <c r="DN232" s="1"/>
      <c r="DO232" s="1"/>
      <c r="DP232" s="1"/>
      <c r="EF232" s="1"/>
      <c r="EG232" s="1"/>
      <c r="EH232" s="1"/>
      <c r="EI232" s="1"/>
      <c r="EJ232" s="1"/>
      <c r="EK232" s="1"/>
      <c r="EL232" s="1"/>
      <c r="EM232" s="1"/>
    </row>
    <row r="233" spans="3:143" x14ac:dyDescent="0.25">
      <c r="C233" s="3"/>
      <c r="D233" s="3"/>
      <c r="DN233" s="1"/>
      <c r="DO233" s="1"/>
      <c r="DP233" s="1"/>
      <c r="EF233" s="1"/>
      <c r="EG233" s="1"/>
      <c r="EH233" s="1"/>
      <c r="EI233" s="1"/>
      <c r="EJ233" s="1"/>
      <c r="EK233" s="1"/>
      <c r="EL233" s="1"/>
      <c r="EM233" s="1"/>
    </row>
    <row r="234" spans="3:143" x14ac:dyDescent="0.25">
      <c r="C234" s="3"/>
      <c r="D234" s="3"/>
      <c r="DN234" s="1"/>
      <c r="DO234" s="1"/>
      <c r="DP234" s="1"/>
      <c r="EF234" s="1"/>
      <c r="EG234" s="1"/>
      <c r="EH234" s="1"/>
      <c r="EI234" s="1"/>
      <c r="EJ234" s="1"/>
      <c r="EK234" s="1"/>
      <c r="EL234" s="1"/>
      <c r="EM234" s="1"/>
    </row>
    <row r="235" spans="3:143" x14ac:dyDescent="0.25">
      <c r="C235" s="3"/>
      <c r="D235" s="3"/>
      <c r="DN235" s="1"/>
      <c r="DO235" s="1"/>
      <c r="DP235" s="1"/>
      <c r="EF235" s="1"/>
      <c r="EG235" s="1"/>
      <c r="EH235" s="1"/>
      <c r="EI235" s="1"/>
      <c r="EJ235" s="1"/>
      <c r="EK235" s="1"/>
      <c r="EL235" s="1"/>
      <c r="EM235" s="1"/>
    </row>
    <row r="236" spans="3:143" x14ac:dyDescent="0.25">
      <c r="C236" s="3"/>
      <c r="D236" s="3"/>
      <c r="DN236" s="1"/>
      <c r="DO236" s="1"/>
      <c r="DP236" s="1"/>
      <c r="EF236" s="1"/>
      <c r="EG236" s="1"/>
      <c r="EH236" s="1"/>
      <c r="EI236" s="1"/>
      <c r="EJ236" s="1"/>
      <c r="EK236" s="1"/>
      <c r="EL236" s="1"/>
      <c r="EM236" s="1"/>
    </row>
    <row r="237" spans="3:143" x14ac:dyDescent="0.25">
      <c r="C237" s="3"/>
      <c r="D237" s="3"/>
      <c r="DN237" s="1"/>
      <c r="DO237" s="1"/>
      <c r="DP237" s="1"/>
      <c r="EF237" s="1"/>
      <c r="EG237" s="1"/>
      <c r="EH237" s="1"/>
      <c r="EI237" s="1"/>
      <c r="EJ237" s="1"/>
      <c r="EK237" s="1"/>
      <c r="EL237" s="1"/>
      <c r="EM237" s="1"/>
    </row>
    <row r="238" spans="3:143" x14ac:dyDescent="0.25">
      <c r="C238" s="3"/>
      <c r="D238" s="3"/>
      <c r="DN238" s="1"/>
      <c r="DO238" s="1"/>
      <c r="DP238" s="1"/>
      <c r="EF238" s="1"/>
      <c r="EG238" s="1"/>
      <c r="EH238" s="1"/>
      <c r="EI238" s="1"/>
      <c r="EJ238" s="1"/>
      <c r="EK238" s="1"/>
      <c r="EL238" s="1"/>
      <c r="EM238" s="1"/>
    </row>
    <row r="239" spans="3:143" x14ac:dyDescent="0.25">
      <c r="C239" s="3"/>
      <c r="D239" s="3"/>
      <c r="DN239" s="1"/>
      <c r="DO239" s="1"/>
      <c r="DP239" s="1"/>
      <c r="EF239" s="1"/>
      <c r="EG239" s="1"/>
      <c r="EH239" s="1"/>
      <c r="EI239" s="1"/>
      <c r="EJ239" s="1"/>
      <c r="EK239" s="1"/>
      <c r="EL239" s="1"/>
      <c r="EM239" s="1"/>
    </row>
    <row r="240" spans="3:143" x14ac:dyDescent="0.25">
      <c r="C240" s="3"/>
      <c r="D240" s="3"/>
      <c r="DN240" s="1"/>
      <c r="DO240" s="1"/>
      <c r="DP240" s="1"/>
      <c r="EF240" s="1"/>
      <c r="EG240" s="1"/>
      <c r="EH240" s="1"/>
      <c r="EI240" s="1"/>
      <c r="EJ240" s="1"/>
      <c r="EK240" s="1"/>
      <c r="EL240" s="1"/>
      <c r="EM240" s="1"/>
    </row>
    <row r="241" spans="3:143" x14ac:dyDescent="0.25">
      <c r="C241" s="3"/>
      <c r="D241" s="3"/>
      <c r="DN241" s="1"/>
      <c r="DO241" s="1"/>
      <c r="DP241" s="1"/>
      <c r="EF241" s="1"/>
      <c r="EG241" s="1"/>
      <c r="EH241" s="1"/>
      <c r="EI241" s="1"/>
      <c r="EJ241" s="1"/>
      <c r="EK241" s="1"/>
      <c r="EL241" s="1"/>
      <c r="EM241" s="1"/>
    </row>
    <row r="242" spans="3:143" x14ac:dyDescent="0.25">
      <c r="C242" s="3"/>
      <c r="D242" s="3"/>
      <c r="DN242" s="1"/>
      <c r="DO242" s="1"/>
      <c r="DP242" s="1"/>
      <c r="EF242" s="1"/>
      <c r="EG242" s="1"/>
      <c r="EH242" s="1"/>
      <c r="EI242" s="1"/>
      <c r="EJ242" s="1"/>
      <c r="EK242" s="1"/>
      <c r="EL242" s="1"/>
      <c r="EM242" s="1"/>
    </row>
    <row r="243" spans="3:143" x14ac:dyDescent="0.25">
      <c r="C243" s="3"/>
      <c r="D243" s="3"/>
      <c r="DN243" s="1"/>
      <c r="DO243" s="1"/>
      <c r="DP243" s="1"/>
      <c r="EF243" s="1"/>
      <c r="EG243" s="1"/>
      <c r="EH243" s="1"/>
      <c r="EI243" s="1"/>
      <c r="EJ243" s="1"/>
      <c r="EK243" s="1"/>
      <c r="EL243" s="1"/>
      <c r="EM243" s="1"/>
    </row>
    <row r="244" spans="3:143" x14ac:dyDescent="0.25">
      <c r="C244" s="3"/>
      <c r="D244" s="3"/>
      <c r="DN244" s="1"/>
      <c r="DO244" s="1"/>
      <c r="DP244" s="1"/>
      <c r="EF244" s="1"/>
      <c r="EG244" s="1"/>
      <c r="EH244" s="1"/>
      <c r="EI244" s="1"/>
      <c r="EJ244" s="1"/>
      <c r="EK244" s="1"/>
      <c r="EL244" s="1"/>
      <c r="EM244" s="1"/>
    </row>
    <row r="245" spans="3:143" x14ac:dyDescent="0.25">
      <c r="C245" s="3"/>
      <c r="D245" s="3"/>
      <c r="DN245" s="1"/>
      <c r="DO245" s="1"/>
      <c r="DP245" s="1"/>
      <c r="EF245" s="1"/>
      <c r="EG245" s="1"/>
      <c r="EH245" s="1"/>
      <c r="EI245" s="1"/>
      <c r="EJ245" s="1"/>
      <c r="EK245" s="1"/>
      <c r="EL245" s="1"/>
      <c r="EM245" s="1"/>
    </row>
    <row r="246" spans="3:143" x14ac:dyDescent="0.25">
      <c r="C246" s="3"/>
      <c r="D246" s="3"/>
      <c r="DN246" s="1"/>
      <c r="DO246" s="1"/>
      <c r="DP246" s="1"/>
      <c r="EF246" s="1"/>
      <c r="EG246" s="1"/>
      <c r="EH246" s="1"/>
      <c r="EI246" s="1"/>
      <c r="EJ246" s="1"/>
      <c r="EK246" s="1"/>
      <c r="EL246" s="1"/>
      <c r="EM246" s="1"/>
    </row>
    <row r="247" spans="3:143" x14ac:dyDescent="0.25">
      <c r="C247" s="3"/>
      <c r="D247" s="3"/>
      <c r="DN247" s="1"/>
      <c r="DO247" s="1"/>
      <c r="DP247" s="1"/>
      <c r="EF247" s="1"/>
      <c r="EG247" s="1"/>
      <c r="EH247" s="1"/>
      <c r="EI247" s="1"/>
      <c r="EJ247" s="1"/>
      <c r="EK247" s="1"/>
      <c r="EL247" s="1"/>
      <c r="EM247" s="1"/>
    </row>
    <row r="248" spans="3:143" x14ac:dyDescent="0.25">
      <c r="C248" s="3"/>
      <c r="D248" s="3"/>
      <c r="DN248" s="1"/>
      <c r="DO248" s="1"/>
      <c r="DP248" s="1"/>
      <c r="EF248" s="1"/>
      <c r="EG248" s="1"/>
      <c r="EH248" s="1"/>
      <c r="EI248" s="1"/>
      <c r="EJ248" s="1"/>
      <c r="EK248" s="1"/>
      <c r="EL248" s="1"/>
      <c r="EM248" s="1"/>
    </row>
    <row r="249" spans="3:143" x14ac:dyDescent="0.25">
      <c r="C249" s="3"/>
      <c r="D249" s="3"/>
      <c r="DN249" s="1"/>
      <c r="DO249" s="1"/>
      <c r="DP249" s="1"/>
      <c r="EF249" s="1"/>
      <c r="EG249" s="1"/>
      <c r="EH249" s="1"/>
      <c r="EI249" s="1"/>
      <c r="EJ249" s="1"/>
      <c r="EK249" s="1"/>
      <c r="EL249" s="1"/>
      <c r="EM249" s="1"/>
    </row>
    <row r="250" spans="3:143" x14ac:dyDescent="0.25">
      <c r="C250" s="3"/>
      <c r="D250" s="3"/>
      <c r="DN250" s="1"/>
      <c r="DO250" s="1"/>
      <c r="DP250" s="1"/>
      <c r="EF250" s="1"/>
      <c r="EG250" s="1"/>
      <c r="EH250" s="1"/>
      <c r="EI250" s="1"/>
      <c r="EJ250" s="1"/>
      <c r="EK250" s="1"/>
      <c r="EL250" s="1"/>
      <c r="EM250" s="1"/>
    </row>
    <row r="251" spans="3:143" x14ac:dyDescent="0.25">
      <c r="C251" s="3"/>
      <c r="D251" s="3"/>
      <c r="DN251" s="1"/>
      <c r="DO251" s="1"/>
      <c r="DP251" s="1"/>
      <c r="EF251" s="1"/>
      <c r="EG251" s="1"/>
      <c r="EH251" s="1"/>
      <c r="EI251" s="1"/>
      <c r="EJ251" s="1"/>
      <c r="EK251" s="1"/>
      <c r="EL251" s="1"/>
      <c r="EM251" s="1"/>
    </row>
    <row r="252" spans="3:143" x14ac:dyDescent="0.25">
      <c r="C252" s="3"/>
      <c r="D252" s="3"/>
      <c r="DN252" s="1"/>
      <c r="DO252" s="1"/>
      <c r="DP252" s="1"/>
      <c r="EF252" s="1"/>
      <c r="EG252" s="1"/>
      <c r="EH252" s="1"/>
      <c r="EI252" s="1"/>
      <c r="EJ252" s="1"/>
      <c r="EK252" s="1"/>
      <c r="EL252" s="1"/>
      <c r="EM252" s="1"/>
    </row>
    <row r="253" spans="3:143" x14ac:dyDescent="0.25">
      <c r="C253" s="3"/>
      <c r="D253" s="3"/>
      <c r="DN253" s="1"/>
      <c r="DO253" s="1"/>
      <c r="DP253" s="1"/>
      <c r="EF253" s="1"/>
      <c r="EG253" s="1"/>
      <c r="EH253" s="1"/>
      <c r="EI253" s="1"/>
      <c r="EJ253" s="1"/>
      <c r="EK253" s="1"/>
      <c r="EL253" s="1"/>
      <c r="EM253" s="1"/>
    </row>
    <row r="254" spans="3:143" x14ac:dyDescent="0.25">
      <c r="C254" s="3"/>
      <c r="D254" s="3"/>
      <c r="DN254" s="1"/>
      <c r="DO254" s="1"/>
      <c r="DP254" s="1"/>
      <c r="EF254" s="1"/>
      <c r="EG254" s="1"/>
      <c r="EH254" s="1"/>
      <c r="EI254" s="1"/>
      <c r="EJ254" s="1"/>
      <c r="EK254" s="1"/>
      <c r="EL254" s="1"/>
      <c r="EM254" s="1"/>
    </row>
    <row r="255" spans="3:143" x14ac:dyDescent="0.25">
      <c r="C255" s="3"/>
      <c r="D255" s="3"/>
      <c r="DN255" s="1"/>
      <c r="DO255" s="1"/>
      <c r="DP255" s="1"/>
      <c r="EF255" s="1"/>
      <c r="EG255" s="1"/>
      <c r="EH255" s="1"/>
      <c r="EI255" s="1"/>
      <c r="EJ255" s="1"/>
      <c r="EK255" s="1"/>
      <c r="EL255" s="1"/>
      <c r="EM255" s="1"/>
    </row>
    <row r="256" spans="3:143" x14ac:dyDescent="0.25">
      <c r="C256" s="3"/>
      <c r="D256" s="3"/>
      <c r="DN256" s="1"/>
      <c r="DO256" s="1"/>
      <c r="DP256" s="1"/>
      <c r="EF256" s="1"/>
      <c r="EG256" s="1"/>
      <c r="EH256" s="1"/>
      <c r="EI256" s="1"/>
      <c r="EJ256" s="1"/>
      <c r="EK256" s="1"/>
      <c r="EL256" s="1"/>
      <c r="EM256" s="1"/>
    </row>
    <row r="257" spans="3:143" x14ac:dyDescent="0.25">
      <c r="C257" s="3"/>
      <c r="D257" s="3"/>
      <c r="DN257" s="1"/>
      <c r="DO257" s="1"/>
      <c r="DP257" s="1"/>
      <c r="EF257" s="1"/>
      <c r="EG257" s="1"/>
      <c r="EH257" s="1"/>
      <c r="EI257" s="1"/>
      <c r="EJ257" s="1"/>
      <c r="EK257" s="1"/>
      <c r="EL257" s="1"/>
      <c r="EM257" s="1"/>
    </row>
    <row r="258" spans="3:143" x14ac:dyDescent="0.25">
      <c r="C258" s="3"/>
      <c r="D258" s="3"/>
      <c r="DN258" s="1"/>
      <c r="DO258" s="1"/>
      <c r="DP258" s="1"/>
      <c r="EF258" s="1"/>
      <c r="EG258" s="1"/>
      <c r="EH258" s="1"/>
      <c r="EI258" s="1"/>
      <c r="EJ258" s="1"/>
      <c r="EK258" s="1"/>
      <c r="EL258" s="1"/>
      <c r="EM258" s="1"/>
    </row>
    <row r="259" spans="3:143" x14ac:dyDescent="0.25">
      <c r="C259" s="3"/>
      <c r="D259" s="3"/>
      <c r="DN259" s="1"/>
      <c r="DO259" s="1"/>
      <c r="DP259" s="1"/>
      <c r="EF259" s="1"/>
      <c r="EG259" s="1"/>
      <c r="EH259" s="1"/>
      <c r="EI259" s="1"/>
      <c r="EJ259" s="1"/>
      <c r="EK259" s="1"/>
      <c r="EL259" s="1"/>
      <c r="EM259" s="1"/>
    </row>
    <row r="260" spans="3:143" x14ac:dyDescent="0.25">
      <c r="C260" s="3"/>
      <c r="D260" s="3"/>
      <c r="DN260" s="1"/>
      <c r="DO260" s="1"/>
      <c r="DP260" s="1"/>
      <c r="EF260" s="1"/>
      <c r="EG260" s="1"/>
      <c r="EH260" s="1"/>
      <c r="EI260" s="1"/>
      <c r="EJ260" s="1"/>
      <c r="EK260" s="1"/>
      <c r="EL260" s="1"/>
      <c r="EM260" s="1"/>
    </row>
    <row r="261" spans="3:143" x14ac:dyDescent="0.25">
      <c r="C261" s="3"/>
      <c r="D261" s="3"/>
      <c r="DN261" s="1"/>
      <c r="DO261" s="1"/>
      <c r="DP261" s="1"/>
      <c r="EF261" s="1"/>
      <c r="EG261" s="1"/>
      <c r="EH261" s="1"/>
      <c r="EI261" s="1"/>
      <c r="EJ261" s="1"/>
      <c r="EK261" s="1"/>
      <c r="EL261" s="1"/>
      <c r="EM261" s="1"/>
    </row>
    <row r="262" spans="3:143" x14ac:dyDescent="0.25">
      <c r="C262" s="3"/>
      <c r="D262" s="3"/>
      <c r="DN262" s="1"/>
      <c r="DO262" s="1"/>
      <c r="DP262" s="1"/>
      <c r="EF262" s="1"/>
      <c r="EG262" s="1"/>
      <c r="EH262" s="1"/>
      <c r="EI262" s="1"/>
      <c r="EJ262" s="1"/>
      <c r="EK262" s="1"/>
      <c r="EL262" s="1"/>
      <c r="EM262" s="1"/>
    </row>
    <row r="263" spans="3:143" x14ac:dyDescent="0.25">
      <c r="C263" s="3"/>
      <c r="D263" s="3"/>
      <c r="DN263" s="1"/>
      <c r="DO263" s="1"/>
      <c r="DP263" s="1"/>
      <c r="EF263" s="1"/>
      <c r="EG263" s="1"/>
      <c r="EH263" s="1"/>
      <c r="EI263" s="1"/>
      <c r="EJ263" s="1"/>
      <c r="EK263" s="1"/>
      <c r="EL263" s="1"/>
      <c r="EM263" s="1"/>
    </row>
    <row r="264" spans="3:143" x14ac:dyDescent="0.25">
      <c r="C264" s="3"/>
      <c r="D264" s="3"/>
      <c r="DN264" s="1"/>
      <c r="DO264" s="1"/>
      <c r="DP264" s="1"/>
      <c r="EF264" s="1"/>
      <c r="EG264" s="1"/>
      <c r="EH264" s="1"/>
      <c r="EI264" s="1"/>
      <c r="EJ264" s="1"/>
      <c r="EK264" s="1"/>
      <c r="EL264" s="1"/>
      <c r="EM264" s="1"/>
    </row>
    <row r="265" spans="3:143" x14ac:dyDescent="0.25">
      <c r="C265" s="3"/>
      <c r="D265" s="3"/>
      <c r="DN265" s="1"/>
      <c r="DO265" s="1"/>
      <c r="DP265" s="1"/>
      <c r="EF265" s="1"/>
      <c r="EG265" s="1"/>
      <c r="EH265" s="1"/>
      <c r="EI265" s="1"/>
      <c r="EJ265" s="1"/>
      <c r="EK265" s="1"/>
      <c r="EL265" s="1"/>
      <c r="EM265" s="1"/>
    </row>
    <row r="266" spans="3:143" x14ac:dyDescent="0.25">
      <c r="C266" s="3"/>
      <c r="D266" s="3"/>
      <c r="DN266" s="1"/>
      <c r="DO266" s="1"/>
      <c r="DP266" s="1"/>
      <c r="EF266" s="1"/>
      <c r="EG266" s="1"/>
      <c r="EH266" s="1"/>
      <c r="EI266" s="1"/>
      <c r="EJ266" s="1"/>
      <c r="EK266" s="1"/>
      <c r="EL266" s="1"/>
      <c r="EM266" s="1"/>
    </row>
    <row r="267" spans="3:143" x14ac:dyDescent="0.25">
      <c r="C267" s="3"/>
      <c r="D267" s="3"/>
      <c r="DN267" s="1"/>
      <c r="DO267" s="1"/>
      <c r="DP267" s="1"/>
      <c r="EF267" s="1"/>
      <c r="EG267" s="1"/>
      <c r="EH267" s="1"/>
      <c r="EI267" s="1"/>
      <c r="EJ267" s="1"/>
      <c r="EK267" s="1"/>
      <c r="EL267" s="1"/>
      <c r="EM267" s="1"/>
    </row>
    <row r="268" spans="3:143" x14ac:dyDescent="0.25">
      <c r="C268" s="3"/>
      <c r="D268" s="3"/>
      <c r="DN268" s="1"/>
      <c r="DO268" s="1"/>
      <c r="DP268" s="1"/>
      <c r="EF268" s="1"/>
      <c r="EG268" s="1"/>
      <c r="EH268" s="1"/>
      <c r="EI268" s="1"/>
      <c r="EJ268" s="1"/>
      <c r="EK268" s="1"/>
      <c r="EL268" s="1"/>
      <c r="EM268" s="1"/>
    </row>
    <row r="269" spans="3:143" x14ac:dyDescent="0.25">
      <c r="C269" s="3"/>
      <c r="D269" s="3"/>
      <c r="DN269" s="1"/>
      <c r="DO269" s="1"/>
      <c r="DP269" s="1"/>
      <c r="EF269" s="1"/>
      <c r="EG269" s="1"/>
      <c r="EH269" s="1"/>
      <c r="EI269" s="1"/>
      <c r="EJ269" s="1"/>
      <c r="EK269" s="1"/>
      <c r="EL269" s="1"/>
      <c r="EM269" s="1"/>
    </row>
    <row r="270" spans="3:143" x14ac:dyDescent="0.25">
      <c r="C270" s="3"/>
      <c r="D270" s="3"/>
      <c r="DN270" s="1"/>
      <c r="DO270" s="1"/>
      <c r="DP270" s="1"/>
      <c r="EF270" s="1"/>
      <c r="EG270" s="1"/>
      <c r="EH270" s="1"/>
      <c r="EI270" s="1"/>
      <c r="EJ270" s="1"/>
      <c r="EK270" s="1"/>
      <c r="EL270" s="1"/>
      <c r="EM270" s="1"/>
    </row>
    <row r="271" spans="3:143" x14ac:dyDescent="0.25">
      <c r="C271" s="3"/>
      <c r="D271" s="3"/>
      <c r="DN271" s="1"/>
      <c r="DO271" s="1"/>
      <c r="DP271" s="1"/>
      <c r="EF271" s="1"/>
      <c r="EG271" s="1"/>
      <c r="EH271" s="1"/>
      <c r="EI271" s="1"/>
      <c r="EJ271" s="1"/>
      <c r="EK271" s="1"/>
      <c r="EL271" s="1"/>
      <c r="EM271" s="1"/>
    </row>
    <row r="272" spans="3:143" x14ac:dyDescent="0.25">
      <c r="C272" s="3"/>
      <c r="D272" s="3"/>
      <c r="DN272" s="1"/>
      <c r="DO272" s="1"/>
      <c r="DP272" s="1"/>
      <c r="EF272" s="1"/>
      <c r="EG272" s="1"/>
      <c r="EH272" s="1"/>
      <c r="EI272" s="1"/>
      <c r="EJ272" s="1"/>
      <c r="EK272" s="1"/>
      <c r="EL272" s="1"/>
      <c r="EM272" s="1"/>
    </row>
    <row r="273" spans="3:143" x14ac:dyDescent="0.25">
      <c r="C273" s="3"/>
      <c r="D273" s="3"/>
      <c r="DN273" s="1"/>
      <c r="DO273" s="1"/>
      <c r="DP273" s="1"/>
      <c r="EF273" s="1"/>
      <c r="EG273" s="1"/>
      <c r="EH273" s="1"/>
      <c r="EI273" s="1"/>
      <c r="EJ273" s="1"/>
      <c r="EK273" s="1"/>
      <c r="EL273" s="1"/>
      <c r="EM273" s="1"/>
    </row>
    <row r="274" spans="3:143" x14ac:dyDescent="0.25">
      <c r="C274" s="3"/>
      <c r="D274" s="3"/>
      <c r="DN274" s="1"/>
      <c r="DO274" s="1"/>
      <c r="DP274" s="1"/>
      <c r="EF274" s="1"/>
      <c r="EG274" s="1"/>
      <c r="EH274" s="1"/>
      <c r="EI274" s="1"/>
      <c r="EJ274" s="1"/>
      <c r="EK274" s="1"/>
      <c r="EL274" s="1"/>
      <c r="EM274" s="1"/>
    </row>
    <row r="275" spans="3:143" x14ac:dyDescent="0.25">
      <c r="C275" s="3"/>
      <c r="D275" s="3"/>
      <c r="DN275" s="1"/>
      <c r="DO275" s="1"/>
      <c r="DP275" s="1"/>
      <c r="EF275" s="1"/>
      <c r="EG275" s="1"/>
      <c r="EH275" s="1"/>
      <c r="EI275" s="1"/>
      <c r="EJ275" s="1"/>
      <c r="EK275" s="1"/>
      <c r="EL275" s="1"/>
      <c r="EM275" s="1"/>
    </row>
    <row r="276" spans="3:143" x14ac:dyDescent="0.25">
      <c r="C276" s="3"/>
      <c r="D276" s="3"/>
      <c r="DN276" s="1"/>
      <c r="DO276" s="1"/>
      <c r="DP276" s="1"/>
      <c r="EF276" s="1"/>
      <c r="EG276" s="1"/>
      <c r="EH276" s="1"/>
      <c r="EI276" s="1"/>
      <c r="EJ276" s="1"/>
      <c r="EK276" s="1"/>
      <c r="EL276" s="1"/>
      <c r="EM276" s="1"/>
    </row>
    <row r="277" spans="3:143" x14ac:dyDescent="0.25">
      <c r="C277" s="3"/>
      <c r="D277" s="3"/>
      <c r="DN277" s="1"/>
      <c r="DO277" s="1"/>
      <c r="DP277" s="1"/>
      <c r="EF277" s="1"/>
      <c r="EG277" s="1"/>
      <c r="EH277" s="1"/>
      <c r="EI277" s="1"/>
      <c r="EJ277" s="1"/>
      <c r="EK277" s="1"/>
      <c r="EL277" s="1"/>
      <c r="EM277" s="1"/>
    </row>
    <row r="278" spans="3:143" x14ac:dyDescent="0.25">
      <c r="C278" s="3"/>
      <c r="D278" s="3"/>
      <c r="DN278" s="1"/>
      <c r="DO278" s="1"/>
      <c r="DP278" s="1"/>
      <c r="EF278" s="1"/>
      <c r="EG278" s="1"/>
      <c r="EH278" s="1"/>
      <c r="EI278" s="1"/>
      <c r="EJ278" s="1"/>
      <c r="EK278" s="1"/>
      <c r="EL278" s="1"/>
      <c r="EM278" s="1"/>
    </row>
    <row r="279" spans="3:143" x14ac:dyDescent="0.25">
      <c r="C279" s="3"/>
      <c r="D279" s="3"/>
      <c r="DN279" s="1"/>
      <c r="DO279" s="1"/>
      <c r="DP279" s="1"/>
      <c r="EF279" s="1"/>
      <c r="EG279" s="1"/>
      <c r="EH279" s="1"/>
      <c r="EI279" s="1"/>
      <c r="EJ279" s="1"/>
      <c r="EK279" s="1"/>
      <c r="EL279" s="1"/>
      <c r="EM279" s="1"/>
    </row>
    <row r="280" spans="3:143" x14ac:dyDescent="0.25">
      <c r="C280" s="3"/>
      <c r="D280" s="3"/>
      <c r="DN280" s="1"/>
      <c r="DO280" s="1"/>
      <c r="DP280" s="1"/>
      <c r="EF280" s="1"/>
      <c r="EG280" s="1"/>
      <c r="EH280" s="1"/>
      <c r="EI280" s="1"/>
      <c r="EJ280" s="1"/>
      <c r="EK280" s="1"/>
      <c r="EL280" s="1"/>
      <c r="EM280" s="1"/>
    </row>
    <row r="281" spans="3:143" x14ac:dyDescent="0.25">
      <c r="C281" s="3"/>
      <c r="D281" s="3"/>
      <c r="DN281" s="1"/>
      <c r="DO281" s="1"/>
      <c r="DP281" s="1"/>
      <c r="EF281" s="1"/>
      <c r="EG281" s="1"/>
      <c r="EH281" s="1"/>
      <c r="EI281" s="1"/>
      <c r="EJ281" s="1"/>
      <c r="EK281" s="1"/>
      <c r="EL281" s="1"/>
      <c r="EM281" s="1"/>
    </row>
    <row r="282" spans="3:143" x14ac:dyDescent="0.25">
      <c r="C282" s="3"/>
      <c r="D282" s="3"/>
      <c r="DN282" s="1"/>
      <c r="DO282" s="1"/>
      <c r="DP282" s="1"/>
      <c r="EF282" s="1"/>
      <c r="EG282" s="1"/>
      <c r="EH282" s="1"/>
      <c r="EI282" s="1"/>
      <c r="EJ282" s="1"/>
      <c r="EK282" s="1"/>
      <c r="EL282" s="1"/>
      <c r="EM282" s="1"/>
    </row>
    <row r="283" spans="3:143" x14ac:dyDescent="0.25">
      <c r="C283" s="3"/>
      <c r="D283" s="3"/>
      <c r="DN283" s="1"/>
      <c r="DO283" s="1"/>
      <c r="DP283" s="1"/>
      <c r="EF283" s="1"/>
      <c r="EG283" s="1"/>
      <c r="EH283" s="1"/>
      <c r="EI283" s="1"/>
      <c r="EJ283" s="1"/>
      <c r="EK283" s="1"/>
      <c r="EL283" s="1"/>
      <c r="EM283" s="1"/>
    </row>
    <row r="284" spans="3:143" x14ac:dyDescent="0.25">
      <c r="C284" s="3"/>
      <c r="D284" s="3"/>
      <c r="DN284" s="1"/>
      <c r="DO284" s="1"/>
      <c r="DP284" s="1"/>
      <c r="EF284" s="1"/>
      <c r="EG284" s="1"/>
      <c r="EH284" s="1"/>
      <c r="EI284" s="1"/>
      <c r="EJ284" s="1"/>
      <c r="EK284" s="1"/>
      <c r="EL284" s="1"/>
      <c r="EM284" s="1"/>
    </row>
    <row r="285" spans="3:143" x14ac:dyDescent="0.25">
      <c r="C285" s="3"/>
      <c r="D285" s="3"/>
      <c r="DN285" s="1"/>
      <c r="DO285" s="1"/>
      <c r="DP285" s="1"/>
      <c r="EF285" s="1"/>
      <c r="EG285" s="1"/>
      <c r="EH285" s="1"/>
      <c r="EI285" s="1"/>
      <c r="EJ285" s="1"/>
      <c r="EK285" s="1"/>
      <c r="EL285" s="1"/>
      <c r="EM285" s="1"/>
    </row>
    <row r="286" spans="3:143" x14ac:dyDescent="0.25">
      <c r="C286" s="3"/>
      <c r="D286" s="3"/>
      <c r="DN286" s="1"/>
      <c r="DO286" s="1"/>
      <c r="DP286" s="1"/>
      <c r="EF286" s="1"/>
      <c r="EG286" s="1"/>
      <c r="EH286" s="1"/>
      <c r="EI286" s="1"/>
      <c r="EJ286" s="1"/>
      <c r="EK286" s="1"/>
      <c r="EL286" s="1"/>
      <c r="EM286" s="1"/>
    </row>
    <row r="287" spans="3:143" x14ac:dyDescent="0.25">
      <c r="C287" s="3"/>
      <c r="D287" s="3"/>
      <c r="DN287" s="1"/>
      <c r="DO287" s="1"/>
      <c r="DP287" s="1"/>
      <c r="EF287" s="1"/>
      <c r="EG287" s="1"/>
      <c r="EH287" s="1"/>
      <c r="EI287" s="1"/>
      <c r="EJ287" s="1"/>
      <c r="EK287" s="1"/>
      <c r="EL287" s="1"/>
      <c r="EM287" s="1"/>
    </row>
    <row r="288" spans="3:143" x14ac:dyDescent="0.25">
      <c r="C288" s="3"/>
      <c r="D288" s="3"/>
      <c r="DN288" s="1"/>
      <c r="DO288" s="1"/>
      <c r="DP288" s="1"/>
      <c r="EF288" s="1"/>
      <c r="EG288" s="1"/>
      <c r="EH288" s="1"/>
      <c r="EI288" s="1"/>
      <c r="EJ288" s="1"/>
      <c r="EK288" s="1"/>
      <c r="EL288" s="1"/>
      <c r="EM288" s="1"/>
    </row>
    <row r="289" spans="3:143" x14ac:dyDescent="0.25">
      <c r="C289" s="3"/>
      <c r="D289" s="3"/>
      <c r="DN289" s="1"/>
      <c r="DO289" s="1"/>
      <c r="DP289" s="1"/>
      <c r="EF289" s="1"/>
      <c r="EG289" s="1"/>
      <c r="EH289" s="1"/>
      <c r="EI289" s="1"/>
      <c r="EJ289" s="1"/>
      <c r="EK289" s="1"/>
      <c r="EL289" s="1"/>
      <c r="EM289" s="1"/>
    </row>
    <row r="290" spans="3:143" x14ac:dyDescent="0.25">
      <c r="C290" s="3"/>
      <c r="D290" s="3"/>
      <c r="DN290" s="1"/>
      <c r="DO290" s="1"/>
      <c r="DP290" s="1"/>
      <c r="EF290" s="1"/>
      <c r="EG290" s="1"/>
      <c r="EH290" s="1"/>
      <c r="EI290" s="1"/>
      <c r="EJ290" s="1"/>
      <c r="EK290" s="1"/>
      <c r="EL290" s="1"/>
      <c r="EM290" s="1"/>
    </row>
    <row r="291" spans="3:143" x14ac:dyDescent="0.25">
      <c r="C291" s="3"/>
      <c r="D291" s="3"/>
      <c r="DN291" s="1"/>
      <c r="DO291" s="1"/>
      <c r="DP291" s="1"/>
      <c r="EF291" s="1"/>
      <c r="EG291" s="1"/>
      <c r="EH291" s="1"/>
      <c r="EI291" s="1"/>
      <c r="EJ291" s="1"/>
      <c r="EK291" s="1"/>
      <c r="EL291" s="1"/>
      <c r="EM291" s="1"/>
    </row>
    <row r="292" spans="3:143" x14ac:dyDescent="0.25">
      <c r="C292" s="3"/>
      <c r="D292" s="3"/>
      <c r="DN292" s="1"/>
      <c r="DO292" s="1"/>
      <c r="DP292" s="1"/>
      <c r="EF292" s="1"/>
      <c r="EG292" s="1"/>
      <c r="EH292" s="1"/>
      <c r="EI292" s="1"/>
      <c r="EJ292" s="1"/>
      <c r="EK292" s="1"/>
      <c r="EL292" s="1"/>
      <c r="EM292" s="1"/>
    </row>
    <row r="293" spans="3:143" x14ac:dyDescent="0.25">
      <c r="C293" s="3"/>
      <c r="D293" s="3"/>
      <c r="DN293" s="1"/>
      <c r="DO293" s="1"/>
      <c r="DP293" s="1"/>
      <c r="EF293" s="1"/>
      <c r="EG293" s="1"/>
      <c r="EH293" s="1"/>
      <c r="EI293" s="1"/>
      <c r="EJ293" s="1"/>
      <c r="EK293" s="1"/>
      <c r="EL293" s="1"/>
      <c r="EM293" s="1"/>
    </row>
    <row r="294" spans="3:143" x14ac:dyDescent="0.25">
      <c r="C294" s="3"/>
      <c r="D294" s="3"/>
      <c r="DN294" s="1"/>
      <c r="DO294" s="1"/>
      <c r="DP294" s="1"/>
      <c r="EF294" s="1"/>
      <c r="EG294" s="1"/>
      <c r="EH294" s="1"/>
      <c r="EI294" s="1"/>
      <c r="EJ294" s="1"/>
      <c r="EK294" s="1"/>
      <c r="EL294" s="1"/>
      <c r="EM294" s="1"/>
    </row>
    <row r="295" spans="3:143" x14ac:dyDescent="0.25">
      <c r="C295" s="3"/>
      <c r="D295" s="3"/>
      <c r="DN295" s="1"/>
      <c r="DO295" s="1"/>
      <c r="DP295" s="1"/>
      <c r="EF295" s="1"/>
      <c r="EG295" s="1"/>
      <c r="EH295" s="1"/>
      <c r="EI295" s="1"/>
      <c r="EJ295" s="1"/>
      <c r="EK295" s="1"/>
      <c r="EL295" s="1"/>
      <c r="EM295" s="1"/>
    </row>
    <row r="296" spans="3:143" x14ac:dyDescent="0.25">
      <c r="C296" s="3"/>
      <c r="D296" s="3"/>
      <c r="DN296" s="1"/>
      <c r="DO296" s="1"/>
      <c r="DP296" s="1"/>
      <c r="EF296" s="1"/>
      <c r="EG296" s="1"/>
      <c r="EH296" s="1"/>
      <c r="EI296" s="1"/>
      <c r="EJ296" s="1"/>
      <c r="EK296" s="1"/>
      <c r="EL296" s="1"/>
      <c r="EM296" s="1"/>
    </row>
    <row r="297" spans="3:143" x14ac:dyDescent="0.25">
      <c r="C297" s="3"/>
      <c r="D297" s="3"/>
      <c r="DN297" s="1"/>
      <c r="DO297" s="1"/>
      <c r="DP297" s="1"/>
      <c r="EF297" s="1"/>
      <c r="EG297" s="1"/>
      <c r="EH297" s="1"/>
      <c r="EI297" s="1"/>
      <c r="EJ297" s="1"/>
      <c r="EK297" s="1"/>
      <c r="EL297" s="1"/>
      <c r="EM297" s="1"/>
    </row>
    <row r="298" spans="3:143" x14ac:dyDescent="0.25">
      <c r="C298" s="3"/>
      <c r="D298" s="3"/>
      <c r="DN298" s="1"/>
      <c r="DO298" s="1"/>
      <c r="DP298" s="1"/>
      <c r="EF298" s="1"/>
      <c r="EG298" s="1"/>
      <c r="EH298" s="1"/>
      <c r="EI298" s="1"/>
      <c r="EJ298" s="1"/>
      <c r="EK298" s="1"/>
      <c r="EL298" s="1"/>
      <c r="EM298" s="1"/>
    </row>
    <row r="299" spans="3:143" x14ac:dyDescent="0.25">
      <c r="C299" s="3"/>
      <c r="D299" s="3"/>
      <c r="DN299" s="1"/>
      <c r="DO299" s="1"/>
      <c r="DP299" s="1"/>
      <c r="EF299" s="1"/>
      <c r="EG299" s="1"/>
      <c r="EH299" s="1"/>
      <c r="EI299" s="1"/>
      <c r="EJ299" s="1"/>
      <c r="EK299" s="1"/>
      <c r="EL299" s="1"/>
      <c r="EM299" s="1"/>
    </row>
    <row r="300" spans="3:143" x14ac:dyDescent="0.25">
      <c r="C300" s="3"/>
      <c r="D300" s="3"/>
      <c r="DN300" s="1"/>
      <c r="DO300" s="1"/>
      <c r="DP300" s="1"/>
      <c r="EF300" s="1"/>
      <c r="EG300" s="1"/>
      <c r="EH300" s="1"/>
      <c r="EI300" s="1"/>
      <c r="EJ300" s="1"/>
      <c r="EK300" s="1"/>
      <c r="EL300" s="1"/>
      <c r="EM300" s="1"/>
    </row>
    <row r="301" spans="3:143" x14ac:dyDescent="0.25">
      <c r="C301" s="3"/>
      <c r="D301" s="3"/>
      <c r="DN301" s="1"/>
      <c r="DO301" s="1"/>
      <c r="DP301" s="1"/>
      <c r="EF301" s="1"/>
      <c r="EG301" s="1"/>
      <c r="EH301" s="1"/>
      <c r="EI301" s="1"/>
      <c r="EJ301" s="1"/>
      <c r="EK301" s="1"/>
      <c r="EL301" s="1"/>
      <c r="EM301" s="1"/>
    </row>
    <row r="302" spans="3:143" x14ac:dyDescent="0.25">
      <c r="C302" s="3"/>
      <c r="D302" s="3"/>
      <c r="DN302" s="1"/>
      <c r="DO302" s="1"/>
      <c r="DP302" s="1"/>
      <c r="EF302" s="1"/>
      <c r="EG302" s="1"/>
      <c r="EH302" s="1"/>
      <c r="EI302" s="1"/>
      <c r="EJ302" s="1"/>
      <c r="EK302" s="1"/>
      <c r="EL302" s="1"/>
      <c r="EM302" s="1"/>
    </row>
    <row r="303" spans="3:143" x14ac:dyDescent="0.25">
      <c r="C303" s="3"/>
      <c r="D303" s="3"/>
      <c r="DN303" s="1"/>
      <c r="DO303" s="1"/>
      <c r="DP303" s="1"/>
      <c r="EF303" s="1"/>
      <c r="EG303" s="1"/>
      <c r="EH303" s="1"/>
      <c r="EI303" s="1"/>
      <c r="EJ303" s="1"/>
      <c r="EK303" s="1"/>
      <c r="EL303" s="1"/>
      <c r="EM303" s="1"/>
    </row>
    <row r="304" spans="3:143" x14ac:dyDescent="0.25">
      <c r="C304" s="3"/>
      <c r="D304" s="3"/>
      <c r="DN304" s="1"/>
      <c r="DO304" s="1"/>
      <c r="DP304" s="1"/>
      <c r="EF304" s="1"/>
      <c r="EG304" s="1"/>
      <c r="EH304" s="1"/>
      <c r="EI304" s="1"/>
      <c r="EJ304" s="1"/>
      <c r="EK304" s="1"/>
      <c r="EL304" s="1"/>
      <c r="EM304" s="1"/>
    </row>
    <row r="305" spans="3:143" x14ac:dyDescent="0.25">
      <c r="C305" s="3"/>
      <c r="D305" s="3"/>
      <c r="DN305" s="1"/>
      <c r="DO305" s="1"/>
      <c r="DP305" s="1"/>
      <c r="EF305" s="1"/>
      <c r="EG305" s="1"/>
      <c r="EH305" s="1"/>
      <c r="EI305" s="1"/>
      <c r="EJ305" s="1"/>
      <c r="EK305" s="1"/>
      <c r="EL305" s="1"/>
      <c r="EM305" s="1"/>
    </row>
    <row r="306" spans="3:143" x14ac:dyDescent="0.25">
      <c r="C306" s="3"/>
      <c r="D306" s="3"/>
      <c r="DN306" s="1"/>
      <c r="DO306" s="1"/>
      <c r="DP306" s="1"/>
      <c r="EF306" s="1"/>
      <c r="EG306" s="1"/>
      <c r="EH306" s="1"/>
      <c r="EI306" s="1"/>
      <c r="EJ306" s="1"/>
      <c r="EK306" s="1"/>
      <c r="EL306" s="1"/>
      <c r="EM306" s="1"/>
    </row>
    <row r="307" spans="3:143" x14ac:dyDescent="0.25">
      <c r="C307" s="3"/>
      <c r="D307" s="3"/>
      <c r="DN307" s="1"/>
      <c r="DO307" s="1"/>
      <c r="DP307" s="1"/>
      <c r="EF307" s="1"/>
      <c r="EG307" s="1"/>
      <c r="EH307" s="1"/>
      <c r="EI307" s="1"/>
      <c r="EJ307" s="1"/>
      <c r="EK307" s="1"/>
      <c r="EL307" s="1"/>
      <c r="EM307" s="1"/>
    </row>
    <row r="308" spans="3:143" x14ac:dyDescent="0.25">
      <c r="C308" s="3"/>
      <c r="D308" s="3"/>
      <c r="DN308" s="1"/>
      <c r="DO308" s="1"/>
      <c r="DP308" s="1"/>
      <c r="EF308" s="1"/>
      <c r="EG308" s="1"/>
      <c r="EH308" s="1"/>
      <c r="EI308" s="1"/>
      <c r="EJ308" s="1"/>
      <c r="EK308" s="1"/>
      <c r="EL308" s="1"/>
      <c r="EM308" s="1"/>
    </row>
    <row r="309" spans="3:143" x14ac:dyDescent="0.25">
      <c r="C309" s="3"/>
      <c r="D309" s="3"/>
      <c r="DN309" s="1"/>
      <c r="DO309" s="1"/>
      <c r="DP309" s="1"/>
      <c r="EF309" s="1"/>
      <c r="EG309" s="1"/>
      <c r="EH309" s="1"/>
      <c r="EI309" s="1"/>
      <c r="EJ309" s="1"/>
      <c r="EK309" s="1"/>
      <c r="EL309" s="1"/>
      <c r="EM309" s="1"/>
    </row>
    <row r="310" spans="3:143" x14ac:dyDescent="0.25">
      <c r="C310" s="3"/>
      <c r="D310" s="3"/>
      <c r="DN310" s="1"/>
      <c r="DO310" s="1"/>
      <c r="DP310" s="1"/>
      <c r="EF310" s="1"/>
      <c r="EG310" s="1"/>
      <c r="EH310" s="1"/>
      <c r="EI310" s="1"/>
      <c r="EJ310" s="1"/>
      <c r="EK310" s="1"/>
      <c r="EL310" s="1"/>
      <c r="EM310" s="1"/>
    </row>
    <row r="311" spans="3:143" x14ac:dyDescent="0.25">
      <c r="C311" s="3"/>
      <c r="D311" s="3"/>
      <c r="DN311" s="1"/>
      <c r="DO311" s="1"/>
      <c r="DP311" s="1"/>
      <c r="EF311" s="1"/>
      <c r="EG311" s="1"/>
      <c r="EH311" s="1"/>
      <c r="EI311" s="1"/>
      <c r="EJ311" s="1"/>
      <c r="EK311" s="1"/>
      <c r="EL311" s="1"/>
      <c r="EM311" s="1"/>
    </row>
    <row r="312" spans="3:143" x14ac:dyDescent="0.25">
      <c r="C312" s="3"/>
      <c r="D312" s="3"/>
      <c r="DN312" s="1"/>
      <c r="DO312" s="1"/>
      <c r="DP312" s="1"/>
      <c r="EF312" s="1"/>
      <c r="EG312" s="1"/>
      <c r="EH312" s="1"/>
      <c r="EI312" s="1"/>
      <c r="EJ312" s="1"/>
      <c r="EK312" s="1"/>
      <c r="EL312" s="1"/>
      <c r="EM312" s="1"/>
    </row>
    <row r="313" spans="3:143" x14ac:dyDescent="0.25">
      <c r="C313" s="3"/>
      <c r="D313" s="3"/>
      <c r="DN313" s="1"/>
      <c r="DO313" s="1"/>
      <c r="DP313" s="1"/>
      <c r="EF313" s="1"/>
      <c r="EG313" s="1"/>
      <c r="EH313" s="1"/>
      <c r="EI313" s="1"/>
      <c r="EJ313" s="1"/>
      <c r="EK313" s="1"/>
      <c r="EL313" s="1"/>
      <c r="EM313" s="1"/>
    </row>
    <row r="314" spans="3:143" x14ac:dyDescent="0.25">
      <c r="C314" s="3"/>
      <c r="D314" s="3"/>
      <c r="DN314" s="1"/>
      <c r="DO314" s="1"/>
      <c r="DP314" s="1"/>
      <c r="EF314" s="1"/>
      <c r="EG314" s="1"/>
      <c r="EH314" s="1"/>
      <c r="EI314" s="1"/>
      <c r="EJ314" s="1"/>
      <c r="EK314" s="1"/>
      <c r="EL314" s="1"/>
      <c r="EM314" s="1"/>
    </row>
    <row r="315" spans="3:143" x14ac:dyDescent="0.25">
      <c r="C315" s="3"/>
      <c r="D315" s="3"/>
      <c r="DN315" s="1"/>
      <c r="DO315" s="1"/>
      <c r="DP315" s="1"/>
      <c r="EF315" s="1"/>
      <c r="EG315" s="1"/>
      <c r="EH315" s="1"/>
      <c r="EI315" s="1"/>
      <c r="EJ315" s="1"/>
      <c r="EK315" s="1"/>
      <c r="EL315" s="1"/>
      <c r="EM315" s="1"/>
    </row>
    <row r="316" spans="3:143" x14ac:dyDescent="0.25">
      <c r="C316" s="3"/>
      <c r="D316" s="3"/>
      <c r="DN316" s="1"/>
      <c r="DO316" s="1"/>
      <c r="DP316" s="1"/>
      <c r="EF316" s="1"/>
      <c r="EG316" s="1"/>
      <c r="EH316" s="1"/>
      <c r="EI316" s="1"/>
      <c r="EJ316" s="1"/>
      <c r="EK316" s="1"/>
      <c r="EL316" s="1"/>
      <c r="EM316" s="1"/>
    </row>
    <row r="317" spans="3:143" x14ac:dyDescent="0.25">
      <c r="C317" s="3"/>
      <c r="D317" s="3"/>
      <c r="DN317" s="1"/>
      <c r="DO317" s="1"/>
      <c r="DP317" s="1"/>
      <c r="EF317" s="1"/>
      <c r="EG317" s="1"/>
      <c r="EH317" s="1"/>
      <c r="EI317" s="1"/>
      <c r="EJ317" s="1"/>
      <c r="EK317" s="1"/>
      <c r="EL317" s="1"/>
      <c r="EM317" s="1"/>
    </row>
    <row r="318" spans="3:143" x14ac:dyDescent="0.25">
      <c r="C318" s="3"/>
      <c r="D318" s="3"/>
      <c r="DN318" s="1"/>
      <c r="DO318" s="1"/>
      <c r="DP318" s="1"/>
      <c r="EF318" s="1"/>
      <c r="EG318" s="1"/>
      <c r="EH318" s="1"/>
      <c r="EI318" s="1"/>
      <c r="EJ318" s="1"/>
      <c r="EK318" s="1"/>
      <c r="EL318" s="1"/>
      <c r="EM318" s="1"/>
    </row>
    <row r="319" spans="3:143" x14ac:dyDescent="0.25">
      <c r="C319" s="3"/>
      <c r="D319" s="3"/>
      <c r="DN319" s="1"/>
      <c r="DO319" s="1"/>
      <c r="DP319" s="1"/>
      <c r="EF319" s="1"/>
      <c r="EG319" s="1"/>
      <c r="EH319" s="1"/>
      <c r="EI319" s="1"/>
      <c r="EJ319" s="1"/>
      <c r="EK319" s="1"/>
      <c r="EL319" s="1"/>
      <c r="EM319" s="1"/>
    </row>
    <row r="320" spans="3:143" x14ac:dyDescent="0.25">
      <c r="C320" s="3"/>
      <c r="D320" s="3"/>
      <c r="DN320" s="1"/>
      <c r="DO320" s="1"/>
      <c r="DP320" s="1"/>
      <c r="EF320" s="1"/>
      <c r="EG320" s="1"/>
      <c r="EH320" s="1"/>
      <c r="EI320" s="1"/>
      <c r="EJ320" s="1"/>
      <c r="EK320" s="1"/>
      <c r="EL320" s="1"/>
      <c r="EM320" s="1"/>
    </row>
    <row r="321" spans="3:143" x14ac:dyDescent="0.25">
      <c r="C321" s="3"/>
      <c r="D321" s="3"/>
      <c r="DN321" s="1"/>
      <c r="DO321" s="1"/>
      <c r="DP321" s="1"/>
      <c r="EF321" s="1"/>
      <c r="EG321" s="1"/>
      <c r="EH321" s="1"/>
      <c r="EI321" s="1"/>
      <c r="EJ321" s="1"/>
      <c r="EK321" s="1"/>
      <c r="EL321" s="1"/>
      <c r="EM321" s="1"/>
    </row>
    <row r="322" spans="3:143" x14ac:dyDescent="0.25">
      <c r="C322" s="3"/>
      <c r="D322" s="3"/>
      <c r="DN322" s="1"/>
      <c r="DO322" s="1"/>
      <c r="DP322" s="1"/>
      <c r="EF322" s="1"/>
      <c r="EG322" s="1"/>
      <c r="EH322" s="1"/>
      <c r="EI322" s="1"/>
      <c r="EJ322" s="1"/>
      <c r="EK322" s="1"/>
      <c r="EL322" s="1"/>
      <c r="EM322" s="1"/>
    </row>
    <row r="323" spans="3:143" x14ac:dyDescent="0.25">
      <c r="C323" s="3"/>
      <c r="D323" s="3"/>
      <c r="DN323" s="1"/>
      <c r="DO323" s="1"/>
      <c r="DP323" s="1"/>
      <c r="EF323" s="1"/>
      <c r="EG323" s="1"/>
      <c r="EH323" s="1"/>
      <c r="EI323" s="1"/>
      <c r="EJ323" s="1"/>
      <c r="EK323" s="1"/>
      <c r="EL323" s="1"/>
      <c r="EM323" s="1"/>
    </row>
    <row r="324" spans="3:143" x14ac:dyDescent="0.25">
      <c r="C324" s="3"/>
      <c r="D324" s="3"/>
      <c r="DN324" s="1"/>
      <c r="DO324" s="1"/>
      <c r="DP324" s="1"/>
      <c r="EF324" s="1"/>
      <c r="EG324" s="1"/>
      <c r="EH324" s="1"/>
      <c r="EI324" s="1"/>
      <c r="EJ324" s="1"/>
      <c r="EK324" s="1"/>
      <c r="EL324" s="1"/>
      <c r="EM324" s="1"/>
    </row>
    <row r="325" spans="3:143" x14ac:dyDescent="0.25">
      <c r="C325" s="3"/>
      <c r="D325" s="3"/>
      <c r="DN325" s="1"/>
      <c r="DO325" s="1"/>
      <c r="DP325" s="1"/>
      <c r="EF325" s="1"/>
      <c r="EG325" s="1"/>
      <c r="EH325" s="1"/>
      <c r="EI325" s="1"/>
      <c r="EJ325" s="1"/>
      <c r="EK325" s="1"/>
      <c r="EL325" s="1"/>
      <c r="EM325" s="1"/>
    </row>
    <row r="326" spans="3:143" x14ac:dyDescent="0.25">
      <c r="C326" s="3"/>
      <c r="D326" s="3"/>
      <c r="DN326" s="1"/>
      <c r="DO326" s="1"/>
      <c r="DP326" s="1"/>
      <c r="EF326" s="1"/>
      <c r="EG326" s="1"/>
      <c r="EH326" s="1"/>
      <c r="EI326" s="1"/>
      <c r="EJ326" s="1"/>
      <c r="EK326" s="1"/>
      <c r="EL326" s="1"/>
      <c r="EM326" s="1"/>
    </row>
    <row r="327" spans="3:143" x14ac:dyDescent="0.25">
      <c r="C327" s="3"/>
      <c r="D327" s="3"/>
      <c r="DN327" s="1"/>
      <c r="DO327" s="1"/>
      <c r="DP327" s="1"/>
      <c r="EF327" s="1"/>
      <c r="EG327" s="1"/>
      <c r="EH327" s="1"/>
      <c r="EI327" s="1"/>
      <c r="EJ327" s="1"/>
      <c r="EK327" s="1"/>
      <c r="EL327" s="1"/>
      <c r="EM327" s="1"/>
    </row>
    <row r="328" spans="3:143" x14ac:dyDescent="0.25">
      <c r="C328" s="3"/>
      <c r="D328" s="3"/>
      <c r="DN328" s="1"/>
      <c r="DO328" s="1"/>
      <c r="DP328" s="1"/>
      <c r="EF328" s="1"/>
      <c r="EG328" s="1"/>
      <c r="EH328" s="1"/>
      <c r="EI328" s="1"/>
      <c r="EJ328" s="1"/>
      <c r="EK328" s="1"/>
      <c r="EL328" s="1"/>
      <c r="EM328" s="1"/>
    </row>
    <row r="329" spans="3:143" x14ac:dyDescent="0.25">
      <c r="C329" s="3"/>
      <c r="D329" s="3"/>
      <c r="DN329" s="1"/>
      <c r="DO329" s="1"/>
      <c r="DP329" s="1"/>
      <c r="EF329" s="1"/>
      <c r="EG329" s="1"/>
      <c r="EH329" s="1"/>
      <c r="EI329" s="1"/>
      <c r="EJ329" s="1"/>
      <c r="EK329" s="1"/>
      <c r="EL329" s="1"/>
      <c r="EM329" s="1"/>
    </row>
    <row r="330" spans="3:143" x14ac:dyDescent="0.25">
      <c r="C330" s="3"/>
      <c r="D330" s="3"/>
      <c r="DN330" s="1"/>
      <c r="DO330" s="1"/>
      <c r="DP330" s="1"/>
      <c r="EF330" s="1"/>
      <c r="EG330" s="1"/>
      <c r="EH330" s="1"/>
      <c r="EI330" s="1"/>
      <c r="EJ330" s="1"/>
      <c r="EK330" s="1"/>
      <c r="EL330" s="1"/>
      <c r="EM330" s="1"/>
    </row>
    <row r="331" spans="3:143" x14ac:dyDescent="0.25">
      <c r="C331" s="3"/>
      <c r="D331" s="3"/>
      <c r="DN331" s="1"/>
      <c r="DO331" s="1"/>
      <c r="DP331" s="1"/>
      <c r="EF331" s="1"/>
      <c r="EG331" s="1"/>
      <c r="EH331" s="1"/>
      <c r="EI331" s="1"/>
      <c r="EJ331" s="1"/>
      <c r="EK331" s="1"/>
      <c r="EL331" s="1"/>
      <c r="EM331" s="1"/>
    </row>
    <row r="332" spans="3:143" x14ac:dyDescent="0.25">
      <c r="C332" s="3"/>
      <c r="D332" s="3"/>
      <c r="DN332" s="1"/>
      <c r="DO332" s="1"/>
      <c r="DP332" s="1"/>
      <c r="EF332" s="1"/>
      <c r="EG332" s="1"/>
      <c r="EH332" s="1"/>
      <c r="EI332" s="1"/>
      <c r="EJ332" s="1"/>
      <c r="EK332" s="1"/>
      <c r="EL332" s="1"/>
      <c r="EM332" s="1"/>
    </row>
    <row r="333" spans="3:143" x14ac:dyDescent="0.25">
      <c r="C333" s="3"/>
      <c r="D333" s="3"/>
      <c r="DN333" s="1"/>
      <c r="DO333" s="1"/>
      <c r="DP333" s="1"/>
      <c r="EF333" s="1"/>
      <c r="EG333" s="1"/>
      <c r="EH333" s="1"/>
      <c r="EI333" s="1"/>
      <c r="EJ333" s="1"/>
      <c r="EK333" s="1"/>
      <c r="EL333" s="1"/>
      <c r="EM333" s="1"/>
    </row>
    <row r="334" spans="3:143" x14ac:dyDescent="0.25">
      <c r="C334" s="3"/>
      <c r="D334" s="3"/>
      <c r="DN334" s="1"/>
      <c r="DO334" s="1"/>
      <c r="DP334" s="1"/>
      <c r="EF334" s="1"/>
      <c r="EG334" s="1"/>
      <c r="EH334" s="1"/>
      <c r="EI334" s="1"/>
      <c r="EJ334" s="1"/>
      <c r="EK334" s="1"/>
      <c r="EL334" s="1"/>
      <c r="EM334" s="1"/>
    </row>
    <row r="335" spans="3:143" x14ac:dyDescent="0.25">
      <c r="C335" s="3"/>
      <c r="D335" s="3"/>
      <c r="DN335" s="1"/>
      <c r="DO335" s="1"/>
      <c r="DP335" s="1"/>
      <c r="EF335" s="1"/>
      <c r="EG335" s="1"/>
      <c r="EH335" s="1"/>
      <c r="EI335" s="1"/>
      <c r="EJ335" s="1"/>
      <c r="EK335" s="1"/>
      <c r="EL335" s="1"/>
      <c r="EM335" s="1"/>
    </row>
    <row r="336" spans="3:143" x14ac:dyDescent="0.25">
      <c r="C336" s="3"/>
      <c r="D336" s="3"/>
      <c r="DN336" s="1"/>
      <c r="DO336" s="1"/>
      <c r="DP336" s="1"/>
      <c r="EF336" s="1"/>
      <c r="EG336" s="1"/>
      <c r="EH336" s="1"/>
      <c r="EI336" s="1"/>
      <c r="EJ336" s="1"/>
      <c r="EK336" s="1"/>
      <c r="EL336" s="1"/>
      <c r="EM336" s="1"/>
    </row>
    <row r="337" spans="3:143" x14ac:dyDescent="0.25">
      <c r="C337" s="3"/>
      <c r="D337" s="3"/>
      <c r="DN337" s="1"/>
      <c r="DO337" s="1"/>
      <c r="DP337" s="1"/>
      <c r="EF337" s="1"/>
      <c r="EG337" s="1"/>
      <c r="EH337" s="1"/>
      <c r="EI337" s="1"/>
      <c r="EJ337" s="1"/>
      <c r="EK337" s="1"/>
      <c r="EL337" s="1"/>
      <c r="EM337" s="1"/>
    </row>
    <row r="338" spans="3:143" x14ac:dyDescent="0.25">
      <c r="C338" s="3"/>
      <c r="D338" s="3"/>
      <c r="DN338" s="1"/>
      <c r="DO338" s="1"/>
      <c r="DP338" s="1"/>
      <c r="EF338" s="1"/>
      <c r="EG338" s="1"/>
      <c r="EH338" s="1"/>
      <c r="EI338" s="1"/>
      <c r="EJ338" s="1"/>
      <c r="EK338" s="1"/>
      <c r="EL338" s="1"/>
      <c r="EM338" s="1"/>
    </row>
    <row r="339" spans="3:143" x14ac:dyDescent="0.25">
      <c r="C339" s="3"/>
      <c r="D339" s="3"/>
      <c r="DN339" s="1"/>
      <c r="DO339" s="1"/>
      <c r="DP339" s="1"/>
      <c r="EF339" s="1"/>
      <c r="EG339" s="1"/>
      <c r="EH339" s="1"/>
      <c r="EI339" s="1"/>
      <c r="EJ339" s="1"/>
      <c r="EK339" s="1"/>
      <c r="EL339" s="1"/>
      <c r="EM339" s="1"/>
    </row>
    <row r="340" spans="3:143" x14ac:dyDescent="0.25">
      <c r="C340" s="3"/>
      <c r="D340" s="3"/>
      <c r="DN340" s="1"/>
      <c r="DO340" s="1"/>
      <c r="DP340" s="1"/>
      <c r="EF340" s="1"/>
      <c r="EG340" s="1"/>
      <c r="EH340" s="1"/>
      <c r="EI340" s="1"/>
      <c r="EJ340" s="1"/>
      <c r="EK340" s="1"/>
      <c r="EL340" s="1"/>
      <c r="EM340" s="1"/>
    </row>
    <row r="341" spans="3:143" x14ac:dyDescent="0.25">
      <c r="C341" s="3"/>
      <c r="D341" s="3"/>
      <c r="DN341" s="1"/>
      <c r="DO341" s="1"/>
      <c r="DP341" s="1"/>
      <c r="EF341" s="1"/>
      <c r="EG341" s="1"/>
      <c r="EH341" s="1"/>
      <c r="EI341" s="1"/>
      <c r="EJ341" s="1"/>
      <c r="EK341" s="1"/>
      <c r="EL341" s="1"/>
      <c r="EM341" s="1"/>
    </row>
    <row r="342" spans="3:143" x14ac:dyDescent="0.25">
      <c r="C342" s="3"/>
      <c r="D342" s="3"/>
      <c r="DN342" s="1"/>
      <c r="DO342" s="1"/>
      <c r="DP342" s="1"/>
      <c r="EF342" s="1"/>
      <c r="EG342" s="1"/>
      <c r="EH342" s="1"/>
      <c r="EI342" s="1"/>
      <c r="EJ342" s="1"/>
      <c r="EK342" s="1"/>
      <c r="EL342" s="1"/>
      <c r="EM342" s="1"/>
    </row>
    <row r="343" spans="3:143" x14ac:dyDescent="0.25">
      <c r="C343" s="3"/>
      <c r="D343" s="3"/>
      <c r="DN343" s="1"/>
      <c r="DO343" s="1"/>
      <c r="DP343" s="1"/>
      <c r="EF343" s="1"/>
      <c r="EG343" s="1"/>
      <c r="EH343" s="1"/>
      <c r="EI343" s="1"/>
      <c r="EJ343" s="1"/>
      <c r="EK343" s="1"/>
      <c r="EL343" s="1"/>
      <c r="EM343" s="1"/>
    </row>
    <row r="344" spans="3:143" x14ac:dyDescent="0.25">
      <c r="C344" s="3"/>
      <c r="D344" s="3"/>
      <c r="DN344" s="1"/>
      <c r="DO344" s="1"/>
      <c r="DP344" s="1"/>
      <c r="EF344" s="1"/>
      <c r="EG344" s="1"/>
      <c r="EH344" s="1"/>
      <c r="EI344" s="1"/>
      <c r="EJ344" s="1"/>
      <c r="EK344" s="1"/>
      <c r="EL344" s="1"/>
      <c r="EM344" s="1"/>
    </row>
    <row r="345" spans="3:143" x14ac:dyDescent="0.25">
      <c r="C345" s="3"/>
      <c r="D345" s="3"/>
      <c r="DN345" s="1"/>
      <c r="DO345" s="1"/>
      <c r="DP345" s="1"/>
      <c r="EF345" s="1"/>
      <c r="EG345" s="1"/>
      <c r="EH345" s="1"/>
      <c r="EI345" s="1"/>
      <c r="EJ345" s="1"/>
      <c r="EK345" s="1"/>
      <c r="EL345" s="1"/>
      <c r="EM345" s="1"/>
    </row>
    <row r="346" spans="3:143" x14ac:dyDescent="0.25">
      <c r="C346" s="3"/>
      <c r="D346" s="3"/>
      <c r="DN346" s="1"/>
      <c r="DO346" s="1"/>
      <c r="DP346" s="1"/>
      <c r="EF346" s="1"/>
      <c r="EG346" s="1"/>
      <c r="EH346" s="1"/>
      <c r="EI346" s="1"/>
      <c r="EJ346" s="1"/>
      <c r="EK346" s="1"/>
      <c r="EL346" s="1"/>
      <c r="EM346" s="1"/>
    </row>
    <row r="347" spans="3:143" x14ac:dyDescent="0.25">
      <c r="C347" s="3"/>
      <c r="D347" s="3"/>
      <c r="DN347" s="1"/>
      <c r="DO347" s="1"/>
      <c r="DP347" s="1"/>
      <c r="EF347" s="1"/>
      <c r="EG347" s="1"/>
      <c r="EH347" s="1"/>
      <c r="EI347" s="1"/>
      <c r="EJ347" s="1"/>
      <c r="EK347" s="1"/>
      <c r="EL347" s="1"/>
      <c r="EM347" s="1"/>
    </row>
    <row r="348" spans="3:143" x14ac:dyDescent="0.25">
      <c r="C348" s="3"/>
      <c r="D348" s="3"/>
      <c r="DN348" s="1"/>
      <c r="DO348" s="1"/>
      <c r="DP348" s="1"/>
      <c r="EF348" s="1"/>
      <c r="EG348" s="1"/>
      <c r="EH348" s="1"/>
      <c r="EI348" s="1"/>
      <c r="EJ348" s="1"/>
      <c r="EK348" s="1"/>
      <c r="EL348" s="1"/>
      <c r="EM348" s="1"/>
    </row>
    <row r="349" spans="3:143" x14ac:dyDescent="0.25">
      <c r="C349" s="3"/>
      <c r="D349" s="3"/>
      <c r="DN349" s="1"/>
      <c r="DO349" s="1"/>
      <c r="DP349" s="1"/>
      <c r="EF349" s="1"/>
      <c r="EG349" s="1"/>
      <c r="EH349" s="1"/>
      <c r="EI349" s="1"/>
      <c r="EJ349" s="1"/>
      <c r="EK349" s="1"/>
      <c r="EL349" s="1"/>
      <c r="EM349" s="1"/>
    </row>
    <row r="350" spans="3:143" x14ac:dyDescent="0.25">
      <c r="C350" s="3"/>
      <c r="D350" s="3"/>
      <c r="DN350" s="1"/>
      <c r="DO350" s="1"/>
      <c r="DP350" s="1"/>
      <c r="EF350" s="1"/>
      <c r="EG350" s="1"/>
      <c r="EH350" s="1"/>
      <c r="EI350" s="1"/>
      <c r="EJ350" s="1"/>
      <c r="EK350" s="1"/>
      <c r="EL350" s="1"/>
      <c r="EM350" s="1"/>
    </row>
    <row r="351" spans="3:143" x14ac:dyDescent="0.25">
      <c r="C351" s="3"/>
      <c r="D351" s="3"/>
      <c r="DN351" s="1"/>
      <c r="DO351" s="1"/>
      <c r="DP351" s="1"/>
      <c r="EF351" s="1"/>
      <c r="EG351" s="1"/>
      <c r="EH351" s="1"/>
      <c r="EI351" s="1"/>
      <c r="EJ351" s="1"/>
      <c r="EK351" s="1"/>
      <c r="EL351" s="1"/>
      <c r="EM351" s="1"/>
    </row>
    <row r="352" spans="3:143" x14ac:dyDescent="0.25">
      <c r="C352" s="3"/>
      <c r="D352" s="3"/>
      <c r="DN352" s="1"/>
      <c r="DO352" s="1"/>
      <c r="DP352" s="1"/>
      <c r="EF352" s="1"/>
      <c r="EG352" s="1"/>
      <c r="EH352" s="1"/>
      <c r="EI352" s="1"/>
      <c r="EJ352" s="1"/>
      <c r="EK352" s="1"/>
      <c r="EL352" s="1"/>
      <c r="EM352" s="1"/>
    </row>
    <row r="353" spans="3:143" x14ac:dyDescent="0.25">
      <c r="C353" s="3"/>
      <c r="D353" s="3"/>
      <c r="DN353" s="1"/>
      <c r="DO353" s="1"/>
      <c r="DP353" s="1"/>
      <c r="EF353" s="1"/>
      <c r="EG353" s="1"/>
      <c r="EH353" s="1"/>
      <c r="EI353" s="1"/>
      <c r="EJ353" s="1"/>
      <c r="EK353" s="1"/>
      <c r="EL353" s="1"/>
      <c r="EM353" s="1"/>
    </row>
    <row r="354" spans="3:143" x14ac:dyDescent="0.25">
      <c r="C354" s="3"/>
      <c r="D354" s="3"/>
      <c r="DN354" s="1"/>
      <c r="DO354" s="1"/>
      <c r="DP354" s="1"/>
      <c r="EF354" s="1"/>
      <c r="EG354" s="1"/>
      <c r="EH354" s="1"/>
      <c r="EI354" s="1"/>
      <c r="EJ354" s="1"/>
      <c r="EK354" s="1"/>
      <c r="EL354" s="1"/>
      <c r="EM354" s="1"/>
    </row>
    <row r="355" spans="3:143" x14ac:dyDescent="0.25">
      <c r="C355" s="3"/>
      <c r="D355" s="3"/>
      <c r="DN355" s="1"/>
      <c r="DO355" s="1"/>
      <c r="DP355" s="1"/>
      <c r="EF355" s="1"/>
      <c r="EG355" s="1"/>
      <c r="EH355" s="1"/>
      <c r="EI355" s="1"/>
      <c r="EJ355" s="1"/>
      <c r="EK355" s="1"/>
      <c r="EL355" s="1"/>
      <c r="EM355" s="1"/>
    </row>
    <row r="356" spans="3:143" x14ac:dyDescent="0.25">
      <c r="C356" s="3"/>
      <c r="D356" s="3"/>
      <c r="DN356" s="1"/>
      <c r="DO356" s="1"/>
      <c r="DP356" s="1"/>
      <c r="EF356" s="1"/>
      <c r="EG356" s="1"/>
      <c r="EH356" s="1"/>
      <c r="EI356" s="1"/>
      <c r="EJ356" s="1"/>
      <c r="EK356" s="1"/>
      <c r="EL356" s="1"/>
      <c r="EM356" s="1"/>
    </row>
    <row r="357" spans="3:143" x14ac:dyDescent="0.25">
      <c r="C357" s="3"/>
      <c r="D357" s="3"/>
      <c r="DN357" s="1"/>
      <c r="DO357" s="1"/>
      <c r="DP357" s="1"/>
      <c r="EF357" s="1"/>
      <c r="EG357" s="1"/>
      <c r="EH357" s="1"/>
      <c r="EI357" s="1"/>
      <c r="EJ357" s="1"/>
      <c r="EK357" s="1"/>
      <c r="EL357" s="1"/>
      <c r="EM357" s="1"/>
    </row>
    <row r="358" spans="3:143" x14ac:dyDescent="0.25">
      <c r="C358" s="3"/>
      <c r="D358" s="3"/>
      <c r="DN358" s="1"/>
      <c r="DO358" s="1"/>
      <c r="DP358" s="1"/>
      <c r="EF358" s="1"/>
      <c r="EG358" s="1"/>
      <c r="EH358" s="1"/>
      <c r="EI358" s="1"/>
      <c r="EJ358" s="1"/>
      <c r="EK358" s="1"/>
      <c r="EL358" s="1"/>
      <c r="EM358" s="1"/>
    </row>
    <row r="359" spans="3:143" x14ac:dyDescent="0.25">
      <c r="C359" s="3"/>
      <c r="D359" s="3"/>
      <c r="DN359" s="1"/>
      <c r="DO359" s="1"/>
      <c r="DP359" s="1"/>
      <c r="EF359" s="1"/>
      <c r="EG359" s="1"/>
      <c r="EH359" s="1"/>
      <c r="EI359" s="1"/>
      <c r="EJ359" s="1"/>
      <c r="EK359" s="1"/>
      <c r="EL359" s="1"/>
      <c r="EM359" s="1"/>
    </row>
    <row r="360" spans="3:143" x14ac:dyDescent="0.25">
      <c r="C360" s="3"/>
      <c r="D360" s="3"/>
      <c r="DN360" s="1"/>
      <c r="DO360" s="1"/>
      <c r="DP360" s="1"/>
      <c r="EF360" s="1"/>
      <c r="EG360" s="1"/>
      <c r="EH360" s="1"/>
      <c r="EI360" s="1"/>
      <c r="EJ360" s="1"/>
      <c r="EK360" s="1"/>
      <c r="EL360" s="1"/>
      <c r="EM360" s="1"/>
    </row>
    <row r="361" spans="3:143" x14ac:dyDescent="0.25">
      <c r="C361" s="3"/>
      <c r="D361" s="3"/>
      <c r="DN361" s="1"/>
      <c r="DO361" s="1"/>
      <c r="DP361" s="1"/>
      <c r="EF361" s="1"/>
      <c r="EG361" s="1"/>
      <c r="EH361" s="1"/>
      <c r="EI361" s="1"/>
      <c r="EJ361" s="1"/>
      <c r="EK361" s="1"/>
      <c r="EL361" s="1"/>
      <c r="EM361" s="1"/>
    </row>
    <row r="362" spans="3:143" x14ac:dyDescent="0.25">
      <c r="C362" s="3"/>
      <c r="D362" s="3"/>
      <c r="DN362" s="1"/>
      <c r="DO362" s="1"/>
      <c r="DP362" s="1"/>
      <c r="EF362" s="1"/>
      <c r="EG362" s="1"/>
      <c r="EH362" s="1"/>
      <c r="EI362" s="1"/>
      <c r="EJ362" s="1"/>
      <c r="EK362" s="1"/>
      <c r="EL362" s="1"/>
      <c r="EM362" s="1"/>
    </row>
    <row r="363" spans="3:143" x14ac:dyDescent="0.25">
      <c r="C363" s="3"/>
      <c r="D363" s="3"/>
      <c r="DN363" s="1"/>
      <c r="DO363" s="1"/>
      <c r="DP363" s="1"/>
      <c r="EF363" s="1"/>
      <c r="EG363" s="1"/>
      <c r="EH363" s="1"/>
      <c r="EI363" s="1"/>
      <c r="EJ363" s="1"/>
      <c r="EK363" s="1"/>
      <c r="EL363" s="1"/>
      <c r="EM363" s="1"/>
    </row>
    <row r="364" spans="3:143" x14ac:dyDescent="0.25">
      <c r="C364" s="3"/>
      <c r="D364" s="3"/>
      <c r="DN364" s="1"/>
      <c r="DO364" s="1"/>
      <c r="DP364" s="1"/>
      <c r="EF364" s="1"/>
      <c r="EG364" s="1"/>
      <c r="EH364" s="1"/>
      <c r="EI364" s="1"/>
      <c r="EJ364" s="1"/>
      <c r="EK364" s="1"/>
      <c r="EL364" s="1"/>
      <c r="EM364" s="1"/>
    </row>
    <row r="365" spans="3:143" x14ac:dyDescent="0.25">
      <c r="C365" s="3"/>
      <c r="D365" s="3"/>
      <c r="DN365" s="1"/>
      <c r="DO365" s="1"/>
      <c r="DP365" s="1"/>
      <c r="EF365" s="1"/>
      <c r="EG365" s="1"/>
      <c r="EH365" s="1"/>
      <c r="EI365" s="1"/>
      <c r="EJ365" s="1"/>
      <c r="EK365" s="1"/>
      <c r="EL365" s="1"/>
      <c r="EM365" s="1"/>
    </row>
    <row r="366" spans="3:143" x14ac:dyDescent="0.25">
      <c r="C366" s="3"/>
      <c r="D366" s="3"/>
      <c r="DN366" s="1"/>
      <c r="DO366" s="1"/>
      <c r="DP366" s="1"/>
      <c r="EF366" s="1"/>
      <c r="EG366" s="1"/>
      <c r="EH366" s="1"/>
      <c r="EI366" s="1"/>
      <c r="EJ366" s="1"/>
      <c r="EK366" s="1"/>
      <c r="EL366" s="1"/>
      <c r="EM366" s="1"/>
    </row>
    <row r="367" spans="3:143" x14ac:dyDescent="0.25">
      <c r="C367" s="3"/>
      <c r="D367" s="3"/>
      <c r="DN367" s="1"/>
      <c r="DO367" s="1"/>
      <c r="DP367" s="1"/>
      <c r="EF367" s="1"/>
      <c r="EG367" s="1"/>
      <c r="EH367" s="1"/>
      <c r="EI367" s="1"/>
      <c r="EJ367" s="1"/>
      <c r="EK367" s="1"/>
      <c r="EL367" s="1"/>
      <c r="EM367" s="1"/>
    </row>
    <row r="368" spans="3:143" x14ac:dyDescent="0.25">
      <c r="C368" s="3"/>
      <c r="D368" s="3"/>
      <c r="DN368" s="1"/>
      <c r="DO368" s="1"/>
      <c r="DP368" s="1"/>
      <c r="EF368" s="1"/>
      <c r="EG368" s="1"/>
      <c r="EH368" s="1"/>
      <c r="EI368" s="1"/>
      <c r="EJ368" s="1"/>
      <c r="EK368" s="1"/>
      <c r="EL368" s="1"/>
      <c r="EM368" s="1"/>
    </row>
    <row r="369" spans="3:143" x14ac:dyDescent="0.25">
      <c r="C369" s="3"/>
      <c r="D369" s="3"/>
      <c r="DN369" s="1"/>
      <c r="DO369" s="1"/>
      <c r="DP369" s="1"/>
      <c r="EF369" s="1"/>
      <c r="EG369" s="1"/>
      <c r="EH369" s="1"/>
      <c r="EI369" s="1"/>
      <c r="EJ369" s="1"/>
      <c r="EK369" s="1"/>
      <c r="EL369" s="1"/>
      <c r="EM369" s="1"/>
    </row>
    <row r="370" spans="3:143" x14ac:dyDescent="0.25">
      <c r="C370" s="3"/>
      <c r="D370" s="3"/>
      <c r="DN370" s="1"/>
      <c r="DO370" s="1"/>
      <c r="DP370" s="1"/>
      <c r="EF370" s="1"/>
      <c r="EG370" s="1"/>
      <c r="EH370" s="1"/>
      <c r="EI370" s="1"/>
      <c r="EJ370" s="1"/>
      <c r="EK370" s="1"/>
      <c r="EL370" s="1"/>
      <c r="EM370" s="1"/>
    </row>
    <row r="371" spans="3:143" x14ac:dyDescent="0.25">
      <c r="C371" s="3"/>
      <c r="D371" s="3"/>
      <c r="DN371" s="1"/>
      <c r="DO371" s="1"/>
      <c r="DP371" s="1"/>
      <c r="EF371" s="1"/>
      <c r="EG371" s="1"/>
      <c r="EH371" s="1"/>
      <c r="EI371" s="1"/>
      <c r="EJ371" s="1"/>
      <c r="EK371" s="1"/>
      <c r="EL371" s="1"/>
      <c r="EM371" s="1"/>
    </row>
    <row r="372" spans="3:143" x14ac:dyDescent="0.25">
      <c r="C372" s="3"/>
      <c r="D372" s="3"/>
      <c r="DN372" s="1"/>
      <c r="DO372" s="1"/>
      <c r="DP372" s="1"/>
      <c r="EF372" s="1"/>
      <c r="EG372" s="1"/>
      <c r="EH372" s="1"/>
      <c r="EI372" s="1"/>
      <c r="EJ372" s="1"/>
      <c r="EK372" s="1"/>
      <c r="EL372" s="1"/>
      <c r="EM372" s="1"/>
    </row>
    <row r="373" spans="3:143" x14ac:dyDescent="0.25">
      <c r="C373" s="3"/>
      <c r="D373" s="3"/>
      <c r="DN373" s="1"/>
      <c r="DO373" s="1"/>
      <c r="DP373" s="1"/>
      <c r="EF373" s="1"/>
      <c r="EG373" s="1"/>
      <c r="EH373" s="1"/>
      <c r="EI373" s="1"/>
      <c r="EJ373" s="1"/>
      <c r="EK373" s="1"/>
      <c r="EL373" s="1"/>
      <c r="EM373" s="1"/>
    </row>
    <row r="374" spans="3:143" x14ac:dyDescent="0.25">
      <c r="C374" s="3"/>
      <c r="D374" s="3"/>
      <c r="DN374" s="1"/>
      <c r="DO374" s="1"/>
      <c r="DP374" s="1"/>
      <c r="EF374" s="1"/>
      <c r="EG374" s="1"/>
      <c r="EH374" s="1"/>
      <c r="EI374" s="1"/>
      <c r="EJ374" s="1"/>
      <c r="EK374" s="1"/>
      <c r="EL374" s="1"/>
      <c r="EM374" s="1"/>
    </row>
    <row r="375" spans="3:143" x14ac:dyDescent="0.25">
      <c r="C375" s="3"/>
      <c r="D375" s="3"/>
      <c r="DN375" s="1"/>
      <c r="DO375" s="1"/>
      <c r="DP375" s="1"/>
      <c r="EF375" s="1"/>
      <c r="EG375" s="1"/>
      <c r="EH375" s="1"/>
      <c r="EI375" s="1"/>
      <c r="EJ375" s="1"/>
      <c r="EK375" s="1"/>
      <c r="EL375" s="1"/>
      <c r="EM375" s="1"/>
    </row>
    <row r="376" spans="3:143" x14ac:dyDescent="0.25">
      <c r="C376" s="3"/>
      <c r="D376" s="3"/>
      <c r="DN376" s="1"/>
      <c r="DO376" s="1"/>
      <c r="DP376" s="1"/>
      <c r="EF376" s="1"/>
      <c r="EG376" s="1"/>
      <c r="EH376" s="1"/>
      <c r="EI376" s="1"/>
      <c r="EJ376" s="1"/>
      <c r="EK376" s="1"/>
      <c r="EL376" s="1"/>
      <c r="EM376" s="1"/>
    </row>
    <row r="377" spans="3:143" x14ac:dyDescent="0.25">
      <c r="C377" s="3"/>
      <c r="D377" s="3"/>
      <c r="DN377" s="1"/>
      <c r="DO377" s="1"/>
      <c r="DP377" s="1"/>
      <c r="EF377" s="1"/>
      <c r="EG377" s="1"/>
      <c r="EH377" s="1"/>
      <c r="EI377" s="1"/>
      <c r="EJ377" s="1"/>
      <c r="EK377" s="1"/>
      <c r="EL377" s="1"/>
      <c r="EM377" s="1"/>
    </row>
    <row r="378" spans="3:143" x14ac:dyDescent="0.25">
      <c r="C378" s="3"/>
      <c r="D378" s="3"/>
      <c r="DN378" s="1"/>
      <c r="DO378" s="1"/>
      <c r="DP378" s="1"/>
      <c r="EF378" s="1"/>
      <c r="EG378" s="1"/>
      <c r="EH378" s="1"/>
      <c r="EI378" s="1"/>
      <c r="EJ378" s="1"/>
      <c r="EK378" s="1"/>
      <c r="EL378" s="1"/>
      <c r="EM378" s="1"/>
    </row>
    <row r="379" spans="3:143" x14ac:dyDescent="0.25">
      <c r="C379" s="3"/>
      <c r="D379" s="3"/>
      <c r="DN379" s="1"/>
      <c r="DO379" s="1"/>
      <c r="DP379" s="1"/>
      <c r="EF379" s="1"/>
      <c r="EG379" s="1"/>
      <c r="EH379" s="1"/>
      <c r="EI379" s="1"/>
      <c r="EJ379" s="1"/>
      <c r="EK379" s="1"/>
      <c r="EL379" s="1"/>
      <c r="EM379" s="1"/>
    </row>
    <row r="380" spans="3:143" x14ac:dyDescent="0.25">
      <c r="C380" s="3"/>
      <c r="D380" s="3"/>
      <c r="DN380" s="1"/>
      <c r="DO380" s="1"/>
      <c r="DP380" s="1"/>
      <c r="EF380" s="1"/>
      <c r="EG380" s="1"/>
      <c r="EH380" s="1"/>
      <c r="EI380" s="1"/>
      <c r="EJ380" s="1"/>
      <c r="EK380" s="1"/>
      <c r="EL380" s="1"/>
      <c r="EM380" s="1"/>
    </row>
    <row r="381" spans="3:143" x14ac:dyDescent="0.25">
      <c r="C381" s="3"/>
      <c r="D381" s="3"/>
      <c r="DN381" s="1"/>
      <c r="DO381" s="1"/>
      <c r="DP381" s="1"/>
      <c r="EF381" s="1"/>
      <c r="EG381" s="1"/>
      <c r="EH381" s="1"/>
      <c r="EI381" s="1"/>
      <c r="EJ381" s="1"/>
      <c r="EK381" s="1"/>
      <c r="EL381" s="1"/>
      <c r="EM381" s="1"/>
    </row>
    <row r="382" spans="3:143" x14ac:dyDescent="0.25">
      <c r="C382" s="3"/>
      <c r="D382" s="3"/>
      <c r="DN382" s="1"/>
      <c r="DO382" s="1"/>
      <c r="DP382" s="1"/>
      <c r="EF382" s="1"/>
      <c r="EG382" s="1"/>
      <c r="EH382" s="1"/>
      <c r="EI382" s="1"/>
      <c r="EJ382" s="1"/>
      <c r="EK382" s="1"/>
      <c r="EL382" s="1"/>
      <c r="EM382" s="1"/>
    </row>
    <row r="383" spans="3:143" x14ac:dyDescent="0.25">
      <c r="C383" s="3"/>
      <c r="D383" s="3"/>
      <c r="DN383" s="1"/>
      <c r="DO383" s="1"/>
      <c r="DP383" s="1"/>
      <c r="EF383" s="1"/>
      <c r="EG383" s="1"/>
      <c r="EH383" s="1"/>
      <c r="EI383" s="1"/>
      <c r="EJ383" s="1"/>
      <c r="EK383" s="1"/>
      <c r="EL383" s="1"/>
      <c r="EM383" s="1"/>
    </row>
    <row r="384" spans="3:143" x14ac:dyDescent="0.25">
      <c r="C384" s="3"/>
      <c r="D384" s="3"/>
      <c r="DN384" s="1"/>
      <c r="DO384" s="1"/>
      <c r="DP384" s="1"/>
      <c r="EF384" s="1"/>
      <c r="EG384" s="1"/>
      <c r="EH384" s="1"/>
      <c r="EI384" s="1"/>
      <c r="EJ384" s="1"/>
      <c r="EK384" s="1"/>
      <c r="EL384" s="1"/>
      <c r="EM384" s="1"/>
    </row>
    <row r="385" spans="3:143" x14ac:dyDescent="0.25">
      <c r="C385" s="3"/>
      <c r="D385" s="3"/>
      <c r="DN385" s="1"/>
      <c r="DO385" s="1"/>
      <c r="DP385" s="1"/>
      <c r="EF385" s="1"/>
      <c r="EG385" s="1"/>
      <c r="EH385" s="1"/>
      <c r="EI385" s="1"/>
      <c r="EJ385" s="1"/>
      <c r="EK385" s="1"/>
      <c r="EL385" s="1"/>
      <c r="EM385" s="1"/>
    </row>
    <row r="386" spans="3:143" x14ac:dyDescent="0.25">
      <c r="C386" s="3"/>
      <c r="D386" s="3"/>
      <c r="DN386" s="1"/>
      <c r="DO386" s="1"/>
      <c r="DP386" s="1"/>
      <c r="EF386" s="1"/>
      <c r="EG386" s="1"/>
      <c r="EH386" s="1"/>
      <c r="EI386" s="1"/>
      <c r="EJ386" s="1"/>
      <c r="EK386" s="1"/>
      <c r="EL386" s="1"/>
      <c r="EM386" s="1"/>
    </row>
    <row r="387" spans="3:143" x14ac:dyDescent="0.25">
      <c r="C387" s="3"/>
      <c r="D387" s="3"/>
      <c r="DN387" s="1"/>
      <c r="DO387" s="1"/>
      <c r="DP387" s="1"/>
      <c r="EF387" s="1"/>
      <c r="EG387" s="1"/>
      <c r="EH387" s="1"/>
      <c r="EI387" s="1"/>
      <c r="EJ387" s="1"/>
      <c r="EK387" s="1"/>
      <c r="EL387" s="1"/>
      <c r="EM387" s="1"/>
    </row>
    <row r="388" spans="3:143" x14ac:dyDescent="0.25">
      <c r="C388" s="3"/>
      <c r="D388" s="3"/>
      <c r="DN388" s="1"/>
      <c r="DO388" s="1"/>
      <c r="DP388" s="1"/>
      <c r="EF388" s="1"/>
      <c r="EG388" s="1"/>
      <c r="EH388" s="1"/>
      <c r="EI388" s="1"/>
      <c r="EJ388" s="1"/>
      <c r="EK388" s="1"/>
      <c r="EL388" s="1"/>
      <c r="EM388" s="1"/>
    </row>
    <row r="389" spans="3:143" x14ac:dyDescent="0.25">
      <c r="C389" s="3"/>
      <c r="D389" s="3"/>
      <c r="DN389" s="1"/>
      <c r="DO389" s="1"/>
      <c r="DP389" s="1"/>
      <c r="EF389" s="1"/>
      <c r="EG389" s="1"/>
      <c r="EH389" s="1"/>
      <c r="EI389" s="1"/>
      <c r="EJ389" s="1"/>
      <c r="EK389" s="1"/>
      <c r="EL389" s="1"/>
      <c r="EM389" s="1"/>
    </row>
    <row r="390" spans="3:143" x14ac:dyDescent="0.25">
      <c r="C390" s="3"/>
      <c r="D390" s="3"/>
      <c r="DN390" s="1"/>
      <c r="DO390" s="1"/>
      <c r="DP390" s="1"/>
      <c r="EF390" s="1"/>
      <c r="EG390" s="1"/>
      <c r="EH390" s="1"/>
      <c r="EI390" s="1"/>
      <c r="EJ390" s="1"/>
      <c r="EK390" s="1"/>
      <c r="EL390" s="1"/>
      <c r="EM390" s="1"/>
    </row>
    <row r="391" spans="3:143" x14ac:dyDescent="0.25">
      <c r="C391" s="3"/>
      <c r="D391" s="3"/>
      <c r="DN391" s="1"/>
      <c r="DO391" s="1"/>
      <c r="DP391" s="1"/>
      <c r="EF391" s="1"/>
      <c r="EG391" s="1"/>
      <c r="EH391" s="1"/>
      <c r="EI391" s="1"/>
      <c r="EJ391" s="1"/>
      <c r="EK391" s="1"/>
      <c r="EL391" s="1"/>
      <c r="EM391" s="1"/>
    </row>
    <row r="392" spans="3:143" x14ac:dyDescent="0.25">
      <c r="C392" s="3"/>
      <c r="D392" s="3"/>
      <c r="DN392" s="1"/>
      <c r="DO392" s="1"/>
      <c r="DP392" s="1"/>
      <c r="EF392" s="1"/>
      <c r="EG392" s="1"/>
      <c r="EH392" s="1"/>
      <c r="EI392" s="1"/>
      <c r="EJ392" s="1"/>
      <c r="EK392" s="1"/>
      <c r="EL392" s="1"/>
      <c r="EM392" s="1"/>
    </row>
    <row r="393" spans="3:143" x14ac:dyDescent="0.25">
      <c r="C393" s="3"/>
      <c r="D393" s="3"/>
      <c r="DN393" s="1"/>
      <c r="DO393" s="1"/>
      <c r="DP393" s="1"/>
      <c r="EF393" s="1"/>
      <c r="EG393" s="1"/>
      <c r="EH393" s="1"/>
      <c r="EI393" s="1"/>
      <c r="EJ393" s="1"/>
      <c r="EK393" s="1"/>
      <c r="EL393" s="1"/>
      <c r="EM393" s="1"/>
    </row>
    <row r="394" spans="3:143" x14ac:dyDescent="0.25">
      <c r="C394" s="3"/>
      <c r="D394" s="3"/>
      <c r="DN394" s="1"/>
      <c r="DO394" s="1"/>
      <c r="DP394" s="1"/>
      <c r="EF394" s="1"/>
      <c r="EG394" s="1"/>
      <c r="EH394" s="1"/>
      <c r="EI394" s="1"/>
      <c r="EJ394" s="1"/>
      <c r="EK394" s="1"/>
      <c r="EL394" s="1"/>
      <c r="EM394" s="1"/>
    </row>
    <row r="395" spans="3:143" x14ac:dyDescent="0.25">
      <c r="C395" s="3"/>
      <c r="D395" s="3"/>
      <c r="DN395" s="1"/>
      <c r="DO395" s="1"/>
      <c r="DP395" s="1"/>
      <c r="EF395" s="1"/>
      <c r="EG395" s="1"/>
      <c r="EH395" s="1"/>
      <c r="EI395" s="1"/>
      <c r="EJ395" s="1"/>
      <c r="EK395" s="1"/>
      <c r="EL395" s="1"/>
      <c r="EM395" s="1"/>
    </row>
    <row r="396" spans="3:143" x14ac:dyDescent="0.25">
      <c r="C396" s="3"/>
      <c r="D396" s="3"/>
      <c r="DN396" s="1"/>
      <c r="DO396" s="1"/>
      <c r="DP396" s="1"/>
      <c r="EF396" s="1"/>
      <c r="EG396" s="1"/>
      <c r="EH396" s="1"/>
      <c r="EI396" s="1"/>
      <c r="EJ396" s="1"/>
      <c r="EK396" s="1"/>
      <c r="EL396" s="1"/>
      <c r="EM396" s="1"/>
    </row>
    <row r="397" spans="3:143" x14ac:dyDescent="0.25">
      <c r="C397" s="3"/>
      <c r="D397" s="3"/>
      <c r="DN397" s="1"/>
      <c r="DO397" s="1"/>
      <c r="DP397" s="1"/>
      <c r="EF397" s="1"/>
      <c r="EG397" s="1"/>
      <c r="EH397" s="1"/>
      <c r="EI397" s="1"/>
      <c r="EJ397" s="1"/>
      <c r="EK397" s="1"/>
      <c r="EL397" s="1"/>
      <c r="EM397" s="1"/>
    </row>
    <row r="398" spans="3:143" x14ac:dyDescent="0.25">
      <c r="C398" s="3"/>
      <c r="D398" s="3"/>
      <c r="DN398" s="1"/>
      <c r="DO398" s="1"/>
      <c r="DP398" s="1"/>
      <c r="EF398" s="1"/>
      <c r="EG398" s="1"/>
      <c r="EH398" s="1"/>
      <c r="EI398" s="1"/>
      <c r="EJ398" s="1"/>
      <c r="EK398" s="1"/>
      <c r="EL398" s="1"/>
      <c r="EM398" s="1"/>
    </row>
    <row r="399" spans="3:143" x14ac:dyDescent="0.25">
      <c r="C399" s="3"/>
      <c r="D399" s="3"/>
      <c r="DN399" s="1"/>
      <c r="DO399" s="1"/>
      <c r="DP399" s="1"/>
      <c r="EF399" s="1"/>
      <c r="EG399" s="1"/>
      <c r="EH399" s="1"/>
      <c r="EI399" s="1"/>
      <c r="EJ399" s="1"/>
      <c r="EK399" s="1"/>
      <c r="EL399" s="1"/>
      <c r="EM399" s="1"/>
    </row>
    <row r="400" spans="3:143" x14ac:dyDescent="0.25">
      <c r="C400" s="3"/>
      <c r="D400" s="3"/>
      <c r="DN400" s="1"/>
      <c r="DO400" s="1"/>
      <c r="DP400" s="1"/>
      <c r="EF400" s="1"/>
      <c r="EG400" s="1"/>
      <c r="EH400" s="1"/>
      <c r="EI400" s="1"/>
      <c r="EJ400" s="1"/>
      <c r="EK400" s="1"/>
      <c r="EL400" s="1"/>
      <c r="EM400" s="1"/>
    </row>
    <row r="401" spans="3:143" x14ac:dyDescent="0.25">
      <c r="C401" s="3"/>
      <c r="D401" s="3"/>
      <c r="DN401" s="1"/>
      <c r="DO401" s="1"/>
      <c r="DP401" s="1"/>
      <c r="EF401" s="1"/>
      <c r="EG401" s="1"/>
      <c r="EH401" s="1"/>
      <c r="EI401" s="1"/>
      <c r="EJ401" s="1"/>
      <c r="EK401" s="1"/>
      <c r="EL401" s="1"/>
      <c r="EM401" s="1"/>
    </row>
    <row r="402" spans="3:143" x14ac:dyDescent="0.25">
      <c r="C402" s="3"/>
      <c r="D402" s="3"/>
      <c r="DN402" s="1"/>
      <c r="DO402" s="1"/>
      <c r="DP402" s="1"/>
      <c r="EF402" s="1"/>
      <c r="EG402" s="1"/>
      <c r="EH402" s="1"/>
      <c r="EI402" s="1"/>
      <c r="EJ402" s="1"/>
      <c r="EK402" s="1"/>
      <c r="EL402" s="1"/>
      <c r="EM402" s="1"/>
    </row>
    <row r="403" spans="3:143" x14ac:dyDescent="0.25">
      <c r="C403" s="3"/>
      <c r="D403" s="3"/>
      <c r="DN403" s="1"/>
      <c r="DO403" s="1"/>
      <c r="DP403" s="1"/>
      <c r="EF403" s="1"/>
      <c r="EG403" s="1"/>
      <c r="EH403" s="1"/>
      <c r="EI403" s="1"/>
      <c r="EJ403" s="1"/>
      <c r="EK403" s="1"/>
      <c r="EL403" s="1"/>
      <c r="EM403" s="1"/>
    </row>
    <row r="404" spans="3:143" x14ac:dyDescent="0.25">
      <c r="C404" s="3"/>
      <c r="D404" s="3"/>
      <c r="DN404" s="1"/>
      <c r="DO404" s="1"/>
      <c r="DP404" s="1"/>
      <c r="EF404" s="1"/>
      <c r="EG404" s="1"/>
      <c r="EH404" s="1"/>
      <c r="EI404" s="1"/>
      <c r="EJ404" s="1"/>
      <c r="EK404" s="1"/>
      <c r="EL404" s="1"/>
      <c r="EM404" s="1"/>
    </row>
    <row r="405" spans="3:143" x14ac:dyDescent="0.25">
      <c r="C405" s="3"/>
      <c r="D405" s="3"/>
      <c r="DN405" s="1"/>
      <c r="DO405" s="1"/>
      <c r="DP405" s="1"/>
      <c r="EF405" s="1"/>
      <c r="EG405" s="1"/>
      <c r="EH405" s="1"/>
      <c r="EI405" s="1"/>
      <c r="EJ405" s="1"/>
      <c r="EK405" s="1"/>
      <c r="EL405" s="1"/>
      <c r="EM405" s="1"/>
    </row>
    <row r="406" spans="3:143" x14ac:dyDescent="0.25">
      <c r="C406" s="3"/>
      <c r="D406" s="3"/>
      <c r="DN406" s="1"/>
      <c r="DO406" s="1"/>
      <c r="DP406" s="1"/>
      <c r="EF406" s="1"/>
      <c r="EG406" s="1"/>
      <c r="EH406" s="1"/>
      <c r="EI406" s="1"/>
      <c r="EJ406" s="1"/>
      <c r="EK406" s="1"/>
      <c r="EL406" s="1"/>
      <c r="EM406" s="1"/>
    </row>
    <row r="407" spans="3:143" x14ac:dyDescent="0.25">
      <c r="C407" s="3"/>
      <c r="D407" s="3"/>
      <c r="DN407" s="1"/>
      <c r="DO407" s="1"/>
      <c r="DP407" s="1"/>
      <c r="EF407" s="1"/>
      <c r="EG407" s="1"/>
      <c r="EH407" s="1"/>
      <c r="EI407" s="1"/>
      <c r="EJ407" s="1"/>
      <c r="EK407" s="1"/>
      <c r="EL407" s="1"/>
      <c r="EM407" s="1"/>
    </row>
    <row r="408" spans="3:143" x14ac:dyDescent="0.25">
      <c r="C408" s="3"/>
      <c r="D408" s="3"/>
      <c r="DN408" s="1"/>
      <c r="DO408" s="1"/>
      <c r="DP408" s="1"/>
      <c r="EF408" s="1"/>
      <c r="EG408" s="1"/>
      <c r="EH408" s="1"/>
      <c r="EI408" s="1"/>
      <c r="EJ408" s="1"/>
      <c r="EK408" s="1"/>
      <c r="EL408" s="1"/>
      <c r="EM408" s="1"/>
    </row>
    <row r="409" spans="3:143" x14ac:dyDescent="0.25">
      <c r="C409" s="3"/>
      <c r="D409" s="3"/>
      <c r="DN409" s="1"/>
      <c r="DO409" s="1"/>
      <c r="DP409" s="1"/>
      <c r="EF409" s="1"/>
      <c r="EG409" s="1"/>
      <c r="EH409" s="1"/>
      <c r="EI409" s="1"/>
      <c r="EJ409" s="1"/>
      <c r="EK409" s="1"/>
      <c r="EL409" s="1"/>
      <c r="EM409" s="1"/>
    </row>
    <row r="410" spans="3:143" x14ac:dyDescent="0.25">
      <c r="C410" s="3"/>
      <c r="D410" s="3"/>
      <c r="DN410" s="1"/>
      <c r="DO410" s="1"/>
      <c r="DP410" s="1"/>
      <c r="EF410" s="1"/>
      <c r="EG410" s="1"/>
      <c r="EH410" s="1"/>
      <c r="EI410" s="1"/>
      <c r="EJ410" s="1"/>
      <c r="EK410" s="1"/>
      <c r="EL410" s="1"/>
      <c r="EM410" s="1"/>
    </row>
    <row r="411" spans="3:143" x14ac:dyDescent="0.25">
      <c r="C411" s="3"/>
      <c r="D411" s="3"/>
      <c r="DN411" s="1"/>
      <c r="DO411" s="1"/>
      <c r="DP411" s="1"/>
      <c r="EF411" s="1"/>
      <c r="EG411" s="1"/>
      <c r="EH411" s="1"/>
      <c r="EI411" s="1"/>
      <c r="EJ411" s="1"/>
      <c r="EK411" s="1"/>
      <c r="EL411" s="1"/>
      <c r="EM411" s="1"/>
    </row>
    <row r="412" spans="3:143" x14ac:dyDescent="0.25">
      <c r="C412" s="3"/>
      <c r="D412" s="3"/>
      <c r="DN412" s="1"/>
      <c r="DO412" s="1"/>
      <c r="DP412" s="1"/>
      <c r="EF412" s="1"/>
      <c r="EG412" s="1"/>
      <c r="EH412" s="1"/>
      <c r="EI412" s="1"/>
      <c r="EJ412" s="1"/>
      <c r="EK412" s="1"/>
      <c r="EL412" s="1"/>
      <c r="EM412" s="1"/>
    </row>
    <row r="413" spans="3:143" x14ac:dyDescent="0.25">
      <c r="C413" s="3"/>
      <c r="D413" s="3"/>
      <c r="DN413" s="1"/>
      <c r="DO413" s="1"/>
      <c r="DP413" s="1"/>
      <c r="EF413" s="1"/>
      <c r="EG413" s="1"/>
      <c r="EH413" s="1"/>
      <c r="EI413" s="1"/>
      <c r="EJ413" s="1"/>
      <c r="EK413" s="1"/>
      <c r="EL413" s="1"/>
      <c r="EM413" s="1"/>
    </row>
    <row r="414" spans="3:143" x14ac:dyDescent="0.25">
      <c r="C414" s="3"/>
      <c r="D414" s="3"/>
      <c r="DN414" s="1"/>
      <c r="DO414" s="1"/>
      <c r="DP414" s="1"/>
      <c r="EF414" s="1"/>
      <c r="EG414" s="1"/>
      <c r="EH414" s="1"/>
      <c r="EI414" s="1"/>
      <c r="EJ414" s="1"/>
      <c r="EK414" s="1"/>
      <c r="EL414" s="1"/>
      <c r="EM414" s="1"/>
    </row>
    <row r="415" spans="3:143" x14ac:dyDescent="0.25">
      <c r="C415" s="3"/>
      <c r="D415" s="3"/>
      <c r="DN415" s="1"/>
      <c r="DO415" s="1"/>
      <c r="DP415" s="1"/>
      <c r="EF415" s="1"/>
      <c r="EG415" s="1"/>
      <c r="EH415" s="1"/>
      <c r="EI415" s="1"/>
      <c r="EJ415" s="1"/>
      <c r="EK415" s="1"/>
      <c r="EL415" s="1"/>
      <c r="EM415" s="1"/>
    </row>
    <row r="416" spans="3:143" x14ac:dyDescent="0.25">
      <c r="C416" s="3"/>
      <c r="D416" s="3"/>
      <c r="DN416" s="1"/>
      <c r="DO416" s="1"/>
      <c r="DP416" s="1"/>
      <c r="EF416" s="1"/>
      <c r="EG416" s="1"/>
      <c r="EH416" s="1"/>
      <c r="EI416" s="1"/>
      <c r="EJ416" s="1"/>
      <c r="EK416" s="1"/>
      <c r="EL416" s="1"/>
      <c r="EM416" s="1"/>
    </row>
    <row r="417" spans="3:143" x14ac:dyDescent="0.25">
      <c r="C417" s="3"/>
      <c r="D417" s="3"/>
      <c r="DN417" s="1"/>
      <c r="DO417" s="1"/>
      <c r="DP417" s="1"/>
      <c r="EF417" s="1"/>
      <c r="EG417" s="1"/>
      <c r="EH417" s="1"/>
      <c r="EI417" s="1"/>
      <c r="EJ417" s="1"/>
      <c r="EK417" s="1"/>
      <c r="EL417" s="1"/>
      <c r="EM417" s="1"/>
    </row>
    <row r="418" spans="3:143" x14ac:dyDescent="0.25">
      <c r="C418" s="3"/>
      <c r="D418" s="3"/>
      <c r="DN418" s="1"/>
      <c r="DO418" s="1"/>
      <c r="DP418" s="1"/>
      <c r="EF418" s="1"/>
      <c r="EG418" s="1"/>
      <c r="EH418" s="1"/>
      <c r="EI418" s="1"/>
      <c r="EJ418" s="1"/>
      <c r="EK418" s="1"/>
      <c r="EL418" s="1"/>
      <c r="EM418" s="1"/>
    </row>
    <row r="419" spans="3:143" x14ac:dyDescent="0.25">
      <c r="C419" s="3"/>
      <c r="D419" s="3"/>
      <c r="DN419" s="1"/>
      <c r="DO419" s="1"/>
      <c r="DP419" s="1"/>
      <c r="EF419" s="1"/>
      <c r="EG419" s="1"/>
      <c r="EH419" s="1"/>
      <c r="EI419" s="1"/>
      <c r="EJ419" s="1"/>
      <c r="EK419" s="1"/>
      <c r="EL419" s="1"/>
      <c r="EM419" s="1"/>
    </row>
    <row r="420" spans="3:143" x14ac:dyDescent="0.25">
      <c r="C420" s="3"/>
      <c r="D420" s="3"/>
      <c r="DN420" s="1"/>
      <c r="DO420" s="1"/>
      <c r="DP420" s="1"/>
      <c r="EF420" s="1"/>
      <c r="EG420" s="1"/>
      <c r="EH420" s="1"/>
      <c r="EI420" s="1"/>
      <c r="EJ420" s="1"/>
      <c r="EK420" s="1"/>
      <c r="EL420" s="1"/>
      <c r="EM420" s="1"/>
    </row>
    <row r="421" spans="3:143" x14ac:dyDescent="0.25">
      <c r="C421" s="3"/>
      <c r="D421" s="3"/>
      <c r="DN421" s="1"/>
      <c r="DO421" s="1"/>
      <c r="DP421" s="1"/>
      <c r="EF421" s="1"/>
      <c r="EG421" s="1"/>
      <c r="EH421" s="1"/>
      <c r="EI421" s="1"/>
      <c r="EJ421" s="1"/>
      <c r="EK421" s="1"/>
      <c r="EL421" s="1"/>
      <c r="EM421" s="1"/>
    </row>
    <row r="422" spans="3:143" x14ac:dyDescent="0.25">
      <c r="C422" s="3"/>
      <c r="D422" s="3"/>
      <c r="DN422" s="1"/>
      <c r="DO422" s="1"/>
      <c r="DP422" s="1"/>
      <c r="EF422" s="1"/>
      <c r="EG422" s="1"/>
      <c r="EH422" s="1"/>
      <c r="EI422" s="1"/>
      <c r="EJ422" s="1"/>
      <c r="EK422" s="1"/>
      <c r="EL422" s="1"/>
      <c r="EM422" s="1"/>
    </row>
    <row r="423" spans="3:143" x14ac:dyDescent="0.25">
      <c r="C423" s="3"/>
      <c r="D423" s="3"/>
      <c r="DN423" s="1"/>
      <c r="DO423" s="1"/>
      <c r="DP423" s="1"/>
      <c r="EF423" s="1"/>
      <c r="EG423" s="1"/>
      <c r="EH423" s="1"/>
      <c r="EI423" s="1"/>
      <c r="EJ423" s="1"/>
      <c r="EK423" s="1"/>
      <c r="EL423" s="1"/>
      <c r="EM423" s="1"/>
    </row>
    <row r="424" spans="3:143" x14ac:dyDescent="0.25">
      <c r="C424" s="3"/>
      <c r="D424" s="3"/>
      <c r="DN424" s="1"/>
      <c r="DO424" s="1"/>
      <c r="DP424" s="1"/>
      <c r="EF424" s="1"/>
      <c r="EG424" s="1"/>
      <c r="EH424" s="1"/>
      <c r="EI424" s="1"/>
      <c r="EJ424" s="1"/>
      <c r="EK424" s="1"/>
      <c r="EL424" s="1"/>
      <c r="EM424" s="1"/>
    </row>
    <row r="425" spans="3:143" x14ac:dyDescent="0.25">
      <c r="C425" s="3"/>
      <c r="D425" s="3"/>
      <c r="DN425" s="1"/>
      <c r="DO425" s="1"/>
      <c r="DP425" s="1"/>
      <c r="EF425" s="1"/>
      <c r="EG425" s="1"/>
      <c r="EH425" s="1"/>
      <c r="EI425" s="1"/>
      <c r="EJ425" s="1"/>
      <c r="EK425" s="1"/>
      <c r="EL425" s="1"/>
      <c r="EM425" s="1"/>
    </row>
    <row r="426" spans="3:143" x14ac:dyDescent="0.25">
      <c r="C426" s="3"/>
      <c r="D426" s="3"/>
      <c r="DN426" s="1"/>
      <c r="DO426" s="1"/>
      <c r="DP426" s="1"/>
      <c r="EF426" s="1"/>
      <c r="EG426" s="1"/>
      <c r="EH426" s="1"/>
      <c r="EI426" s="1"/>
      <c r="EJ426" s="1"/>
      <c r="EK426" s="1"/>
      <c r="EL426" s="1"/>
      <c r="EM426" s="1"/>
    </row>
    <row r="427" spans="3:143" x14ac:dyDescent="0.25">
      <c r="C427" s="3"/>
      <c r="D427" s="3"/>
      <c r="DN427" s="1"/>
      <c r="DO427" s="1"/>
      <c r="DP427" s="1"/>
      <c r="EF427" s="1"/>
      <c r="EG427" s="1"/>
      <c r="EH427" s="1"/>
      <c r="EI427" s="1"/>
      <c r="EJ427" s="1"/>
      <c r="EK427" s="1"/>
      <c r="EL427" s="1"/>
      <c r="EM427" s="1"/>
    </row>
    <row r="428" spans="3:143" x14ac:dyDescent="0.25">
      <c r="C428" s="3"/>
      <c r="D428" s="3"/>
      <c r="DN428" s="1"/>
      <c r="DO428" s="1"/>
      <c r="DP428" s="1"/>
      <c r="EF428" s="1"/>
      <c r="EG428" s="1"/>
      <c r="EH428" s="1"/>
      <c r="EI428" s="1"/>
      <c r="EJ428" s="1"/>
      <c r="EK428" s="1"/>
      <c r="EL428" s="1"/>
      <c r="EM428" s="1"/>
    </row>
    <row r="429" spans="3:143" x14ac:dyDescent="0.25">
      <c r="C429" s="3"/>
      <c r="D429" s="3"/>
      <c r="DN429" s="1"/>
      <c r="DO429" s="1"/>
      <c r="DP429" s="1"/>
      <c r="EF429" s="1"/>
      <c r="EG429" s="1"/>
      <c r="EH429" s="1"/>
      <c r="EI429" s="1"/>
      <c r="EJ429" s="1"/>
      <c r="EK429" s="1"/>
      <c r="EL429" s="1"/>
      <c r="EM429" s="1"/>
    </row>
    <row r="430" spans="3:143" x14ac:dyDescent="0.25">
      <c r="C430" s="3"/>
      <c r="D430" s="3"/>
      <c r="DN430" s="1"/>
      <c r="DO430" s="1"/>
      <c r="DP430" s="1"/>
      <c r="EF430" s="1"/>
      <c r="EG430" s="1"/>
      <c r="EH430" s="1"/>
      <c r="EI430" s="1"/>
      <c r="EJ430" s="1"/>
      <c r="EK430" s="1"/>
      <c r="EL430" s="1"/>
      <c r="EM430" s="1"/>
    </row>
    <row r="431" spans="3:143" x14ac:dyDescent="0.25">
      <c r="C431" s="3"/>
      <c r="D431" s="3"/>
      <c r="DN431" s="1"/>
      <c r="DO431" s="1"/>
      <c r="DP431" s="1"/>
      <c r="EF431" s="1"/>
      <c r="EG431" s="1"/>
      <c r="EH431" s="1"/>
      <c r="EI431" s="1"/>
      <c r="EJ431" s="1"/>
      <c r="EK431" s="1"/>
      <c r="EL431" s="1"/>
      <c r="EM431" s="1"/>
    </row>
    <row r="432" spans="3:143" x14ac:dyDescent="0.25">
      <c r="C432" s="3"/>
      <c r="D432" s="3"/>
      <c r="DN432" s="1"/>
      <c r="DO432" s="1"/>
      <c r="DP432" s="1"/>
      <c r="EF432" s="1"/>
      <c r="EG432" s="1"/>
      <c r="EH432" s="1"/>
      <c r="EI432" s="1"/>
      <c r="EJ432" s="1"/>
      <c r="EK432" s="1"/>
      <c r="EL432" s="1"/>
      <c r="EM432" s="1"/>
    </row>
    <row r="433" spans="3:143" x14ac:dyDescent="0.25">
      <c r="C433" s="3"/>
      <c r="D433" s="3"/>
      <c r="DN433" s="1"/>
      <c r="DO433" s="1"/>
      <c r="DP433" s="1"/>
      <c r="EF433" s="1"/>
      <c r="EG433" s="1"/>
      <c r="EH433" s="1"/>
      <c r="EI433" s="1"/>
      <c r="EJ433" s="1"/>
      <c r="EK433" s="1"/>
      <c r="EL433" s="1"/>
      <c r="EM433" s="1"/>
    </row>
    <row r="434" spans="3:143" x14ac:dyDescent="0.25">
      <c r="C434" s="3"/>
      <c r="D434" s="3"/>
      <c r="DN434" s="1"/>
      <c r="DO434" s="1"/>
      <c r="DP434" s="1"/>
      <c r="EF434" s="1"/>
      <c r="EG434" s="1"/>
      <c r="EH434" s="1"/>
      <c r="EI434" s="1"/>
      <c r="EJ434" s="1"/>
      <c r="EK434" s="1"/>
      <c r="EL434" s="1"/>
      <c r="EM434" s="1"/>
    </row>
    <row r="435" spans="3:143" x14ac:dyDescent="0.25">
      <c r="C435" s="3"/>
      <c r="D435" s="3"/>
      <c r="DN435" s="1"/>
      <c r="DO435" s="1"/>
      <c r="DP435" s="1"/>
      <c r="EF435" s="1"/>
      <c r="EG435" s="1"/>
      <c r="EH435" s="1"/>
      <c r="EI435" s="1"/>
      <c r="EJ435" s="1"/>
      <c r="EK435" s="1"/>
      <c r="EL435" s="1"/>
      <c r="EM435" s="1"/>
    </row>
    <row r="436" spans="3:143" x14ac:dyDescent="0.25">
      <c r="C436" s="3"/>
      <c r="D436" s="3"/>
      <c r="DN436" s="1"/>
      <c r="DO436" s="1"/>
      <c r="DP436" s="1"/>
      <c r="EF436" s="1"/>
      <c r="EG436" s="1"/>
      <c r="EH436" s="1"/>
      <c r="EI436" s="1"/>
      <c r="EJ436" s="1"/>
      <c r="EK436" s="1"/>
      <c r="EL436" s="1"/>
      <c r="EM436" s="1"/>
    </row>
    <row r="437" spans="3:143" x14ac:dyDescent="0.25">
      <c r="C437" s="3"/>
      <c r="D437" s="3"/>
      <c r="DN437" s="1"/>
      <c r="DO437" s="1"/>
      <c r="DP437" s="1"/>
      <c r="EF437" s="1"/>
      <c r="EG437" s="1"/>
      <c r="EH437" s="1"/>
      <c r="EI437" s="1"/>
      <c r="EJ437" s="1"/>
      <c r="EK437" s="1"/>
      <c r="EL437" s="1"/>
      <c r="EM437" s="1"/>
    </row>
    <row r="438" spans="3:143" x14ac:dyDescent="0.25">
      <c r="C438" s="3"/>
      <c r="D438" s="3"/>
      <c r="DN438" s="1"/>
      <c r="DO438" s="1"/>
      <c r="DP438" s="1"/>
      <c r="EF438" s="1"/>
      <c r="EG438" s="1"/>
      <c r="EH438" s="1"/>
      <c r="EI438" s="1"/>
      <c r="EJ438" s="1"/>
      <c r="EK438" s="1"/>
      <c r="EL438" s="1"/>
      <c r="EM438" s="1"/>
    </row>
    <row r="439" spans="3:143" x14ac:dyDescent="0.25">
      <c r="C439" s="3"/>
      <c r="D439" s="3"/>
      <c r="DN439" s="1"/>
      <c r="DO439" s="1"/>
      <c r="DP439" s="1"/>
      <c r="EF439" s="1"/>
      <c r="EG439" s="1"/>
      <c r="EH439" s="1"/>
      <c r="EI439" s="1"/>
      <c r="EJ439" s="1"/>
      <c r="EK439" s="1"/>
      <c r="EL439" s="1"/>
      <c r="EM439" s="1"/>
    </row>
    <row r="440" spans="3:143" x14ac:dyDescent="0.25">
      <c r="C440" s="3"/>
      <c r="D440" s="3"/>
      <c r="DN440" s="1"/>
      <c r="DO440" s="1"/>
      <c r="DP440" s="1"/>
      <c r="EF440" s="1"/>
      <c r="EG440" s="1"/>
      <c r="EH440" s="1"/>
      <c r="EI440" s="1"/>
      <c r="EJ440" s="1"/>
      <c r="EK440" s="1"/>
      <c r="EL440" s="1"/>
      <c r="EM440" s="1"/>
    </row>
    <row r="441" spans="3:143" x14ac:dyDescent="0.25">
      <c r="C441" s="3"/>
      <c r="D441" s="3"/>
      <c r="DN441" s="1"/>
      <c r="DO441" s="1"/>
      <c r="DP441" s="1"/>
      <c r="EF441" s="1"/>
      <c r="EG441" s="1"/>
      <c r="EH441" s="1"/>
      <c r="EI441" s="1"/>
      <c r="EJ441" s="1"/>
      <c r="EK441" s="1"/>
      <c r="EL441" s="1"/>
      <c r="EM441" s="1"/>
    </row>
    <row r="442" spans="3:143" x14ac:dyDescent="0.25">
      <c r="C442" s="3"/>
      <c r="D442" s="3"/>
      <c r="DN442" s="1"/>
      <c r="DO442" s="1"/>
      <c r="DP442" s="1"/>
      <c r="EF442" s="1"/>
      <c r="EG442" s="1"/>
      <c r="EH442" s="1"/>
      <c r="EI442" s="1"/>
      <c r="EJ442" s="1"/>
      <c r="EK442" s="1"/>
      <c r="EL442" s="1"/>
      <c r="EM442" s="1"/>
    </row>
    <row r="443" spans="3:143" x14ac:dyDescent="0.25">
      <c r="C443" s="3"/>
      <c r="D443" s="3"/>
      <c r="DN443" s="1"/>
      <c r="DO443" s="1"/>
      <c r="DP443" s="1"/>
      <c r="EF443" s="1"/>
      <c r="EG443" s="1"/>
      <c r="EH443" s="1"/>
      <c r="EI443" s="1"/>
      <c r="EJ443" s="1"/>
      <c r="EK443" s="1"/>
      <c r="EL443" s="1"/>
      <c r="EM443" s="1"/>
    </row>
    <row r="444" spans="3:143" x14ac:dyDescent="0.25">
      <c r="C444" s="3"/>
      <c r="D444" s="3"/>
      <c r="DN444" s="1"/>
      <c r="DO444" s="1"/>
      <c r="DP444" s="1"/>
      <c r="EF444" s="1"/>
      <c r="EG444" s="1"/>
      <c r="EH444" s="1"/>
      <c r="EI444" s="1"/>
      <c r="EJ444" s="1"/>
      <c r="EK444" s="1"/>
      <c r="EL444" s="1"/>
      <c r="EM444" s="1"/>
    </row>
    <row r="445" spans="3:143" x14ac:dyDescent="0.25">
      <c r="C445" s="3"/>
      <c r="D445" s="3"/>
      <c r="DN445" s="1"/>
      <c r="DO445" s="1"/>
      <c r="DP445" s="1"/>
      <c r="EF445" s="1"/>
      <c r="EG445" s="1"/>
      <c r="EH445" s="1"/>
      <c r="EI445" s="1"/>
      <c r="EJ445" s="1"/>
      <c r="EK445" s="1"/>
      <c r="EL445" s="1"/>
      <c r="EM445" s="1"/>
    </row>
    <row r="446" spans="3:143" x14ac:dyDescent="0.25">
      <c r="C446" s="3"/>
      <c r="D446" s="3"/>
      <c r="DN446" s="1"/>
      <c r="DO446" s="1"/>
      <c r="DP446" s="1"/>
      <c r="EF446" s="1"/>
      <c r="EG446" s="1"/>
      <c r="EH446" s="1"/>
      <c r="EI446" s="1"/>
      <c r="EJ446" s="1"/>
      <c r="EK446" s="1"/>
      <c r="EL446" s="1"/>
      <c r="EM446" s="1"/>
    </row>
    <row r="447" spans="3:143" x14ac:dyDescent="0.25">
      <c r="C447" s="3"/>
      <c r="D447" s="3"/>
      <c r="DN447" s="1"/>
      <c r="DO447" s="1"/>
      <c r="DP447" s="1"/>
      <c r="EF447" s="1"/>
      <c r="EG447" s="1"/>
      <c r="EH447" s="1"/>
      <c r="EI447" s="1"/>
      <c r="EJ447" s="1"/>
      <c r="EK447" s="1"/>
      <c r="EL447" s="1"/>
      <c r="EM447" s="1"/>
    </row>
    <row r="448" spans="3:143" x14ac:dyDescent="0.25">
      <c r="C448" s="3"/>
      <c r="D448" s="3"/>
      <c r="DN448" s="1"/>
      <c r="DO448" s="1"/>
      <c r="DP448" s="1"/>
      <c r="EF448" s="1"/>
      <c r="EG448" s="1"/>
      <c r="EH448" s="1"/>
      <c r="EI448" s="1"/>
      <c r="EJ448" s="1"/>
      <c r="EK448" s="1"/>
      <c r="EL448" s="1"/>
      <c r="EM448" s="1"/>
    </row>
    <row r="449" spans="3:143" x14ac:dyDescent="0.25">
      <c r="C449" s="3"/>
      <c r="D449" s="3"/>
      <c r="DN449" s="1"/>
      <c r="DO449" s="1"/>
      <c r="DP449" s="1"/>
      <c r="EF449" s="1"/>
      <c r="EG449" s="1"/>
      <c r="EH449" s="1"/>
      <c r="EI449" s="1"/>
      <c r="EJ449" s="1"/>
      <c r="EK449" s="1"/>
      <c r="EL449" s="1"/>
      <c r="EM449" s="1"/>
    </row>
    <row r="450" spans="3:143" x14ac:dyDescent="0.25">
      <c r="C450" s="3"/>
      <c r="D450" s="3"/>
      <c r="DN450" s="1"/>
      <c r="DO450" s="1"/>
      <c r="DP450" s="1"/>
      <c r="EF450" s="1"/>
      <c r="EG450" s="1"/>
      <c r="EH450" s="1"/>
      <c r="EI450" s="1"/>
      <c r="EJ450" s="1"/>
      <c r="EK450" s="1"/>
      <c r="EL450" s="1"/>
      <c r="EM450" s="1"/>
    </row>
    <row r="451" spans="3:143" x14ac:dyDescent="0.25">
      <c r="C451" s="3"/>
      <c r="D451" s="3"/>
      <c r="DN451" s="1"/>
      <c r="DO451" s="1"/>
      <c r="DP451" s="1"/>
      <c r="EF451" s="1"/>
      <c r="EG451" s="1"/>
      <c r="EH451" s="1"/>
      <c r="EI451" s="1"/>
      <c r="EJ451" s="1"/>
      <c r="EK451" s="1"/>
      <c r="EL451" s="1"/>
      <c r="EM451" s="1"/>
    </row>
    <row r="452" spans="3:143" x14ac:dyDescent="0.25">
      <c r="C452" s="3"/>
      <c r="D452" s="3"/>
    </row>
    <row r="453" spans="3:143" x14ac:dyDescent="0.25">
      <c r="C453" s="3"/>
      <c r="D453" s="3"/>
      <c r="DN453" s="1"/>
      <c r="DO453" s="1"/>
      <c r="DP453" s="1"/>
      <c r="EF453" s="1"/>
      <c r="EG453" s="1"/>
      <c r="EH453" s="1"/>
      <c r="EI453" s="1"/>
      <c r="EJ453" s="1"/>
      <c r="EK453" s="1"/>
      <c r="EL453" s="1"/>
      <c r="EM453" s="1"/>
    </row>
    <row r="454" spans="3:143" x14ac:dyDescent="0.25">
      <c r="C454" s="3"/>
      <c r="D454" s="3"/>
      <c r="DN454" s="1"/>
      <c r="DO454" s="1"/>
      <c r="DP454" s="1"/>
      <c r="EF454" s="1"/>
      <c r="EG454" s="1"/>
      <c r="EH454" s="1"/>
      <c r="EI454" s="1"/>
      <c r="EJ454" s="1"/>
      <c r="EK454" s="1"/>
      <c r="EL454" s="1"/>
      <c r="EM454" s="1"/>
    </row>
    <row r="455" spans="3:143" x14ac:dyDescent="0.25">
      <c r="C455" s="3"/>
      <c r="D455" s="3"/>
    </row>
    <row r="456" spans="3:143" x14ac:dyDescent="0.25">
      <c r="C456" s="3"/>
      <c r="D456" s="3"/>
    </row>
    <row r="457" spans="3:143" x14ac:dyDescent="0.25">
      <c r="C457" s="3"/>
      <c r="D457" s="3"/>
    </row>
    <row r="458" spans="3:143" x14ac:dyDescent="0.25">
      <c r="C458" s="3"/>
      <c r="D458" s="3"/>
    </row>
    <row r="459" spans="3:143" x14ac:dyDescent="0.25">
      <c r="C459" s="3"/>
      <c r="D459" s="3"/>
    </row>
    <row r="460" spans="3:143" x14ac:dyDescent="0.25">
      <c r="C460" s="3"/>
      <c r="D460" s="3"/>
    </row>
    <row r="461" spans="3:143" x14ac:dyDescent="0.25">
      <c r="C461" s="3"/>
      <c r="D461" s="3"/>
    </row>
    <row r="462" spans="3:143" x14ac:dyDescent="0.25">
      <c r="C462" s="3"/>
      <c r="D462" s="3"/>
    </row>
    <row r="463" spans="3:143" x14ac:dyDescent="0.25">
      <c r="C463" s="3"/>
      <c r="D463" s="3"/>
    </row>
  </sheetData>
  <protectedRanges>
    <protectedRange sqref="AB14 AB12" name="Range4_1_1_1_2_1_1_1_1_1_1_1_1_1_1_1_1_1_2_1_3"/>
    <protectedRange sqref="AG14 AL14 AL12 AG12" name="Range4_2_1_1_2_1_1_1_1_1_1_1_1_1_1_1_1_1_2_1_3"/>
    <protectedRange sqref="AQ14 AQ12" name="Range4_3_1_1_2_1_1_1_1_1_1_1_1_1_1_1_1_1_2_1_3"/>
    <protectedRange sqref="AV14 AV12" name="Range4_4_1_1_2_1_1_1_1_1_1_1_1_1_1_1_1_1_2_1_3"/>
    <protectedRange sqref="V14 V12" name="Range4_2_1_3"/>
    <protectedRange sqref="AA12:AA14" name="Range4_1_1_1_3"/>
    <protectedRange sqref="BE12:BF14" name="Range4_7_2_1_3"/>
    <protectedRange sqref="CC12" name="Range5_1_1_1_1_1_2"/>
    <protectedRange sqref="CN11:CN14" name="Range5_4_2_1_1_1"/>
    <protectedRange sqref="CR12 CR14" name="Range5_6_2_1_1"/>
    <protectedRange sqref="CZ14 CZ12" name="Range5_9_3_1_3"/>
    <protectedRange sqref="DH14:DI14 DH12:DI12" name="Range5_12_2_1_3"/>
    <protectedRange sqref="DS14 DS12" name="Range6_1_2_1_1_1"/>
    <protectedRange sqref="BD14 BD12" name="Range4_7_1_2_1_3"/>
    <protectedRange sqref="CM14 CM11:CM12" name="Range5_4_1_1_1_1_2"/>
    <protectedRange sqref="CY12 CY14" name="Range5_9_1_2_1_1"/>
    <protectedRange sqref="DQ14:DR14 DQ12:DR12" name="Range6_2_2_1_1_1"/>
    <protectedRange sqref="AB13" name="Range4_1_1_1_2_1_1_1_1_1_1_1_1_1_1_1_1_1_1_1_1_1"/>
    <protectedRange sqref="AG13 AL13" name="Range4_2_1_1_2_1_1_1_1_1_1_1_1_1_1_1_1_1_1_1_1_1"/>
    <protectedRange sqref="AQ13" name="Range4_3_1_1_2_1_1_1_1_1_1_1_1_1_1_1_1_1_1_1_1_1"/>
    <protectedRange sqref="AV13" name="Range4_4_1_1_2_1_1_1_1_1_1_1_1_1_1_1_1_1_1_1_1_1"/>
    <protectedRange sqref="BL13" name="Range4_9_1_1_1_1"/>
    <protectedRange sqref="CR13" name="Range5_6_1_1_1_1"/>
    <protectedRange sqref="CZ13" name="Range5_9_2_1_1_1"/>
    <protectedRange sqref="DH13:DI13" name="Range5_12_1_1_1_1"/>
    <protectedRange sqref="DS13" name="Range6_1_1_1_1_1_1"/>
    <protectedRange sqref="BD13" name="Range4_7_1_1_1_1_1"/>
    <protectedRange sqref="CY13" name="Range5_9_1_1_1_1_1"/>
    <protectedRange sqref="DQ13:DR13" name="Range6_2_1_1_1_1_1"/>
    <protectedRange sqref="V13" name="Range4_5_1_2_1_1_1_1_1_1_1_1_1_1_1_1"/>
    <protectedRange sqref="AK13" name="Range4_2_1_1_2_1_1_1_1_1_1_1_1_1_1_1_1"/>
    <protectedRange sqref="AU13" name="Range4_4_1_1_2_1_1_1_1_1_1_1_1_1_1_1_1"/>
    <protectedRange sqref="CC13" name="Range5_1_1_1_1_1_1_1"/>
    <protectedRange sqref="CM13" name="Range5_4_1_1_1_1_1_1"/>
    <protectedRange sqref="CI13" name="Range5_3_1_1_1"/>
    <protectedRange sqref="CO13" name="Range5_5_1_1_1"/>
    <protectedRange sqref="AB11:AC11" name="Range4_1_1_1_2_1_1_1_1_1_1_1_1_1_1_1_1_1_2_1_1_1"/>
    <protectedRange sqref="AG11 AL11" name="Range4_2_1_1_2_1_1_1_1_1_1_1_1_1_1_1_1_1_2_1_1_1"/>
    <protectedRange sqref="AQ11" name="Range4_3_1_1_2_1_1_1_1_1_1_1_1_1_1_1_1_1_2_1_1_1"/>
    <protectedRange sqref="AV11" name="Range4_4_1_1_2_1_1_1_1_1_1_1_1_1_1_1_1_1_2_1_1_1"/>
    <protectedRange sqref="V11" name="Range4_2_1_1_1"/>
    <protectedRange sqref="AA11" name="Range4_1_1_1_1_1"/>
    <protectedRange sqref="BE11:BF11" name="Range4_7_2_1_1_1"/>
    <protectedRange sqref="BL11" name="Range4_9_2_1_1_1"/>
    <protectedRange sqref="CZ11" name="Range5_9_3_1_1_1"/>
    <protectedRange sqref="DH11:DI11" name="Range5_12_2_1_1_1"/>
    <protectedRange sqref="DS11" name="Range6_1_2_1_3"/>
    <protectedRange sqref="BD11" name="Range4_7_1_2_1_1_1"/>
    <protectedRange sqref="DQ11:DR11" name="Range6_2_2_1_3"/>
  </protectedRanges>
  <mergeCells count="135">
    <mergeCell ref="EC8:EC9"/>
    <mergeCell ref="ED8:EE8"/>
    <mergeCell ref="EF8:EF9"/>
    <mergeCell ref="EG8:EH8"/>
    <mergeCell ref="A15:B15"/>
    <mergeCell ref="DT8:DT9"/>
    <mergeCell ref="DU8:DV8"/>
    <mergeCell ref="DW8:DW9"/>
    <mergeCell ref="DX8:DY8"/>
    <mergeCell ref="DZ8:DZ9"/>
    <mergeCell ref="EA8:EB8"/>
    <mergeCell ref="DK8:DK9"/>
    <mergeCell ref="DL8:DM8"/>
    <mergeCell ref="DN8:DN9"/>
    <mergeCell ref="DO8:DP8"/>
    <mergeCell ref="DQ8:DQ9"/>
    <mergeCell ref="DR8:DS8"/>
    <mergeCell ref="DB8:DB9"/>
    <mergeCell ref="DC8:DD8"/>
    <mergeCell ref="DE8:DE9"/>
    <mergeCell ref="DF8:DG8"/>
    <mergeCell ref="DH8:DH9"/>
    <mergeCell ref="DI8:DJ8"/>
    <mergeCell ref="CS8:CS9"/>
    <mergeCell ref="CT8:CU8"/>
    <mergeCell ref="CV8:CV9"/>
    <mergeCell ref="CW8:CX8"/>
    <mergeCell ref="CY8:CY9"/>
    <mergeCell ref="CZ8:DA8"/>
    <mergeCell ref="CJ8:CJ9"/>
    <mergeCell ref="CK8:CL8"/>
    <mergeCell ref="CM8:CM9"/>
    <mergeCell ref="CN8:CO8"/>
    <mergeCell ref="CP8:CP9"/>
    <mergeCell ref="CQ8:CR8"/>
    <mergeCell ref="CA8:CA9"/>
    <mergeCell ref="CB8:CC8"/>
    <mergeCell ref="CD8:CD9"/>
    <mergeCell ref="CE8:CF8"/>
    <mergeCell ref="CG8:CG9"/>
    <mergeCell ref="CH8:CI8"/>
    <mergeCell ref="BP8:BP9"/>
    <mergeCell ref="BQ8:BR8"/>
    <mergeCell ref="BS8:BS9"/>
    <mergeCell ref="BT8:BW8"/>
    <mergeCell ref="BX8:BX9"/>
    <mergeCell ref="BY8:BZ8"/>
    <mergeCell ref="BG8:BG9"/>
    <mergeCell ref="BH8:BI8"/>
    <mergeCell ref="BJ8:BJ9"/>
    <mergeCell ref="BK8:BL8"/>
    <mergeCell ref="BM8:BM9"/>
    <mergeCell ref="BN8:BO8"/>
    <mergeCell ref="AX8:AX9"/>
    <mergeCell ref="AY8:AZ8"/>
    <mergeCell ref="BA8:BA9"/>
    <mergeCell ref="BB8:BC8"/>
    <mergeCell ref="BD8:BD9"/>
    <mergeCell ref="BE8:BF8"/>
    <mergeCell ref="AI8:AI9"/>
    <mergeCell ref="AJ8:AM8"/>
    <mergeCell ref="AN8:AN9"/>
    <mergeCell ref="AO8:AR8"/>
    <mergeCell ref="AS8:AS9"/>
    <mergeCell ref="AT8:AW8"/>
    <mergeCell ref="T8:T9"/>
    <mergeCell ref="U8:X8"/>
    <mergeCell ref="Y8:Y9"/>
    <mergeCell ref="Z8:AC8"/>
    <mergeCell ref="AD8:AD9"/>
    <mergeCell ref="AE8:AH8"/>
    <mergeCell ref="DQ7:DS7"/>
    <mergeCell ref="DW7:DY7"/>
    <mergeCell ref="DZ7:EB7"/>
    <mergeCell ref="EC7:EE7"/>
    <mergeCell ref="E8:E9"/>
    <mergeCell ref="F8:I8"/>
    <mergeCell ref="J8:J9"/>
    <mergeCell ref="K8:N8"/>
    <mergeCell ref="O8:O9"/>
    <mergeCell ref="P8:S8"/>
    <mergeCell ref="CM7:CO7"/>
    <mergeCell ref="CP7:CR7"/>
    <mergeCell ref="CS7:CU7"/>
    <mergeCell ref="CV7:CX7"/>
    <mergeCell ref="CY7:DA7"/>
    <mergeCell ref="DN7:DP7"/>
    <mergeCell ref="BS7:BW7"/>
    <mergeCell ref="BX7:BZ7"/>
    <mergeCell ref="CA7:CC7"/>
    <mergeCell ref="CD7:CF7"/>
    <mergeCell ref="CG7:CI7"/>
    <mergeCell ref="CJ7:CL7"/>
    <mergeCell ref="AX7:AZ7"/>
    <mergeCell ref="BA7:BC7"/>
    <mergeCell ref="BD7:BF7"/>
    <mergeCell ref="BG7:BI7"/>
    <mergeCell ref="BJ7:BL7"/>
    <mergeCell ref="BM7:BO7"/>
    <mergeCell ref="O7:S7"/>
    <mergeCell ref="T7:X7"/>
    <mergeCell ref="Y7:AC7"/>
    <mergeCell ref="AD7:AH7"/>
    <mergeCell ref="AI7:AM7"/>
    <mergeCell ref="AN7:AR7"/>
    <mergeCell ref="EF5:EH7"/>
    <mergeCell ref="O6:AZ6"/>
    <mergeCell ref="BA6:BO6"/>
    <mergeCell ref="BP6:BR7"/>
    <mergeCell ref="BS6:CI6"/>
    <mergeCell ref="CJ6:CR6"/>
    <mergeCell ref="CS6:DA6"/>
    <mergeCell ref="DB6:DD7"/>
    <mergeCell ref="DE6:DG7"/>
    <mergeCell ref="DH6:DJ7"/>
    <mergeCell ref="T5:AM5"/>
    <mergeCell ref="AN5:BL5"/>
    <mergeCell ref="BS5:CQ5"/>
    <mergeCell ref="CS5:DJ5"/>
    <mergeCell ref="DK5:DM7"/>
    <mergeCell ref="DN5:EE5"/>
    <mergeCell ref="DN6:DS6"/>
    <mergeCell ref="DT6:DV7"/>
    <mergeCell ref="DW6:EE6"/>
    <mergeCell ref="AS7:AW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2023-10-06T13:35:42Z</dcterms:modified>
</cp:coreProperties>
</file>