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460" activeTab="2"/>
  </bookViews>
  <sheets>
    <sheet name="06" sheetId="50" r:id="rId1"/>
    <sheet name="գործառ" sheetId="51" r:id="rId2"/>
    <sheet name="տնտես" sheetId="52" r:id="rId3"/>
  </sheets>
  <definedNames>
    <definedName name="_xlnm.Print_Titles" localSheetId="0">'06'!$A:$B</definedName>
    <definedName name="_xlnm.Print_Titles" localSheetId="1">գործառ!$A:$B</definedName>
    <definedName name="_xlnm.Print_Titles" localSheetId="2">տնտես!$A:$B</definedName>
  </definedNames>
  <calcPr calcId="145621"/>
</workbook>
</file>

<file path=xl/calcChain.xml><?xml version="1.0" encoding="utf-8"?>
<calcChain xmlns="http://schemas.openxmlformats.org/spreadsheetml/2006/main">
  <c r="C15" i="51" l="1"/>
  <c r="H15" i="52" l="1"/>
  <c r="D15" i="52" s="1"/>
  <c r="G15" i="52"/>
  <c r="F15" i="52"/>
  <c r="E15" i="52"/>
  <c r="H14" i="52"/>
  <c r="G14" i="52"/>
  <c r="F14" i="52"/>
  <c r="D14" i="52" s="1"/>
  <c r="E14" i="52"/>
  <c r="H13" i="52"/>
  <c r="D13" i="52" s="1"/>
  <c r="G13" i="52"/>
  <c r="F13" i="52"/>
  <c r="E13" i="52"/>
  <c r="C13" i="52" s="1"/>
  <c r="C14" i="52" l="1"/>
  <c r="C15" i="52"/>
  <c r="H14" i="51"/>
  <c r="G14" i="51"/>
  <c r="F14" i="51"/>
  <c r="E14" i="51"/>
  <c r="C14" i="51" s="1"/>
  <c r="D14" i="51"/>
  <c r="H13" i="51"/>
  <c r="G13" i="51"/>
  <c r="F13" i="51"/>
  <c r="E13" i="51"/>
  <c r="H12" i="51"/>
  <c r="G12" i="51"/>
  <c r="F12" i="51"/>
  <c r="D12" i="51" s="1"/>
  <c r="E12" i="51"/>
  <c r="D13" i="51" l="1"/>
  <c r="C13" i="51"/>
  <c r="C12" i="51"/>
  <c r="BN16" i="52" l="1"/>
  <c r="BM16" i="52"/>
  <c r="BL16" i="52"/>
  <c r="BK16" i="52"/>
  <c r="BJ16" i="52"/>
  <c r="BI16" i="52"/>
  <c r="BH16" i="52"/>
  <c r="BG16" i="52"/>
  <c r="BF16" i="52"/>
  <c r="BE16" i="52"/>
  <c r="BD16" i="52"/>
  <c r="BC16" i="52"/>
  <c r="BB16" i="52"/>
  <c r="BA16" i="52"/>
  <c r="AZ16" i="52"/>
  <c r="AY16" i="52"/>
  <c r="AX16" i="52"/>
  <c r="AW16" i="52"/>
  <c r="AV16" i="52"/>
  <c r="AU16" i="52"/>
  <c r="AT16" i="52"/>
  <c r="AS16" i="52"/>
  <c r="AR16" i="52"/>
  <c r="AQ16" i="52"/>
  <c r="AP16" i="52"/>
  <c r="AO16" i="52"/>
  <c r="AN16" i="52"/>
  <c r="AM16" i="52"/>
  <c r="AL16" i="52"/>
  <c r="AK16" i="52"/>
  <c r="AJ16" i="52"/>
  <c r="AI16" i="52"/>
  <c r="AH16" i="52"/>
  <c r="AG16" i="52"/>
  <c r="AF16" i="52"/>
  <c r="AE16" i="52"/>
  <c r="AD16" i="52"/>
  <c r="AC16" i="52"/>
  <c r="AB16" i="52"/>
  <c r="AA16" i="52"/>
  <c r="Z16" i="52"/>
  <c r="Y16" i="52"/>
  <c r="X16" i="52"/>
  <c r="W16" i="52"/>
  <c r="V16" i="52"/>
  <c r="U16" i="52"/>
  <c r="T16" i="52"/>
  <c r="S16" i="52"/>
  <c r="R16" i="52"/>
  <c r="Q16" i="52"/>
  <c r="P16" i="52"/>
  <c r="O16" i="52"/>
  <c r="N16" i="52"/>
  <c r="M16" i="52"/>
  <c r="J16" i="52"/>
  <c r="I16" i="52"/>
  <c r="H12" i="52"/>
  <c r="H16" i="52" s="1"/>
  <c r="G12" i="52"/>
  <c r="G16" i="52" s="1"/>
  <c r="F12" i="52"/>
  <c r="E12" i="52"/>
  <c r="E16" i="52" s="1"/>
  <c r="DT15" i="51"/>
  <c r="DS15" i="51"/>
  <c r="DR15" i="51"/>
  <c r="DQ15" i="51"/>
  <c r="DP15" i="51"/>
  <c r="DO15" i="51"/>
  <c r="DN15" i="51"/>
  <c r="DM15" i="51"/>
  <c r="DL15" i="51"/>
  <c r="DK15" i="51"/>
  <c r="DJ15" i="51"/>
  <c r="DI15" i="51"/>
  <c r="DH15" i="51"/>
  <c r="DG15" i="51"/>
  <c r="DF15" i="51"/>
  <c r="DE15" i="51"/>
  <c r="DD15" i="51"/>
  <c r="DC15" i="51"/>
  <c r="DB15" i="51"/>
  <c r="DA15" i="51"/>
  <c r="CZ15" i="51"/>
  <c r="CY15" i="51"/>
  <c r="CX15" i="51"/>
  <c r="CW15" i="51"/>
  <c r="CV15" i="51"/>
  <c r="CU15" i="51"/>
  <c r="CT15" i="51"/>
  <c r="CS15" i="51"/>
  <c r="CR15" i="51"/>
  <c r="CQ15" i="51"/>
  <c r="CP15" i="51"/>
  <c r="CO15" i="51"/>
  <c r="CN15" i="51"/>
  <c r="CM15" i="51"/>
  <c r="CL15" i="51"/>
  <c r="CK15" i="51"/>
  <c r="CJ15" i="51"/>
  <c r="CI15" i="51"/>
  <c r="CH15" i="51"/>
  <c r="CG15" i="51"/>
  <c r="CF15" i="51"/>
  <c r="CE15" i="51"/>
  <c r="CD15" i="51"/>
  <c r="CC15" i="51"/>
  <c r="CB15" i="51"/>
  <c r="CA15" i="51"/>
  <c r="BZ15" i="51"/>
  <c r="BY15" i="51"/>
  <c r="BX15" i="51"/>
  <c r="BW15" i="51"/>
  <c r="BV15" i="51"/>
  <c r="BU15" i="51"/>
  <c r="BT15" i="51"/>
  <c r="BS15" i="51"/>
  <c r="BR15" i="51"/>
  <c r="BQ15" i="51"/>
  <c r="BP15" i="51"/>
  <c r="BO15" i="51"/>
  <c r="BN15" i="51"/>
  <c r="BM15" i="51"/>
  <c r="BL15" i="51"/>
  <c r="BK15" i="51"/>
  <c r="BJ15" i="51"/>
  <c r="BI15" i="51"/>
  <c r="BH15" i="51"/>
  <c r="BG15" i="51"/>
  <c r="BF15" i="51"/>
  <c r="BE15" i="51"/>
  <c r="BD15" i="51"/>
  <c r="BC15" i="51"/>
  <c r="BB15" i="51"/>
  <c r="BA15" i="51"/>
  <c r="AZ15" i="51"/>
  <c r="AY15" i="51"/>
  <c r="AX15" i="51"/>
  <c r="AW15" i="51"/>
  <c r="AV15" i="51"/>
  <c r="AU15" i="51"/>
  <c r="AT15" i="51"/>
  <c r="AS15" i="51"/>
  <c r="AR15" i="51"/>
  <c r="AQ15" i="51"/>
  <c r="AP15" i="51"/>
  <c r="AO15" i="51"/>
  <c r="AN15" i="51"/>
  <c r="AM15" i="51"/>
  <c r="AL15" i="51"/>
  <c r="AK15" i="51"/>
  <c r="AJ15" i="51"/>
  <c r="AI15" i="51"/>
  <c r="AH15" i="51"/>
  <c r="AG15" i="51"/>
  <c r="AF15" i="51"/>
  <c r="AE15" i="51"/>
  <c r="AD15" i="51"/>
  <c r="AC15" i="51"/>
  <c r="AB15" i="51"/>
  <c r="AA15" i="51"/>
  <c r="Z15" i="51"/>
  <c r="Y15" i="51"/>
  <c r="X15" i="51"/>
  <c r="W15" i="51"/>
  <c r="V15" i="51"/>
  <c r="U15" i="51"/>
  <c r="T15" i="51"/>
  <c r="S15" i="51"/>
  <c r="R15" i="51"/>
  <c r="Q15" i="51"/>
  <c r="P15" i="51"/>
  <c r="O15" i="51"/>
  <c r="N15" i="51"/>
  <c r="M15" i="51"/>
  <c r="L15" i="51"/>
  <c r="K15" i="51"/>
  <c r="J15" i="51"/>
  <c r="I15" i="51"/>
  <c r="H11" i="51"/>
  <c r="H15" i="51" s="1"/>
  <c r="G11" i="51"/>
  <c r="G15" i="51" s="1"/>
  <c r="F11" i="51"/>
  <c r="E11" i="51"/>
  <c r="E15" i="51" s="1"/>
  <c r="C10" i="51"/>
  <c r="D10" i="51" s="1"/>
  <c r="E10" i="51" s="1"/>
  <c r="F10" i="51" s="1"/>
  <c r="G10" i="51" s="1"/>
  <c r="H10" i="51" s="1"/>
  <c r="I10" i="51" s="1"/>
  <c r="J10" i="51" s="1"/>
  <c r="K10" i="51" s="1"/>
  <c r="L10" i="51" s="1"/>
  <c r="M10" i="51" s="1"/>
  <c r="N10" i="51" s="1"/>
  <c r="O10" i="51" s="1"/>
  <c r="P10" i="51" s="1"/>
  <c r="Q10" i="51" s="1"/>
  <c r="R10" i="51" s="1"/>
  <c r="S10" i="51" s="1"/>
  <c r="T10" i="51" s="1"/>
  <c r="U10" i="51" s="1"/>
  <c r="V10" i="51" s="1"/>
  <c r="W10" i="51" s="1"/>
  <c r="X10" i="51" s="1"/>
  <c r="Y10" i="51" s="1"/>
  <c r="Z10" i="51" s="1"/>
  <c r="AA10" i="51" s="1"/>
  <c r="AB10" i="51" s="1"/>
  <c r="AC10" i="51" s="1"/>
  <c r="AD10" i="51" s="1"/>
  <c r="AE10" i="51" s="1"/>
  <c r="AF10" i="51" s="1"/>
  <c r="AG10" i="51" s="1"/>
  <c r="AH10" i="51" s="1"/>
  <c r="AI10" i="51" s="1"/>
  <c r="AJ10" i="51" s="1"/>
  <c r="AK10" i="51" s="1"/>
  <c r="AL10" i="51" s="1"/>
  <c r="AM10" i="51" s="1"/>
  <c r="AN10" i="51" s="1"/>
  <c r="AO10" i="51" s="1"/>
  <c r="AP10" i="51" s="1"/>
  <c r="AQ10" i="51" s="1"/>
  <c r="AR10" i="51" s="1"/>
  <c r="AS10" i="51" s="1"/>
  <c r="AT10" i="51" s="1"/>
  <c r="AU10" i="51" s="1"/>
  <c r="AV10" i="51" s="1"/>
  <c r="AW10" i="51" s="1"/>
  <c r="AX10" i="51" s="1"/>
  <c r="AY10" i="51" s="1"/>
  <c r="AZ10" i="51" s="1"/>
  <c r="BA10" i="51" s="1"/>
  <c r="BB10" i="51" s="1"/>
  <c r="BC10" i="51" s="1"/>
  <c r="BD10" i="51" s="1"/>
  <c r="BE10" i="51" s="1"/>
  <c r="BF10" i="51" s="1"/>
  <c r="BG10" i="51" s="1"/>
  <c r="BH10" i="51" s="1"/>
  <c r="BI10" i="51" s="1"/>
  <c r="BJ10" i="51" s="1"/>
  <c r="BK10" i="51" s="1"/>
  <c r="BL10" i="51" s="1"/>
  <c r="BM10" i="51" s="1"/>
  <c r="BN10" i="51" s="1"/>
  <c r="BO10" i="51" s="1"/>
  <c r="BP10" i="51" s="1"/>
  <c r="BQ10" i="51" s="1"/>
  <c r="BR10" i="51" s="1"/>
  <c r="BS10" i="51" s="1"/>
  <c r="BT10" i="51" s="1"/>
  <c r="BU10" i="51" s="1"/>
  <c r="BV10" i="51" s="1"/>
  <c r="BW10" i="51" s="1"/>
  <c r="BX10" i="51" s="1"/>
  <c r="BY10" i="51" s="1"/>
  <c r="BZ10" i="51" s="1"/>
  <c r="CA10" i="51" s="1"/>
  <c r="CB10" i="51" s="1"/>
  <c r="CC10" i="51" s="1"/>
  <c r="CD10" i="51" s="1"/>
  <c r="CE10" i="51" s="1"/>
  <c r="CF10" i="51" s="1"/>
  <c r="CG10" i="51" s="1"/>
  <c r="CH10" i="51" s="1"/>
  <c r="CI10" i="51" s="1"/>
  <c r="CJ10" i="51" s="1"/>
  <c r="CK10" i="51" s="1"/>
  <c r="CL10" i="51" s="1"/>
  <c r="CM10" i="51" s="1"/>
  <c r="CN10" i="51" s="1"/>
  <c r="CO10" i="51" s="1"/>
  <c r="CP10" i="51" s="1"/>
  <c r="CQ10" i="51" s="1"/>
  <c r="CR10" i="51" s="1"/>
  <c r="CS10" i="51" s="1"/>
  <c r="CT10" i="51" s="1"/>
  <c r="CU10" i="51" s="1"/>
  <c r="CV10" i="51" s="1"/>
  <c r="CW10" i="51" s="1"/>
  <c r="CX10" i="51" s="1"/>
  <c r="CY10" i="51" s="1"/>
  <c r="CZ10" i="51" s="1"/>
  <c r="DA10" i="51" s="1"/>
  <c r="DB10" i="51" s="1"/>
  <c r="DC10" i="51" s="1"/>
  <c r="DD10" i="51" s="1"/>
  <c r="DE10" i="51" s="1"/>
  <c r="DF10" i="51" s="1"/>
  <c r="DG10" i="51" s="1"/>
  <c r="DH10" i="51" s="1"/>
  <c r="DI10" i="51" s="1"/>
  <c r="DJ10" i="51" s="1"/>
  <c r="DK10" i="51" s="1"/>
  <c r="DL10" i="51" s="1"/>
  <c r="DM10" i="51" s="1"/>
  <c r="DN10" i="51" s="1"/>
  <c r="DO10" i="51" s="1"/>
  <c r="DP10" i="51" s="1"/>
  <c r="DQ10" i="51" s="1"/>
  <c r="DR10" i="51" s="1"/>
  <c r="DS10" i="51" s="1"/>
  <c r="DT10" i="51" s="1"/>
  <c r="D12" i="52" l="1"/>
  <c r="D16" i="52" s="1"/>
  <c r="C12" i="52"/>
  <c r="C16" i="52" s="1"/>
  <c r="D11" i="51"/>
  <c r="D15" i="51" s="1"/>
  <c r="F16" i="52"/>
  <c r="C11" i="51"/>
  <c r="F15" i="51"/>
  <c r="EE15" i="50" l="1"/>
  <c r="ED15" i="50"/>
  <c r="EC15" i="50"/>
  <c r="EB15" i="50"/>
  <c r="EA15" i="50"/>
  <c r="DZ15" i="50"/>
  <c r="DY15" i="50"/>
  <c r="DX15" i="50"/>
  <c r="DW15" i="50"/>
  <c r="DV15" i="50"/>
  <c r="DU15" i="50"/>
  <c r="DT15" i="50"/>
  <c r="DS15" i="50"/>
  <c r="DR15" i="50"/>
  <c r="DQ15" i="50"/>
  <c r="DP15" i="50"/>
  <c r="DO15" i="50"/>
  <c r="DN15" i="50"/>
  <c r="DJ15" i="50"/>
  <c r="DI15" i="50"/>
  <c r="DH15" i="50"/>
  <c r="DG15" i="50"/>
  <c r="DF15" i="50"/>
  <c r="DE15" i="50"/>
  <c r="DD15" i="50"/>
  <c r="DC15" i="50"/>
  <c r="DB15" i="50"/>
  <c r="DA15" i="50"/>
  <c r="CZ15" i="50"/>
  <c r="CY15" i="50"/>
  <c r="CX15" i="50"/>
  <c r="CW15" i="50"/>
  <c r="CV15" i="50"/>
  <c r="CU15" i="50"/>
  <c r="CT15" i="50"/>
  <c r="CS15" i="50"/>
  <c r="CR15" i="50"/>
  <c r="CQ15" i="50"/>
  <c r="CP15" i="50"/>
  <c r="CO15" i="50"/>
  <c r="CN15" i="50"/>
  <c r="CM15" i="50"/>
  <c r="CL15" i="50"/>
  <c r="CK15" i="50"/>
  <c r="CJ15" i="50"/>
  <c r="CI15" i="50"/>
  <c r="CH15" i="50"/>
  <c r="CG15" i="50"/>
  <c r="CF15" i="50"/>
  <c r="CE15" i="50"/>
  <c r="CD15" i="50"/>
  <c r="CC15" i="50"/>
  <c r="CB15" i="50"/>
  <c r="CA15" i="50"/>
  <c r="BZ15" i="50"/>
  <c r="BY15" i="50"/>
  <c r="BX15" i="50"/>
  <c r="BR15" i="50"/>
  <c r="BQ15" i="50"/>
  <c r="BP15" i="50"/>
  <c r="BO15" i="50"/>
  <c r="BN15" i="50"/>
  <c r="BM15" i="50"/>
  <c r="BL15" i="50"/>
  <c r="BK15" i="50"/>
  <c r="BJ15" i="50"/>
  <c r="BI15" i="50"/>
  <c r="BH15" i="50"/>
  <c r="BG15" i="50"/>
  <c r="BF15" i="50"/>
  <c r="BD15" i="50"/>
  <c r="BC15" i="50"/>
  <c r="BB15" i="50"/>
  <c r="BA15" i="50"/>
  <c r="AZ15" i="50"/>
  <c r="AY15" i="50"/>
  <c r="AX15" i="50"/>
  <c r="AU15" i="50"/>
  <c r="AW15" i="50" s="1"/>
  <c r="AT15" i="50"/>
  <c r="AS15" i="50"/>
  <c r="AP15" i="50"/>
  <c r="AO15" i="50"/>
  <c r="AN15" i="50"/>
  <c r="AK15" i="50"/>
  <c r="AJ15" i="50"/>
  <c r="AI15" i="50"/>
  <c r="AF15" i="50"/>
  <c r="AE15" i="50"/>
  <c r="AD15" i="50"/>
  <c r="AA15" i="50"/>
  <c r="Z15" i="50"/>
  <c r="Y15" i="50"/>
  <c r="V15" i="50"/>
  <c r="U15" i="50"/>
  <c r="T15" i="50"/>
  <c r="D15" i="50"/>
  <c r="C15" i="50"/>
  <c r="EH14" i="50"/>
  <c r="EG14" i="50"/>
  <c r="EF14" i="50"/>
  <c r="DM14" i="50"/>
  <c r="DK14" i="50"/>
  <c r="BT14" i="50"/>
  <c r="BV14" i="50" s="1"/>
  <c r="BS14" i="50"/>
  <c r="BW14" i="50" s="1"/>
  <c r="BE14" i="50"/>
  <c r="DL14" i="50" s="1"/>
  <c r="F14" i="50" s="1"/>
  <c r="AW14" i="50"/>
  <c r="AV14" i="50"/>
  <c r="AR14" i="50"/>
  <c r="AQ14" i="50"/>
  <c r="AM14" i="50"/>
  <c r="AL14" i="50"/>
  <c r="AH14" i="50"/>
  <c r="AG14" i="50"/>
  <c r="Q14" i="50"/>
  <c r="P14" i="50"/>
  <c r="O14" i="50"/>
  <c r="L14" i="50"/>
  <c r="K14" i="50"/>
  <c r="J14" i="50"/>
  <c r="EH13" i="50"/>
  <c r="EG13" i="50"/>
  <c r="EF13" i="50"/>
  <c r="DM13" i="50"/>
  <c r="DK13" i="50"/>
  <c r="E13" i="50" s="1"/>
  <c r="BU13" i="50"/>
  <c r="BT13" i="50"/>
  <c r="BS13" i="50"/>
  <c r="BE13" i="50"/>
  <c r="DL13" i="50" s="1"/>
  <c r="AW13" i="50"/>
  <c r="AV13" i="50"/>
  <c r="AR13" i="50"/>
  <c r="AQ13" i="50"/>
  <c r="AM13" i="50"/>
  <c r="AL13" i="50"/>
  <c r="AH13" i="50"/>
  <c r="AG13" i="50"/>
  <c r="AC13" i="50"/>
  <c r="AB13" i="50"/>
  <c r="X13" i="50"/>
  <c r="W13" i="50"/>
  <c r="Q13" i="50"/>
  <c r="P13" i="50"/>
  <c r="O13" i="50"/>
  <c r="L13" i="50"/>
  <c r="K13" i="50"/>
  <c r="J13" i="50"/>
  <c r="EH12" i="50"/>
  <c r="EG12" i="50"/>
  <c r="EF12" i="50"/>
  <c r="DM12" i="50"/>
  <c r="DK12" i="50"/>
  <c r="BW12" i="50"/>
  <c r="BT12" i="50"/>
  <c r="BV12" i="50" s="1"/>
  <c r="BS12" i="50"/>
  <c r="BE12" i="50"/>
  <c r="AW12" i="50"/>
  <c r="AV12" i="50"/>
  <c r="AR12" i="50"/>
  <c r="AQ12" i="50"/>
  <c r="AM12" i="50"/>
  <c r="AL12" i="50"/>
  <c r="AH12" i="50"/>
  <c r="AG12" i="50"/>
  <c r="AC12" i="50"/>
  <c r="AB12" i="50"/>
  <c r="X12" i="50"/>
  <c r="W12" i="50"/>
  <c r="Q12" i="50"/>
  <c r="P12" i="50"/>
  <c r="O12" i="50"/>
  <c r="L12" i="50"/>
  <c r="K12" i="50"/>
  <c r="J12" i="50"/>
  <c r="EH11" i="50"/>
  <c r="EG11" i="50"/>
  <c r="EF11" i="50"/>
  <c r="DM11" i="50"/>
  <c r="DK11" i="50"/>
  <c r="BU11" i="50"/>
  <c r="BT11" i="50"/>
  <c r="BS11" i="50"/>
  <c r="BS15" i="50" s="1"/>
  <c r="BE11" i="50"/>
  <c r="AW11" i="50"/>
  <c r="AV11" i="50"/>
  <c r="AR11" i="50"/>
  <c r="AQ11" i="50"/>
  <c r="AM11" i="50"/>
  <c r="AL11" i="50"/>
  <c r="AH11" i="50"/>
  <c r="AG11" i="50"/>
  <c r="X11" i="50"/>
  <c r="W11" i="50"/>
  <c r="Q11" i="50"/>
  <c r="S11" i="50" s="1"/>
  <c r="P11" i="50"/>
  <c r="O11" i="50"/>
  <c r="L11" i="50"/>
  <c r="K11" i="50"/>
  <c r="J11" i="50"/>
  <c r="N9" i="50"/>
  <c r="S9" i="50" s="1"/>
  <c r="X9" i="50" s="1"/>
  <c r="AC9" i="50" s="1"/>
  <c r="M9" i="50"/>
  <c r="R9" i="50" s="1"/>
  <c r="W9" i="50" s="1"/>
  <c r="AB9" i="50" s="1"/>
  <c r="AG9" i="50" s="1"/>
  <c r="L9" i="50"/>
  <c r="Q9" i="50" s="1"/>
  <c r="V9" i="50" s="1"/>
  <c r="AA9" i="50" s="1"/>
  <c r="K9" i="50"/>
  <c r="P9" i="50" s="1"/>
  <c r="U9" i="50" s="1"/>
  <c r="Z9" i="50" s="1"/>
  <c r="BU15" i="50" l="1"/>
  <c r="BW15" i="50" s="1"/>
  <c r="AC15" i="50"/>
  <c r="BW13" i="50"/>
  <c r="J15" i="50"/>
  <c r="P15" i="50"/>
  <c r="G12" i="50"/>
  <c r="AG15" i="50"/>
  <c r="S12" i="50"/>
  <c r="G13" i="50"/>
  <c r="I13" i="50" s="1"/>
  <c r="S13" i="50"/>
  <c r="BV13" i="50"/>
  <c r="EG15" i="50"/>
  <c r="BT15" i="50"/>
  <c r="X15" i="50"/>
  <c r="AR15" i="50"/>
  <c r="G14" i="50"/>
  <c r="H14" i="50" s="1"/>
  <c r="E14" i="50"/>
  <c r="N14" i="50"/>
  <c r="AV15" i="50"/>
  <c r="AH15" i="50"/>
  <c r="R14" i="50"/>
  <c r="S14" i="50"/>
  <c r="F13" i="50"/>
  <c r="K15" i="50"/>
  <c r="E12" i="50"/>
  <c r="DK15" i="50"/>
  <c r="DM15" i="50"/>
  <c r="EH15" i="50"/>
  <c r="BV11" i="50"/>
  <c r="G11" i="50"/>
  <c r="AB15" i="50"/>
  <c r="Q15" i="50"/>
  <c r="R15" i="50" s="1"/>
  <c r="AK9" i="50"/>
  <c r="AP9" i="50" s="1"/>
  <c r="AU9" i="50" s="1"/>
  <c r="AZ9" i="50" s="1"/>
  <c r="BC9" i="50" s="1"/>
  <c r="AF9" i="50"/>
  <c r="AM9" i="50"/>
  <c r="AR9" i="50" s="1"/>
  <c r="AH9" i="50"/>
  <c r="AL9" i="50"/>
  <c r="AQ9" i="50" s="1"/>
  <c r="N13" i="50"/>
  <c r="M13" i="50"/>
  <c r="AJ9" i="50"/>
  <c r="AO9" i="50" s="1"/>
  <c r="AT9" i="50" s="1"/>
  <c r="AY9" i="50" s="1"/>
  <c r="BB9" i="50" s="1"/>
  <c r="BE9" i="50" s="1"/>
  <c r="BH9" i="50" s="1"/>
  <c r="BK9" i="50" s="1"/>
  <c r="BN9" i="50" s="1"/>
  <c r="BQ9" i="50" s="1"/>
  <c r="BT9" i="50" s="1"/>
  <c r="BY9" i="50" s="1"/>
  <c r="CB9" i="50" s="1"/>
  <c r="CE9" i="50" s="1"/>
  <c r="CH9" i="50" s="1"/>
  <c r="CK9" i="50" s="1"/>
  <c r="CN9" i="50" s="1"/>
  <c r="CQ9" i="50" s="1"/>
  <c r="CT9" i="50" s="1"/>
  <c r="CW9" i="50" s="1"/>
  <c r="CZ9" i="50" s="1"/>
  <c r="DC9" i="50" s="1"/>
  <c r="DF9" i="50" s="1"/>
  <c r="DI9" i="50" s="1"/>
  <c r="DL9" i="50" s="1"/>
  <c r="DO9" i="50" s="1"/>
  <c r="DR9" i="50" s="1"/>
  <c r="DU9" i="50" s="1"/>
  <c r="DX9" i="50" s="1"/>
  <c r="EA9" i="50" s="1"/>
  <c r="ED9" i="50" s="1"/>
  <c r="EG9" i="50" s="1"/>
  <c r="AE9" i="50"/>
  <c r="EF15" i="50"/>
  <c r="N12" i="50"/>
  <c r="M12" i="50"/>
  <c r="DL12" i="50"/>
  <c r="F12" i="50" s="1"/>
  <c r="L15" i="50"/>
  <c r="BW11" i="50"/>
  <c r="BE15" i="50"/>
  <c r="O15" i="50"/>
  <c r="AM15" i="50"/>
  <c r="AL15" i="50"/>
  <c r="E11" i="50"/>
  <c r="M11" i="50"/>
  <c r="DL11" i="50"/>
  <c r="R12" i="50"/>
  <c r="R13" i="50"/>
  <c r="M14" i="50"/>
  <c r="W15" i="50"/>
  <c r="AQ15" i="50"/>
  <c r="N11" i="50"/>
  <c r="R11" i="50"/>
  <c r="I12" i="50" l="1"/>
  <c r="BV15" i="50"/>
  <c r="H13" i="50"/>
  <c r="H12" i="50"/>
  <c r="G15" i="50"/>
  <c r="E15" i="50"/>
  <c r="I14" i="50"/>
  <c r="S15" i="50"/>
  <c r="I11" i="50"/>
  <c r="BV9" i="50"/>
  <c r="AV9" i="50"/>
  <c r="BF9" i="50"/>
  <c r="BI9" i="50"/>
  <c r="BL9" i="50" s="1"/>
  <c r="DL15" i="50"/>
  <c r="F11" i="50"/>
  <c r="N15" i="50"/>
  <c r="M15" i="50"/>
  <c r="BW9" i="50"/>
  <c r="AW9" i="50"/>
  <c r="I15" i="50" l="1"/>
  <c r="BR9" i="50"/>
  <c r="BU9" i="50" s="1"/>
  <c r="BZ9" i="50" s="1"/>
  <c r="CC9" i="50" s="1"/>
  <c r="CF9" i="50" s="1"/>
  <c r="CI9" i="50" s="1"/>
  <c r="CL9" i="50" s="1"/>
  <c r="CO9" i="50" s="1"/>
  <c r="CR9" i="50" s="1"/>
  <c r="CU9" i="50" s="1"/>
  <c r="CX9" i="50" s="1"/>
  <c r="DA9" i="50" s="1"/>
  <c r="DD9" i="50" s="1"/>
  <c r="DG9" i="50" s="1"/>
  <c r="DJ9" i="50" s="1"/>
  <c r="DM9" i="50" s="1"/>
  <c r="DP9" i="50" s="1"/>
  <c r="DS9" i="50" s="1"/>
  <c r="DV9" i="50" s="1"/>
  <c r="DY9" i="50" s="1"/>
  <c r="EB9" i="50" s="1"/>
  <c r="EE9" i="50" s="1"/>
  <c r="EH9" i="50" s="1"/>
  <c r="BO9" i="50"/>
  <c r="F15" i="50"/>
  <c r="H15" i="50" s="1"/>
  <c r="H11" i="50"/>
</calcChain>
</file>

<file path=xl/sharedStrings.xml><?xml version="1.0" encoding="utf-8"?>
<sst xmlns="http://schemas.openxmlformats.org/spreadsheetml/2006/main" count="489" uniqueCount="146">
  <si>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</si>
  <si>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</si>
  <si>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</si>
  <si>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</si>
  <si>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</si>
  <si>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</si>
  <si>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</si>
  <si>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</si>
  <si>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</si>
  <si>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</si>
  <si>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</si>
  <si>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</si>
  <si>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</si>
  <si>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</si>
  <si>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</si>
  <si>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</si>
  <si>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</si>
  <si>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</si>
  <si>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</si>
  <si>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</si>
  <si>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</si>
  <si>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</si>
  <si>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</si>
  <si>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</si>
  <si>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</si>
  <si>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</si>
  <si>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</si>
  <si>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</si>
  <si>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</si>
  <si>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</si>
  <si>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</si>
  <si>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</si>
  <si>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</si>
  <si>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</si>
  <si>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</si>
  <si>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</si>
  <si>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</si>
  <si>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</si>
  <si>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</si>
  <si>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</si>
  <si>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</si>
  <si>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</si>
  <si>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</si>
  <si>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</si>
  <si>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</si>
  <si>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</si>
  <si>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</si>
  <si>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</si>
  <si>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</si>
  <si>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</si>
  <si>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</si>
  <si>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</si>
  <si>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</si>
  <si>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</si>
  <si>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</si>
  <si>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</si>
  <si>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ծրագիր (1-ին կիսամյակ)</t>
  </si>
  <si>
    <t>կատ. %-ը 1-ին կիս.  նկատմ.</t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</si>
  <si>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</si>
  <si>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</si>
  <si>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t>տող 1140. Համայնքի բյուջե վճարվող պետական տուրքեր
(տող 1141 + տող 1142)</t>
  </si>
  <si>
    <r>
      <t xml:space="preserve"> ՀՀ ՏԱՎՈւՇԻ ՄԱՐԶԻ ՀԱՄԱՅՆՔՆԵՐԻ ԲՅՈՒՋԵՏԱՅԻՆ ԵԿԱՄՈՒՏՆԵՐԻ ՎԵՐԱԲԵՐՅԱԼ (աճողական) 2023թ. հուլիսի 1-ի դրությամբ</t>
    </r>
    <r>
      <rPr>
        <b/>
        <sz val="10"/>
        <rFont val="GHEA Grapalat"/>
        <family val="3"/>
      </rPr>
      <t xml:space="preserve">       </t>
    </r>
  </si>
  <si>
    <t>փաստացի (6 ամիս)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</si>
  <si>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</si>
  <si>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</si>
  <si>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</si>
  <si>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</si>
  <si>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</si>
  <si>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</si>
  <si>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</si>
  <si>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</si>
  <si>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</si>
  <si>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</si>
  <si>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</si>
  <si>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</si>
  <si>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</si>
  <si>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</si>
  <si>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</si>
  <si>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</si>
  <si>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</si>
  <si>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</si>
  <si>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</si>
  <si>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</si>
  <si>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</si>
  <si>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</si>
  <si>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</si>
  <si>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</si>
  <si>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</si>
  <si>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</si>
  <si>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</si>
  <si>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</si>
  <si>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</si>
  <si>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</si>
  <si>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</si>
  <si>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</si>
  <si>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</si>
  <si>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</si>
  <si>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</si>
  <si>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</si>
  <si>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</si>
  <si>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</si>
  <si>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</si>
  <si>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</si>
  <si>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</si>
  <si>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 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</si>
  <si>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</si>
  <si>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</si>
  <si>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</si>
  <si>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</si>
  <si>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</si>
  <si>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</si>
  <si>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</si>
  <si>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</si>
  <si>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</si>
  <si>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</si>
  <si>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</si>
  <si>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</si>
  <si>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</si>
  <si>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</si>
  <si>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</si>
  <si>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</si>
  <si>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</si>
  <si>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</si>
  <si>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</si>
  <si>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</si>
  <si>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</si>
  <si>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</si>
  <si>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</si>
  <si>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</si>
  <si>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</si>
  <si>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</si>
  <si>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</si>
  <si>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</si>
  <si>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</si>
  <si>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</si>
  <si>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</si>
  <si>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</si>
  <si>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</si>
  <si>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</si>
  <si>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</si>
  <si>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</si>
  <si>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</t>
    </r>
    <r>
      <rPr>
        <b/>
        <sz val="8"/>
        <rFont val="GHEA Grapalat"/>
        <family val="3"/>
      </rPr>
      <t>(բյուջ. տող 5500)
Համաֆինանսավորմամբ իրականացվող ծրագրեր և /կամ/ կապիտալ ակտիվների ձեռք բերում</t>
    </r>
  </si>
  <si>
    <t>տող 1112 Հողի հարկ համայնքների վարչական տարածքներում գտնվող հողի համար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</si>
  <si>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</si>
  <si>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t>01.07.2023թ. դրությամբ</t>
  </si>
  <si>
    <r>
      <t>տող 2110 
Օրենսդիր և գործադիր մարմիններ, պետական կառավարում, ‎ֆինանսական և հարկաբյուջետային հարաբերություններ, արտաքին հարաբերություններ</t>
    </r>
    <r>
      <rPr>
        <b/>
        <u/>
        <sz val="10"/>
        <rFont val="Arial Armenian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</si>
</sst>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9"/>
      <color theme="1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9"/>
      <color rgb="FFFF0000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  <font>
      <b/>
      <sz val="9"/>
      <color rgb="FFFF0000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4" fillId="0" borderId="0"/>
  </cellStyleXfs>
  <cellXfs count="358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Protection="1"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165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Protection="1">
      <protection locked="0"/>
    </xf>
    <xf numFmtId="0" fontId="16" fillId="0" borderId="0" xfId="0" applyFont="1" applyFill="1" applyAlignment="1" applyProtection="1">
      <alignment horizontal="center"/>
      <protection locked="0"/>
    </xf>
    <xf numFmtId="0" fontId="16" fillId="0" borderId="0" xfId="0" applyFont="1" applyFill="1" applyProtection="1">
      <protection locked="0"/>
    </xf>
    <xf numFmtId="0" fontId="5" fillId="0" borderId="10" xfId="0" applyFont="1" applyFill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Protection="1">
      <protection locked="0"/>
    </xf>
    <xf numFmtId="165" fontId="19" fillId="0" borderId="0" xfId="0" applyNumberFormat="1" applyFont="1" applyProtection="1"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0" fillId="0" borderId="0" xfId="0" applyFont="1" applyProtection="1"/>
    <xf numFmtId="0" fontId="10" fillId="10" borderId="4" xfId="0" applyFont="1" applyFill="1" applyBorder="1" applyAlignment="1" applyProtection="1">
      <alignment horizontal="center" vertical="center" wrapText="1"/>
    </xf>
    <xf numFmtId="0" fontId="10" fillId="9" borderId="11" xfId="0" applyFont="1" applyFill="1" applyBorder="1" applyAlignment="1" applyProtection="1">
      <alignment vertical="center" wrapText="1"/>
    </xf>
    <xf numFmtId="0" fontId="10" fillId="9" borderId="6" xfId="0" applyFont="1" applyFill="1" applyBorder="1" applyAlignment="1" applyProtection="1">
      <alignment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</xf>
    <xf numFmtId="0" fontId="10" fillId="7" borderId="4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4" fontId="4" fillId="11" borderId="10" xfId="0" applyNumberFormat="1" applyFont="1" applyFill="1" applyBorder="1" applyAlignment="1" applyProtection="1">
      <alignment horizontal="center" vertical="center" wrapText="1"/>
    </xf>
    <xf numFmtId="0" fontId="4" fillId="12" borderId="10" xfId="0" applyFont="1" applyFill="1" applyBorder="1" applyAlignment="1" applyProtection="1">
      <alignment horizontal="center" vertical="center" wrapText="1"/>
    </xf>
    <xf numFmtId="4" fontId="8" fillId="11" borderId="10" xfId="0" applyNumberFormat="1" applyFont="1" applyFill="1" applyBorder="1" applyAlignment="1" applyProtection="1">
      <alignment horizontal="center" vertical="center" wrapText="1"/>
    </xf>
    <xf numFmtId="0" fontId="8" fillId="12" borderId="10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10" fillId="6" borderId="10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 wrapText="1"/>
      <protection locked="0"/>
    </xf>
    <xf numFmtId="164" fontId="5" fillId="0" borderId="10" xfId="1" applyNumberFormat="1" applyFont="1" applyFill="1" applyBorder="1" applyAlignment="1" applyProtection="1">
      <alignment horizontal="center" vertical="center"/>
    </xf>
    <xf numFmtId="3" fontId="5" fillId="0" borderId="10" xfId="1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8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4" fontId="19" fillId="0" borderId="0" xfId="0" applyNumberFormat="1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center"/>
      <protection locked="0"/>
    </xf>
    <xf numFmtId="0" fontId="25" fillId="0" borderId="0" xfId="0" applyFont="1"/>
    <xf numFmtId="0" fontId="9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25" fillId="0" borderId="0" xfId="0" applyFont="1" applyFill="1"/>
    <xf numFmtId="165" fontId="25" fillId="0" borderId="0" xfId="0" applyNumberFormat="1" applyFont="1" applyFill="1"/>
    <xf numFmtId="0" fontId="25" fillId="0" borderId="1" xfId="0" applyFont="1" applyBorder="1" applyAlignment="1">
      <alignment vertical="center"/>
    </xf>
    <xf numFmtId="0" fontId="10" fillId="0" borderId="0" xfId="0" applyFont="1"/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8" fillId="14" borderId="10" xfId="0" applyFont="1" applyFill="1" applyBorder="1" applyAlignment="1" applyProtection="1">
      <alignment horizontal="center" vertical="center" wrapText="1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Border="1" applyAlignment="1" applyProtection="1">
      <alignment vertical="center" wrapText="1"/>
    </xf>
    <xf numFmtId="164" fontId="5" fillId="0" borderId="10" xfId="0" applyNumberFormat="1" applyFont="1" applyFill="1" applyBorder="1" applyAlignment="1" applyProtection="1">
      <alignment vertical="center" wrapText="1"/>
    </xf>
    <xf numFmtId="3" fontId="5" fillId="0" borderId="10" xfId="0" applyNumberFormat="1" applyFont="1" applyBorder="1" applyAlignment="1" applyProtection="1">
      <alignment vertical="center" wrapText="1"/>
    </xf>
    <xf numFmtId="164" fontId="5" fillId="0" borderId="10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 vertical="center"/>
      <protection locked="0"/>
    </xf>
    <xf numFmtId="0" fontId="27" fillId="0" borderId="0" xfId="0" applyFont="1" applyProtection="1">
      <protection locked="0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164" fontId="24" fillId="0" borderId="10" xfId="1" applyNumberFormat="1" applyFont="1" applyFill="1" applyBorder="1" applyAlignment="1" applyProtection="1">
      <alignment horizontal="center" vertical="center"/>
    </xf>
    <xf numFmtId="3" fontId="24" fillId="0" borderId="10" xfId="1" applyNumberFormat="1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  <protection locked="0"/>
    </xf>
    <xf numFmtId="164" fontId="24" fillId="0" borderId="10" xfId="0" applyNumberFormat="1" applyFont="1" applyBorder="1" applyAlignment="1" applyProtection="1">
      <alignment horizontal="center" vertical="center"/>
      <protection locked="0"/>
    </xf>
    <xf numFmtId="3" fontId="24" fillId="0" borderId="10" xfId="0" applyNumberFormat="1" applyFont="1" applyBorder="1" applyAlignment="1" applyProtection="1">
      <alignment horizontal="center" vertical="center"/>
      <protection locked="0"/>
    </xf>
    <xf numFmtId="164" fontId="24" fillId="13" borderId="10" xfId="0" applyNumberFormat="1" applyFont="1" applyFill="1" applyBorder="1" applyAlignment="1" applyProtection="1">
      <alignment horizontal="center" vertical="center"/>
      <protection locked="0"/>
    </xf>
    <xf numFmtId="165" fontId="28" fillId="0" borderId="0" xfId="0" applyNumberFormat="1" applyFont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vertical="center" wrapText="1"/>
    </xf>
    <xf numFmtId="3" fontId="24" fillId="0" borderId="10" xfId="0" applyNumberFormat="1" applyFont="1" applyBorder="1" applyAlignment="1" applyProtection="1">
      <alignment vertical="center" wrapText="1"/>
    </xf>
    <xf numFmtId="0" fontId="24" fillId="0" borderId="0" xfId="0" applyFont="1" applyAlignment="1" applyProtection="1">
      <alignment horizontal="right"/>
      <protection locked="0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17" fillId="7" borderId="10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>
      <alignment horizontal="left" vertical="center"/>
    </xf>
    <xf numFmtId="164" fontId="17" fillId="0" borderId="10" xfId="1" applyNumberFormat="1" applyFont="1" applyFill="1" applyBorder="1" applyAlignment="1" applyProtection="1">
      <alignment horizontal="center" vertical="center"/>
    </xf>
    <xf numFmtId="164" fontId="17" fillId="0" borderId="11" xfId="1" applyNumberFormat="1" applyFont="1" applyFill="1" applyBorder="1" applyAlignment="1" applyProtection="1">
      <alignment horizontal="center" vertical="center"/>
    </xf>
    <xf numFmtId="3" fontId="17" fillId="0" borderId="10" xfId="1" applyNumberFormat="1" applyFont="1" applyFill="1" applyBorder="1" applyAlignment="1" applyProtection="1">
      <alignment horizontal="center" vertical="center"/>
    </xf>
    <xf numFmtId="164" fontId="17" fillId="0" borderId="12" xfId="1" applyNumberFormat="1" applyFont="1" applyFill="1" applyBorder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  <xf numFmtId="164" fontId="17" fillId="0" borderId="11" xfId="0" applyNumberFormat="1" applyFont="1" applyBorder="1" applyAlignment="1" applyProtection="1">
      <alignment horizontal="center" vertical="center"/>
      <protection locked="0"/>
    </xf>
    <xf numFmtId="164" fontId="17" fillId="0" borderId="10" xfId="0" applyNumberFormat="1" applyFont="1" applyBorder="1" applyAlignment="1" applyProtection="1">
      <alignment horizontal="center" vertical="center"/>
      <protection locked="0"/>
    </xf>
    <xf numFmtId="164" fontId="17" fillId="0" borderId="6" xfId="0" applyNumberFormat="1" applyFont="1" applyBorder="1" applyAlignment="1" applyProtection="1">
      <alignment horizontal="center" vertical="center"/>
      <protection locked="0"/>
    </xf>
    <xf numFmtId="164" fontId="17" fillId="13" borderId="10" xfId="0" applyNumberFormat="1" applyFont="1" applyFill="1" applyBorder="1" applyAlignment="1" applyProtection="1">
      <alignment horizontal="center" vertical="center"/>
      <protection locked="0"/>
    </xf>
    <xf numFmtId="3" fontId="17" fillId="0" borderId="10" xfId="0" applyNumberFormat="1" applyFont="1" applyBorder="1" applyAlignment="1" applyProtection="1">
      <alignment horizontal="center" vertical="center"/>
      <protection locked="0"/>
    </xf>
    <xf numFmtId="1" fontId="17" fillId="7" borderId="10" xfId="0" applyNumberFormat="1" applyFont="1" applyFill="1" applyBorder="1" applyAlignment="1" applyProtection="1">
      <alignment horizontal="left" vertical="center" wrapText="1"/>
      <protection locked="0"/>
    </xf>
    <xf numFmtId="165" fontId="17" fillId="0" borderId="10" xfId="0" applyNumberFormat="1" applyFont="1" applyFill="1" applyBorder="1" applyAlignment="1">
      <alignment horizontal="left" vertical="center"/>
    </xf>
    <xf numFmtId="0" fontId="17" fillId="7" borderId="10" xfId="0" applyFont="1" applyFill="1" applyBorder="1" applyAlignment="1" applyProtection="1">
      <alignment horizontal="center" vertical="center" wrapText="1"/>
      <protection locked="0"/>
    </xf>
    <xf numFmtId="164" fontId="17" fillId="0" borderId="10" xfId="0" applyNumberFormat="1" applyFont="1" applyBorder="1" applyAlignment="1" applyProtection="1">
      <alignment vertical="center" wrapText="1"/>
    </xf>
    <xf numFmtId="164" fontId="17" fillId="0" borderId="10" xfId="0" applyNumberFormat="1" applyFont="1" applyFill="1" applyBorder="1" applyAlignment="1" applyProtection="1">
      <alignment vertical="center" wrapText="1"/>
    </xf>
    <xf numFmtId="3" fontId="17" fillId="0" borderId="10" xfId="0" applyNumberFormat="1" applyFont="1" applyBorder="1" applyAlignment="1" applyProtection="1">
      <alignment vertical="center" wrapText="1"/>
    </xf>
    <xf numFmtId="164" fontId="30" fillId="0" borderId="10" xfId="0" applyNumberFormat="1" applyFont="1" applyBorder="1" applyAlignment="1" applyProtection="1">
      <alignment horizontal="center" vertical="center" wrapText="1"/>
    </xf>
    <xf numFmtId="164" fontId="17" fillId="0" borderId="10" xfId="0" applyNumberFormat="1" applyFont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/>
    <xf numFmtId="0" fontId="4" fillId="14" borderId="10" xfId="0" applyFont="1" applyFill="1" applyBorder="1" applyAlignment="1" applyProtection="1">
      <alignment horizontal="center" vertical="center" wrapText="1"/>
    </xf>
    <xf numFmtId="3" fontId="16" fillId="0" borderId="10" xfId="0" applyNumberFormat="1" applyFont="1" applyBorder="1" applyAlignment="1" applyProtection="1">
      <alignment vertical="center" wrapText="1"/>
    </xf>
    <xf numFmtId="3" fontId="16" fillId="13" borderId="10" xfId="0" applyNumberFormat="1" applyFont="1" applyFill="1" applyBorder="1" applyAlignment="1" applyProtection="1">
      <alignment vertical="center" wrapText="1"/>
    </xf>
    <xf numFmtId="3" fontId="13" fillId="13" borderId="10" xfId="0" applyNumberFormat="1" applyFont="1" applyFill="1" applyBorder="1" applyAlignment="1" applyProtection="1">
      <alignment vertical="center" wrapText="1"/>
    </xf>
    <xf numFmtId="3" fontId="4" fillId="0" borderId="10" xfId="0" applyNumberFormat="1" applyFont="1" applyBorder="1" applyAlignment="1" applyProtection="1">
      <alignment vertical="center" wrapText="1"/>
    </xf>
    <xf numFmtId="164" fontId="24" fillId="0" borderId="10" xfId="0" applyNumberFormat="1" applyFont="1" applyFill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6" borderId="10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7" borderId="3" xfId="0" applyNumberFormat="1" applyFont="1" applyFill="1" applyBorder="1" applyAlignment="1" applyProtection="1">
      <alignment horizontal="center" vertical="center" wrapText="1"/>
    </xf>
    <xf numFmtId="0" fontId="10" fillId="7" borderId="4" xfId="0" applyNumberFormat="1" applyFont="1" applyFill="1" applyBorder="1" applyAlignment="1" applyProtection="1">
      <alignment horizontal="center" vertical="center" wrapText="1"/>
    </xf>
    <xf numFmtId="0" fontId="10" fillId="7" borderId="5" xfId="0" applyNumberFormat="1" applyFont="1" applyFill="1" applyBorder="1" applyAlignment="1" applyProtection="1">
      <alignment horizontal="center" vertical="center" wrapText="1"/>
    </xf>
    <xf numFmtId="0" fontId="10" fillId="7" borderId="8" xfId="0" applyNumberFormat="1" applyFont="1" applyFill="1" applyBorder="1" applyAlignment="1" applyProtection="1">
      <alignment horizontal="center" vertical="center" wrapText="1"/>
    </xf>
    <xf numFmtId="0" fontId="10" fillId="7" borderId="0" xfId="0" applyNumberFormat="1" applyFont="1" applyFill="1" applyBorder="1" applyAlignment="1" applyProtection="1">
      <alignment horizontal="center" vertical="center" wrapText="1"/>
    </xf>
    <xf numFmtId="0" fontId="10" fillId="7" borderId="9" xfId="0" applyNumberFormat="1" applyFont="1" applyFill="1" applyBorder="1" applyAlignment="1" applyProtection="1">
      <alignment horizontal="center" vertical="center" wrapText="1"/>
    </xf>
    <xf numFmtId="0" fontId="10" fillId="7" borderId="13" xfId="0" applyNumberFormat="1" applyFont="1" applyFill="1" applyBorder="1" applyAlignment="1" applyProtection="1">
      <alignment horizontal="center" vertical="center" wrapText="1"/>
    </xf>
    <xf numFmtId="0" fontId="10" fillId="7" borderId="1" xfId="0" applyNumberFormat="1" applyFont="1" applyFill="1" applyBorder="1" applyAlignment="1" applyProtection="1">
      <alignment horizontal="center" vertical="center" wrapText="1"/>
    </xf>
    <xf numFmtId="0" fontId="10" fillId="7" borderId="14" xfId="0" applyNumberFormat="1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left" vertical="center" wrapText="1"/>
    </xf>
    <xf numFmtId="0" fontId="10" fillId="8" borderId="4" xfId="0" applyFont="1" applyFill="1" applyBorder="1" applyAlignment="1" applyProtection="1">
      <alignment horizontal="left" vertical="center" wrapText="1"/>
    </xf>
    <xf numFmtId="0" fontId="10" fillId="8" borderId="5" xfId="0" applyFont="1" applyFill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4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10" fillId="9" borderId="11" xfId="0" applyFont="1" applyFill="1" applyBorder="1" applyAlignment="1" applyProtection="1">
      <alignment horizontal="left" vertical="center" wrapText="1"/>
    </xf>
    <xf numFmtId="0" fontId="10" fillId="9" borderId="6" xfId="0" applyFont="1" applyFill="1" applyBorder="1" applyAlignment="1" applyProtection="1">
      <alignment horizontal="left" vertical="center" wrapText="1"/>
    </xf>
    <xf numFmtId="0" fontId="10" fillId="9" borderId="12" xfId="0" applyFont="1" applyFill="1" applyBorder="1" applyAlignment="1" applyProtection="1">
      <alignment horizontal="left" vertical="center" wrapText="1"/>
    </xf>
    <xf numFmtId="0" fontId="10" fillId="9" borderId="6" xfId="0" applyFont="1" applyFill="1" applyBorder="1" applyAlignment="1" applyProtection="1">
      <alignment horizontal="center" vertical="center" wrapText="1"/>
    </xf>
    <xf numFmtId="0" fontId="10" fillId="9" borderId="12" xfId="0" applyFont="1" applyFill="1" applyBorder="1" applyAlignment="1" applyProtection="1">
      <alignment horizontal="center" vertical="center" wrapText="1"/>
    </xf>
    <xf numFmtId="0" fontId="5" fillId="7" borderId="10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8" fillId="14" borderId="10" xfId="0" applyFont="1" applyFill="1" applyBorder="1" applyAlignment="1" applyProtection="1">
      <alignment horizontal="center" vertical="center" wrapText="1"/>
    </xf>
    <xf numFmtId="0" fontId="5" fillId="9" borderId="3" xfId="0" applyNumberFormat="1" applyFont="1" applyFill="1" applyBorder="1" applyAlignment="1" applyProtection="1">
      <alignment horizontal="center" vertical="center" wrapText="1"/>
    </xf>
    <xf numFmtId="0" fontId="5" fillId="9" borderId="4" xfId="0" applyNumberFormat="1" applyFont="1" applyFill="1" applyBorder="1" applyAlignment="1" applyProtection="1">
      <alignment horizontal="center" vertical="center" wrapText="1"/>
    </xf>
    <xf numFmtId="0" fontId="5" fillId="9" borderId="5" xfId="0" applyNumberFormat="1" applyFont="1" applyFill="1" applyBorder="1" applyAlignment="1" applyProtection="1">
      <alignment horizontal="center" vertical="center" wrapText="1"/>
    </xf>
    <xf numFmtId="0" fontId="5" fillId="9" borderId="8" xfId="0" applyNumberFormat="1" applyFont="1" applyFill="1" applyBorder="1" applyAlignment="1" applyProtection="1">
      <alignment horizontal="center" vertical="center" wrapText="1"/>
    </xf>
    <xf numFmtId="0" fontId="5" fillId="9" borderId="0" xfId="0" applyNumberFormat="1" applyFont="1" applyFill="1" applyBorder="1" applyAlignment="1" applyProtection="1">
      <alignment horizontal="center" vertical="center" wrapText="1"/>
    </xf>
    <xf numFmtId="0" fontId="5" fillId="9" borderId="9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6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8" fillId="9" borderId="10" xfId="0" applyNumberFormat="1" applyFont="1" applyFill="1" applyBorder="1" applyAlignment="1" applyProtection="1">
      <alignment horizontal="center" vertical="center" wrapText="1"/>
    </xf>
    <xf numFmtId="0" fontId="8" fillId="8" borderId="10" xfId="0" applyNumberFormat="1" applyFont="1" applyFill="1" applyBorder="1" applyAlignment="1" applyProtection="1">
      <alignment horizontal="center" vertical="center" wrapText="1"/>
    </xf>
    <xf numFmtId="0" fontId="8" fillId="6" borderId="10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4" fontId="5" fillId="9" borderId="6" xfId="0" applyNumberFormat="1" applyFont="1" applyFill="1" applyBorder="1" applyAlignment="1" applyProtection="1">
      <alignment horizontal="center" vertical="center" wrapText="1"/>
    </xf>
    <xf numFmtId="4" fontId="5" fillId="15" borderId="11" xfId="0" applyNumberFormat="1" applyFont="1" applyFill="1" applyBorder="1" applyAlignment="1" applyProtection="1">
      <alignment horizontal="center" vertical="center" wrapText="1"/>
    </xf>
    <xf numFmtId="4" fontId="5" fillId="15" borderId="6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8" fillId="0" borderId="11" xfId="0" applyNumberFormat="1" applyFont="1" applyBorder="1" applyAlignment="1" applyProtection="1">
      <alignment horizontal="center" vertical="center" wrapText="1"/>
    </xf>
    <xf numFmtId="4" fontId="8" fillId="0" borderId="6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4" fontId="8" fillId="0" borderId="3" xfId="0" applyNumberFormat="1" applyFont="1" applyBorder="1" applyAlignment="1" applyProtection="1">
      <alignment horizontal="center" vertical="center" wrapText="1"/>
    </xf>
    <xf numFmtId="4" fontId="8" fillId="0" borderId="5" xfId="0" applyNumberFormat="1" applyFont="1" applyBorder="1" applyAlignment="1" applyProtection="1">
      <alignment horizontal="center" vertical="center" wrapText="1"/>
    </xf>
    <xf numFmtId="4" fontId="8" fillId="0" borderId="13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8" fillId="6" borderId="11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4" fillId="9" borderId="11" xfId="0" applyNumberFormat="1" applyFont="1" applyFill="1" applyBorder="1" applyAlignment="1" applyProtection="1">
      <alignment horizontal="center" vertical="center" wrapText="1"/>
    </xf>
    <xf numFmtId="0" fontId="4" fillId="9" borderId="12" xfId="0" applyNumberFormat="1" applyFont="1" applyFill="1" applyBorder="1" applyAlignment="1" applyProtection="1">
      <alignment horizontal="center" vertical="center" wrapText="1"/>
    </xf>
    <xf numFmtId="0" fontId="4" fillId="9" borderId="10" xfId="0" applyFont="1" applyFill="1" applyBorder="1" applyAlignment="1" applyProtection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H478"/>
  <sheetViews>
    <sheetView workbookViewId="0">
      <pane xSplit="9" ySplit="10" topLeftCell="J11" activePane="bottomRight" state="frozen"/>
      <selection pane="topRight" activeCell="J1" sqref="J1"/>
      <selection pane="bottomLeft" activeCell="A11" sqref="A11"/>
      <selection pane="bottomRight" activeCell="I18" sqref="I18:J18"/>
    </sheetView>
  </sheetViews>
  <sheetFormatPr defaultColWidth="10" defaultRowHeight="13.5" x14ac:dyDescent="0.25"/>
  <cols>
    <col min="1" max="1" width="6.85546875" style="40" customWidth="1"/>
    <col min="2" max="2" width="15.5703125" style="40" customWidth="1"/>
    <col min="3" max="4" width="10" style="41"/>
    <col min="5" max="90" width="10" style="40"/>
    <col min="91" max="96" width="10" style="42"/>
    <col min="97" max="99" width="10" style="40"/>
    <col min="100" max="114" width="10" style="42"/>
    <col min="115" max="117" width="10" style="40"/>
    <col min="118" max="138" width="10" style="42"/>
    <col min="139" max="16384" width="10" style="40"/>
  </cols>
  <sheetData>
    <row r="2" spans="1:138" s="7" customFormat="1" ht="18.75" customHeight="1" x14ac:dyDescent="0.25">
      <c r="C2" s="1"/>
      <c r="D2" s="246" t="s">
        <v>0</v>
      </c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8"/>
      <c r="S2" s="8"/>
      <c r="T2" s="8"/>
      <c r="U2" s="8"/>
      <c r="V2" s="8"/>
      <c r="W2" s="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10"/>
      <c r="CN2" s="10"/>
      <c r="CO2" s="10"/>
      <c r="CP2" s="10"/>
      <c r="CQ2" s="10"/>
      <c r="CR2" s="10"/>
      <c r="CS2" s="9"/>
      <c r="CT2" s="9"/>
      <c r="CU2" s="9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9"/>
      <c r="DL2" s="9"/>
      <c r="DM2" s="9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3"/>
      <c r="EG2" s="3"/>
      <c r="EH2" s="3"/>
    </row>
    <row r="3" spans="1:138" s="11" customFormat="1" ht="20.25" customHeight="1" x14ac:dyDescent="0.25">
      <c r="B3" s="12"/>
      <c r="C3" s="247" t="s">
        <v>61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12"/>
      <c r="T3" s="12"/>
      <c r="U3" s="12"/>
      <c r="V3" s="13"/>
      <c r="W3" s="28"/>
      <c r="X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CM3" s="14"/>
      <c r="CN3" s="14"/>
      <c r="CO3" s="14"/>
      <c r="CP3" s="14"/>
      <c r="CQ3" s="14"/>
      <c r="CR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</row>
    <row r="4" spans="1:138" s="7" customFormat="1" x14ac:dyDescent="0.25">
      <c r="C4" s="1"/>
      <c r="D4" s="2"/>
      <c r="E4" s="39"/>
      <c r="F4" s="39"/>
      <c r="G4" s="39"/>
      <c r="H4" s="15"/>
      <c r="I4" s="39"/>
      <c r="J4" s="39"/>
      <c r="K4" s="39"/>
      <c r="M4" s="15"/>
      <c r="N4" s="15"/>
      <c r="O4" s="15"/>
      <c r="P4" s="248" t="s">
        <v>1</v>
      </c>
      <c r="Q4" s="248"/>
      <c r="V4" s="28"/>
      <c r="W4" s="28"/>
      <c r="X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CM4" s="3"/>
      <c r="CN4" s="3"/>
      <c r="CO4" s="3"/>
      <c r="CP4" s="3"/>
      <c r="CQ4" s="3"/>
      <c r="CR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</row>
    <row r="5" spans="1:138" s="16" customFormat="1" ht="23.25" customHeight="1" x14ac:dyDescent="0.25">
      <c r="A5" s="249" t="s">
        <v>2</v>
      </c>
      <c r="B5" s="249" t="s">
        <v>3</v>
      </c>
      <c r="C5" s="252" t="s">
        <v>4</v>
      </c>
      <c r="D5" s="252" t="s">
        <v>5</v>
      </c>
      <c r="E5" s="255" t="s">
        <v>6</v>
      </c>
      <c r="F5" s="256"/>
      <c r="G5" s="256"/>
      <c r="H5" s="256"/>
      <c r="I5" s="257"/>
      <c r="J5" s="264" t="s">
        <v>44</v>
      </c>
      <c r="K5" s="265"/>
      <c r="L5" s="265"/>
      <c r="M5" s="265"/>
      <c r="N5" s="266"/>
      <c r="O5" s="216" t="s">
        <v>7</v>
      </c>
      <c r="P5" s="217"/>
      <c r="Q5" s="217"/>
      <c r="R5" s="217"/>
      <c r="S5" s="217"/>
      <c r="T5" s="216" t="s">
        <v>7</v>
      </c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6" t="s">
        <v>7</v>
      </c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7"/>
      <c r="BA5" s="217"/>
      <c r="BB5" s="217"/>
      <c r="BC5" s="217"/>
      <c r="BD5" s="217"/>
      <c r="BE5" s="217"/>
      <c r="BF5" s="217"/>
      <c r="BG5" s="217"/>
      <c r="BH5" s="217"/>
      <c r="BI5" s="217"/>
      <c r="BJ5" s="217"/>
      <c r="BK5" s="217"/>
      <c r="BL5" s="217"/>
      <c r="BM5" s="27"/>
      <c r="BN5" s="27"/>
      <c r="BO5" s="27"/>
      <c r="BP5" s="27"/>
      <c r="BQ5" s="27"/>
      <c r="BR5" s="27"/>
      <c r="BS5" s="216" t="s">
        <v>7</v>
      </c>
      <c r="BT5" s="217"/>
      <c r="BU5" s="217"/>
      <c r="BV5" s="217"/>
      <c r="BW5" s="217"/>
      <c r="BX5" s="217"/>
      <c r="BY5" s="217"/>
      <c r="BZ5" s="217"/>
      <c r="CA5" s="217"/>
      <c r="CB5" s="217"/>
      <c r="CC5" s="217"/>
      <c r="CD5" s="217"/>
      <c r="CE5" s="217"/>
      <c r="CF5" s="217"/>
      <c r="CG5" s="217"/>
      <c r="CH5" s="217"/>
      <c r="CI5" s="217"/>
      <c r="CJ5" s="217"/>
      <c r="CK5" s="217"/>
      <c r="CL5" s="217"/>
      <c r="CM5" s="217"/>
      <c r="CN5" s="217"/>
      <c r="CO5" s="217"/>
      <c r="CP5" s="217"/>
      <c r="CQ5" s="217"/>
      <c r="CR5" s="27"/>
      <c r="CS5" s="217" t="s">
        <v>7</v>
      </c>
      <c r="CT5" s="217"/>
      <c r="CU5" s="217"/>
      <c r="CV5" s="217"/>
      <c r="CW5" s="217"/>
      <c r="CX5" s="217"/>
      <c r="CY5" s="217"/>
      <c r="CZ5" s="217"/>
      <c r="DA5" s="217"/>
      <c r="DB5" s="217"/>
      <c r="DC5" s="217"/>
      <c r="DD5" s="217"/>
      <c r="DE5" s="217"/>
      <c r="DF5" s="217"/>
      <c r="DG5" s="217"/>
      <c r="DH5" s="217"/>
      <c r="DI5" s="217"/>
      <c r="DJ5" s="218"/>
      <c r="DK5" s="219" t="s">
        <v>8</v>
      </c>
      <c r="DL5" s="220"/>
      <c r="DM5" s="221"/>
      <c r="DN5" s="228" t="s">
        <v>9</v>
      </c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30"/>
      <c r="EF5" s="188" t="s">
        <v>10</v>
      </c>
      <c r="EG5" s="189"/>
      <c r="EH5" s="190"/>
    </row>
    <row r="6" spans="1:138" s="16" customFormat="1" ht="51" customHeight="1" x14ac:dyDescent="0.25">
      <c r="A6" s="250"/>
      <c r="B6" s="250"/>
      <c r="C6" s="253"/>
      <c r="D6" s="253"/>
      <c r="E6" s="258"/>
      <c r="F6" s="259"/>
      <c r="G6" s="259"/>
      <c r="H6" s="259"/>
      <c r="I6" s="260"/>
      <c r="J6" s="267"/>
      <c r="K6" s="268"/>
      <c r="L6" s="268"/>
      <c r="M6" s="268"/>
      <c r="N6" s="269"/>
      <c r="O6" s="197" t="s">
        <v>11</v>
      </c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8" t="s">
        <v>12</v>
      </c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200"/>
      <c r="BP6" s="201" t="s">
        <v>13</v>
      </c>
      <c r="BQ6" s="202"/>
      <c r="BR6" s="203"/>
      <c r="BS6" s="198" t="s">
        <v>14</v>
      </c>
      <c r="BT6" s="199"/>
      <c r="BU6" s="199"/>
      <c r="BV6" s="199"/>
      <c r="BW6" s="199"/>
      <c r="BX6" s="199"/>
      <c r="BY6" s="199"/>
      <c r="BZ6" s="199"/>
      <c r="CA6" s="199"/>
      <c r="CB6" s="199"/>
      <c r="CC6" s="199"/>
      <c r="CD6" s="199"/>
      <c r="CE6" s="199"/>
      <c r="CF6" s="199"/>
      <c r="CG6" s="199"/>
      <c r="CH6" s="199"/>
      <c r="CI6" s="200"/>
      <c r="CJ6" s="207" t="s">
        <v>15</v>
      </c>
      <c r="CK6" s="208"/>
      <c r="CL6" s="208"/>
      <c r="CM6" s="208"/>
      <c r="CN6" s="208"/>
      <c r="CO6" s="208"/>
      <c r="CP6" s="208"/>
      <c r="CQ6" s="208"/>
      <c r="CR6" s="209"/>
      <c r="CS6" s="198" t="s">
        <v>16</v>
      </c>
      <c r="CT6" s="199"/>
      <c r="CU6" s="199"/>
      <c r="CV6" s="199"/>
      <c r="CW6" s="199"/>
      <c r="CX6" s="199"/>
      <c r="CY6" s="199"/>
      <c r="CZ6" s="199"/>
      <c r="DA6" s="200"/>
      <c r="DB6" s="210" t="s">
        <v>17</v>
      </c>
      <c r="DC6" s="211"/>
      <c r="DD6" s="212"/>
      <c r="DE6" s="231" t="s">
        <v>18</v>
      </c>
      <c r="DF6" s="232"/>
      <c r="DG6" s="233"/>
      <c r="DH6" s="231" t="s">
        <v>19</v>
      </c>
      <c r="DI6" s="232"/>
      <c r="DJ6" s="233"/>
      <c r="DK6" s="222"/>
      <c r="DL6" s="223"/>
      <c r="DM6" s="224"/>
      <c r="DN6" s="173"/>
      <c r="DO6" s="174"/>
      <c r="DP6" s="174"/>
      <c r="DQ6" s="174"/>
      <c r="DR6" s="174"/>
      <c r="DS6" s="175"/>
      <c r="DT6" s="234" t="s">
        <v>20</v>
      </c>
      <c r="DU6" s="235"/>
      <c r="DV6" s="236"/>
      <c r="DW6" s="173"/>
      <c r="DX6" s="174"/>
      <c r="DY6" s="174"/>
      <c r="DZ6" s="174"/>
      <c r="EA6" s="174"/>
      <c r="EB6" s="174"/>
      <c r="EC6" s="174"/>
      <c r="ED6" s="174"/>
      <c r="EE6" s="175"/>
      <c r="EF6" s="191"/>
      <c r="EG6" s="192"/>
      <c r="EH6" s="193"/>
    </row>
    <row r="7" spans="1:138" s="16" customFormat="1" ht="126" customHeight="1" x14ac:dyDescent="0.25">
      <c r="A7" s="250"/>
      <c r="B7" s="250"/>
      <c r="C7" s="253"/>
      <c r="D7" s="253"/>
      <c r="E7" s="261"/>
      <c r="F7" s="262"/>
      <c r="G7" s="262"/>
      <c r="H7" s="262"/>
      <c r="I7" s="263"/>
      <c r="J7" s="270"/>
      <c r="K7" s="271"/>
      <c r="L7" s="271"/>
      <c r="M7" s="271"/>
      <c r="N7" s="272"/>
      <c r="O7" s="176" t="s">
        <v>43</v>
      </c>
      <c r="P7" s="177"/>
      <c r="Q7" s="177"/>
      <c r="R7" s="177"/>
      <c r="S7" s="178"/>
      <c r="T7" s="179" t="s">
        <v>21</v>
      </c>
      <c r="U7" s="180"/>
      <c r="V7" s="180"/>
      <c r="W7" s="180"/>
      <c r="X7" s="181"/>
      <c r="Y7" s="179" t="s">
        <v>142</v>
      </c>
      <c r="Z7" s="180"/>
      <c r="AA7" s="180"/>
      <c r="AB7" s="180"/>
      <c r="AC7" s="181"/>
      <c r="AD7" s="179" t="s">
        <v>45</v>
      </c>
      <c r="AE7" s="180"/>
      <c r="AF7" s="180"/>
      <c r="AG7" s="180"/>
      <c r="AH7" s="181"/>
      <c r="AI7" s="179" t="s">
        <v>143</v>
      </c>
      <c r="AJ7" s="180"/>
      <c r="AK7" s="180"/>
      <c r="AL7" s="180"/>
      <c r="AM7" s="181"/>
      <c r="AN7" s="182" t="s">
        <v>54</v>
      </c>
      <c r="AO7" s="183"/>
      <c r="AP7" s="183"/>
      <c r="AQ7" s="183"/>
      <c r="AR7" s="184"/>
      <c r="AS7" s="182" t="s">
        <v>60</v>
      </c>
      <c r="AT7" s="183"/>
      <c r="AU7" s="183"/>
      <c r="AV7" s="183"/>
      <c r="AW7" s="184"/>
      <c r="AX7" s="179" t="s">
        <v>22</v>
      </c>
      <c r="AY7" s="180"/>
      <c r="AZ7" s="181"/>
      <c r="BA7" s="185" t="s">
        <v>23</v>
      </c>
      <c r="BB7" s="186"/>
      <c r="BC7" s="187"/>
      <c r="BD7" s="170" t="s">
        <v>24</v>
      </c>
      <c r="BE7" s="171"/>
      <c r="BF7" s="172"/>
      <c r="BG7" s="157" t="s">
        <v>25</v>
      </c>
      <c r="BH7" s="160"/>
      <c r="BI7" s="158"/>
      <c r="BJ7" s="157" t="s">
        <v>26</v>
      </c>
      <c r="BK7" s="160"/>
      <c r="BL7" s="158"/>
      <c r="BM7" s="240" t="s">
        <v>27</v>
      </c>
      <c r="BN7" s="241"/>
      <c r="BO7" s="242"/>
      <c r="BP7" s="204"/>
      <c r="BQ7" s="205"/>
      <c r="BR7" s="206"/>
      <c r="BS7" s="243" t="s">
        <v>28</v>
      </c>
      <c r="BT7" s="244"/>
      <c r="BU7" s="244"/>
      <c r="BV7" s="244"/>
      <c r="BW7" s="245"/>
      <c r="BX7" s="164" t="s">
        <v>29</v>
      </c>
      <c r="BY7" s="165"/>
      <c r="BZ7" s="166"/>
      <c r="CA7" s="164" t="s">
        <v>30</v>
      </c>
      <c r="CB7" s="165"/>
      <c r="CC7" s="166"/>
      <c r="CD7" s="164" t="s">
        <v>31</v>
      </c>
      <c r="CE7" s="165"/>
      <c r="CF7" s="166"/>
      <c r="CG7" s="164" t="s">
        <v>32</v>
      </c>
      <c r="CH7" s="165"/>
      <c r="CI7" s="166"/>
      <c r="CJ7" s="164" t="s">
        <v>51</v>
      </c>
      <c r="CK7" s="165"/>
      <c r="CL7" s="166"/>
      <c r="CM7" s="164" t="s">
        <v>52</v>
      </c>
      <c r="CN7" s="165"/>
      <c r="CO7" s="166"/>
      <c r="CP7" s="167" t="s">
        <v>33</v>
      </c>
      <c r="CQ7" s="168"/>
      <c r="CR7" s="169"/>
      <c r="CS7" s="161" t="s">
        <v>34</v>
      </c>
      <c r="CT7" s="162"/>
      <c r="CU7" s="163"/>
      <c r="CV7" s="164" t="s">
        <v>35</v>
      </c>
      <c r="CW7" s="165"/>
      <c r="CX7" s="166"/>
      <c r="CY7" s="164" t="s">
        <v>55</v>
      </c>
      <c r="CZ7" s="165"/>
      <c r="DA7" s="166"/>
      <c r="DB7" s="213"/>
      <c r="DC7" s="214"/>
      <c r="DD7" s="215"/>
      <c r="DE7" s="207"/>
      <c r="DF7" s="208"/>
      <c r="DG7" s="209"/>
      <c r="DH7" s="207"/>
      <c r="DI7" s="208"/>
      <c r="DJ7" s="209"/>
      <c r="DK7" s="225"/>
      <c r="DL7" s="226"/>
      <c r="DM7" s="227"/>
      <c r="DN7" s="167" t="s">
        <v>46</v>
      </c>
      <c r="DO7" s="168"/>
      <c r="DP7" s="169"/>
      <c r="DQ7" s="164" t="s">
        <v>59</v>
      </c>
      <c r="DR7" s="165"/>
      <c r="DS7" s="166"/>
      <c r="DT7" s="237"/>
      <c r="DU7" s="238"/>
      <c r="DV7" s="239"/>
      <c r="DW7" s="167" t="s">
        <v>47</v>
      </c>
      <c r="DX7" s="168"/>
      <c r="DY7" s="169"/>
      <c r="DZ7" s="167" t="s">
        <v>48</v>
      </c>
      <c r="EA7" s="168"/>
      <c r="EB7" s="169"/>
      <c r="EC7" s="157" t="s">
        <v>58</v>
      </c>
      <c r="ED7" s="160"/>
      <c r="EE7" s="158"/>
      <c r="EF7" s="194"/>
      <c r="EG7" s="195"/>
      <c r="EH7" s="196"/>
    </row>
    <row r="8" spans="1:138" s="17" customFormat="1" ht="30.75" customHeight="1" x14ac:dyDescent="0.25">
      <c r="A8" s="250"/>
      <c r="B8" s="250"/>
      <c r="C8" s="253"/>
      <c r="D8" s="253"/>
      <c r="E8" s="151" t="s">
        <v>36</v>
      </c>
      <c r="F8" s="157" t="s">
        <v>49</v>
      </c>
      <c r="G8" s="160"/>
      <c r="H8" s="160"/>
      <c r="I8" s="158"/>
      <c r="J8" s="151" t="s">
        <v>36</v>
      </c>
      <c r="K8" s="157" t="s">
        <v>49</v>
      </c>
      <c r="L8" s="160"/>
      <c r="M8" s="160"/>
      <c r="N8" s="158"/>
      <c r="O8" s="151" t="s">
        <v>50</v>
      </c>
      <c r="P8" s="157" t="s">
        <v>49</v>
      </c>
      <c r="Q8" s="160"/>
      <c r="R8" s="160"/>
      <c r="S8" s="158"/>
      <c r="T8" s="151" t="s">
        <v>36</v>
      </c>
      <c r="U8" s="157" t="s">
        <v>49</v>
      </c>
      <c r="V8" s="160"/>
      <c r="W8" s="160"/>
      <c r="X8" s="158"/>
      <c r="Y8" s="151" t="s">
        <v>36</v>
      </c>
      <c r="Z8" s="157" t="s">
        <v>49</v>
      </c>
      <c r="AA8" s="160"/>
      <c r="AB8" s="160"/>
      <c r="AC8" s="158"/>
      <c r="AD8" s="151" t="s">
        <v>36</v>
      </c>
      <c r="AE8" s="157" t="s">
        <v>49</v>
      </c>
      <c r="AF8" s="160"/>
      <c r="AG8" s="160"/>
      <c r="AH8" s="158"/>
      <c r="AI8" s="151" t="s">
        <v>36</v>
      </c>
      <c r="AJ8" s="157" t="s">
        <v>49</v>
      </c>
      <c r="AK8" s="160"/>
      <c r="AL8" s="160"/>
      <c r="AM8" s="158"/>
      <c r="AN8" s="151" t="s">
        <v>36</v>
      </c>
      <c r="AO8" s="157" t="s">
        <v>49</v>
      </c>
      <c r="AP8" s="160"/>
      <c r="AQ8" s="160"/>
      <c r="AR8" s="158"/>
      <c r="AS8" s="151" t="s">
        <v>50</v>
      </c>
      <c r="AT8" s="157" t="s">
        <v>49</v>
      </c>
      <c r="AU8" s="160"/>
      <c r="AV8" s="160"/>
      <c r="AW8" s="158"/>
      <c r="AX8" s="151" t="s">
        <v>37</v>
      </c>
      <c r="AY8" s="153" t="s">
        <v>49</v>
      </c>
      <c r="AZ8" s="154"/>
      <c r="BA8" s="151" t="s">
        <v>37</v>
      </c>
      <c r="BB8" s="153" t="s">
        <v>49</v>
      </c>
      <c r="BC8" s="154"/>
      <c r="BD8" s="151" t="s">
        <v>36</v>
      </c>
      <c r="BE8" s="157" t="s">
        <v>49</v>
      </c>
      <c r="BF8" s="158"/>
      <c r="BG8" s="151" t="s">
        <v>37</v>
      </c>
      <c r="BH8" s="153" t="s">
        <v>49</v>
      </c>
      <c r="BI8" s="154"/>
      <c r="BJ8" s="151" t="s">
        <v>36</v>
      </c>
      <c r="BK8" s="157" t="s">
        <v>49</v>
      </c>
      <c r="BL8" s="158"/>
      <c r="BM8" s="151" t="s">
        <v>37</v>
      </c>
      <c r="BN8" s="153" t="s">
        <v>49</v>
      </c>
      <c r="BO8" s="154"/>
      <c r="BP8" s="151" t="s">
        <v>37</v>
      </c>
      <c r="BQ8" s="153" t="s">
        <v>49</v>
      </c>
      <c r="BR8" s="154"/>
      <c r="BS8" s="151" t="s">
        <v>36</v>
      </c>
      <c r="BT8" s="153" t="s">
        <v>49</v>
      </c>
      <c r="BU8" s="159"/>
      <c r="BV8" s="159"/>
      <c r="BW8" s="154"/>
      <c r="BX8" s="151" t="s">
        <v>36</v>
      </c>
      <c r="BY8" s="157" t="s">
        <v>49</v>
      </c>
      <c r="BZ8" s="158"/>
      <c r="CA8" s="151" t="s">
        <v>36</v>
      </c>
      <c r="CB8" s="157" t="s">
        <v>49</v>
      </c>
      <c r="CC8" s="158"/>
      <c r="CD8" s="151" t="s">
        <v>36</v>
      </c>
      <c r="CE8" s="157" t="s">
        <v>49</v>
      </c>
      <c r="CF8" s="158"/>
      <c r="CG8" s="151" t="s">
        <v>36</v>
      </c>
      <c r="CH8" s="157" t="s">
        <v>49</v>
      </c>
      <c r="CI8" s="158"/>
      <c r="CJ8" s="151" t="s">
        <v>37</v>
      </c>
      <c r="CK8" s="153" t="s">
        <v>49</v>
      </c>
      <c r="CL8" s="154"/>
      <c r="CM8" s="151" t="s">
        <v>36</v>
      </c>
      <c r="CN8" s="157" t="s">
        <v>49</v>
      </c>
      <c r="CO8" s="158"/>
      <c r="CP8" s="151" t="s">
        <v>36</v>
      </c>
      <c r="CQ8" s="157" t="s">
        <v>49</v>
      </c>
      <c r="CR8" s="158"/>
      <c r="CS8" s="151" t="s">
        <v>36</v>
      </c>
      <c r="CT8" s="153" t="s">
        <v>49</v>
      </c>
      <c r="CU8" s="154"/>
      <c r="CV8" s="151" t="s">
        <v>36</v>
      </c>
      <c r="CW8" s="153" t="s">
        <v>49</v>
      </c>
      <c r="CX8" s="154"/>
      <c r="CY8" s="151" t="s">
        <v>36</v>
      </c>
      <c r="CZ8" s="153" t="s">
        <v>49</v>
      </c>
      <c r="DA8" s="154"/>
      <c r="DB8" s="151" t="s">
        <v>36</v>
      </c>
      <c r="DC8" s="153" t="s">
        <v>49</v>
      </c>
      <c r="DD8" s="154"/>
      <c r="DE8" s="151" t="s">
        <v>36</v>
      </c>
      <c r="DF8" s="153" t="s">
        <v>49</v>
      </c>
      <c r="DG8" s="154"/>
      <c r="DH8" s="151" t="s">
        <v>36</v>
      </c>
      <c r="DI8" s="153" t="s">
        <v>49</v>
      </c>
      <c r="DJ8" s="154"/>
      <c r="DK8" s="151" t="s">
        <v>36</v>
      </c>
      <c r="DL8" s="153" t="s">
        <v>49</v>
      </c>
      <c r="DM8" s="154"/>
      <c r="DN8" s="155" t="s">
        <v>37</v>
      </c>
      <c r="DO8" s="153" t="s">
        <v>49</v>
      </c>
      <c r="DP8" s="154"/>
      <c r="DQ8" s="151" t="s">
        <v>36</v>
      </c>
      <c r="DR8" s="153" t="s">
        <v>49</v>
      </c>
      <c r="DS8" s="154"/>
      <c r="DT8" s="155" t="s">
        <v>37</v>
      </c>
      <c r="DU8" s="153" t="s">
        <v>49</v>
      </c>
      <c r="DV8" s="154"/>
      <c r="DW8" s="151" t="s">
        <v>36</v>
      </c>
      <c r="DX8" s="153" t="s">
        <v>49</v>
      </c>
      <c r="DY8" s="154"/>
      <c r="DZ8" s="155" t="s">
        <v>37</v>
      </c>
      <c r="EA8" s="153" t="s">
        <v>49</v>
      </c>
      <c r="EB8" s="154"/>
      <c r="EC8" s="151" t="s">
        <v>36</v>
      </c>
      <c r="ED8" s="153" t="s">
        <v>49</v>
      </c>
      <c r="EE8" s="154"/>
      <c r="EF8" s="151" t="s">
        <v>36</v>
      </c>
      <c r="EG8" s="153" t="s">
        <v>49</v>
      </c>
      <c r="EH8" s="154"/>
    </row>
    <row r="9" spans="1:138" s="29" customFormat="1" ht="50.25" customHeight="1" x14ac:dyDescent="0.25">
      <c r="A9" s="251"/>
      <c r="B9" s="251"/>
      <c r="C9" s="254"/>
      <c r="D9" s="254"/>
      <c r="E9" s="152"/>
      <c r="F9" s="36" t="s">
        <v>56</v>
      </c>
      <c r="G9" s="6" t="s">
        <v>62</v>
      </c>
      <c r="H9" s="6" t="s">
        <v>57</v>
      </c>
      <c r="I9" s="6" t="s">
        <v>53</v>
      </c>
      <c r="J9" s="152"/>
      <c r="K9" s="36" t="str">
        <f>F9</f>
        <v>ծրագիր (1-ին կիսամյակ)</v>
      </c>
      <c r="L9" s="36" t="str">
        <f>G9</f>
        <v>փաստացի (6 ամիս)</v>
      </c>
      <c r="M9" s="6" t="str">
        <f>H9</f>
        <v>կատ. %-ը 1-ին կիս.  նկատմ.</v>
      </c>
      <c r="N9" s="6" t="str">
        <f>I9</f>
        <v>կատ. %-ը տար.նկատմ.</v>
      </c>
      <c r="O9" s="152"/>
      <c r="P9" s="36" t="str">
        <f>K9</f>
        <v>ծրագիր (1-ին կիսամյակ)</v>
      </c>
      <c r="Q9" s="6" t="str">
        <f>L9</f>
        <v>փաստացի (6 ամիս)</v>
      </c>
      <c r="R9" s="6" t="str">
        <f>M9</f>
        <v>կատ. %-ը 1-ին կիս.  նկատմ.</v>
      </c>
      <c r="S9" s="6" t="str">
        <f>N9</f>
        <v>կատ. %-ը տար.նկատմ.</v>
      </c>
      <c r="T9" s="152"/>
      <c r="U9" s="36" t="str">
        <f>P9</f>
        <v>ծրագիր (1-ին կիսամյակ)</v>
      </c>
      <c r="V9" s="6" t="str">
        <f>Q9</f>
        <v>փաստացի (6 ամիս)</v>
      </c>
      <c r="W9" s="6" t="str">
        <f>R9</f>
        <v>կատ. %-ը 1-ին կիս.  նկատմ.</v>
      </c>
      <c r="X9" s="6" t="str">
        <f>S9</f>
        <v>կատ. %-ը տար.նկատմ.</v>
      </c>
      <c r="Y9" s="152"/>
      <c r="Z9" s="36" t="str">
        <f>U9</f>
        <v>ծրագիր (1-ին կիսամյակ)</v>
      </c>
      <c r="AA9" s="6" t="str">
        <f>V9</f>
        <v>փաստացի (6 ամիս)</v>
      </c>
      <c r="AB9" s="6" t="str">
        <f>W9</f>
        <v>կատ. %-ը 1-ին կիս.  նկատմ.</v>
      </c>
      <c r="AC9" s="6" t="str">
        <f>X9</f>
        <v>կատ. %-ը տար.նկատմ.</v>
      </c>
      <c r="AD9" s="152"/>
      <c r="AE9" s="36" t="str">
        <f>Z9</f>
        <v>ծրագիր (1-ին կիսամյակ)</v>
      </c>
      <c r="AF9" s="6" t="str">
        <f>AA9</f>
        <v>փաստացի (6 ամիս)</v>
      </c>
      <c r="AG9" s="6" t="str">
        <f>AB9</f>
        <v>կատ. %-ը 1-ին կիս.  նկատմ.</v>
      </c>
      <c r="AH9" s="6" t="str">
        <f>AC9</f>
        <v>կատ. %-ը տար.նկատմ.</v>
      </c>
      <c r="AI9" s="152"/>
      <c r="AJ9" s="36" t="str">
        <f>Z9</f>
        <v>ծրագիր (1-ին կիսամյակ)</v>
      </c>
      <c r="AK9" s="6" t="str">
        <f>AA9</f>
        <v>փաստացի (6 ամիս)</v>
      </c>
      <c r="AL9" s="6" t="str">
        <f>AB9</f>
        <v>կատ. %-ը 1-ին կիս.  նկատմ.</v>
      </c>
      <c r="AM9" s="6" t="str">
        <f>AC9</f>
        <v>կատ. %-ը տար.նկատմ.</v>
      </c>
      <c r="AN9" s="152"/>
      <c r="AO9" s="36" t="str">
        <f>AJ9</f>
        <v>ծրագիր (1-ին կիսամյակ)</v>
      </c>
      <c r="AP9" s="6" t="str">
        <f>AK9</f>
        <v>փաստացի (6 ամիս)</v>
      </c>
      <c r="AQ9" s="6" t="str">
        <f>AL9</f>
        <v>կատ. %-ը 1-ին կիս.  նկատմ.</v>
      </c>
      <c r="AR9" s="6" t="str">
        <f>AM9</f>
        <v>կատ. %-ը տար.նկատմ.</v>
      </c>
      <c r="AS9" s="152"/>
      <c r="AT9" s="36" t="str">
        <f>AO9</f>
        <v>ծրագիր (1-ին կիսամյակ)</v>
      </c>
      <c r="AU9" s="6" t="str">
        <f>AP9</f>
        <v>փաստացի (6 ամիս)</v>
      </c>
      <c r="AV9" s="6" t="str">
        <f>AQ9</f>
        <v>կատ. %-ը 1-ին կիս.  նկատմ.</v>
      </c>
      <c r="AW9" s="6" t="str">
        <f>AR9</f>
        <v>կատ. %-ը տար.նկատմ.</v>
      </c>
      <c r="AX9" s="152"/>
      <c r="AY9" s="36" t="str">
        <f>AT9</f>
        <v>ծրագիր (1-ին կիսամյակ)</v>
      </c>
      <c r="AZ9" s="6" t="str">
        <f>AU9</f>
        <v>փաստացի (6 ամիս)</v>
      </c>
      <c r="BA9" s="152"/>
      <c r="BB9" s="36" t="str">
        <f>AY9</f>
        <v>ծրագիր (1-ին կիսամյակ)</v>
      </c>
      <c r="BC9" s="6" t="str">
        <f>AZ9</f>
        <v>փաստացի (6 ամիս)</v>
      </c>
      <c r="BD9" s="152"/>
      <c r="BE9" s="36" t="str">
        <f>BB9</f>
        <v>ծրագիր (1-ին կիսամյակ)</v>
      </c>
      <c r="BF9" s="6" t="str">
        <f>BC9</f>
        <v>փաստացի (6 ամիս)</v>
      </c>
      <c r="BG9" s="152"/>
      <c r="BH9" s="36" t="str">
        <f>BE9</f>
        <v>ծրագիր (1-ին կիսամյակ)</v>
      </c>
      <c r="BI9" s="6" t="str">
        <f>BC9</f>
        <v>փաստացի (6 ամիս)</v>
      </c>
      <c r="BJ9" s="152"/>
      <c r="BK9" s="36" t="str">
        <f>BH9</f>
        <v>ծրագիր (1-ին կիսամյակ)</v>
      </c>
      <c r="BL9" s="6" t="str">
        <f>BI9</f>
        <v>փաստացի (6 ամիս)</v>
      </c>
      <c r="BM9" s="152"/>
      <c r="BN9" s="36" t="str">
        <f>BK9</f>
        <v>ծրագիր (1-ին կիսամյակ)</v>
      </c>
      <c r="BO9" s="6" t="str">
        <f>BL9</f>
        <v>փաստացի (6 ամիս)</v>
      </c>
      <c r="BP9" s="152"/>
      <c r="BQ9" s="36" t="str">
        <f>BN9</f>
        <v>ծրագիր (1-ին կիսամյակ)</v>
      </c>
      <c r="BR9" s="6" t="str">
        <f>BL9</f>
        <v>փաստացի (6 ամիս)</v>
      </c>
      <c r="BS9" s="152"/>
      <c r="BT9" s="36" t="str">
        <f>BQ9</f>
        <v>ծրագիր (1-ին կիսամյակ)</v>
      </c>
      <c r="BU9" s="6" t="str">
        <f>BR9</f>
        <v>փաստացի (6 ամիս)</v>
      </c>
      <c r="BV9" s="6" t="str">
        <f>AQ9</f>
        <v>կատ. %-ը 1-ին կիս.  նկատմ.</v>
      </c>
      <c r="BW9" s="6" t="str">
        <f>AR9</f>
        <v>կատ. %-ը տար.նկատմ.</v>
      </c>
      <c r="BX9" s="152"/>
      <c r="BY9" s="36" t="str">
        <f>BT9</f>
        <v>ծրագիր (1-ին կիսամյակ)</v>
      </c>
      <c r="BZ9" s="6" t="str">
        <f>BU9</f>
        <v>փաստացի (6 ամիս)</v>
      </c>
      <c r="CA9" s="152"/>
      <c r="CB9" s="36" t="str">
        <f>BY9</f>
        <v>ծրագիր (1-ին կիսամյակ)</v>
      </c>
      <c r="CC9" s="6" t="str">
        <f>BZ9</f>
        <v>փաստացի (6 ամիս)</v>
      </c>
      <c r="CD9" s="152"/>
      <c r="CE9" s="36" t="str">
        <f>CB9</f>
        <v>ծրագիր (1-ին կիսամյակ)</v>
      </c>
      <c r="CF9" s="6" t="str">
        <f>CC9</f>
        <v>փաստացի (6 ամիս)</v>
      </c>
      <c r="CG9" s="152"/>
      <c r="CH9" s="36" t="str">
        <f>CE9</f>
        <v>ծրագիր (1-ին կիսամյակ)</v>
      </c>
      <c r="CI9" s="34" t="str">
        <f>CF9</f>
        <v>փաստացի (6 ամիս)</v>
      </c>
      <c r="CJ9" s="152"/>
      <c r="CK9" s="36" t="str">
        <f>CH9</f>
        <v>ծրագիր (1-ին կիսամյակ)</v>
      </c>
      <c r="CL9" s="6" t="str">
        <f>CI9</f>
        <v>փաստացի (6 ամիս)</v>
      </c>
      <c r="CM9" s="152"/>
      <c r="CN9" s="36" t="str">
        <f>CK9</f>
        <v>ծրագիր (1-ին կիսամյակ)</v>
      </c>
      <c r="CO9" s="6" t="str">
        <f>CL9</f>
        <v>փաստացի (6 ամիս)</v>
      </c>
      <c r="CP9" s="152"/>
      <c r="CQ9" s="36" t="str">
        <f>CN9</f>
        <v>ծրագիր (1-ին կիսամյակ)</v>
      </c>
      <c r="CR9" s="6" t="str">
        <f>CO9</f>
        <v>փաստացի (6 ամիս)</v>
      </c>
      <c r="CS9" s="152"/>
      <c r="CT9" s="36" t="str">
        <f>CQ9</f>
        <v>ծրագիր (1-ին կիսամյակ)</v>
      </c>
      <c r="CU9" s="6" t="str">
        <f>CR9</f>
        <v>փաստացի (6 ամիս)</v>
      </c>
      <c r="CV9" s="152"/>
      <c r="CW9" s="36" t="str">
        <f>CT9</f>
        <v>ծրագիր (1-ին կիսամյակ)</v>
      </c>
      <c r="CX9" s="6" t="str">
        <f>CU9</f>
        <v>փաստացի (6 ամիս)</v>
      </c>
      <c r="CY9" s="152"/>
      <c r="CZ9" s="36" t="str">
        <f>CW9</f>
        <v>ծրագիր (1-ին կիսամյակ)</v>
      </c>
      <c r="DA9" s="6" t="str">
        <f>CX9</f>
        <v>փաստացի (6 ամիս)</v>
      </c>
      <c r="DB9" s="152"/>
      <c r="DC9" s="36" t="str">
        <f>CZ9</f>
        <v>ծրագիր (1-ին կիսամյակ)</v>
      </c>
      <c r="DD9" s="6" t="str">
        <f>DA9</f>
        <v>փաստացի (6 ամիս)</v>
      </c>
      <c r="DE9" s="152"/>
      <c r="DF9" s="36" t="str">
        <f>DC9</f>
        <v>ծրագիր (1-ին կիսամյակ)</v>
      </c>
      <c r="DG9" s="6" t="str">
        <f>DD9</f>
        <v>փաստացի (6 ամիս)</v>
      </c>
      <c r="DH9" s="152"/>
      <c r="DI9" s="36" t="str">
        <f>DF9</f>
        <v>ծրագիր (1-ին կիսամյակ)</v>
      </c>
      <c r="DJ9" s="6" t="str">
        <f>DG9</f>
        <v>փաստացի (6 ամիս)</v>
      </c>
      <c r="DK9" s="152"/>
      <c r="DL9" s="36" t="str">
        <f>DI9</f>
        <v>ծրագիր (1-ին կիսամյակ)</v>
      </c>
      <c r="DM9" s="6" t="str">
        <f>DJ9</f>
        <v>փաստացի (6 ամիս)</v>
      </c>
      <c r="DN9" s="156"/>
      <c r="DO9" s="36" t="str">
        <f>DL9</f>
        <v>ծրագիր (1-ին կիսամյակ)</v>
      </c>
      <c r="DP9" s="6" t="str">
        <f>DM9</f>
        <v>փաստացի (6 ամիս)</v>
      </c>
      <c r="DQ9" s="152"/>
      <c r="DR9" s="36" t="str">
        <f>DO9</f>
        <v>ծրագիր (1-ին կիսամյակ)</v>
      </c>
      <c r="DS9" s="6" t="str">
        <f>DP9</f>
        <v>փաստացի (6 ամիս)</v>
      </c>
      <c r="DT9" s="156"/>
      <c r="DU9" s="36" t="str">
        <f>DR9</f>
        <v>ծրագիր (1-ին կիսամյակ)</v>
      </c>
      <c r="DV9" s="6" t="str">
        <f>DS9</f>
        <v>փաստացի (6 ամիս)</v>
      </c>
      <c r="DW9" s="152"/>
      <c r="DX9" s="36" t="str">
        <f>DU9</f>
        <v>ծրագիր (1-ին կիսամյակ)</v>
      </c>
      <c r="DY9" s="6" t="str">
        <f>DV9</f>
        <v>փաստացի (6 ամիս)</v>
      </c>
      <c r="DZ9" s="156"/>
      <c r="EA9" s="36" t="str">
        <f>DX9</f>
        <v>ծրագիր (1-ին կիսամյակ)</v>
      </c>
      <c r="EB9" s="6" t="str">
        <f>DY9</f>
        <v>փաստացի (6 ամիս)</v>
      </c>
      <c r="EC9" s="152"/>
      <c r="ED9" s="36" t="str">
        <f>EA9</f>
        <v>ծրագիր (1-ին կիսամյակ)</v>
      </c>
      <c r="EE9" s="6" t="str">
        <f>EB9</f>
        <v>փաստացի (6 ամիս)</v>
      </c>
      <c r="EF9" s="152"/>
      <c r="EG9" s="36" t="str">
        <f>ED9</f>
        <v>ծրագիր (1-ին կիսամյակ)</v>
      </c>
      <c r="EH9" s="6" t="str">
        <f>EE9</f>
        <v>փաստացի (6 ամիս)</v>
      </c>
    </row>
    <row r="10" spans="1:138" s="4" customFormat="1" ht="16.5" customHeight="1" x14ac:dyDescent="0.25">
      <c r="A10" s="37"/>
      <c r="B10" s="37"/>
      <c r="C10" s="18">
        <v>1</v>
      </c>
      <c r="D10" s="19">
        <v>2</v>
      </c>
      <c r="E10" s="37">
        <v>3</v>
      </c>
      <c r="F10" s="35">
        <v>4</v>
      </c>
      <c r="G10" s="37">
        <v>5</v>
      </c>
      <c r="H10" s="35">
        <v>6</v>
      </c>
      <c r="I10" s="37">
        <v>7</v>
      </c>
      <c r="J10" s="35">
        <v>8</v>
      </c>
      <c r="K10" s="37">
        <v>9</v>
      </c>
      <c r="L10" s="35">
        <v>10</v>
      </c>
      <c r="M10" s="37">
        <v>11</v>
      </c>
      <c r="N10" s="35">
        <v>12</v>
      </c>
      <c r="O10" s="37">
        <v>13</v>
      </c>
      <c r="P10" s="35">
        <v>14</v>
      </c>
      <c r="Q10" s="37">
        <v>15</v>
      </c>
      <c r="R10" s="35">
        <v>16</v>
      </c>
      <c r="S10" s="37">
        <v>17</v>
      </c>
      <c r="T10" s="35">
        <v>18</v>
      </c>
      <c r="U10" s="37">
        <v>19</v>
      </c>
      <c r="V10" s="35">
        <v>20</v>
      </c>
      <c r="W10" s="37">
        <v>21</v>
      </c>
      <c r="X10" s="35">
        <v>22</v>
      </c>
      <c r="Y10" s="37">
        <v>23</v>
      </c>
      <c r="Z10" s="35">
        <v>24</v>
      </c>
      <c r="AA10" s="37">
        <v>25</v>
      </c>
      <c r="AB10" s="35">
        <v>26</v>
      </c>
      <c r="AC10" s="37">
        <v>27</v>
      </c>
      <c r="AD10" s="35">
        <v>28</v>
      </c>
      <c r="AE10" s="37">
        <v>29</v>
      </c>
      <c r="AF10" s="35">
        <v>30</v>
      </c>
      <c r="AG10" s="37">
        <v>31</v>
      </c>
      <c r="AH10" s="35">
        <v>32</v>
      </c>
      <c r="AI10" s="37">
        <v>33</v>
      </c>
      <c r="AJ10" s="35">
        <v>34</v>
      </c>
      <c r="AK10" s="37">
        <v>35</v>
      </c>
      <c r="AL10" s="35">
        <v>36</v>
      </c>
      <c r="AM10" s="37">
        <v>37</v>
      </c>
      <c r="AN10" s="35">
        <v>38</v>
      </c>
      <c r="AO10" s="37">
        <v>39</v>
      </c>
      <c r="AP10" s="35">
        <v>40</v>
      </c>
      <c r="AQ10" s="37">
        <v>41</v>
      </c>
      <c r="AR10" s="35">
        <v>42</v>
      </c>
      <c r="AS10" s="37">
        <v>43</v>
      </c>
      <c r="AT10" s="35">
        <v>44</v>
      </c>
      <c r="AU10" s="37">
        <v>45</v>
      </c>
      <c r="AV10" s="35">
        <v>46</v>
      </c>
      <c r="AW10" s="37">
        <v>47</v>
      </c>
      <c r="AX10" s="35">
        <v>48</v>
      </c>
      <c r="AY10" s="37">
        <v>49</v>
      </c>
      <c r="AZ10" s="35">
        <v>50</v>
      </c>
      <c r="BA10" s="37">
        <v>51</v>
      </c>
      <c r="BB10" s="35">
        <v>52</v>
      </c>
      <c r="BC10" s="37">
        <v>53</v>
      </c>
      <c r="BD10" s="35">
        <v>48</v>
      </c>
      <c r="BE10" s="37">
        <v>49</v>
      </c>
      <c r="BF10" s="35">
        <v>50</v>
      </c>
      <c r="BG10" s="37">
        <v>51</v>
      </c>
      <c r="BH10" s="35">
        <v>52</v>
      </c>
      <c r="BI10" s="37">
        <v>53</v>
      </c>
      <c r="BJ10" s="35">
        <v>51</v>
      </c>
      <c r="BK10" s="37">
        <v>52</v>
      </c>
      <c r="BL10" s="35">
        <v>53</v>
      </c>
      <c r="BM10" s="37">
        <v>54</v>
      </c>
      <c r="BN10" s="35">
        <v>55</v>
      </c>
      <c r="BO10" s="37">
        <v>56</v>
      </c>
      <c r="BP10" s="35">
        <v>57</v>
      </c>
      <c r="BQ10" s="37">
        <v>58</v>
      </c>
      <c r="BR10" s="35">
        <v>59</v>
      </c>
      <c r="BS10" s="37">
        <v>54</v>
      </c>
      <c r="BT10" s="35">
        <v>55</v>
      </c>
      <c r="BU10" s="37">
        <v>56</v>
      </c>
      <c r="BV10" s="35">
        <v>57</v>
      </c>
      <c r="BW10" s="37">
        <v>58</v>
      </c>
      <c r="BX10" s="35">
        <v>59</v>
      </c>
      <c r="BY10" s="37">
        <v>60</v>
      </c>
      <c r="BZ10" s="35">
        <v>61</v>
      </c>
      <c r="CA10" s="37">
        <v>62</v>
      </c>
      <c r="CB10" s="35">
        <v>63</v>
      </c>
      <c r="CC10" s="37">
        <v>64</v>
      </c>
      <c r="CD10" s="35">
        <v>65</v>
      </c>
      <c r="CE10" s="37">
        <v>66</v>
      </c>
      <c r="CF10" s="35">
        <v>67</v>
      </c>
      <c r="CG10" s="37">
        <v>68</v>
      </c>
      <c r="CH10" s="35">
        <v>69</v>
      </c>
      <c r="CI10" s="37">
        <v>70</v>
      </c>
      <c r="CJ10" s="37">
        <v>71</v>
      </c>
      <c r="CK10" s="35">
        <v>72</v>
      </c>
      <c r="CL10" s="37">
        <v>73</v>
      </c>
      <c r="CM10" s="35">
        <v>71</v>
      </c>
      <c r="CN10" s="37">
        <v>72</v>
      </c>
      <c r="CO10" s="35">
        <v>73</v>
      </c>
      <c r="CP10" s="37">
        <v>74</v>
      </c>
      <c r="CQ10" s="35">
        <v>75</v>
      </c>
      <c r="CR10" s="37">
        <v>76</v>
      </c>
      <c r="CS10" s="35">
        <v>74</v>
      </c>
      <c r="CT10" s="37">
        <v>75</v>
      </c>
      <c r="CU10" s="35">
        <v>76</v>
      </c>
      <c r="CV10" s="37">
        <v>77</v>
      </c>
      <c r="CW10" s="35">
        <v>78</v>
      </c>
      <c r="CX10" s="37">
        <v>79</v>
      </c>
      <c r="CY10" s="35">
        <v>80</v>
      </c>
      <c r="CZ10" s="37">
        <v>81</v>
      </c>
      <c r="DA10" s="35">
        <v>82</v>
      </c>
      <c r="DB10" s="37">
        <v>83</v>
      </c>
      <c r="DC10" s="35">
        <v>84</v>
      </c>
      <c r="DD10" s="37">
        <v>85</v>
      </c>
      <c r="DE10" s="35">
        <v>86</v>
      </c>
      <c r="DF10" s="37">
        <v>87</v>
      </c>
      <c r="DG10" s="35">
        <v>88</v>
      </c>
      <c r="DH10" s="37">
        <v>86</v>
      </c>
      <c r="DI10" s="35">
        <v>87</v>
      </c>
      <c r="DJ10" s="37">
        <v>88</v>
      </c>
      <c r="DK10" s="35">
        <v>89</v>
      </c>
      <c r="DL10" s="37">
        <v>90</v>
      </c>
      <c r="DM10" s="37">
        <v>91</v>
      </c>
      <c r="DN10" s="37">
        <v>92</v>
      </c>
      <c r="DO10" s="35">
        <v>93</v>
      </c>
      <c r="DP10" s="37">
        <v>94</v>
      </c>
      <c r="DQ10" s="35">
        <v>92</v>
      </c>
      <c r="DR10" s="37">
        <v>93</v>
      </c>
      <c r="DS10" s="37">
        <v>94</v>
      </c>
      <c r="DT10" s="37">
        <v>98</v>
      </c>
      <c r="DU10" s="35">
        <v>99</v>
      </c>
      <c r="DV10" s="37">
        <v>100</v>
      </c>
      <c r="DW10" s="35">
        <v>95</v>
      </c>
      <c r="DX10" s="37">
        <v>96</v>
      </c>
      <c r="DY10" s="37">
        <v>97</v>
      </c>
      <c r="DZ10" s="37">
        <v>104</v>
      </c>
      <c r="EA10" s="35">
        <v>105</v>
      </c>
      <c r="EB10" s="37">
        <v>106</v>
      </c>
      <c r="EC10" s="35">
        <v>107</v>
      </c>
      <c r="ED10" s="37">
        <v>108</v>
      </c>
      <c r="EE10" s="37">
        <v>109</v>
      </c>
      <c r="EF10" s="37">
        <v>98</v>
      </c>
      <c r="EG10" s="35">
        <v>99</v>
      </c>
      <c r="EH10" s="37">
        <v>100</v>
      </c>
    </row>
    <row r="11" spans="1:138" s="26" customFormat="1" ht="18.75" customHeight="1" x14ac:dyDescent="0.25">
      <c r="A11" s="105">
        <v>1</v>
      </c>
      <c r="B11" s="23" t="s">
        <v>38</v>
      </c>
      <c r="C11" s="20">
        <v>3422.2</v>
      </c>
      <c r="D11" s="20">
        <v>94638.9</v>
      </c>
      <c r="E11" s="24">
        <f t="shared" ref="E11:G14" si="0">DK11+EF11-EC11</f>
        <v>2379645</v>
      </c>
      <c r="F11" s="24">
        <f t="shared" si="0"/>
        <v>1428236.6</v>
      </c>
      <c r="G11" s="24">
        <f t="shared" si="0"/>
        <v>1322318.6000000001</v>
      </c>
      <c r="H11" s="24">
        <f>G11/F11*100</f>
        <v>92.584001838350872</v>
      </c>
      <c r="I11" s="24">
        <f>G11/E11*100</f>
        <v>55.567893530337507</v>
      </c>
      <c r="J11" s="24">
        <f t="shared" ref="J11:L14" si="1">T11+Y11+AD11+AI11+AN11+AS11+AX11+BP11+BX11+CA11+CD11+CG11+CJ11+CP11+CS11+CY11+DB11+DH11</f>
        <v>542405.19999999995</v>
      </c>
      <c r="K11" s="24">
        <f t="shared" si="1"/>
        <v>298724.40000000002</v>
      </c>
      <c r="L11" s="24">
        <f t="shared" si="1"/>
        <v>319203.8</v>
      </c>
      <c r="M11" s="24">
        <f>L11/K11*100</f>
        <v>106.85561674908375</v>
      </c>
      <c r="N11" s="24">
        <f>L11/J11*100</f>
        <v>58.849693918863608</v>
      </c>
      <c r="O11" s="24">
        <f>T11+Y11+AD11</f>
        <v>76113.399999999994</v>
      </c>
      <c r="P11" s="24">
        <f t="shared" ref="P11:Q14" si="2">U11+Z11+AE11</f>
        <v>38000</v>
      </c>
      <c r="Q11" s="24">
        <f t="shared" si="2"/>
        <v>21828.799999999999</v>
      </c>
      <c r="R11" s="24">
        <f>Q11/P11*100</f>
        <v>57.444210526315786</v>
      </c>
      <c r="S11" s="25">
        <f>Q11/O11*100</f>
        <v>28.679312709719973</v>
      </c>
      <c r="T11" s="24">
        <v>3932</v>
      </c>
      <c r="U11" s="24">
        <v>1900</v>
      </c>
      <c r="V11" s="24">
        <v>5771.8</v>
      </c>
      <c r="W11" s="24">
        <f>V11/U11*100</f>
        <v>303.77894736842109</v>
      </c>
      <c r="X11" s="24">
        <f>V11/T11*100</f>
        <v>146.79043743641913</v>
      </c>
      <c r="Y11" s="24">
        <v>0</v>
      </c>
      <c r="Z11" s="24">
        <v>0</v>
      </c>
      <c r="AA11" s="24">
        <v>2601</v>
      </c>
      <c r="AB11" s="24">
        <v>0</v>
      </c>
      <c r="AC11" s="24">
        <v>0</v>
      </c>
      <c r="AD11" s="24">
        <v>72181.399999999994</v>
      </c>
      <c r="AE11" s="24">
        <v>36100</v>
      </c>
      <c r="AF11" s="24">
        <v>13456</v>
      </c>
      <c r="AG11" s="24">
        <f>AF11/AE11*100</f>
        <v>37.274238227146817</v>
      </c>
      <c r="AH11" s="24">
        <f>AF11/AD11*100</f>
        <v>18.641921603072262</v>
      </c>
      <c r="AI11" s="30">
        <v>222963.5</v>
      </c>
      <c r="AJ11" s="24">
        <v>111480</v>
      </c>
      <c r="AK11" s="24">
        <v>154379.29999999999</v>
      </c>
      <c r="AL11" s="24">
        <f>AK11/AJ11*100</f>
        <v>138.48161105130964</v>
      </c>
      <c r="AM11" s="24">
        <f>AK11/AI11*100</f>
        <v>69.239718608651188</v>
      </c>
      <c r="AN11" s="24">
        <v>20048.3</v>
      </c>
      <c r="AO11" s="24">
        <v>10100</v>
      </c>
      <c r="AP11" s="24">
        <v>6229.9</v>
      </c>
      <c r="AQ11" s="24">
        <f>AP11/AO11*100</f>
        <v>61.682178217821779</v>
      </c>
      <c r="AR11" s="24">
        <f>AP11/AN11*100</f>
        <v>31.074455190714424</v>
      </c>
      <c r="AS11" s="24">
        <v>12500</v>
      </c>
      <c r="AT11" s="24">
        <v>6250</v>
      </c>
      <c r="AU11" s="24">
        <v>8110.7</v>
      </c>
      <c r="AV11" s="24">
        <f>AU11/AT11*100</f>
        <v>129.77119999999999</v>
      </c>
      <c r="AW11" s="24">
        <f>AU11/AS11*100</f>
        <v>64.885599999999997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1352686.2</v>
      </c>
      <c r="BE11" s="24">
        <f>BD11/2</f>
        <v>676343.1</v>
      </c>
      <c r="BF11" s="24">
        <v>675627.6</v>
      </c>
      <c r="BG11" s="24"/>
      <c r="BH11" s="24"/>
      <c r="BI11" s="24"/>
      <c r="BJ11" s="24">
        <v>8240.2999999999993</v>
      </c>
      <c r="BK11" s="24">
        <v>3538.3</v>
      </c>
      <c r="BL11" s="24">
        <v>3538.3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f>BX11+CA11+CD11+CG11</f>
        <v>23605.599999999999</v>
      </c>
      <c r="BT11" s="24">
        <f>BY11+CB11+CE11+CH11</f>
        <v>8400</v>
      </c>
      <c r="BU11" s="24">
        <f>BZ11+CC11+CF11+CI11</f>
        <v>4499.3999999999996</v>
      </c>
      <c r="BV11" s="24">
        <f>BU11/BT11*100</f>
        <v>53.56428571428571</v>
      </c>
      <c r="BW11" s="24">
        <f>BU11/BS11*100</f>
        <v>19.060731351882605</v>
      </c>
      <c r="BX11" s="24">
        <v>19355.599999999999</v>
      </c>
      <c r="BY11" s="24">
        <v>6300</v>
      </c>
      <c r="BZ11" s="24">
        <v>3809.6</v>
      </c>
      <c r="CA11" s="24">
        <v>1300</v>
      </c>
      <c r="CB11" s="24">
        <v>650</v>
      </c>
      <c r="CC11" s="24">
        <v>464.3</v>
      </c>
      <c r="CD11" s="24"/>
      <c r="CE11" s="24"/>
      <c r="CF11" s="24"/>
      <c r="CG11" s="24">
        <v>2950</v>
      </c>
      <c r="CH11" s="24">
        <v>1450</v>
      </c>
      <c r="CI11" s="24">
        <v>225.5</v>
      </c>
      <c r="CJ11" s="24"/>
      <c r="CK11" s="24"/>
      <c r="CL11" s="24"/>
      <c r="CM11" s="24"/>
      <c r="CN11" s="24"/>
      <c r="CO11" s="24"/>
      <c r="CP11" s="24"/>
      <c r="CQ11" s="24"/>
      <c r="CR11" s="24"/>
      <c r="CS11" s="24">
        <v>124830</v>
      </c>
      <c r="CT11" s="24">
        <v>62400</v>
      </c>
      <c r="CU11" s="24">
        <v>62892.9</v>
      </c>
      <c r="CV11" s="24">
        <v>45440</v>
      </c>
      <c r="CW11" s="24">
        <v>22700</v>
      </c>
      <c r="CX11" s="24">
        <v>16878.400000000001</v>
      </c>
      <c r="CY11" s="24"/>
      <c r="CZ11" s="24"/>
      <c r="DA11" s="24"/>
      <c r="DB11" s="24">
        <v>500</v>
      </c>
      <c r="DC11" s="24">
        <v>250</v>
      </c>
      <c r="DD11" s="24">
        <v>139.9</v>
      </c>
      <c r="DE11" s="24"/>
      <c r="DF11" s="24"/>
      <c r="DG11" s="24"/>
      <c r="DH11" s="24">
        <v>61844.4</v>
      </c>
      <c r="DI11" s="24">
        <v>61844.4</v>
      </c>
      <c r="DJ11" s="24">
        <v>61122.9</v>
      </c>
      <c r="DK11" s="24">
        <f t="shared" ref="DK11:DM14" si="3">T11+Y11+AD11+AI11+AN11+AS11+AX11+BA11+BD11+BG11+BJ11+BM11+BP11+BX11+CA11+CD11+CG11+CJ11+CM11+CP11+CS11+CY11+DB11+DE11+DH11</f>
        <v>1903331.7</v>
      </c>
      <c r="DL11" s="24">
        <f t="shared" si="3"/>
        <v>978605.8</v>
      </c>
      <c r="DM11" s="24">
        <f t="shared" si="3"/>
        <v>998369.70000000007</v>
      </c>
      <c r="DN11" s="24"/>
      <c r="DO11" s="24"/>
      <c r="DP11" s="24"/>
      <c r="DQ11" s="24">
        <v>408083.4</v>
      </c>
      <c r="DR11" s="24">
        <v>392230.8</v>
      </c>
      <c r="DS11" s="24">
        <v>258227.1</v>
      </c>
      <c r="DT11" s="24"/>
      <c r="DU11" s="24"/>
      <c r="DV11" s="24"/>
      <c r="DW11" s="24">
        <v>68229.899999999994</v>
      </c>
      <c r="DX11" s="24">
        <v>57400</v>
      </c>
      <c r="DY11" s="24">
        <v>65721.8</v>
      </c>
      <c r="DZ11" s="24"/>
      <c r="EA11" s="24"/>
      <c r="EB11" s="24"/>
      <c r="EC11" s="24"/>
      <c r="ED11" s="24"/>
      <c r="EE11" s="24"/>
      <c r="EF11" s="24">
        <f>DN11+DQ11+DT11+DW11+DZ11+EC11</f>
        <v>476313.30000000005</v>
      </c>
      <c r="EG11" s="24">
        <f>DO11+DR11+DU11+DX11+EA11+ED11</f>
        <v>449630.8</v>
      </c>
      <c r="EH11" s="24">
        <f>DP11+DS11+DV11+DY11+EB11+EE11</f>
        <v>323948.90000000002</v>
      </c>
    </row>
    <row r="12" spans="1:138" s="26" customFormat="1" ht="18.75" customHeight="1" x14ac:dyDescent="0.25">
      <c r="A12" s="105">
        <v>2</v>
      </c>
      <c r="B12" s="23" t="s">
        <v>40</v>
      </c>
      <c r="C12" s="20">
        <v>14328.9</v>
      </c>
      <c r="D12" s="20">
        <v>774800.5</v>
      </c>
      <c r="E12" s="24">
        <f t="shared" si="0"/>
        <v>1190986.2</v>
      </c>
      <c r="F12" s="24">
        <f t="shared" si="0"/>
        <v>596311.79999999993</v>
      </c>
      <c r="G12" s="24">
        <f t="shared" si="0"/>
        <v>547997.00000000012</v>
      </c>
      <c r="H12" s="24">
        <f>G12/F12*100</f>
        <v>91.897728671476926</v>
      </c>
      <c r="I12" s="24">
        <f t="shared" ref="I12:I14" si="4">G12/E12*100</f>
        <v>46.012036075648915</v>
      </c>
      <c r="J12" s="24">
        <f t="shared" si="1"/>
        <v>581791.30000000005</v>
      </c>
      <c r="K12" s="24">
        <f t="shared" si="1"/>
        <v>292016.2</v>
      </c>
      <c r="L12" s="24">
        <f t="shared" si="1"/>
        <v>244101.19999999995</v>
      </c>
      <c r="M12" s="24">
        <f t="shared" ref="M12:M14" si="5">L12/K12*100</f>
        <v>83.591663750161786</v>
      </c>
      <c r="N12" s="24">
        <f t="shared" ref="N12:N14" si="6">L12/J12*100</f>
        <v>41.95683228676674</v>
      </c>
      <c r="O12" s="24">
        <f t="shared" ref="O12:O14" si="7">T12+Y12+AD12</f>
        <v>142140.6</v>
      </c>
      <c r="P12" s="24">
        <f t="shared" si="2"/>
        <v>71650</v>
      </c>
      <c r="Q12" s="24">
        <f t="shared" si="2"/>
        <v>41486.1</v>
      </c>
      <c r="R12" s="24">
        <f t="shared" ref="R12:R14" si="8">Q12/P12*100</f>
        <v>57.901046755059312</v>
      </c>
      <c r="S12" s="25">
        <f t="shared" ref="S12:S14" si="9">Q12/O12*100</f>
        <v>29.186664471656936</v>
      </c>
      <c r="T12" s="24">
        <v>2991</v>
      </c>
      <c r="U12" s="24">
        <v>1550</v>
      </c>
      <c r="V12" s="24">
        <v>1924.7</v>
      </c>
      <c r="W12" s="24">
        <f t="shared" ref="W12:W13" si="10">V12/U12*100</f>
        <v>124.17419354838711</v>
      </c>
      <c r="X12" s="24">
        <f t="shared" ref="X12:X13" si="11">V12/T12*100</f>
        <v>64.349715814109004</v>
      </c>
      <c r="Y12" s="24">
        <v>16836.5</v>
      </c>
      <c r="Z12" s="24">
        <v>8450</v>
      </c>
      <c r="AA12" s="24">
        <v>5883.9</v>
      </c>
      <c r="AB12" s="24">
        <f t="shared" ref="AB12:AB13" si="12">AA12/Z12*100</f>
        <v>69.631952662721886</v>
      </c>
      <c r="AC12" s="24">
        <f t="shared" ref="AC12:AC13" si="13">AA12/Y12*100</f>
        <v>34.947287144002608</v>
      </c>
      <c r="AD12" s="30">
        <v>122313.1</v>
      </c>
      <c r="AE12" s="30">
        <v>61650</v>
      </c>
      <c r="AF12" s="24">
        <v>33677.5</v>
      </c>
      <c r="AG12" s="24">
        <f t="shared" ref="AG12:AG14" si="14">AF12/AE12*100</f>
        <v>54.626926196269267</v>
      </c>
      <c r="AH12" s="24">
        <f t="shared" ref="AH12:AH14" si="15">AF12/AD12*100</f>
        <v>27.533845516138499</v>
      </c>
      <c r="AI12" s="30">
        <v>130131.3</v>
      </c>
      <c r="AJ12" s="24">
        <v>65100</v>
      </c>
      <c r="AK12" s="24">
        <v>64260.3</v>
      </c>
      <c r="AL12" s="24">
        <f t="shared" ref="AL12:AL14" si="16">AK12/AJ12*100</f>
        <v>98.71013824884794</v>
      </c>
      <c r="AM12" s="24">
        <f t="shared" ref="AM12:AM14" si="17">AK12/AI12*100</f>
        <v>49.38112506368568</v>
      </c>
      <c r="AN12" s="24">
        <v>35410</v>
      </c>
      <c r="AO12" s="24">
        <v>17750</v>
      </c>
      <c r="AP12" s="24">
        <v>22010.5</v>
      </c>
      <c r="AQ12" s="24">
        <f t="shared" ref="AQ12:AQ14" si="18">AP12/AO12*100</f>
        <v>124.00281690140844</v>
      </c>
      <c r="AR12" s="24">
        <f t="shared" ref="AR12:AR14" si="19">AP12/AN12*100</f>
        <v>62.158994634284106</v>
      </c>
      <c r="AS12" s="24">
        <v>6000</v>
      </c>
      <c r="AT12" s="24">
        <v>3000</v>
      </c>
      <c r="AU12" s="24">
        <v>3771.3</v>
      </c>
      <c r="AV12" s="24">
        <f>AU12/AT12*100</f>
        <v>125.71000000000001</v>
      </c>
      <c r="AW12" s="24">
        <f>AU12/AS12*100</f>
        <v>62.855000000000004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604363.4</v>
      </c>
      <c r="BE12" s="24">
        <f t="shared" ref="BE12:BE14" si="20">BD12/2</f>
        <v>302181.7</v>
      </c>
      <c r="BF12" s="24">
        <v>302181.7</v>
      </c>
      <c r="BG12" s="24"/>
      <c r="BH12" s="24"/>
      <c r="BI12" s="24"/>
      <c r="BJ12" s="24">
        <v>2832.5</v>
      </c>
      <c r="BK12" s="24">
        <v>1314.3</v>
      </c>
      <c r="BL12" s="24">
        <v>1314.3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f t="shared" ref="BS12:BU14" si="21">BX12+CA12+CD12+CG12</f>
        <v>61069.2</v>
      </c>
      <c r="BT12" s="24">
        <f t="shared" si="21"/>
        <v>30500</v>
      </c>
      <c r="BU12" s="24">
        <v>19362</v>
      </c>
      <c r="BV12" s="24">
        <f t="shared" ref="BV12:BV14" si="22">BU12/BT12*100</f>
        <v>63.481967213114757</v>
      </c>
      <c r="BW12" s="24">
        <f t="shared" ref="BW12:BW14" si="23">BU12/BS12*100</f>
        <v>31.705016604114679</v>
      </c>
      <c r="BX12" s="24">
        <v>20000</v>
      </c>
      <c r="BY12" s="24">
        <v>10000</v>
      </c>
      <c r="BZ12" s="24">
        <v>7616.7</v>
      </c>
      <c r="CA12" s="24"/>
      <c r="CB12" s="24"/>
      <c r="CC12" s="24"/>
      <c r="CD12" s="24">
        <v>22029.7</v>
      </c>
      <c r="CE12" s="24">
        <v>11000</v>
      </c>
      <c r="CF12" s="24">
        <v>18308</v>
      </c>
      <c r="CG12" s="24">
        <v>19039.5</v>
      </c>
      <c r="CH12" s="24">
        <v>9500</v>
      </c>
      <c r="CI12" s="24">
        <v>8349.2999999999993</v>
      </c>
      <c r="CJ12" s="24"/>
      <c r="CK12" s="24"/>
      <c r="CL12" s="24"/>
      <c r="CM12" s="24">
        <v>1999</v>
      </c>
      <c r="CN12" s="24">
        <v>799.6</v>
      </c>
      <c r="CO12" s="24">
        <v>399.8</v>
      </c>
      <c r="CP12" s="24"/>
      <c r="CQ12" s="24"/>
      <c r="CR12" s="24"/>
      <c r="CS12" s="24">
        <v>136024</v>
      </c>
      <c r="CT12" s="24">
        <v>68000</v>
      </c>
      <c r="CU12" s="24">
        <v>57945.9</v>
      </c>
      <c r="CV12" s="24">
        <v>40000</v>
      </c>
      <c r="CW12" s="24">
        <v>20000</v>
      </c>
      <c r="CX12" s="24">
        <v>11744.3</v>
      </c>
      <c r="CY12" s="24">
        <v>60000</v>
      </c>
      <c r="CZ12" s="24">
        <v>30000</v>
      </c>
      <c r="DA12" s="24">
        <v>18391.8</v>
      </c>
      <c r="DB12" s="24">
        <v>10000</v>
      </c>
      <c r="DC12" s="24">
        <v>5000</v>
      </c>
      <c r="DD12" s="24">
        <v>1850</v>
      </c>
      <c r="DE12" s="24"/>
      <c r="DF12" s="24"/>
      <c r="DG12" s="24"/>
      <c r="DH12" s="24">
        <v>1016.2</v>
      </c>
      <c r="DI12" s="24">
        <v>1016.2</v>
      </c>
      <c r="DJ12" s="24">
        <v>111.3</v>
      </c>
      <c r="DK12" s="24">
        <f t="shared" si="3"/>
        <v>1190986.2</v>
      </c>
      <c r="DL12" s="24">
        <f t="shared" si="3"/>
        <v>596311.79999999993</v>
      </c>
      <c r="DM12" s="24">
        <f t="shared" si="3"/>
        <v>547997.00000000012</v>
      </c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>
        <f t="shared" ref="EF12:EH14" si="24">DN12+DQ12+DT12+DW12+DZ12+EC12</f>
        <v>0</v>
      </c>
      <c r="EG12" s="24">
        <f t="shared" si="24"/>
        <v>0</v>
      </c>
      <c r="EH12" s="24">
        <f t="shared" si="24"/>
        <v>0</v>
      </c>
    </row>
    <row r="13" spans="1:138" s="26" customFormat="1" ht="18.75" customHeight="1" x14ac:dyDescent="0.25">
      <c r="A13" s="105">
        <v>3</v>
      </c>
      <c r="B13" s="31" t="s">
        <v>41</v>
      </c>
      <c r="C13" s="20">
        <v>0</v>
      </c>
      <c r="D13" s="20">
        <v>130588.1</v>
      </c>
      <c r="E13" s="24">
        <f t="shared" si="0"/>
        <v>1503220.7</v>
      </c>
      <c r="F13" s="24">
        <f t="shared" si="0"/>
        <v>883538.25</v>
      </c>
      <c r="G13" s="24">
        <f t="shared" si="0"/>
        <v>891525.29999999981</v>
      </c>
      <c r="H13" s="24">
        <f t="shared" ref="H13:H14" si="25">G13/F13*100</f>
        <v>100.90398463224426</v>
      </c>
      <c r="I13" s="24">
        <f t="shared" si="4"/>
        <v>59.307678506555952</v>
      </c>
      <c r="J13" s="24">
        <f t="shared" si="1"/>
        <v>301602.8</v>
      </c>
      <c r="K13" s="24">
        <f t="shared" si="1"/>
        <v>150500</v>
      </c>
      <c r="L13" s="24">
        <f t="shared" si="1"/>
        <v>156446.39999999999</v>
      </c>
      <c r="M13" s="24">
        <f t="shared" si="5"/>
        <v>103.95109634551494</v>
      </c>
      <c r="N13" s="24">
        <f t="shared" si="6"/>
        <v>51.871666973914031</v>
      </c>
      <c r="O13" s="24">
        <f t="shared" si="7"/>
        <v>61000</v>
      </c>
      <c r="P13" s="24">
        <f t="shared" si="2"/>
        <v>30500</v>
      </c>
      <c r="Q13" s="24">
        <f t="shared" si="2"/>
        <v>10666.400000000001</v>
      </c>
      <c r="R13" s="24">
        <f t="shared" si="8"/>
        <v>34.971803278688526</v>
      </c>
      <c r="S13" s="25">
        <f t="shared" si="9"/>
        <v>17.485901639344263</v>
      </c>
      <c r="T13" s="24">
        <v>7000</v>
      </c>
      <c r="U13" s="32">
        <v>3500</v>
      </c>
      <c r="V13" s="24">
        <v>1607.5</v>
      </c>
      <c r="W13" s="24">
        <f t="shared" si="10"/>
        <v>45.928571428571431</v>
      </c>
      <c r="X13" s="24">
        <f t="shared" si="11"/>
        <v>22.964285714285715</v>
      </c>
      <c r="Y13" s="24">
        <v>8000</v>
      </c>
      <c r="Z13" s="24">
        <v>4000</v>
      </c>
      <c r="AA13" s="24">
        <v>758.8</v>
      </c>
      <c r="AB13" s="24">
        <f t="shared" si="12"/>
        <v>18.97</v>
      </c>
      <c r="AC13" s="24">
        <f t="shared" si="13"/>
        <v>9.4849999999999994</v>
      </c>
      <c r="AD13" s="30">
        <v>46000</v>
      </c>
      <c r="AE13" s="30">
        <v>23000</v>
      </c>
      <c r="AF13" s="24">
        <v>8300.1</v>
      </c>
      <c r="AG13" s="24">
        <f t="shared" si="14"/>
        <v>36.087391304347825</v>
      </c>
      <c r="AH13" s="24">
        <f t="shared" si="15"/>
        <v>18.043695652173913</v>
      </c>
      <c r="AI13" s="30">
        <v>120000</v>
      </c>
      <c r="AJ13" s="32">
        <v>60000</v>
      </c>
      <c r="AK13" s="24">
        <v>72697</v>
      </c>
      <c r="AL13" s="24">
        <f t="shared" si="16"/>
        <v>121.16166666666666</v>
      </c>
      <c r="AM13" s="24">
        <f t="shared" si="17"/>
        <v>60.580833333333331</v>
      </c>
      <c r="AN13" s="33">
        <v>6200</v>
      </c>
      <c r="AO13" s="33">
        <v>3100</v>
      </c>
      <c r="AP13" s="33">
        <v>4846.8999999999996</v>
      </c>
      <c r="AQ13" s="24">
        <f t="shared" si="18"/>
        <v>156.3516129032258</v>
      </c>
      <c r="AR13" s="24">
        <f t="shared" si="19"/>
        <v>78.1758064516129</v>
      </c>
      <c r="AS13" s="33">
        <v>5000</v>
      </c>
      <c r="AT13" s="33">
        <v>2500</v>
      </c>
      <c r="AU13" s="33">
        <v>2513.8000000000002</v>
      </c>
      <c r="AV13" s="24">
        <f>AU13/AT13*100</f>
        <v>100.55199999999999</v>
      </c>
      <c r="AW13" s="24">
        <f>AU13/AS13*100</f>
        <v>50.275999999999996</v>
      </c>
      <c r="AX13" s="24"/>
      <c r="AY13" s="24"/>
      <c r="AZ13" s="24"/>
      <c r="BA13" s="24"/>
      <c r="BB13" s="24"/>
      <c r="BC13" s="24"/>
      <c r="BD13" s="24">
        <v>931256.9</v>
      </c>
      <c r="BE13" s="24">
        <f t="shared" si="20"/>
        <v>465628.45</v>
      </c>
      <c r="BF13" s="24">
        <v>458012.5</v>
      </c>
      <c r="BG13" s="24"/>
      <c r="BH13" s="24"/>
      <c r="BI13" s="24"/>
      <c r="BJ13" s="24">
        <v>3268.3</v>
      </c>
      <c r="BK13" s="24">
        <v>1516.5</v>
      </c>
      <c r="BL13" s="24">
        <v>1516.5</v>
      </c>
      <c r="BM13" s="24"/>
      <c r="BN13" s="24"/>
      <c r="BO13" s="24"/>
      <c r="BP13" s="24"/>
      <c r="BQ13" s="24"/>
      <c r="BR13" s="24"/>
      <c r="BS13" s="24">
        <f t="shared" si="21"/>
        <v>16502.8</v>
      </c>
      <c r="BT13" s="24">
        <f t="shared" si="21"/>
        <v>7950</v>
      </c>
      <c r="BU13" s="24">
        <f t="shared" si="21"/>
        <v>7159.6</v>
      </c>
      <c r="BV13" s="24">
        <f t="shared" si="22"/>
        <v>90.057861635220121</v>
      </c>
      <c r="BW13" s="24">
        <f t="shared" si="23"/>
        <v>43.384152992219505</v>
      </c>
      <c r="BX13" s="24">
        <v>9000</v>
      </c>
      <c r="BY13" s="24">
        <v>4200</v>
      </c>
      <c r="BZ13" s="24">
        <v>3784.5</v>
      </c>
      <c r="CA13" s="24"/>
      <c r="CB13" s="24"/>
      <c r="CC13" s="24"/>
      <c r="CD13" s="24"/>
      <c r="CE13" s="24"/>
      <c r="CF13" s="24"/>
      <c r="CG13" s="24">
        <v>7502.8</v>
      </c>
      <c r="CH13" s="24">
        <v>3750</v>
      </c>
      <c r="CI13" s="24">
        <v>3375.1</v>
      </c>
      <c r="CJ13" s="24"/>
      <c r="CK13" s="24"/>
      <c r="CL13" s="24"/>
      <c r="CM13" s="24">
        <v>1999</v>
      </c>
      <c r="CN13" s="24">
        <v>799.6</v>
      </c>
      <c r="CO13" s="24">
        <v>799.6</v>
      </c>
      <c r="CP13" s="24"/>
      <c r="CQ13" s="24"/>
      <c r="CR13" s="24"/>
      <c r="CS13" s="24">
        <v>66900</v>
      </c>
      <c r="CT13" s="24">
        <v>33450</v>
      </c>
      <c r="CU13" s="24">
        <v>33892.699999999997</v>
      </c>
      <c r="CV13" s="24">
        <v>19000</v>
      </c>
      <c r="CW13" s="24">
        <v>9500</v>
      </c>
      <c r="CX13" s="24">
        <v>9209.2000000000007</v>
      </c>
      <c r="CY13" s="24">
        <v>5000</v>
      </c>
      <c r="CZ13" s="24">
        <v>2500</v>
      </c>
      <c r="DA13" s="24">
        <v>5188.3</v>
      </c>
      <c r="DB13" s="24">
        <v>2000</v>
      </c>
      <c r="DC13" s="24">
        <v>1000</v>
      </c>
      <c r="DD13" s="24">
        <v>1750</v>
      </c>
      <c r="DE13" s="24"/>
      <c r="DF13" s="24"/>
      <c r="DG13" s="24"/>
      <c r="DH13" s="24">
        <v>19000</v>
      </c>
      <c r="DI13" s="24">
        <v>9500</v>
      </c>
      <c r="DJ13" s="24">
        <v>17731.7</v>
      </c>
      <c r="DK13" s="24">
        <f t="shared" si="3"/>
        <v>1238127</v>
      </c>
      <c r="DL13" s="24">
        <f t="shared" si="3"/>
        <v>618444.54999999993</v>
      </c>
      <c r="DM13" s="24">
        <f t="shared" si="3"/>
        <v>616774.99999999988</v>
      </c>
      <c r="DN13" s="24"/>
      <c r="DO13" s="24"/>
      <c r="DP13" s="24"/>
      <c r="DQ13" s="24">
        <v>253428.7</v>
      </c>
      <c r="DR13" s="24">
        <v>253428.7</v>
      </c>
      <c r="DS13" s="24">
        <v>262364</v>
      </c>
      <c r="DT13" s="24"/>
      <c r="DU13" s="24"/>
      <c r="DV13" s="24"/>
      <c r="DW13" s="24">
        <v>11665</v>
      </c>
      <c r="DX13" s="24">
        <v>11665</v>
      </c>
      <c r="DY13" s="24">
        <v>12386.3</v>
      </c>
      <c r="DZ13" s="24"/>
      <c r="EA13" s="24"/>
      <c r="EB13" s="24"/>
      <c r="EC13" s="24"/>
      <c r="ED13" s="24"/>
      <c r="EE13" s="24"/>
      <c r="EF13" s="24">
        <f t="shared" si="24"/>
        <v>265093.7</v>
      </c>
      <c r="EG13" s="24">
        <f t="shared" si="24"/>
        <v>265093.7</v>
      </c>
      <c r="EH13" s="24">
        <f t="shared" si="24"/>
        <v>274750.3</v>
      </c>
    </row>
    <row r="14" spans="1:138" s="26" customFormat="1" ht="18.75" customHeight="1" x14ac:dyDescent="0.25">
      <c r="A14" s="105">
        <v>4</v>
      </c>
      <c r="B14" s="23" t="s">
        <v>42</v>
      </c>
      <c r="C14" s="20">
        <v>0</v>
      </c>
      <c r="D14" s="20">
        <v>179283.7</v>
      </c>
      <c r="E14" s="24">
        <f t="shared" si="0"/>
        <v>1607540.5</v>
      </c>
      <c r="F14" s="24">
        <f t="shared" si="0"/>
        <v>956603.65</v>
      </c>
      <c r="G14" s="24">
        <f t="shared" si="0"/>
        <v>760636.80000000016</v>
      </c>
      <c r="H14" s="24">
        <f t="shared" si="25"/>
        <v>79.51431086427489</v>
      </c>
      <c r="I14" s="24">
        <f t="shared" si="4"/>
        <v>47.316804771015107</v>
      </c>
      <c r="J14" s="24">
        <f t="shared" si="1"/>
        <v>444138.7</v>
      </c>
      <c r="K14" s="24">
        <f t="shared" si="1"/>
        <v>223701.9</v>
      </c>
      <c r="L14" s="24">
        <f t="shared" si="1"/>
        <v>195748.9</v>
      </c>
      <c r="M14" s="24">
        <f t="shared" si="5"/>
        <v>87.504352891057252</v>
      </c>
      <c r="N14" s="24">
        <f t="shared" si="6"/>
        <v>44.073821983988331</v>
      </c>
      <c r="O14" s="24">
        <f t="shared" si="7"/>
        <v>62400</v>
      </c>
      <c r="P14" s="24">
        <f t="shared" si="2"/>
        <v>31200</v>
      </c>
      <c r="Q14" s="24">
        <f t="shared" si="2"/>
        <v>10046.299999999999</v>
      </c>
      <c r="R14" s="24">
        <f t="shared" si="8"/>
        <v>32.19967948717948</v>
      </c>
      <c r="S14" s="25">
        <f t="shared" si="9"/>
        <v>16.09983974358974</v>
      </c>
      <c r="T14" s="24"/>
      <c r="U14" s="24"/>
      <c r="V14" s="24">
        <v>312.8</v>
      </c>
      <c r="W14" s="24"/>
      <c r="X14" s="24"/>
      <c r="Y14" s="24"/>
      <c r="Z14" s="24"/>
      <c r="AA14" s="24">
        <v>3695.6</v>
      </c>
      <c r="AB14" s="24">
        <v>0</v>
      </c>
      <c r="AC14" s="24">
        <v>0</v>
      </c>
      <c r="AD14" s="24">
        <v>62400</v>
      </c>
      <c r="AE14" s="24">
        <v>31200</v>
      </c>
      <c r="AF14" s="24">
        <v>6037.9</v>
      </c>
      <c r="AG14" s="24">
        <f t="shared" si="14"/>
        <v>19.35224358974359</v>
      </c>
      <c r="AH14" s="24">
        <f t="shared" si="15"/>
        <v>9.6761217948717952</v>
      </c>
      <c r="AI14" s="30">
        <v>223300</v>
      </c>
      <c r="AJ14" s="24">
        <v>111650</v>
      </c>
      <c r="AK14" s="104">
        <v>131089.60000000001</v>
      </c>
      <c r="AL14" s="24">
        <f t="shared" si="16"/>
        <v>117.41119570085088</v>
      </c>
      <c r="AM14" s="24">
        <f t="shared" si="17"/>
        <v>58.705597850425441</v>
      </c>
      <c r="AN14" s="24">
        <v>8120.7</v>
      </c>
      <c r="AO14" s="24">
        <v>4150</v>
      </c>
      <c r="AP14" s="24">
        <v>5201.6000000000004</v>
      </c>
      <c r="AQ14" s="24">
        <f t="shared" si="18"/>
        <v>125.33975903614459</v>
      </c>
      <c r="AR14" s="24">
        <f t="shared" si="19"/>
        <v>64.05359143916165</v>
      </c>
      <c r="AS14" s="24">
        <v>6251.1</v>
      </c>
      <c r="AT14" s="24">
        <v>3150</v>
      </c>
      <c r="AU14" s="24">
        <v>3140.7</v>
      </c>
      <c r="AV14" s="24">
        <f>AU14/AT14*100</f>
        <v>99.704761904761895</v>
      </c>
      <c r="AW14" s="24">
        <f>AU14/AS14*100</f>
        <v>50.242357345107258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848575.9</v>
      </c>
      <c r="BE14" s="24">
        <f t="shared" si="20"/>
        <v>424287.95</v>
      </c>
      <c r="BF14" s="24">
        <v>416755.4</v>
      </c>
      <c r="BG14" s="24"/>
      <c r="BH14" s="24"/>
      <c r="BI14" s="24"/>
      <c r="BJ14" s="24">
        <v>9369</v>
      </c>
      <c r="BK14" s="24">
        <v>4347.3</v>
      </c>
      <c r="BL14" s="24">
        <v>4347.3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f t="shared" si="21"/>
        <v>40800</v>
      </c>
      <c r="BT14" s="24">
        <f t="shared" si="21"/>
        <v>19000</v>
      </c>
      <c r="BU14" s="24">
        <v>5540.3</v>
      </c>
      <c r="BV14" s="24">
        <f t="shared" si="22"/>
        <v>29.159473684210528</v>
      </c>
      <c r="BW14" s="24">
        <f t="shared" si="23"/>
        <v>13.579166666666667</v>
      </c>
      <c r="BX14" s="24">
        <v>11823.1</v>
      </c>
      <c r="BY14" s="24">
        <v>5000</v>
      </c>
      <c r="BZ14" s="24">
        <v>710.8</v>
      </c>
      <c r="CA14" s="24">
        <v>13976.9</v>
      </c>
      <c r="CB14" s="24">
        <v>6500</v>
      </c>
      <c r="CC14" s="24">
        <v>4546.6000000000004</v>
      </c>
      <c r="CD14" s="24"/>
      <c r="CE14" s="24"/>
      <c r="CF14" s="24"/>
      <c r="CG14" s="24">
        <v>15000</v>
      </c>
      <c r="CH14" s="24">
        <v>7500</v>
      </c>
      <c r="CI14" s="24">
        <v>4756.8</v>
      </c>
      <c r="CJ14" s="24"/>
      <c r="CK14" s="24"/>
      <c r="CL14" s="24"/>
      <c r="CM14" s="24">
        <v>1990</v>
      </c>
      <c r="CN14" s="24">
        <v>799.6</v>
      </c>
      <c r="CO14" s="24">
        <v>799.6</v>
      </c>
      <c r="CP14" s="24"/>
      <c r="CQ14" s="24"/>
      <c r="CR14" s="24"/>
      <c r="CS14" s="24">
        <v>92315</v>
      </c>
      <c r="CT14" s="24">
        <v>46150</v>
      </c>
      <c r="CU14" s="24">
        <v>27817.3</v>
      </c>
      <c r="CV14" s="24">
        <v>17000</v>
      </c>
      <c r="CW14" s="24">
        <v>8500</v>
      </c>
      <c r="CX14" s="24">
        <v>4494.2</v>
      </c>
      <c r="CY14" s="24">
        <v>3500</v>
      </c>
      <c r="CZ14" s="24">
        <v>1700</v>
      </c>
      <c r="DA14" s="24">
        <v>1033.5999999999999</v>
      </c>
      <c r="DB14" s="24">
        <v>1500</v>
      </c>
      <c r="DC14" s="24">
        <v>750</v>
      </c>
      <c r="DD14" s="24">
        <v>0</v>
      </c>
      <c r="DE14" s="24"/>
      <c r="DF14" s="24"/>
      <c r="DG14" s="24"/>
      <c r="DH14" s="24">
        <v>5951.9</v>
      </c>
      <c r="DI14" s="24">
        <v>5951.9</v>
      </c>
      <c r="DJ14" s="24">
        <v>7405.6</v>
      </c>
      <c r="DK14" s="24">
        <f t="shared" si="3"/>
        <v>1304073.5999999999</v>
      </c>
      <c r="DL14" s="24">
        <f t="shared" si="3"/>
        <v>653136.75</v>
      </c>
      <c r="DM14" s="24">
        <f t="shared" si="3"/>
        <v>617651.20000000019</v>
      </c>
      <c r="DN14" s="24"/>
      <c r="DO14" s="24"/>
      <c r="DP14" s="24"/>
      <c r="DQ14" s="24">
        <v>230618.5</v>
      </c>
      <c r="DR14" s="24">
        <v>230618.5</v>
      </c>
      <c r="DS14" s="24">
        <v>68627.199999999997</v>
      </c>
      <c r="DT14" s="24"/>
      <c r="DU14" s="24"/>
      <c r="DV14" s="24"/>
      <c r="DW14" s="24">
        <v>72848.399999999994</v>
      </c>
      <c r="DX14" s="24">
        <v>72848.399999999994</v>
      </c>
      <c r="DY14" s="24">
        <v>74358.399999999994</v>
      </c>
      <c r="DZ14" s="24"/>
      <c r="EA14" s="24"/>
      <c r="EB14" s="24"/>
      <c r="EC14" s="24"/>
      <c r="ED14" s="24"/>
      <c r="EE14" s="24"/>
      <c r="EF14" s="24">
        <f t="shared" si="24"/>
        <v>303466.90000000002</v>
      </c>
      <c r="EG14" s="24">
        <f t="shared" si="24"/>
        <v>303466.90000000002</v>
      </c>
      <c r="EH14" s="24">
        <f t="shared" si="24"/>
        <v>142985.59999999998</v>
      </c>
    </row>
    <row r="15" spans="1:138" s="22" customFormat="1" ht="22.5" customHeight="1" x14ac:dyDescent="0.25">
      <c r="A15" s="149" t="s">
        <v>39</v>
      </c>
      <c r="B15" s="150"/>
      <c r="C15" s="117">
        <f>SUM(C11:C14)</f>
        <v>17751.099999999999</v>
      </c>
      <c r="D15" s="117">
        <f>SUM(D11:D14)</f>
        <v>1179311.2</v>
      </c>
      <c r="E15" s="118">
        <f>SUM(E11:E14)</f>
        <v>6681392.4000000004</v>
      </c>
      <c r="F15" s="118">
        <f>SUM(F11:F14)</f>
        <v>3864690.3</v>
      </c>
      <c r="G15" s="118">
        <f>SUM(G11:G14)</f>
        <v>3522477.7</v>
      </c>
      <c r="H15" s="21">
        <f>G15/F15*100</f>
        <v>91.1451481636187</v>
      </c>
      <c r="I15" s="21">
        <f>G15/E15*100</f>
        <v>52.720712826266571</v>
      </c>
      <c r="J15" s="118">
        <f>SUM(J11:J14)</f>
        <v>1869938</v>
      </c>
      <c r="K15" s="118">
        <f>SUM(K11:K14)</f>
        <v>964942.50000000012</v>
      </c>
      <c r="L15" s="118">
        <f>SUM(L11:L14)</f>
        <v>915500.3</v>
      </c>
      <c r="M15" s="21">
        <f>L15/K15*100</f>
        <v>94.876150651463689</v>
      </c>
      <c r="N15" s="21">
        <f>L15/J15*100</f>
        <v>48.958858528999357</v>
      </c>
      <c r="O15" s="118">
        <f>SUM(O11:O14)</f>
        <v>341654</v>
      </c>
      <c r="P15" s="118">
        <f>SUM(P11:P14)</f>
        <v>171350</v>
      </c>
      <c r="Q15" s="118">
        <f>SUM(Q11:Q14)</f>
        <v>84027.599999999991</v>
      </c>
      <c r="R15" s="21">
        <f>Q15/P15*100</f>
        <v>49.038576014006416</v>
      </c>
      <c r="S15" s="21">
        <f>Q15/O15*100</f>
        <v>24.594355693186674</v>
      </c>
      <c r="T15" s="118">
        <f>SUM(T11:T14)</f>
        <v>13923</v>
      </c>
      <c r="U15" s="118">
        <f>SUM(U11:U14)</f>
        <v>6950</v>
      </c>
      <c r="V15" s="118">
        <f>SUM(V11:V14)</f>
        <v>9616.7999999999993</v>
      </c>
      <c r="W15" s="21">
        <f>V15/U15*100</f>
        <v>138.37122302158272</v>
      </c>
      <c r="X15" s="21">
        <f>V15/T15*100</f>
        <v>69.071320836026715</v>
      </c>
      <c r="Y15" s="118">
        <f>SUM(Y11:Y14)</f>
        <v>24836.5</v>
      </c>
      <c r="Z15" s="118">
        <f>SUM(Z11:Z14)</f>
        <v>12450</v>
      </c>
      <c r="AA15" s="118">
        <f>SUM(AA11:AA14)</f>
        <v>12939.3</v>
      </c>
      <c r="AB15" s="21">
        <f>AA15/Z15*100</f>
        <v>103.93012048192772</v>
      </c>
      <c r="AC15" s="21">
        <f>AA15/Y15*100</f>
        <v>52.097920399412153</v>
      </c>
      <c r="AD15" s="118">
        <f>SUM(AD11:AD14)</f>
        <v>302894.5</v>
      </c>
      <c r="AE15" s="118">
        <f>SUM(AE11:AE14)</f>
        <v>151950</v>
      </c>
      <c r="AF15" s="118">
        <f>SUM(AF11:AF14)</f>
        <v>61471.5</v>
      </c>
      <c r="AG15" s="21">
        <f>AF15/AE15*100</f>
        <v>40.455083909180651</v>
      </c>
      <c r="AH15" s="21">
        <f>AF15/AD15*100</f>
        <v>20.294690065352789</v>
      </c>
      <c r="AI15" s="118">
        <f>SUM(AI11:AI14)</f>
        <v>696394.8</v>
      </c>
      <c r="AJ15" s="118">
        <f>SUM(AJ11:AJ14)</f>
        <v>348230</v>
      </c>
      <c r="AK15" s="118">
        <f>SUM(AK11:AK14)</f>
        <v>422426.19999999995</v>
      </c>
      <c r="AL15" s="21">
        <f>AK15/AJ15*100</f>
        <v>121.30666513511184</v>
      </c>
      <c r="AM15" s="21">
        <f>AK15/AI15*100</f>
        <v>60.659011239027052</v>
      </c>
      <c r="AN15" s="118">
        <f>SUM(AN11:AN14)</f>
        <v>69779</v>
      </c>
      <c r="AO15" s="118">
        <f>SUM(AO11:AO14)</f>
        <v>35100</v>
      </c>
      <c r="AP15" s="118">
        <f>SUM(AP11:AP14)</f>
        <v>38288.9</v>
      </c>
      <c r="AQ15" s="21">
        <f>AP15/AO15*100</f>
        <v>109.0851851851852</v>
      </c>
      <c r="AR15" s="21">
        <f>AP15/AN15*100</f>
        <v>54.871666260622817</v>
      </c>
      <c r="AS15" s="118">
        <f>SUM(AS11:AS14)</f>
        <v>29751.1</v>
      </c>
      <c r="AT15" s="118">
        <f>SUM(AT11:AT14)</f>
        <v>14900</v>
      </c>
      <c r="AU15" s="118">
        <f>SUM(AU11:AU14)</f>
        <v>17536.5</v>
      </c>
      <c r="AV15" s="21">
        <f>AU15/AT15*100</f>
        <v>117.69463087248322</v>
      </c>
      <c r="AW15" s="21">
        <f>AU15/AS15*100</f>
        <v>58.944039043934517</v>
      </c>
      <c r="AX15" s="21">
        <f t="shared" ref="AX15:BC15" si="26">SUM(AX12:AX14)</f>
        <v>0</v>
      </c>
      <c r="AY15" s="21">
        <f t="shared" si="26"/>
        <v>0</v>
      </c>
      <c r="AZ15" s="21">
        <f t="shared" si="26"/>
        <v>0</v>
      </c>
      <c r="BA15" s="21">
        <f t="shared" si="26"/>
        <v>0</v>
      </c>
      <c r="BB15" s="21">
        <f t="shared" si="26"/>
        <v>0</v>
      </c>
      <c r="BC15" s="21">
        <f t="shared" si="26"/>
        <v>0</v>
      </c>
      <c r="BD15" s="118">
        <f t="shared" ref="BD15:BL15" si="27">SUM(BD11:BD14)</f>
        <v>3736882.4</v>
      </c>
      <c r="BE15" s="118">
        <f t="shared" si="27"/>
        <v>1868441.2</v>
      </c>
      <c r="BF15" s="118">
        <f t="shared" si="27"/>
        <v>1852577.2000000002</v>
      </c>
      <c r="BG15" s="118">
        <f t="shared" si="27"/>
        <v>0</v>
      </c>
      <c r="BH15" s="118">
        <f t="shared" si="27"/>
        <v>0</v>
      </c>
      <c r="BI15" s="118">
        <f t="shared" si="27"/>
        <v>0</v>
      </c>
      <c r="BJ15" s="118">
        <f t="shared" si="27"/>
        <v>23710.1</v>
      </c>
      <c r="BK15" s="118">
        <f t="shared" si="27"/>
        <v>10716.400000000001</v>
      </c>
      <c r="BL15" s="118">
        <f t="shared" si="27"/>
        <v>10716.400000000001</v>
      </c>
      <c r="BM15" s="21">
        <f t="shared" ref="BM15:BR15" si="28">SUM(BM12:BM14)</f>
        <v>0</v>
      </c>
      <c r="BN15" s="21">
        <f t="shared" si="28"/>
        <v>0</v>
      </c>
      <c r="BO15" s="21">
        <f t="shared" si="28"/>
        <v>0</v>
      </c>
      <c r="BP15" s="21">
        <f t="shared" si="28"/>
        <v>0</v>
      </c>
      <c r="BQ15" s="21">
        <f t="shared" si="28"/>
        <v>0</v>
      </c>
      <c r="BR15" s="21">
        <f t="shared" si="28"/>
        <v>0</v>
      </c>
      <c r="BS15" s="118">
        <f>SUM(BS11:BS14)</f>
        <v>141977.59999999998</v>
      </c>
      <c r="BT15" s="118">
        <f>SUM(BT11:BT14)</f>
        <v>65850</v>
      </c>
      <c r="BU15" s="118">
        <f>SUM(BU11:BU14)</f>
        <v>36561.300000000003</v>
      </c>
      <c r="BV15" s="21">
        <f>BU15/BT15*100</f>
        <v>55.522095671981788</v>
      </c>
      <c r="BW15" s="21">
        <f>BU15/BS15*100</f>
        <v>25.751456567796616</v>
      </c>
      <c r="BX15" s="118">
        <f t="shared" ref="BX15:EH15" si="29">SUM(BX11:BX14)</f>
        <v>60178.7</v>
      </c>
      <c r="BY15" s="118">
        <f t="shared" si="29"/>
        <v>25500</v>
      </c>
      <c r="BZ15" s="118">
        <f t="shared" si="29"/>
        <v>15921.599999999999</v>
      </c>
      <c r="CA15" s="118">
        <f t="shared" si="29"/>
        <v>15276.9</v>
      </c>
      <c r="CB15" s="118">
        <f t="shared" si="29"/>
        <v>7150</v>
      </c>
      <c r="CC15" s="118">
        <f t="shared" si="29"/>
        <v>5010.9000000000005</v>
      </c>
      <c r="CD15" s="118">
        <f t="shared" si="29"/>
        <v>22029.7</v>
      </c>
      <c r="CE15" s="118">
        <f t="shared" si="29"/>
        <v>11000</v>
      </c>
      <c r="CF15" s="118">
        <f t="shared" si="29"/>
        <v>18308</v>
      </c>
      <c r="CG15" s="118">
        <f t="shared" si="29"/>
        <v>44492.3</v>
      </c>
      <c r="CH15" s="118">
        <f t="shared" si="29"/>
        <v>22200</v>
      </c>
      <c r="CI15" s="118">
        <f t="shared" si="29"/>
        <v>16706.7</v>
      </c>
      <c r="CJ15" s="118">
        <f t="shared" si="29"/>
        <v>0</v>
      </c>
      <c r="CK15" s="118">
        <f t="shared" si="29"/>
        <v>0</v>
      </c>
      <c r="CL15" s="118">
        <f t="shared" si="29"/>
        <v>0</v>
      </c>
      <c r="CM15" s="118">
        <f t="shared" si="29"/>
        <v>5988</v>
      </c>
      <c r="CN15" s="118">
        <f t="shared" si="29"/>
        <v>2398.8000000000002</v>
      </c>
      <c r="CO15" s="118">
        <f t="shared" si="29"/>
        <v>1999</v>
      </c>
      <c r="CP15" s="118">
        <f t="shared" si="29"/>
        <v>0</v>
      </c>
      <c r="CQ15" s="118">
        <f t="shared" si="29"/>
        <v>0</v>
      </c>
      <c r="CR15" s="118">
        <f t="shared" si="29"/>
        <v>0</v>
      </c>
      <c r="CS15" s="118">
        <f t="shared" si="29"/>
        <v>420069</v>
      </c>
      <c r="CT15" s="118">
        <f t="shared" si="29"/>
        <v>210000</v>
      </c>
      <c r="CU15" s="118">
        <f t="shared" si="29"/>
        <v>182548.8</v>
      </c>
      <c r="CV15" s="118">
        <f t="shared" si="29"/>
        <v>121440</v>
      </c>
      <c r="CW15" s="118">
        <f t="shared" si="29"/>
        <v>60700</v>
      </c>
      <c r="CX15" s="118">
        <f t="shared" si="29"/>
        <v>42326.1</v>
      </c>
      <c r="CY15" s="118">
        <f t="shared" si="29"/>
        <v>68500</v>
      </c>
      <c r="CZ15" s="118">
        <f t="shared" si="29"/>
        <v>34200</v>
      </c>
      <c r="DA15" s="118">
        <f t="shared" si="29"/>
        <v>24613.699999999997</v>
      </c>
      <c r="DB15" s="118">
        <f t="shared" si="29"/>
        <v>14000</v>
      </c>
      <c r="DC15" s="118">
        <f t="shared" si="29"/>
        <v>7000</v>
      </c>
      <c r="DD15" s="118">
        <f t="shared" si="29"/>
        <v>3739.9</v>
      </c>
      <c r="DE15" s="118">
        <f t="shared" si="29"/>
        <v>0</v>
      </c>
      <c r="DF15" s="118">
        <f t="shared" si="29"/>
        <v>0</v>
      </c>
      <c r="DG15" s="118">
        <f t="shared" si="29"/>
        <v>0</v>
      </c>
      <c r="DH15" s="118">
        <f t="shared" si="29"/>
        <v>87812.5</v>
      </c>
      <c r="DI15" s="118">
        <f t="shared" si="29"/>
        <v>78312.5</v>
      </c>
      <c r="DJ15" s="118">
        <f t="shared" si="29"/>
        <v>86371.500000000015</v>
      </c>
      <c r="DK15" s="118">
        <f t="shared" si="29"/>
        <v>5636518.5</v>
      </c>
      <c r="DL15" s="118">
        <f t="shared" si="29"/>
        <v>2846498.9</v>
      </c>
      <c r="DM15" s="118">
        <f t="shared" si="29"/>
        <v>2780792.9000000004</v>
      </c>
      <c r="DN15" s="118">
        <f t="shared" si="29"/>
        <v>0</v>
      </c>
      <c r="DO15" s="118">
        <f t="shared" si="29"/>
        <v>0</v>
      </c>
      <c r="DP15" s="118">
        <f t="shared" si="29"/>
        <v>0</v>
      </c>
      <c r="DQ15" s="118">
        <f t="shared" si="29"/>
        <v>892130.60000000009</v>
      </c>
      <c r="DR15" s="118">
        <f t="shared" si="29"/>
        <v>876278</v>
      </c>
      <c r="DS15" s="118">
        <f t="shared" si="29"/>
        <v>589218.29999999993</v>
      </c>
      <c r="DT15" s="118">
        <f t="shared" si="29"/>
        <v>0</v>
      </c>
      <c r="DU15" s="118">
        <f t="shared" si="29"/>
        <v>0</v>
      </c>
      <c r="DV15" s="118">
        <f t="shared" si="29"/>
        <v>0</v>
      </c>
      <c r="DW15" s="118">
        <f t="shared" si="29"/>
        <v>152743.29999999999</v>
      </c>
      <c r="DX15" s="118">
        <f t="shared" si="29"/>
        <v>141913.4</v>
      </c>
      <c r="DY15" s="118">
        <f t="shared" si="29"/>
        <v>152466.5</v>
      </c>
      <c r="DZ15" s="118">
        <f t="shared" si="29"/>
        <v>0</v>
      </c>
      <c r="EA15" s="118">
        <f t="shared" si="29"/>
        <v>0</v>
      </c>
      <c r="EB15" s="118">
        <f t="shared" si="29"/>
        <v>0</v>
      </c>
      <c r="EC15" s="118">
        <f t="shared" si="29"/>
        <v>0</v>
      </c>
      <c r="ED15" s="118">
        <f t="shared" si="29"/>
        <v>0</v>
      </c>
      <c r="EE15" s="118">
        <f t="shared" si="29"/>
        <v>0</v>
      </c>
      <c r="EF15" s="118">
        <f t="shared" si="29"/>
        <v>1044873.9</v>
      </c>
      <c r="EG15" s="118">
        <f t="shared" si="29"/>
        <v>1018191.4</v>
      </c>
      <c r="EH15" s="118">
        <f t="shared" si="29"/>
        <v>741684.79999999993</v>
      </c>
    </row>
    <row r="16" spans="1:138" x14ac:dyDescent="0.25">
      <c r="C16" s="42"/>
      <c r="D16" s="42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  <c r="EA16" s="40"/>
      <c r="EB16" s="40"/>
      <c r="EC16" s="40"/>
      <c r="ED16" s="40"/>
      <c r="EE16" s="40"/>
      <c r="EF16" s="40"/>
      <c r="EG16" s="40"/>
      <c r="EH16" s="40"/>
    </row>
    <row r="17" spans="3:138" x14ac:dyDescent="0.25">
      <c r="C17" s="42"/>
      <c r="D17" s="42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  <c r="EA17" s="40"/>
      <c r="EB17" s="40"/>
      <c r="EC17" s="40"/>
      <c r="ED17" s="40"/>
      <c r="EE17" s="40"/>
      <c r="EF17" s="40"/>
      <c r="EG17" s="40"/>
      <c r="EH17" s="40"/>
    </row>
    <row r="18" spans="3:138" x14ac:dyDescent="0.25">
      <c r="C18" s="42"/>
      <c r="D18" s="42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</row>
    <row r="19" spans="3:138" x14ac:dyDescent="0.25">
      <c r="C19" s="42"/>
      <c r="D19" s="42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</row>
    <row r="20" spans="3:138" x14ac:dyDescent="0.25">
      <c r="C20" s="42"/>
      <c r="D20" s="42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</row>
    <row r="21" spans="3:138" x14ac:dyDescent="0.25">
      <c r="C21" s="42"/>
      <c r="D21" s="42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</row>
    <row r="22" spans="3:138" x14ac:dyDescent="0.25">
      <c r="C22" s="42"/>
      <c r="D22" s="42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</row>
    <row r="23" spans="3:138" x14ac:dyDescent="0.25">
      <c r="C23" s="42"/>
      <c r="D23" s="42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</row>
    <row r="24" spans="3:138" x14ac:dyDescent="0.25">
      <c r="C24" s="42"/>
      <c r="D24" s="42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</row>
    <row r="25" spans="3:138" x14ac:dyDescent="0.25">
      <c r="C25" s="42"/>
      <c r="D25" s="42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</row>
    <row r="26" spans="3:138" x14ac:dyDescent="0.25">
      <c r="C26" s="42"/>
      <c r="D26" s="42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</row>
    <row r="27" spans="3:138" x14ac:dyDescent="0.25">
      <c r="C27" s="42"/>
      <c r="D27" s="42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</row>
    <row r="28" spans="3:138" x14ac:dyDescent="0.25">
      <c r="C28" s="42"/>
      <c r="D28" s="42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</row>
    <row r="29" spans="3:138" x14ac:dyDescent="0.25">
      <c r="C29" s="42"/>
      <c r="D29" s="42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</row>
    <row r="30" spans="3:138" x14ac:dyDescent="0.25">
      <c r="C30" s="42"/>
      <c r="D30" s="42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</row>
    <row r="31" spans="3:138" x14ac:dyDescent="0.25">
      <c r="C31" s="42"/>
      <c r="D31" s="42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</row>
    <row r="32" spans="3:138" x14ac:dyDescent="0.25">
      <c r="C32" s="42"/>
      <c r="D32" s="42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  <c r="EA32" s="40"/>
      <c r="EB32" s="40"/>
      <c r="EC32" s="40"/>
      <c r="ED32" s="40"/>
      <c r="EE32" s="40"/>
      <c r="EF32" s="40"/>
      <c r="EG32" s="40"/>
      <c r="EH32" s="40"/>
    </row>
    <row r="33" spans="3:138" x14ac:dyDescent="0.25">
      <c r="C33" s="42"/>
      <c r="D33" s="42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</row>
    <row r="34" spans="3:138" x14ac:dyDescent="0.25">
      <c r="C34" s="42"/>
      <c r="D34" s="42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</row>
    <row r="35" spans="3:138" x14ac:dyDescent="0.25">
      <c r="C35" s="42"/>
      <c r="D35" s="42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</row>
    <row r="36" spans="3:138" x14ac:dyDescent="0.25">
      <c r="C36" s="42"/>
      <c r="D36" s="42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</row>
    <row r="37" spans="3:138" x14ac:dyDescent="0.25">
      <c r="C37" s="42"/>
      <c r="D37" s="42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  <c r="EA37" s="40"/>
      <c r="EB37" s="40"/>
      <c r="EC37" s="40"/>
      <c r="ED37" s="40"/>
      <c r="EE37" s="40"/>
      <c r="EF37" s="40"/>
      <c r="EG37" s="40"/>
      <c r="EH37" s="40"/>
    </row>
    <row r="38" spans="3:138" x14ac:dyDescent="0.25">
      <c r="C38" s="42"/>
      <c r="D38" s="42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</row>
    <row r="39" spans="3:138" x14ac:dyDescent="0.25">
      <c r="C39" s="42"/>
      <c r="D39" s="42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</row>
    <row r="40" spans="3:138" x14ac:dyDescent="0.25">
      <c r="C40" s="42"/>
      <c r="D40" s="42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  <c r="EA40" s="40"/>
      <c r="EB40" s="40"/>
      <c r="EC40" s="40"/>
      <c r="ED40" s="40"/>
      <c r="EE40" s="40"/>
      <c r="EF40" s="40"/>
      <c r="EG40" s="40"/>
      <c r="EH40" s="40"/>
    </row>
    <row r="41" spans="3:138" x14ac:dyDescent="0.25">
      <c r="C41" s="42"/>
      <c r="D41" s="42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  <c r="DZ41" s="40"/>
      <c r="EA41" s="40"/>
      <c r="EB41" s="40"/>
      <c r="EC41" s="40"/>
      <c r="ED41" s="40"/>
      <c r="EE41" s="40"/>
      <c r="EF41" s="40"/>
      <c r="EG41" s="40"/>
      <c r="EH41" s="40"/>
    </row>
    <row r="42" spans="3:138" x14ac:dyDescent="0.25">
      <c r="C42" s="42"/>
      <c r="D42" s="42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  <c r="EA42" s="40"/>
      <c r="EB42" s="40"/>
      <c r="EC42" s="40"/>
      <c r="ED42" s="40"/>
      <c r="EE42" s="40"/>
      <c r="EF42" s="40"/>
      <c r="EG42" s="40"/>
      <c r="EH42" s="40"/>
    </row>
    <row r="43" spans="3:138" x14ac:dyDescent="0.25">
      <c r="C43" s="42"/>
      <c r="D43" s="42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  <c r="EA43" s="40"/>
      <c r="EB43" s="40"/>
      <c r="EC43" s="40"/>
      <c r="ED43" s="40"/>
      <c r="EE43" s="40"/>
      <c r="EF43" s="40"/>
      <c r="EG43" s="40"/>
      <c r="EH43" s="40"/>
    </row>
    <row r="44" spans="3:138" x14ac:dyDescent="0.25">
      <c r="C44" s="42"/>
      <c r="D44" s="42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  <c r="EA44" s="40"/>
      <c r="EB44" s="40"/>
      <c r="EC44" s="40"/>
      <c r="ED44" s="40"/>
      <c r="EE44" s="40"/>
      <c r="EF44" s="40"/>
      <c r="EG44" s="40"/>
      <c r="EH44" s="40"/>
    </row>
    <row r="45" spans="3:138" x14ac:dyDescent="0.25">
      <c r="C45" s="42"/>
      <c r="D45" s="42"/>
      <c r="DN45" s="40"/>
      <c r="DO45" s="40"/>
      <c r="DP45" s="40"/>
      <c r="DQ45" s="40"/>
      <c r="DR45" s="40"/>
      <c r="DS45" s="40"/>
      <c r="DT45" s="40"/>
      <c r="DU45" s="40"/>
      <c r="DV45" s="40"/>
      <c r="DW45" s="40"/>
      <c r="DX45" s="40"/>
      <c r="DY45" s="40"/>
      <c r="DZ45" s="40"/>
      <c r="EA45" s="40"/>
      <c r="EB45" s="40"/>
      <c r="EC45" s="40"/>
      <c r="ED45" s="40"/>
      <c r="EE45" s="40"/>
      <c r="EF45" s="40"/>
      <c r="EG45" s="40"/>
      <c r="EH45" s="40"/>
    </row>
    <row r="46" spans="3:138" x14ac:dyDescent="0.25">
      <c r="C46" s="42"/>
      <c r="D46" s="42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  <c r="EA46" s="40"/>
      <c r="EB46" s="40"/>
      <c r="EC46" s="40"/>
      <c r="ED46" s="40"/>
      <c r="EE46" s="40"/>
      <c r="EF46" s="40"/>
      <c r="EG46" s="40"/>
      <c r="EH46" s="40"/>
    </row>
    <row r="47" spans="3:138" x14ac:dyDescent="0.25">
      <c r="C47" s="42"/>
      <c r="D47" s="42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  <c r="EA47" s="40"/>
      <c r="EB47" s="40"/>
      <c r="EC47" s="40"/>
      <c r="ED47" s="40"/>
      <c r="EE47" s="40"/>
      <c r="EF47" s="40"/>
      <c r="EG47" s="40"/>
      <c r="EH47" s="40"/>
    </row>
    <row r="48" spans="3:138" x14ac:dyDescent="0.25">
      <c r="C48" s="42"/>
      <c r="D48" s="42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  <c r="EA48" s="40"/>
      <c r="EB48" s="40"/>
      <c r="EC48" s="40"/>
      <c r="ED48" s="40"/>
      <c r="EE48" s="40"/>
      <c r="EF48" s="40"/>
      <c r="EG48" s="40"/>
      <c r="EH48" s="40"/>
    </row>
    <row r="49" spans="3:138" x14ac:dyDescent="0.25">
      <c r="C49" s="42"/>
      <c r="D49" s="42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  <c r="EA49" s="40"/>
      <c r="EB49" s="40"/>
      <c r="EC49" s="40"/>
      <c r="ED49" s="40"/>
      <c r="EE49" s="40"/>
      <c r="EF49" s="40"/>
      <c r="EG49" s="40"/>
      <c r="EH49" s="40"/>
    </row>
    <row r="50" spans="3:138" x14ac:dyDescent="0.25">
      <c r="C50" s="42"/>
      <c r="D50" s="42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  <c r="EA50" s="40"/>
      <c r="EB50" s="40"/>
      <c r="EC50" s="40"/>
      <c r="ED50" s="40"/>
      <c r="EE50" s="40"/>
      <c r="EF50" s="40"/>
      <c r="EG50" s="40"/>
      <c r="EH50" s="40"/>
    </row>
    <row r="51" spans="3:138" x14ac:dyDescent="0.25">
      <c r="C51" s="42"/>
      <c r="D51" s="42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  <c r="EA51" s="40"/>
      <c r="EB51" s="40"/>
      <c r="EC51" s="40"/>
      <c r="ED51" s="40"/>
      <c r="EE51" s="40"/>
      <c r="EF51" s="40"/>
      <c r="EG51" s="40"/>
      <c r="EH51" s="40"/>
    </row>
    <row r="52" spans="3:138" x14ac:dyDescent="0.25">
      <c r="C52" s="42"/>
      <c r="D52" s="42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  <c r="EA52" s="40"/>
      <c r="EB52" s="40"/>
      <c r="EC52" s="40"/>
      <c r="ED52" s="40"/>
      <c r="EE52" s="40"/>
      <c r="EF52" s="40"/>
      <c r="EG52" s="40"/>
      <c r="EH52" s="40"/>
    </row>
    <row r="53" spans="3:138" x14ac:dyDescent="0.25">
      <c r="C53" s="42"/>
      <c r="D53" s="42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  <c r="EA53" s="40"/>
      <c r="EB53" s="40"/>
      <c r="EC53" s="40"/>
      <c r="ED53" s="40"/>
      <c r="EE53" s="40"/>
      <c r="EF53" s="40"/>
      <c r="EG53" s="40"/>
      <c r="EH53" s="40"/>
    </row>
    <row r="54" spans="3:138" x14ac:dyDescent="0.25">
      <c r="C54" s="42"/>
      <c r="D54" s="42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  <c r="EA54" s="40"/>
      <c r="EB54" s="40"/>
      <c r="EC54" s="40"/>
      <c r="ED54" s="40"/>
      <c r="EE54" s="40"/>
      <c r="EF54" s="40"/>
      <c r="EG54" s="40"/>
      <c r="EH54" s="40"/>
    </row>
    <row r="55" spans="3:138" x14ac:dyDescent="0.25">
      <c r="C55" s="42"/>
      <c r="D55" s="42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  <c r="EA55" s="40"/>
      <c r="EB55" s="40"/>
      <c r="EC55" s="40"/>
      <c r="ED55" s="40"/>
      <c r="EE55" s="40"/>
      <c r="EF55" s="40"/>
      <c r="EG55" s="40"/>
      <c r="EH55" s="40"/>
    </row>
    <row r="56" spans="3:138" x14ac:dyDescent="0.25">
      <c r="C56" s="42"/>
      <c r="D56" s="42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  <c r="EA56" s="40"/>
      <c r="EB56" s="40"/>
      <c r="EC56" s="40"/>
      <c r="ED56" s="40"/>
      <c r="EE56" s="40"/>
      <c r="EF56" s="40"/>
      <c r="EG56" s="40"/>
      <c r="EH56" s="40"/>
    </row>
    <row r="57" spans="3:138" x14ac:dyDescent="0.25">
      <c r="C57" s="42"/>
      <c r="D57" s="42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  <c r="EA57" s="40"/>
      <c r="EB57" s="40"/>
      <c r="EC57" s="40"/>
      <c r="ED57" s="40"/>
      <c r="EE57" s="40"/>
      <c r="EF57" s="40"/>
      <c r="EG57" s="40"/>
      <c r="EH57" s="40"/>
    </row>
    <row r="58" spans="3:138" x14ac:dyDescent="0.25">
      <c r="C58" s="42"/>
      <c r="D58" s="42"/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/>
      <c r="DY58" s="40"/>
      <c r="DZ58" s="40"/>
      <c r="EA58" s="40"/>
      <c r="EB58" s="40"/>
      <c r="EC58" s="40"/>
      <c r="ED58" s="40"/>
      <c r="EE58" s="40"/>
      <c r="EF58" s="40"/>
      <c r="EG58" s="40"/>
      <c r="EH58" s="40"/>
    </row>
    <row r="59" spans="3:138" x14ac:dyDescent="0.25">
      <c r="C59" s="42"/>
      <c r="D59" s="42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</row>
    <row r="60" spans="3:138" x14ac:dyDescent="0.25">
      <c r="C60" s="42"/>
      <c r="D60" s="42"/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/>
      <c r="DY60" s="40"/>
      <c r="DZ60" s="40"/>
      <c r="EA60" s="40"/>
      <c r="EB60" s="40"/>
      <c r="EC60" s="40"/>
      <c r="ED60" s="40"/>
      <c r="EE60" s="40"/>
      <c r="EF60" s="40"/>
      <c r="EG60" s="40"/>
      <c r="EH60" s="40"/>
    </row>
    <row r="61" spans="3:138" x14ac:dyDescent="0.25">
      <c r="C61" s="42"/>
      <c r="D61" s="42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  <c r="EA61" s="40"/>
      <c r="EB61" s="40"/>
      <c r="EC61" s="40"/>
      <c r="ED61" s="40"/>
      <c r="EE61" s="40"/>
      <c r="EF61" s="40"/>
      <c r="EG61" s="40"/>
      <c r="EH61" s="40"/>
    </row>
    <row r="62" spans="3:138" x14ac:dyDescent="0.25">
      <c r="C62" s="42"/>
      <c r="D62" s="42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  <c r="EA62" s="40"/>
      <c r="EB62" s="40"/>
      <c r="EC62" s="40"/>
      <c r="ED62" s="40"/>
      <c r="EE62" s="40"/>
      <c r="EF62" s="40"/>
      <c r="EG62" s="40"/>
      <c r="EH62" s="40"/>
    </row>
    <row r="63" spans="3:138" x14ac:dyDescent="0.25">
      <c r="C63" s="42"/>
      <c r="D63" s="42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  <c r="EA63" s="40"/>
      <c r="EB63" s="40"/>
      <c r="EC63" s="40"/>
      <c r="ED63" s="40"/>
      <c r="EE63" s="40"/>
      <c r="EF63" s="40"/>
      <c r="EG63" s="40"/>
      <c r="EH63" s="40"/>
    </row>
    <row r="64" spans="3:138" x14ac:dyDescent="0.25">
      <c r="C64" s="42"/>
      <c r="D64" s="42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  <c r="EA64" s="40"/>
      <c r="EB64" s="40"/>
      <c r="EC64" s="40"/>
      <c r="ED64" s="40"/>
      <c r="EE64" s="40"/>
      <c r="EF64" s="40"/>
      <c r="EG64" s="40"/>
      <c r="EH64" s="40"/>
    </row>
    <row r="65" spans="3:138" x14ac:dyDescent="0.25">
      <c r="C65" s="42"/>
      <c r="D65" s="42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  <c r="EA65" s="40"/>
      <c r="EB65" s="40"/>
      <c r="EC65" s="40"/>
      <c r="ED65" s="40"/>
      <c r="EE65" s="40"/>
      <c r="EF65" s="40"/>
      <c r="EG65" s="40"/>
      <c r="EH65" s="40"/>
    </row>
    <row r="66" spans="3:138" x14ac:dyDescent="0.25">
      <c r="C66" s="42"/>
      <c r="D66" s="42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  <c r="EA66" s="40"/>
      <c r="EB66" s="40"/>
      <c r="EC66" s="40"/>
      <c r="ED66" s="40"/>
      <c r="EE66" s="40"/>
      <c r="EF66" s="40"/>
      <c r="EG66" s="40"/>
      <c r="EH66" s="40"/>
    </row>
    <row r="67" spans="3:138" x14ac:dyDescent="0.25">
      <c r="C67" s="42"/>
      <c r="D67" s="42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  <c r="EA67" s="40"/>
      <c r="EB67" s="40"/>
      <c r="EC67" s="40"/>
      <c r="ED67" s="40"/>
      <c r="EE67" s="40"/>
      <c r="EF67" s="40"/>
      <c r="EG67" s="40"/>
      <c r="EH67" s="40"/>
    </row>
    <row r="68" spans="3:138" x14ac:dyDescent="0.25">
      <c r="C68" s="42"/>
      <c r="D68" s="42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  <c r="EA68" s="40"/>
      <c r="EB68" s="40"/>
      <c r="EC68" s="40"/>
      <c r="ED68" s="40"/>
      <c r="EE68" s="40"/>
      <c r="EF68" s="40"/>
      <c r="EG68" s="40"/>
      <c r="EH68" s="40"/>
    </row>
    <row r="69" spans="3:138" x14ac:dyDescent="0.25">
      <c r="C69" s="42"/>
      <c r="D69" s="42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  <c r="EA69" s="40"/>
      <c r="EB69" s="40"/>
      <c r="EC69" s="40"/>
      <c r="ED69" s="40"/>
      <c r="EE69" s="40"/>
      <c r="EF69" s="40"/>
      <c r="EG69" s="40"/>
      <c r="EH69" s="40"/>
    </row>
    <row r="70" spans="3:138" x14ac:dyDescent="0.25">
      <c r="C70" s="42"/>
      <c r="D70" s="42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  <c r="EA70" s="40"/>
      <c r="EB70" s="40"/>
      <c r="EC70" s="40"/>
      <c r="ED70" s="40"/>
      <c r="EE70" s="40"/>
      <c r="EF70" s="40"/>
      <c r="EG70" s="40"/>
      <c r="EH70" s="40"/>
    </row>
    <row r="71" spans="3:138" x14ac:dyDescent="0.25">
      <c r="C71" s="42"/>
      <c r="D71" s="42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  <c r="EA71" s="40"/>
      <c r="EB71" s="40"/>
      <c r="EC71" s="40"/>
      <c r="ED71" s="40"/>
      <c r="EE71" s="40"/>
      <c r="EF71" s="40"/>
      <c r="EG71" s="40"/>
      <c r="EH71" s="40"/>
    </row>
    <row r="72" spans="3:138" x14ac:dyDescent="0.25">
      <c r="C72" s="42"/>
      <c r="D72" s="42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  <c r="EA72" s="40"/>
      <c r="EB72" s="40"/>
      <c r="EC72" s="40"/>
      <c r="ED72" s="40"/>
      <c r="EE72" s="40"/>
      <c r="EF72" s="40"/>
      <c r="EG72" s="40"/>
      <c r="EH72" s="40"/>
    </row>
    <row r="73" spans="3:138" x14ac:dyDescent="0.25">
      <c r="C73" s="42"/>
      <c r="D73" s="42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  <c r="EA73" s="40"/>
      <c r="EB73" s="40"/>
      <c r="EC73" s="40"/>
      <c r="ED73" s="40"/>
      <c r="EE73" s="40"/>
      <c r="EF73" s="40"/>
      <c r="EG73" s="40"/>
      <c r="EH73" s="40"/>
    </row>
    <row r="74" spans="3:138" x14ac:dyDescent="0.25">
      <c r="C74" s="42"/>
      <c r="D74" s="42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  <c r="EA74" s="40"/>
      <c r="EB74" s="40"/>
      <c r="EC74" s="40"/>
      <c r="ED74" s="40"/>
      <c r="EE74" s="40"/>
      <c r="EF74" s="40"/>
      <c r="EG74" s="40"/>
      <c r="EH74" s="40"/>
    </row>
    <row r="75" spans="3:138" x14ac:dyDescent="0.25">
      <c r="C75" s="42"/>
      <c r="D75" s="42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  <c r="EA75" s="40"/>
      <c r="EB75" s="40"/>
      <c r="EC75" s="40"/>
      <c r="ED75" s="40"/>
      <c r="EE75" s="40"/>
      <c r="EF75" s="40"/>
      <c r="EG75" s="40"/>
      <c r="EH75" s="40"/>
    </row>
    <row r="76" spans="3:138" x14ac:dyDescent="0.25">
      <c r="C76" s="42"/>
      <c r="D76" s="42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  <c r="EA76" s="40"/>
      <c r="EB76" s="40"/>
      <c r="EC76" s="40"/>
      <c r="ED76" s="40"/>
      <c r="EE76" s="40"/>
      <c r="EF76" s="40"/>
      <c r="EG76" s="40"/>
      <c r="EH76" s="40"/>
    </row>
    <row r="77" spans="3:138" x14ac:dyDescent="0.25">
      <c r="C77" s="42"/>
      <c r="D77" s="42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  <c r="EA77" s="40"/>
      <c r="EB77" s="40"/>
      <c r="EC77" s="40"/>
      <c r="ED77" s="40"/>
      <c r="EE77" s="40"/>
      <c r="EF77" s="40"/>
      <c r="EG77" s="40"/>
      <c r="EH77" s="40"/>
    </row>
    <row r="78" spans="3:138" x14ac:dyDescent="0.25">
      <c r="C78" s="42"/>
      <c r="D78" s="42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  <c r="EA78" s="40"/>
      <c r="EB78" s="40"/>
      <c r="EC78" s="40"/>
      <c r="ED78" s="40"/>
      <c r="EE78" s="40"/>
      <c r="EF78" s="40"/>
      <c r="EG78" s="40"/>
      <c r="EH78" s="40"/>
    </row>
    <row r="79" spans="3:138" x14ac:dyDescent="0.25">
      <c r="C79" s="42"/>
      <c r="D79" s="42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  <c r="EA79" s="40"/>
      <c r="EB79" s="40"/>
      <c r="EC79" s="40"/>
      <c r="ED79" s="40"/>
      <c r="EE79" s="40"/>
      <c r="EF79" s="40"/>
      <c r="EG79" s="40"/>
      <c r="EH79" s="40"/>
    </row>
    <row r="80" spans="3:138" x14ac:dyDescent="0.25">
      <c r="C80" s="42"/>
      <c r="D80" s="42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  <c r="EA80" s="40"/>
      <c r="EB80" s="40"/>
      <c r="EC80" s="40"/>
      <c r="ED80" s="40"/>
      <c r="EE80" s="40"/>
      <c r="EF80" s="40"/>
      <c r="EG80" s="40"/>
      <c r="EH80" s="40"/>
    </row>
    <row r="81" spans="3:138" x14ac:dyDescent="0.25">
      <c r="C81" s="42"/>
      <c r="D81" s="42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  <c r="EA81" s="40"/>
      <c r="EB81" s="40"/>
      <c r="EC81" s="40"/>
      <c r="ED81" s="40"/>
      <c r="EE81" s="40"/>
      <c r="EF81" s="40"/>
      <c r="EG81" s="40"/>
      <c r="EH81" s="40"/>
    </row>
    <row r="82" spans="3:138" x14ac:dyDescent="0.25">
      <c r="C82" s="42"/>
      <c r="D82" s="42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</row>
    <row r="83" spans="3:138" x14ac:dyDescent="0.25">
      <c r="C83" s="42"/>
      <c r="D83" s="42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  <c r="EA83" s="40"/>
      <c r="EB83" s="40"/>
      <c r="EC83" s="40"/>
      <c r="ED83" s="40"/>
      <c r="EE83" s="40"/>
      <c r="EF83" s="40"/>
      <c r="EG83" s="40"/>
      <c r="EH83" s="40"/>
    </row>
    <row r="84" spans="3:138" x14ac:dyDescent="0.25">
      <c r="C84" s="42"/>
      <c r="D84" s="42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  <c r="EA84" s="40"/>
      <c r="EB84" s="40"/>
      <c r="EC84" s="40"/>
      <c r="ED84" s="40"/>
      <c r="EE84" s="40"/>
      <c r="EF84" s="40"/>
      <c r="EG84" s="40"/>
      <c r="EH84" s="40"/>
    </row>
    <row r="85" spans="3:138" x14ac:dyDescent="0.25">
      <c r="C85" s="42"/>
      <c r="D85" s="42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  <c r="EA85" s="40"/>
      <c r="EB85" s="40"/>
      <c r="EC85" s="40"/>
      <c r="ED85" s="40"/>
      <c r="EE85" s="40"/>
      <c r="EF85" s="40"/>
      <c r="EG85" s="40"/>
      <c r="EH85" s="40"/>
    </row>
    <row r="86" spans="3:138" x14ac:dyDescent="0.25">
      <c r="C86" s="42"/>
      <c r="D86" s="42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  <c r="EA86" s="40"/>
      <c r="EB86" s="40"/>
      <c r="EC86" s="40"/>
      <c r="ED86" s="40"/>
      <c r="EE86" s="40"/>
      <c r="EF86" s="40"/>
      <c r="EG86" s="40"/>
      <c r="EH86" s="40"/>
    </row>
    <row r="87" spans="3:138" x14ac:dyDescent="0.25">
      <c r="C87" s="42"/>
      <c r="D87" s="42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  <c r="EA87" s="40"/>
      <c r="EB87" s="40"/>
      <c r="EC87" s="40"/>
      <c r="ED87" s="40"/>
      <c r="EE87" s="40"/>
      <c r="EF87" s="40"/>
      <c r="EG87" s="40"/>
      <c r="EH87" s="40"/>
    </row>
    <row r="88" spans="3:138" x14ac:dyDescent="0.25">
      <c r="C88" s="42"/>
      <c r="D88" s="42"/>
      <c r="DN88" s="40"/>
      <c r="DO88" s="40"/>
      <c r="DP88" s="40"/>
      <c r="DQ88" s="40"/>
      <c r="DR88" s="40"/>
      <c r="DS88" s="40"/>
      <c r="DT88" s="40"/>
      <c r="DU88" s="40"/>
      <c r="DV88" s="40"/>
      <c r="DW88" s="40"/>
      <c r="DX88" s="40"/>
      <c r="DY88" s="40"/>
      <c r="DZ88" s="40"/>
      <c r="EA88" s="40"/>
      <c r="EB88" s="40"/>
      <c r="EC88" s="40"/>
      <c r="ED88" s="40"/>
      <c r="EE88" s="40"/>
      <c r="EF88" s="40"/>
      <c r="EG88" s="40"/>
      <c r="EH88" s="40"/>
    </row>
    <row r="89" spans="3:138" x14ac:dyDescent="0.25">
      <c r="C89" s="42"/>
      <c r="D89" s="42"/>
      <c r="DN89" s="40"/>
      <c r="DO89" s="40"/>
      <c r="DP89" s="40"/>
      <c r="DQ89" s="40"/>
      <c r="DR89" s="40"/>
      <c r="DS89" s="40"/>
      <c r="DT89" s="40"/>
      <c r="DU89" s="40"/>
      <c r="DV89" s="40"/>
      <c r="DW89" s="40"/>
      <c r="DX89" s="40"/>
      <c r="DY89" s="40"/>
      <c r="DZ89" s="40"/>
      <c r="EA89" s="40"/>
      <c r="EB89" s="40"/>
      <c r="EC89" s="40"/>
      <c r="ED89" s="40"/>
      <c r="EE89" s="40"/>
      <c r="EF89" s="40"/>
      <c r="EG89" s="40"/>
      <c r="EH89" s="40"/>
    </row>
    <row r="90" spans="3:138" x14ac:dyDescent="0.25">
      <c r="C90" s="42"/>
      <c r="D90" s="42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</row>
    <row r="91" spans="3:138" x14ac:dyDescent="0.25">
      <c r="C91" s="42"/>
      <c r="D91" s="42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</row>
    <row r="92" spans="3:138" x14ac:dyDescent="0.25">
      <c r="C92" s="42"/>
      <c r="D92" s="42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</row>
    <row r="93" spans="3:138" x14ac:dyDescent="0.25">
      <c r="C93" s="42"/>
      <c r="D93" s="42"/>
      <c r="DN93" s="40"/>
      <c r="DO93" s="40"/>
      <c r="DP93" s="40"/>
      <c r="DQ93" s="40"/>
      <c r="DR93" s="40"/>
      <c r="DS93" s="40"/>
      <c r="DT93" s="40"/>
      <c r="DU93" s="40"/>
      <c r="DV93" s="40"/>
      <c r="DW93" s="40"/>
      <c r="DX93" s="40"/>
      <c r="DY93" s="40"/>
      <c r="DZ93" s="40"/>
      <c r="EA93" s="40"/>
      <c r="EB93" s="40"/>
      <c r="EC93" s="40"/>
      <c r="ED93" s="40"/>
      <c r="EE93" s="40"/>
      <c r="EF93" s="40"/>
      <c r="EG93" s="40"/>
      <c r="EH93" s="40"/>
    </row>
    <row r="94" spans="3:138" x14ac:dyDescent="0.25">
      <c r="C94" s="42"/>
      <c r="D94" s="42"/>
      <c r="DN94" s="40"/>
      <c r="DO94" s="40"/>
      <c r="DP94" s="40"/>
      <c r="DQ94" s="40"/>
      <c r="DR94" s="40"/>
      <c r="DS94" s="40"/>
      <c r="DT94" s="40"/>
      <c r="DU94" s="40"/>
      <c r="DV94" s="40"/>
      <c r="DW94" s="40"/>
      <c r="DX94" s="40"/>
      <c r="DY94" s="40"/>
      <c r="DZ94" s="40"/>
      <c r="EA94" s="40"/>
      <c r="EB94" s="40"/>
      <c r="EC94" s="40"/>
      <c r="ED94" s="40"/>
      <c r="EE94" s="40"/>
      <c r="EF94" s="40"/>
      <c r="EG94" s="40"/>
      <c r="EH94" s="40"/>
    </row>
    <row r="95" spans="3:138" x14ac:dyDescent="0.25">
      <c r="C95" s="42"/>
      <c r="D95" s="42"/>
      <c r="DN95" s="40"/>
      <c r="DO95" s="40"/>
      <c r="DP95" s="40"/>
      <c r="DQ95" s="40"/>
      <c r="DR95" s="40"/>
      <c r="DS95" s="40"/>
      <c r="DT95" s="40"/>
      <c r="DU95" s="40"/>
      <c r="DV95" s="40"/>
      <c r="DW95" s="40"/>
      <c r="DX95" s="40"/>
      <c r="DY95" s="40"/>
      <c r="DZ95" s="40"/>
      <c r="EA95" s="40"/>
      <c r="EB95" s="40"/>
      <c r="EC95" s="40"/>
      <c r="ED95" s="40"/>
      <c r="EE95" s="40"/>
      <c r="EF95" s="40"/>
      <c r="EG95" s="40"/>
      <c r="EH95" s="40"/>
    </row>
    <row r="96" spans="3:138" x14ac:dyDescent="0.25">
      <c r="C96" s="42"/>
      <c r="D96" s="42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</row>
    <row r="97" spans="3:138" x14ac:dyDescent="0.25">
      <c r="C97" s="42"/>
      <c r="D97" s="42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</row>
    <row r="98" spans="3:138" x14ac:dyDescent="0.25">
      <c r="C98" s="42"/>
      <c r="D98" s="42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  <c r="EA98" s="40"/>
      <c r="EB98" s="40"/>
      <c r="EC98" s="40"/>
      <c r="ED98" s="40"/>
      <c r="EE98" s="40"/>
      <c r="EF98" s="40"/>
      <c r="EG98" s="40"/>
      <c r="EH98" s="40"/>
    </row>
    <row r="99" spans="3:138" x14ac:dyDescent="0.25">
      <c r="C99" s="42"/>
      <c r="D99" s="42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</row>
    <row r="100" spans="3:138" x14ac:dyDescent="0.25">
      <c r="C100" s="42"/>
      <c r="D100" s="42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  <c r="EA100" s="40"/>
      <c r="EB100" s="40"/>
      <c r="EC100" s="40"/>
      <c r="ED100" s="40"/>
      <c r="EE100" s="40"/>
      <c r="EF100" s="40"/>
      <c r="EG100" s="40"/>
      <c r="EH100" s="40"/>
    </row>
    <row r="101" spans="3:138" x14ac:dyDescent="0.25">
      <c r="C101" s="42"/>
      <c r="D101" s="42"/>
      <c r="DN101" s="40"/>
      <c r="DO101" s="40"/>
      <c r="DP101" s="40"/>
      <c r="DQ101" s="40"/>
      <c r="DR101" s="40"/>
      <c r="DS101" s="40"/>
      <c r="DT101" s="40"/>
      <c r="DU101" s="40"/>
      <c r="DV101" s="40"/>
      <c r="DW101" s="40"/>
      <c r="DX101" s="40"/>
      <c r="DY101" s="40"/>
      <c r="DZ101" s="40"/>
      <c r="EA101" s="40"/>
      <c r="EB101" s="40"/>
      <c r="EC101" s="40"/>
      <c r="ED101" s="40"/>
      <c r="EE101" s="40"/>
      <c r="EF101" s="40"/>
      <c r="EG101" s="40"/>
      <c r="EH101" s="40"/>
    </row>
    <row r="102" spans="3:138" x14ac:dyDescent="0.25">
      <c r="C102" s="42"/>
      <c r="D102" s="42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</row>
    <row r="103" spans="3:138" x14ac:dyDescent="0.25">
      <c r="C103" s="42"/>
      <c r="D103" s="42"/>
      <c r="DN103" s="40"/>
      <c r="DO103" s="40"/>
      <c r="DP103" s="40"/>
      <c r="DQ103" s="40"/>
      <c r="DR103" s="40"/>
      <c r="DS103" s="40"/>
      <c r="DT103" s="40"/>
      <c r="DU103" s="40"/>
      <c r="DV103" s="40"/>
      <c r="DW103" s="40"/>
      <c r="DX103" s="40"/>
      <c r="DY103" s="40"/>
      <c r="DZ103" s="40"/>
      <c r="EA103" s="40"/>
      <c r="EB103" s="40"/>
      <c r="EC103" s="40"/>
      <c r="ED103" s="40"/>
      <c r="EE103" s="40"/>
      <c r="EF103" s="40"/>
      <c r="EG103" s="40"/>
      <c r="EH103" s="40"/>
    </row>
    <row r="104" spans="3:138" x14ac:dyDescent="0.25">
      <c r="C104" s="42"/>
      <c r="D104" s="42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</row>
    <row r="105" spans="3:138" x14ac:dyDescent="0.25">
      <c r="C105" s="42"/>
      <c r="D105" s="42"/>
      <c r="DN105" s="40"/>
      <c r="DO105" s="40"/>
      <c r="DP105" s="40"/>
      <c r="DQ105" s="40"/>
      <c r="DR105" s="40"/>
      <c r="DS105" s="40"/>
      <c r="DT105" s="40"/>
      <c r="DU105" s="40"/>
      <c r="DV105" s="40"/>
      <c r="DW105" s="40"/>
      <c r="DX105" s="40"/>
      <c r="DY105" s="40"/>
      <c r="DZ105" s="40"/>
      <c r="EA105" s="40"/>
      <c r="EB105" s="40"/>
      <c r="EC105" s="40"/>
      <c r="ED105" s="40"/>
      <c r="EE105" s="40"/>
      <c r="EF105" s="40"/>
      <c r="EG105" s="40"/>
      <c r="EH105" s="40"/>
    </row>
    <row r="106" spans="3:138" x14ac:dyDescent="0.25">
      <c r="C106" s="42"/>
      <c r="D106" s="42"/>
      <c r="DN106" s="40"/>
      <c r="DO106" s="40"/>
      <c r="DP106" s="40"/>
      <c r="DQ106" s="40"/>
      <c r="DR106" s="40"/>
      <c r="DS106" s="40"/>
      <c r="DT106" s="40"/>
      <c r="DU106" s="40"/>
      <c r="DV106" s="40"/>
      <c r="DW106" s="40"/>
      <c r="DX106" s="40"/>
      <c r="DY106" s="40"/>
      <c r="DZ106" s="40"/>
      <c r="EA106" s="40"/>
      <c r="EB106" s="40"/>
      <c r="EC106" s="40"/>
      <c r="ED106" s="40"/>
      <c r="EE106" s="40"/>
      <c r="EF106" s="40"/>
      <c r="EG106" s="40"/>
      <c r="EH106" s="40"/>
    </row>
    <row r="107" spans="3:138" x14ac:dyDescent="0.25">
      <c r="C107" s="42"/>
      <c r="D107" s="42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</row>
    <row r="108" spans="3:138" x14ac:dyDescent="0.25">
      <c r="C108" s="42"/>
      <c r="D108" s="42"/>
      <c r="DN108" s="40"/>
      <c r="DO108" s="40"/>
      <c r="DP108" s="40"/>
      <c r="DQ108" s="40"/>
      <c r="DR108" s="40"/>
      <c r="DS108" s="40"/>
      <c r="DT108" s="40"/>
      <c r="DU108" s="40"/>
      <c r="DV108" s="40"/>
      <c r="DW108" s="40"/>
      <c r="DX108" s="40"/>
      <c r="DY108" s="40"/>
      <c r="DZ108" s="40"/>
      <c r="EA108" s="40"/>
      <c r="EB108" s="40"/>
      <c r="EC108" s="40"/>
      <c r="ED108" s="40"/>
      <c r="EE108" s="40"/>
      <c r="EF108" s="40"/>
      <c r="EG108" s="40"/>
      <c r="EH108" s="40"/>
    </row>
    <row r="109" spans="3:138" x14ac:dyDescent="0.25">
      <c r="C109" s="42"/>
      <c r="D109" s="42"/>
      <c r="DN109" s="40"/>
      <c r="DO109" s="40"/>
      <c r="DP109" s="40"/>
      <c r="DQ109" s="40"/>
      <c r="DR109" s="40"/>
      <c r="DS109" s="40"/>
      <c r="DT109" s="40"/>
      <c r="DU109" s="40"/>
      <c r="DV109" s="40"/>
      <c r="DW109" s="40"/>
      <c r="DX109" s="40"/>
      <c r="DY109" s="40"/>
      <c r="DZ109" s="40"/>
      <c r="EA109" s="40"/>
      <c r="EB109" s="40"/>
      <c r="EC109" s="40"/>
      <c r="ED109" s="40"/>
      <c r="EE109" s="40"/>
      <c r="EF109" s="40"/>
      <c r="EG109" s="40"/>
      <c r="EH109" s="40"/>
    </row>
    <row r="110" spans="3:138" x14ac:dyDescent="0.25">
      <c r="C110" s="42"/>
      <c r="D110" s="42"/>
      <c r="DN110" s="40"/>
      <c r="DO110" s="40"/>
      <c r="DP110" s="40"/>
      <c r="DQ110" s="40"/>
      <c r="DR110" s="40"/>
      <c r="DS110" s="40"/>
      <c r="DT110" s="40"/>
      <c r="DU110" s="40"/>
      <c r="DV110" s="40"/>
      <c r="DW110" s="40"/>
      <c r="DX110" s="40"/>
      <c r="DY110" s="40"/>
      <c r="DZ110" s="40"/>
      <c r="EA110" s="40"/>
      <c r="EB110" s="40"/>
      <c r="EC110" s="40"/>
      <c r="ED110" s="40"/>
      <c r="EE110" s="40"/>
      <c r="EF110" s="40"/>
      <c r="EG110" s="40"/>
      <c r="EH110" s="40"/>
    </row>
    <row r="111" spans="3:138" x14ac:dyDescent="0.25">
      <c r="C111" s="42"/>
      <c r="D111" s="42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</row>
    <row r="112" spans="3:138" x14ac:dyDescent="0.25">
      <c r="C112" s="42"/>
      <c r="D112" s="42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</row>
    <row r="113" spans="3:138" x14ac:dyDescent="0.25">
      <c r="C113" s="42"/>
      <c r="D113" s="42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</row>
    <row r="114" spans="3:138" x14ac:dyDescent="0.25">
      <c r="C114" s="42"/>
      <c r="D114" s="42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</row>
    <row r="115" spans="3:138" x14ac:dyDescent="0.25">
      <c r="C115" s="42"/>
      <c r="D115" s="42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</row>
    <row r="116" spans="3:138" x14ac:dyDescent="0.25">
      <c r="C116" s="42"/>
      <c r="D116" s="42"/>
      <c r="DN116" s="40"/>
      <c r="DO116" s="40"/>
      <c r="DP116" s="40"/>
      <c r="DQ116" s="40"/>
      <c r="DR116" s="40"/>
      <c r="DS116" s="40"/>
      <c r="DT116" s="40"/>
      <c r="DU116" s="40"/>
      <c r="DV116" s="40"/>
      <c r="DW116" s="40"/>
      <c r="DX116" s="40"/>
      <c r="DY116" s="40"/>
      <c r="DZ116" s="40"/>
      <c r="EA116" s="40"/>
      <c r="EB116" s="40"/>
      <c r="EC116" s="40"/>
      <c r="ED116" s="40"/>
      <c r="EE116" s="40"/>
      <c r="EF116" s="40"/>
      <c r="EG116" s="40"/>
      <c r="EH116" s="40"/>
    </row>
    <row r="117" spans="3:138" x14ac:dyDescent="0.25">
      <c r="C117" s="42"/>
      <c r="D117" s="42"/>
      <c r="DN117" s="40"/>
      <c r="DO117" s="40"/>
      <c r="DP117" s="40"/>
      <c r="DQ117" s="40"/>
      <c r="DR117" s="40"/>
      <c r="DS117" s="40"/>
      <c r="DT117" s="40"/>
      <c r="DU117" s="40"/>
      <c r="DV117" s="40"/>
      <c r="DW117" s="40"/>
      <c r="DX117" s="40"/>
      <c r="DY117" s="40"/>
      <c r="DZ117" s="40"/>
      <c r="EA117" s="40"/>
      <c r="EB117" s="40"/>
      <c r="EC117" s="40"/>
      <c r="ED117" s="40"/>
      <c r="EE117" s="40"/>
      <c r="EF117" s="40"/>
      <c r="EG117" s="40"/>
      <c r="EH117" s="40"/>
    </row>
    <row r="118" spans="3:138" x14ac:dyDescent="0.25">
      <c r="C118" s="42"/>
      <c r="D118" s="42"/>
      <c r="DN118" s="40"/>
      <c r="DO118" s="40"/>
      <c r="DP118" s="40"/>
      <c r="DQ118" s="40"/>
      <c r="DR118" s="40"/>
      <c r="DS118" s="40"/>
      <c r="DT118" s="40"/>
      <c r="DU118" s="40"/>
      <c r="DV118" s="40"/>
      <c r="DW118" s="40"/>
      <c r="DX118" s="40"/>
      <c r="DY118" s="40"/>
      <c r="DZ118" s="40"/>
      <c r="EA118" s="40"/>
      <c r="EB118" s="40"/>
      <c r="EC118" s="40"/>
      <c r="ED118" s="40"/>
      <c r="EE118" s="40"/>
      <c r="EF118" s="40"/>
      <c r="EG118" s="40"/>
      <c r="EH118" s="40"/>
    </row>
    <row r="119" spans="3:138" x14ac:dyDescent="0.25">
      <c r="C119" s="42"/>
      <c r="D119" s="42"/>
      <c r="DN119" s="40"/>
      <c r="DO119" s="40"/>
      <c r="DP119" s="40"/>
      <c r="DQ119" s="40"/>
      <c r="DR119" s="40"/>
      <c r="DS119" s="40"/>
      <c r="DT119" s="40"/>
      <c r="DU119" s="40"/>
      <c r="DV119" s="40"/>
      <c r="DW119" s="40"/>
      <c r="DX119" s="40"/>
      <c r="DY119" s="40"/>
      <c r="DZ119" s="40"/>
      <c r="EA119" s="40"/>
      <c r="EB119" s="40"/>
      <c r="EC119" s="40"/>
      <c r="ED119" s="40"/>
      <c r="EE119" s="40"/>
      <c r="EF119" s="40"/>
      <c r="EG119" s="40"/>
      <c r="EH119" s="40"/>
    </row>
    <row r="120" spans="3:138" x14ac:dyDescent="0.25">
      <c r="C120" s="42"/>
      <c r="D120" s="42"/>
      <c r="DN120" s="40"/>
      <c r="DO120" s="40"/>
      <c r="DP120" s="40"/>
      <c r="DQ120" s="40"/>
      <c r="DR120" s="40"/>
      <c r="DS120" s="40"/>
      <c r="DT120" s="40"/>
      <c r="DU120" s="40"/>
      <c r="DV120" s="40"/>
      <c r="DW120" s="40"/>
      <c r="DX120" s="40"/>
      <c r="DY120" s="40"/>
      <c r="DZ120" s="40"/>
      <c r="EA120" s="40"/>
      <c r="EB120" s="40"/>
      <c r="EC120" s="40"/>
      <c r="ED120" s="40"/>
      <c r="EE120" s="40"/>
      <c r="EF120" s="40"/>
      <c r="EG120" s="40"/>
      <c r="EH120" s="40"/>
    </row>
    <row r="121" spans="3:138" x14ac:dyDescent="0.25">
      <c r="C121" s="42"/>
      <c r="D121" s="42"/>
      <c r="DN121" s="40"/>
      <c r="DO121" s="40"/>
      <c r="DP121" s="40"/>
      <c r="DQ121" s="40"/>
      <c r="DR121" s="40"/>
      <c r="DS121" s="40"/>
      <c r="DT121" s="40"/>
      <c r="DU121" s="40"/>
      <c r="DV121" s="40"/>
      <c r="DW121" s="40"/>
      <c r="DX121" s="40"/>
      <c r="DY121" s="40"/>
      <c r="DZ121" s="40"/>
      <c r="EA121" s="40"/>
      <c r="EB121" s="40"/>
      <c r="EC121" s="40"/>
      <c r="ED121" s="40"/>
      <c r="EE121" s="40"/>
      <c r="EF121" s="40"/>
      <c r="EG121" s="40"/>
      <c r="EH121" s="40"/>
    </row>
    <row r="122" spans="3:138" x14ac:dyDescent="0.25">
      <c r="C122" s="42"/>
      <c r="D122" s="42"/>
      <c r="DN122" s="40"/>
      <c r="DO122" s="40"/>
      <c r="DP122" s="40"/>
      <c r="DQ122" s="40"/>
      <c r="DR122" s="40"/>
      <c r="DS122" s="40"/>
      <c r="DT122" s="40"/>
      <c r="DU122" s="40"/>
      <c r="DV122" s="40"/>
      <c r="DW122" s="40"/>
      <c r="DX122" s="40"/>
      <c r="DY122" s="40"/>
      <c r="DZ122" s="40"/>
      <c r="EA122" s="40"/>
      <c r="EB122" s="40"/>
      <c r="EC122" s="40"/>
      <c r="ED122" s="40"/>
      <c r="EE122" s="40"/>
      <c r="EF122" s="40"/>
      <c r="EG122" s="40"/>
      <c r="EH122" s="40"/>
    </row>
    <row r="123" spans="3:138" x14ac:dyDescent="0.25">
      <c r="C123" s="42"/>
      <c r="D123" s="42"/>
      <c r="DN123" s="40"/>
      <c r="DO123" s="40"/>
      <c r="DP123" s="40"/>
      <c r="DQ123" s="40"/>
      <c r="DR123" s="40"/>
      <c r="DS123" s="40"/>
      <c r="DT123" s="40"/>
      <c r="DU123" s="40"/>
      <c r="DV123" s="40"/>
      <c r="DW123" s="40"/>
      <c r="DX123" s="40"/>
      <c r="DY123" s="40"/>
      <c r="DZ123" s="40"/>
      <c r="EA123" s="40"/>
      <c r="EB123" s="40"/>
      <c r="EC123" s="40"/>
      <c r="ED123" s="40"/>
      <c r="EE123" s="40"/>
      <c r="EF123" s="40"/>
      <c r="EG123" s="40"/>
      <c r="EH123" s="40"/>
    </row>
    <row r="124" spans="3:138" x14ac:dyDescent="0.25">
      <c r="C124" s="42"/>
      <c r="D124" s="42"/>
      <c r="DN124" s="40"/>
      <c r="DO124" s="40"/>
      <c r="DP124" s="40"/>
      <c r="DQ124" s="40"/>
      <c r="DR124" s="40"/>
      <c r="DS124" s="40"/>
      <c r="DT124" s="40"/>
      <c r="DU124" s="40"/>
      <c r="DV124" s="40"/>
      <c r="DW124" s="40"/>
      <c r="DX124" s="40"/>
      <c r="DY124" s="40"/>
      <c r="DZ124" s="40"/>
      <c r="EA124" s="40"/>
      <c r="EB124" s="40"/>
      <c r="EC124" s="40"/>
      <c r="ED124" s="40"/>
      <c r="EE124" s="40"/>
      <c r="EF124" s="40"/>
      <c r="EG124" s="40"/>
      <c r="EH124" s="40"/>
    </row>
    <row r="125" spans="3:138" x14ac:dyDescent="0.25">
      <c r="C125" s="42"/>
      <c r="D125" s="42"/>
      <c r="DN125" s="40"/>
      <c r="DO125" s="40"/>
      <c r="DP125" s="40"/>
      <c r="DQ125" s="40"/>
      <c r="DR125" s="40"/>
      <c r="DS125" s="40"/>
      <c r="DT125" s="40"/>
      <c r="DU125" s="40"/>
      <c r="DV125" s="40"/>
      <c r="DW125" s="40"/>
      <c r="DX125" s="40"/>
      <c r="DY125" s="40"/>
      <c r="DZ125" s="40"/>
      <c r="EA125" s="40"/>
      <c r="EB125" s="40"/>
      <c r="EC125" s="40"/>
      <c r="ED125" s="40"/>
      <c r="EE125" s="40"/>
      <c r="EF125" s="40"/>
      <c r="EG125" s="40"/>
      <c r="EH125" s="40"/>
    </row>
    <row r="126" spans="3:138" x14ac:dyDescent="0.25">
      <c r="C126" s="42"/>
      <c r="D126" s="42"/>
      <c r="DN126" s="40"/>
      <c r="DO126" s="40"/>
      <c r="DP126" s="40"/>
      <c r="DQ126" s="40"/>
      <c r="DR126" s="40"/>
      <c r="DS126" s="40"/>
      <c r="DT126" s="40"/>
      <c r="DU126" s="40"/>
      <c r="DV126" s="40"/>
      <c r="DW126" s="40"/>
      <c r="DX126" s="40"/>
      <c r="DY126" s="40"/>
      <c r="DZ126" s="40"/>
      <c r="EA126" s="40"/>
      <c r="EB126" s="40"/>
      <c r="EC126" s="40"/>
      <c r="ED126" s="40"/>
      <c r="EE126" s="40"/>
      <c r="EF126" s="40"/>
      <c r="EG126" s="40"/>
      <c r="EH126" s="40"/>
    </row>
    <row r="127" spans="3:138" x14ac:dyDescent="0.25">
      <c r="C127" s="42"/>
      <c r="D127" s="42"/>
      <c r="DN127" s="40"/>
      <c r="DO127" s="40"/>
      <c r="DP127" s="40"/>
      <c r="DQ127" s="40"/>
      <c r="DR127" s="40"/>
      <c r="DS127" s="40"/>
      <c r="DT127" s="40"/>
      <c r="DU127" s="40"/>
      <c r="DV127" s="40"/>
      <c r="DW127" s="40"/>
      <c r="DX127" s="40"/>
      <c r="DY127" s="40"/>
      <c r="DZ127" s="40"/>
      <c r="EA127" s="40"/>
      <c r="EB127" s="40"/>
      <c r="EC127" s="40"/>
      <c r="ED127" s="40"/>
      <c r="EE127" s="40"/>
      <c r="EF127" s="40"/>
      <c r="EG127" s="40"/>
      <c r="EH127" s="40"/>
    </row>
    <row r="128" spans="3:138" x14ac:dyDescent="0.25">
      <c r="C128" s="42"/>
      <c r="D128" s="42"/>
      <c r="DN128" s="40"/>
      <c r="DO128" s="40"/>
      <c r="DP128" s="40"/>
      <c r="DQ128" s="40"/>
      <c r="DR128" s="40"/>
      <c r="DS128" s="40"/>
      <c r="DT128" s="40"/>
      <c r="DU128" s="40"/>
      <c r="DV128" s="40"/>
      <c r="DW128" s="40"/>
      <c r="DX128" s="40"/>
      <c r="DY128" s="40"/>
      <c r="DZ128" s="40"/>
      <c r="EA128" s="40"/>
      <c r="EB128" s="40"/>
      <c r="EC128" s="40"/>
      <c r="ED128" s="40"/>
      <c r="EE128" s="40"/>
      <c r="EF128" s="40"/>
      <c r="EG128" s="40"/>
      <c r="EH128" s="40"/>
    </row>
    <row r="129" spans="3:138" x14ac:dyDescent="0.25">
      <c r="C129" s="42"/>
      <c r="D129" s="42"/>
      <c r="DN129" s="40"/>
      <c r="DO129" s="40"/>
      <c r="DP129" s="40"/>
      <c r="DQ129" s="40"/>
      <c r="DR129" s="40"/>
      <c r="DS129" s="40"/>
      <c r="DT129" s="40"/>
      <c r="DU129" s="40"/>
      <c r="DV129" s="40"/>
      <c r="DW129" s="40"/>
      <c r="DX129" s="40"/>
      <c r="DY129" s="40"/>
      <c r="DZ129" s="40"/>
      <c r="EA129" s="40"/>
      <c r="EB129" s="40"/>
      <c r="EC129" s="40"/>
      <c r="ED129" s="40"/>
      <c r="EE129" s="40"/>
      <c r="EF129" s="40"/>
      <c r="EG129" s="40"/>
      <c r="EH129" s="40"/>
    </row>
    <row r="130" spans="3:138" x14ac:dyDescent="0.25">
      <c r="C130" s="42"/>
      <c r="D130" s="42"/>
      <c r="DN130" s="40"/>
      <c r="DO130" s="40"/>
      <c r="DP130" s="40"/>
      <c r="DQ130" s="40"/>
      <c r="DR130" s="40"/>
      <c r="DS130" s="40"/>
      <c r="DT130" s="40"/>
      <c r="DU130" s="40"/>
      <c r="DV130" s="40"/>
      <c r="DW130" s="40"/>
      <c r="DX130" s="40"/>
      <c r="DY130" s="40"/>
      <c r="DZ130" s="40"/>
      <c r="EA130" s="40"/>
      <c r="EB130" s="40"/>
      <c r="EC130" s="40"/>
      <c r="ED130" s="40"/>
      <c r="EE130" s="40"/>
      <c r="EF130" s="40"/>
      <c r="EG130" s="40"/>
      <c r="EH130" s="40"/>
    </row>
    <row r="131" spans="3:138" x14ac:dyDescent="0.25">
      <c r="C131" s="42"/>
      <c r="D131" s="42"/>
      <c r="DN131" s="40"/>
      <c r="DO131" s="40"/>
      <c r="DP131" s="40"/>
      <c r="DQ131" s="40"/>
      <c r="DR131" s="40"/>
      <c r="DS131" s="40"/>
      <c r="DT131" s="40"/>
      <c r="DU131" s="40"/>
      <c r="DV131" s="40"/>
      <c r="DW131" s="40"/>
      <c r="DX131" s="40"/>
      <c r="DY131" s="40"/>
      <c r="DZ131" s="40"/>
      <c r="EA131" s="40"/>
      <c r="EB131" s="40"/>
      <c r="EC131" s="40"/>
      <c r="ED131" s="40"/>
      <c r="EE131" s="40"/>
      <c r="EF131" s="40"/>
      <c r="EG131" s="40"/>
      <c r="EH131" s="40"/>
    </row>
    <row r="132" spans="3:138" x14ac:dyDescent="0.25">
      <c r="C132" s="42"/>
      <c r="D132" s="42"/>
      <c r="DN132" s="40"/>
      <c r="DO132" s="40"/>
      <c r="DP132" s="40"/>
      <c r="DQ132" s="40"/>
      <c r="DR132" s="40"/>
      <c r="DS132" s="40"/>
      <c r="DT132" s="40"/>
      <c r="DU132" s="40"/>
      <c r="DV132" s="40"/>
      <c r="DW132" s="40"/>
      <c r="DX132" s="40"/>
      <c r="DY132" s="40"/>
      <c r="DZ132" s="40"/>
      <c r="EA132" s="40"/>
      <c r="EB132" s="40"/>
      <c r="EC132" s="40"/>
      <c r="ED132" s="40"/>
      <c r="EE132" s="40"/>
      <c r="EF132" s="40"/>
      <c r="EG132" s="40"/>
      <c r="EH132" s="40"/>
    </row>
    <row r="133" spans="3:138" x14ac:dyDescent="0.25">
      <c r="C133" s="42"/>
      <c r="D133" s="42"/>
      <c r="DN133" s="40"/>
      <c r="DO133" s="40"/>
      <c r="DP133" s="40"/>
      <c r="DQ133" s="40"/>
      <c r="DR133" s="40"/>
      <c r="DS133" s="40"/>
      <c r="DT133" s="40"/>
      <c r="DU133" s="40"/>
      <c r="DV133" s="40"/>
      <c r="DW133" s="40"/>
      <c r="DX133" s="40"/>
      <c r="DY133" s="40"/>
      <c r="DZ133" s="40"/>
      <c r="EA133" s="40"/>
      <c r="EB133" s="40"/>
      <c r="EC133" s="40"/>
      <c r="ED133" s="40"/>
      <c r="EE133" s="40"/>
      <c r="EF133" s="40"/>
      <c r="EG133" s="40"/>
      <c r="EH133" s="40"/>
    </row>
    <row r="134" spans="3:138" x14ac:dyDescent="0.25">
      <c r="C134" s="42"/>
      <c r="D134" s="42"/>
      <c r="DN134" s="40"/>
      <c r="DO134" s="40"/>
      <c r="DP134" s="40"/>
      <c r="DQ134" s="40"/>
      <c r="DR134" s="40"/>
      <c r="DS134" s="40"/>
      <c r="DT134" s="40"/>
      <c r="DU134" s="40"/>
      <c r="DV134" s="40"/>
      <c r="DW134" s="40"/>
      <c r="DX134" s="40"/>
      <c r="DY134" s="40"/>
      <c r="DZ134" s="40"/>
      <c r="EA134" s="40"/>
      <c r="EB134" s="40"/>
      <c r="EC134" s="40"/>
      <c r="ED134" s="40"/>
      <c r="EE134" s="40"/>
      <c r="EF134" s="40"/>
      <c r="EG134" s="40"/>
      <c r="EH134" s="40"/>
    </row>
    <row r="135" spans="3:138" x14ac:dyDescent="0.25">
      <c r="C135" s="42"/>
      <c r="D135" s="42"/>
      <c r="DN135" s="40"/>
      <c r="DO135" s="40"/>
      <c r="DP135" s="40"/>
      <c r="DQ135" s="40"/>
      <c r="DR135" s="40"/>
      <c r="DS135" s="40"/>
      <c r="DT135" s="40"/>
      <c r="DU135" s="40"/>
      <c r="DV135" s="40"/>
      <c r="DW135" s="40"/>
      <c r="DX135" s="40"/>
      <c r="DY135" s="40"/>
      <c r="DZ135" s="40"/>
      <c r="EA135" s="40"/>
      <c r="EB135" s="40"/>
      <c r="EC135" s="40"/>
      <c r="ED135" s="40"/>
      <c r="EE135" s="40"/>
      <c r="EF135" s="40"/>
      <c r="EG135" s="40"/>
      <c r="EH135" s="40"/>
    </row>
    <row r="136" spans="3:138" x14ac:dyDescent="0.25">
      <c r="C136" s="42"/>
      <c r="D136" s="42"/>
      <c r="DN136" s="40"/>
      <c r="DO136" s="40"/>
      <c r="DP136" s="40"/>
      <c r="DQ136" s="40"/>
      <c r="DR136" s="40"/>
      <c r="DS136" s="40"/>
      <c r="DT136" s="40"/>
      <c r="DU136" s="40"/>
      <c r="DV136" s="40"/>
      <c r="DW136" s="40"/>
      <c r="DX136" s="40"/>
      <c r="DY136" s="40"/>
      <c r="DZ136" s="40"/>
      <c r="EA136" s="40"/>
      <c r="EB136" s="40"/>
      <c r="EC136" s="40"/>
      <c r="ED136" s="40"/>
      <c r="EE136" s="40"/>
      <c r="EF136" s="40"/>
      <c r="EG136" s="40"/>
      <c r="EH136" s="40"/>
    </row>
    <row r="137" spans="3:138" x14ac:dyDescent="0.25">
      <c r="C137" s="42"/>
      <c r="D137" s="42"/>
      <c r="DN137" s="40"/>
      <c r="DO137" s="40"/>
      <c r="DP137" s="40"/>
      <c r="DQ137" s="40"/>
      <c r="DR137" s="40"/>
      <c r="DS137" s="40"/>
      <c r="DT137" s="40"/>
      <c r="DU137" s="40"/>
      <c r="DV137" s="40"/>
      <c r="DW137" s="40"/>
      <c r="DX137" s="40"/>
      <c r="DY137" s="40"/>
      <c r="DZ137" s="40"/>
      <c r="EA137" s="40"/>
      <c r="EB137" s="40"/>
      <c r="EC137" s="40"/>
      <c r="ED137" s="40"/>
      <c r="EE137" s="40"/>
      <c r="EF137" s="40"/>
      <c r="EG137" s="40"/>
      <c r="EH137" s="40"/>
    </row>
    <row r="138" spans="3:138" x14ac:dyDescent="0.25">
      <c r="C138" s="42"/>
      <c r="D138" s="42"/>
      <c r="DN138" s="40"/>
      <c r="DO138" s="40"/>
      <c r="DP138" s="40"/>
      <c r="DQ138" s="40"/>
      <c r="DR138" s="40"/>
      <c r="DS138" s="40"/>
      <c r="DT138" s="40"/>
      <c r="DU138" s="40"/>
      <c r="DV138" s="40"/>
      <c r="DW138" s="40"/>
      <c r="DX138" s="40"/>
      <c r="DY138" s="40"/>
      <c r="DZ138" s="40"/>
      <c r="EA138" s="40"/>
      <c r="EB138" s="40"/>
      <c r="EC138" s="40"/>
      <c r="ED138" s="40"/>
      <c r="EE138" s="40"/>
      <c r="EF138" s="40"/>
      <c r="EG138" s="40"/>
      <c r="EH138" s="40"/>
    </row>
    <row r="139" spans="3:138" x14ac:dyDescent="0.25">
      <c r="C139" s="42"/>
      <c r="D139" s="42"/>
      <c r="DN139" s="40"/>
      <c r="DO139" s="40"/>
      <c r="DP139" s="40"/>
      <c r="DQ139" s="40"/>
      <c r="DR139" s="40"/>
      <c r="DS139" s="40"/>
      <c r="DT139" s="40"/>
      <c r="DU139" s="40"/>
      <c r="DV139" s="40"/>
      <c r="DW139" s="40"/>
      <c r="DX139" s="40"/>
      <c r="DY139" s="40"/>
      <c r="DZ139" s="40"/>
      <c r="EA139" s="40"/>
      <c r="EB139" s="40"/>
      <c r="EC139" s="40"/>
      <c r="ED139" s="40"/>
      <c r="EE139" s="40"/>
      <c r="EF139" s="40"/>
      <c r="EG139" s="40"/>
      <c r="EH139" s="40"/>
    </row>
    <row r="140" spans="3:138" x14ac:dyDescent="0.25">
      <c r="C140" s="42"/>
      <c r="D140" s="42"/>
      <c r="DN140" s="40"/>
      <c r="DO140" s="40"/>
      <c r="DP140" s="40"/>
      <c r="DQ140" s="40"/>
      <c r="DR140" s="40"/>
      <c r="DS140" s="40"/>
      <c r="DT140" s="40"/>
      <c r="DU140" s="40"/>
      <c r="DV140" s="40"/>
      <c r="DW140" s="40"/>
      <c r="DX140" s="40"/>
      <c r="DY140" s="40"/>
      <c r="DZ140" s="40"/>
      <c r="EA140" s="40"/>
      <c r="EB140" s="40"/>
      <c r="EC140" s="40"/>
      <c r="ED140" s="40"/>
      <c r="EE140" s="40"/>
      <c r="EF140" s="40"/>
      <c r="EG140" s="40"/>
      <c r="EH140" s="40"/>
    </row>
    <row r="141" spans="3:138" x14ac:dyDescent="0.25">
      <c r="C141" s="42"/>
      <c r="D141" s="42"/>
      <c r="DN141" s="40"/>
      <c r="DO141" s="40"/>
      <c r="DP141" s="40"/>
      <c r="DQ141" s="40"/>
      <c r="DR141" s="40"/>
      <c r="DS141" s="40"/>
      <c r="DT141" s="40"/>
      <c r="DU141" s="40"/>
      <c r="DV141" s="40"/>
      <c r="DW141" s="40"/>
      <c r="DX141" s="40"/>
      <c r="DY141" s="40"/>
      <c r="DZ141" s="40"/>
      <c r="EA141" s="40"/>
      <c r="EB141" s="40"/>
      <c r="EC141" s="40"/>
      <c r="ED141" s="40"/>
      <c r="EE141" s="40"/>
      <c r="EF141" s="40"/>
      <c r="EG141" s="40"/>
      <c r="EH141" s="40"/>
    </row>
    <row r="142" spans="3:138" x14ac:dyDescent="0.25">
      <c r="C142" s="42"/>
      <c r="D142" s="42"/>
      <c r="DN142" s="40"/>
      <c r="DO142" s="40"/>
      <c r="DP142" s="40"/>
      <c r="DQ142" s="40"/>
      <c r="DR142" s="40"/>
      <c r="DS142" s="40"/>
      <c r="DT142" s="40"/>
      <c r="DU142" s="40"/>
      <c r="DV142" s="40"/>
      <c r="DW142" s="40"/>
      <c r="DX142" s="40"/>
      <c r="DY142" s="40"/>
      <c r="DZ142" s="40"/>
      <c r="EA142" s="40"/>
      <c r="EB142" s="40"/>
      <c r="EC142" s="40"/>
      <c r="ED142" s="40"/>
      <c r="EE142" s="40"/>
      <c r="EF142" s="40"/>
      <c r="EG142" s="40"/>
      <c r="EH142" s="40"/>
    </row>
    <row r="143" spans="3:138" x14ac:dyDescent="0.25">
      <c r="C143" s="42"/>
      <c r="D143" s="42"/>
      <c r="DN143" s="40"/>
      <c r="DO143" s="40"/>
      <c r="DP143" s="40"/>
      <c r="DQ143" s="40"/>
      <c r="DR143" s="40"/>
      <c r="DS143" s="40"/>
      <c r="DT143" s="40"/>
      <c r="DU143" s="40"/>
      <c r="DV143" s="40"/>
      <c r="DW143" s="40"/>
      <c r="DX143" s="40"/>
      <c r="DY143" s="40"/>
      <c r="DZ143" s="40"/>
      <c r="EA143" s="40"/>
      <c r="EB143" s="40"/>
      <c r="EC143" s="40"/>
      <c r="ED143" s="40"/>
      <c r="EE143" s="40"/>
      <c r="EF143" s="40"/>
      <c r="EG143" s="40"/>
      <c r="EH143" s="40"/>
    </row>
    <row r="144" spans="3:138" x14ac:dyDescent="0.25">
      <c r="C144" s="42"/>
      <c r="D144" s="42"/>
      <c r="DN144" s="40"/>
      <c r="DO144" s="40"/>
      <c r="DP144" s="40"/>
      <c r="DQ144" s="40"/>
      <c r="DR144" s="40"/>
      <c r="DS144" s="40"/>
      <c r="DT144" s="40"/>
      <c r="DU144" s="40"/>
      <c r="DV144" s="40"/>
      <c r="DW144" s="40"/>
      <c r="DX144" s="40"/>
      <c r="DY144" s="40"/>
      <c r="DZ144" s="40"/>
      <c r="EA144" s="40"/>
      <c r="EB144" s="40"/>
      <c r="EC144" s="40"/>
      <c r="ED144" s="40"/>
      <c r="EE144" s="40"/>
      <c r="EF144" s="40"/>
      <c r="EG144" s="40"/>
      <c r="EH144" s="40"/>
    </row>
    <row r="145" spans="3:138" x14ac:dyDescent="0.25">
      <c r="C145" s="42"/>
      <c r="D145" s="42"/>
      <c r="DN145" s="40"/>
      <c r="DO145" s="40"/>
      <c r="DP145" s="40"/>
      <c r="DQ145" s="40"/>
      <c r="DR145" s="40"/>
      <c r="DS145" s="40"/>
      <c r="DT145" s="40"/>
      <c r="DU145" s="40"/>
      <c r="DV145" s="40"/>
      <c r="DW145" s="40"/>
      <c r="DX145" s="40"/>
      <c r="DY145" s="40"/>
      <c r="DZ145" s="40"/>
      <c r="EA145" s="40"/>
      <c r="EB145" s="40"/>
      <c r="EC145" s="40"/>
      <c r="ED145" s="40"/>
      <c r="EE145" s="40"/>
      <c r="EF145" s="40"/>
      <c r="EG145" s="40"/>
      <c r="EH145" s="40"/>
    </row>
    <row r="146" spans="3:138" x14ac:dyDescent="0.25">
      <c r="C146" s="42"/>
      <c r="D146" s="42"/>
      <c r="DN146" s="40"/>
      <c r="DO146" s="40"/>
      <c r="DP146" s="40"/>
      <c r="DQ146" s="40"/>
      <c r="DR146" s="40"/>
      <c r="DS146" s="40"/>
      <c r="DT146" s="40"/>
      <c r="DU146" s="40"/>
      <c r="DV146" s="40"/>
      <c r="DW146" s="40"/>
      <c r="DX146" s="40"/>
      <c r="DY146" s="40"/>
      <c r="DZ146" s="40"/>
      <c r="EA146" s="40"/>
      <c r="EB146" s="40"/>
      <c r="EC146" s="40"/>
      <c r="ED146" s="40"/>
      <c r="EE146" s="40"/>
      <c r="EF146" s="40"/>
      <c r="EG146" s="40"/>
      <c r="EH146" s="40"/>
    </row>
    <row r="147" spans="3:138" x14ac:dyDescent="0.25">
      <c r="C147" s="42"/>
      <c r="D147" s="42"/>
      <c r="DN147" s="40"/>
      <c r="DO147" s="40"/>
      <c r="DP147" s="40"/>
      <c r="DQ147" s="40"/>
      <c r="DR147" s="40"/>
      <c r="DS147" s="40"/>
      <c r="DT147" s="40"/>
      <c r="DU147" s="40"/>
      <c r="DV147" s="40"/>
      <c r="DW147" s="40"/>
      <c r="DX147" s="40"/>
      <c r="DY147" s="40"/>
      <c r="DZ147" s="40"/>
      <c r="EA147" s="40"/>
      <c r="EB147" s="40"/>
      <c r="EC147" s="40"/>
      <c r="ED147" s="40"/>
      <c r="EE147" s="40"/>
      <c r="EF147" s="40"/>
      <c r="EG147" s="40"/>
      <c r="EH147" s="40"/>
    </row>
    <row r="148" spans="3:138" x14ac:dyDescent="0.25">
      <c r="C148" s="42"/>
      <c r="D148" s="42"/>
      <c r="DN148" s="40"/>
      <c r="DO148" s="40"/>
      <c r="DP148" s="40"/>
      <c r="DQ148" s="40"/>
      <c r="DR148" s="40"/>
      <c r="DS148" s="40"/>
      <c r="DT148" s="40"/>
      <c r="DU148" s="40"/>
      <c r="DV148" s="40"/>
      <c r="DW148" s="40"/>
      <c r="DX148" s="40"/>
      <c r="DY148" s="40"/>
      <c r="DZ148" s="40"/>
      <c r="EA148" s="40"/>
      <c r="EB148" s="40"/>
      <c r="EC148" s="40"/>
      <c r="ED148" s="40"/>
      <c r="EE148" s="40"/>
      <c r="EF148" s="40"/>
      <c r="EG148" s="40"/>
      <c r="EH148" s="40"/>
    </row>
    <row r="149" spans="3:138" x14ac:dyDescent="0.25">
      <c r="C149" s="42"/>
      <c r="D149" s="42"/>
      <c r="DN149" s="40"/>
      <c r="DO149" s="40"/>
      <c r="DP149" s="40"/>
      <c r="DQ149" s="40"/>
      <c r="DR149" s="40"/>
      <c r="DS149" s="40"/>
      <c r="DT149" s="40"/>
      <c r="DU149" s="40"/>
      <c r="DV149" s="40"/>
      <c r="DW149" s="40"/>
      <c r="DX149" s="40"/>
      <c r="DY149" s="40"/>
      <c r="DZ149" s="40"/>
      <c r="EA149" s="40"/>
      <c r="EB149" s="40"/>
      <c r="EC149" s="40"/>
      <c r="ED149" s="40"/>
      <c r="EE149" s="40"/>
      <c r="EF149" s="40"/>
      <c r="EG149" s="40"/>
      <c r="EH149" s="40"/>
    </row>
    <row r="150" spans="3:138" x14ac:dyDescent="0.25">
      <c r="C150" s="42"/>
      <c r="D150" s="42"/>
      <c r="DN150" s="40"/>
      <c r="DO150" s="40"/>
      <c r="DP150" s="40"/>
      <c r="DQ150" s="40"/>
      <c r="DR150" s="40"/>
      <c r="DS150" s="40"/>
      <c r="DT150" s="40"/>
      <c r="DU150" s="40"/>
      <c r="DV150" s="40"/>
      <c r="DW150" s="40"/>
      <c r="DX150" s="40"/>
      <c r="DY150" s="40"/>
      <c r="DZ150" s="40"/>
      <c r="EA150" s="40"/>
      <c r="EB150" s="40"/>
      <c r="EC150" s="40"/>
      <c r="ED150" s="40"/>
      <c r="EE150" s="40"/>
      <c r="EF150" s="40"/>
      <c r="EG150" s="40"/>
      <c r="EH150" s="40"/>
    </row>
    <row r="151" spans="3:138" x14ac:dyDescent="0.25">
      <c r="C151" s="42"/>
      <c r="D151" s="42"/>
      <c r="DN151" s="40"/>
      <c r="DO151" s="40"/>
      <c r="DP151" s="40"/>
      <c r="DQ151" s="40"/>
      <c r="DR151" s="40"/>
      <c r="DS151" s="40"/>
      <c r="DT151" s="40"/>
      <c r="DU151" s="40"/>
      <c r="DV151" s="40"/>
      <c r="DW151" s="40"/>
      <c r="DX151" s="40"/>
      <c r="DY151" s="40"/>
      <c r="DZ151" s="40"/>
      <c r="EA151" s="40"/>
      <c r="EB151" s="40"/>
      <c r="EC151" s="40"/>
      <c r="ED151" s="40"/>
      <c r="EE151" s="40"/>
      <c r="EF151" s="40"/>
      <c r="EG151" s="40"/>
      <c r="EH151" s="40"/>
    </row>
    <row r="152" spans="3:138" x14ac:dyDescent="0.25">
      <c r="C152" s="42"/>
      <c r="D152" s="42"/>
      <c r="DN152" s="40"/>
      <c r="DO152" s="40"/>
      <c r="DP152" s="40"/>
      <c r="DQ152" s="40"/>
      <c r="DR152" s="40"/>
      <c r="DS152" s="40"/>
      <c r="DT152" s="40"/>
      <c r="DU152" s="40"/>
      <c r="DV152" s="40"/>
      <c r="DW152" s="40"/>
      <c r="DX152" s="40"/>
      <c r="DY152" s="40"/>
      <c r="DZ152" s="40"/>
      <c r="EA152" s="40"/>
      <c r="EB152" s="40"/>
      <c r="EC152" s="40"/>
      <c r="ED152" s="40"/>
      <c r="EE152" s="40"/>
      <c r="EF152" s="40"/>
      <c r="EG152" s="40"/>
      <c r="EH152" s="40"/>
    </row>
    <row r="153" spans="3:138" x14ac:dyDescent="0.25">
      <c r="C153" s="42"/>
      <c r="D153" s="42"/>
      <c r="DN153" s="40"/>
      <c r="DO153" s="40"/>
      <c r="DP153" s="40"/>
      <c r="DQ153" s="40"/>
      <c r="DR153" s="40"/>
      <c r="DS153" s="40"/>
      <c r="DT153" s="40"/>
      <c r="DU153" s="40"/>
      <c r="DV153" s="40"/>
      <c r="DW153" s="40"/>
      <c r="DX153" s="40"/>
      <c r="DY153" s="40"/>
      <c r="DZ153" s="40"/>
      <c r="EA153" s="40"/>
      <c r="EB153" s="40"/>
      <c r="EC153" s="40"/>
      <c r="ED153" s="40"/>
      <c r="EE153" s="40"/>
      <c r="EF153" s="40"/>
      <c r="EG153" s="40"/>
      <c r="EH153" s="40"/>
    </row>
    <row r="154" spans="3:138" x14ac:dyDescent="0.25">
      <c r="C154" s="42"/>
      <c r="D154" s="42"/>
      <c r="DN154" s="40"/>
      <c r="DO154" s="40"/>
      <c r="DP154" s="40"/>
      <c r="DQ154" s="40"/>
      <c r="DR154" s="40"/>
      <c r="DS154" s="40"/>
      <c r="DT154" s="40"/>
      <c r="DU154" s="40"/>
      <c r="DV154" s="40"/>
      <c r="DW154" s="40"/>
      <c r="DX154" s="40"/>
      <c r="DY154" s="40"/>
      <c r="DZ154" s="40"/>
      <c r="EA154" s="40"/>
      <c r="EB154" s="40"/>
      <c r="EC154" s="40"/>
      <c r="ED154" s="40"/>
      <c r="EE154" s="40"/>
      <c r="EF154" s="40"/>
      <c r="EG154" s="40"/>
      <c r="EH154" s="40"/>
    </row>
    <row r="155" spans="3:138" x14ac:dyDescent="0.25">
      <c r="C155" s="42"/>
      <c r="D155" s="42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</row>
    <row r="156" spans="3:138" x14ac:dyDescent="0.25">
      <c r="C156" s="42"/>
      <c r="D156" s="42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</row>
    <row r="157" spans="3:138" x14ac:dyDescent="0.25">
      <c r="C157" s="42"/>
      <c r="D157" s="42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</row>
    <row r="158" spans="3:138" x14ac:dyDescent="0.25">
      <c r="C158" s="42"/>
      <c r="D158" s="42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</row>
    <row r="159" spans="3:138" x14ac:dyDescent="0.25">
      <c r="C159" s="42"/>
      <c r="D159" s="42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</row>
    <row r="160" spans="3:138" x14ac:dyDescent="0.25">
      <c r="C160" s="42"/>
      <c r="D160" s="42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</row>
    <row r="161" spans="3:138" x14ac:dyDescent="0.25">
      <c r="C161" s="42"/>
      <c r="D161" s="42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</row>
    <row r="162" spans="3:138" x14ac:dyDescent="0.25">
      <c r="C162" s="42"/>
      <c r="D162" s="42"/>
      <c r="DN162" s="40"/>
      <c r="DO162" s="40"/>
      <c r="DP162" s="40"/>
      <c r="DQ162" s="40"/>
      <c r="DR162" s="40"/>
      <c r="DS162" s="40"/>
      <c r="DT162" s="40"/>
      <c r="DU162" s="40"/>
      <c r="DV162" s="40"/>
      <c r="DW162" s="40"/>
      <c r="DX162" s="40"/>
      <c r="DY162" s="40"/>
      <c r="DZ162" s="40"/>
      <c r="EA162" s="40"/>
      <c r="EB162" s="40"/>
      <c r="EC162" s="40"/>
      <c r="ED162" s="40"/>
      <c r="EE162" s="40"/>
      <c r="EF162" s="40"/>
      <c r="EG162" s="40"/>
      <c r="EH162" s="40"/>
    </row>
    <row r="163" spans="3:138" x14ac:dyDescent="0.25">
      <c r="C163" s="42"/>
      <c r="D163" s="42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</row>
    <row r="164" spans="3:138" x14ac:dyDescent="0.25">
      <c r="C164" s="42"/>
      <c r="D164" s="42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</row>
    <row r="165" spans="3:138" x14ac:dyDescent="0.25">
      <c r="C165" s="42"/>
      <c r="D165" s="42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</row>
    <row r="166" spans="3:138" x14ac:dyDescent="0.25">
      <c r="C166" s="42"/>
      <c r="D166" s="42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</row>
    <row r="167" spans="3:138" x14ac:dyDescent="0.25">
      <c r="C167" s="42"/>
      <c r="D167" s="42"/>
      <c r="DN167" s="40"/>
      <c r="DO167" s="40"/>
      <c r="DP167" s="40"/>
      <c r="DQ167" s="40"/>
      <c r="DR167" s="40"/>
      <c r="DS167" s="40"/>
      <c r="DT167" s="40"/>
      <c r="DU167" s="40"/>
      <c r="DV167" s="40"/>
      <c r="DW167" s="40"/>
      <c r="DX167" s="40"/>
      <c r="DY167" s="40"/>
      <c r="DZ167" s="40"/>
      <c r="EA167" s="40"/>
      <c r="EB167" s="40"/>
      <c r="EC167" s="40"/>
      <c r="ED167" s="40"/>
      <c r="EE167" s="40"/>
      <c r="EF167" s="40"/>
      <c r="EG167" s="40"/>
      <c r="EH167" s="40"/>
    </row>
    <row r="168" spans="3:138" x14ac:dyDescent="0.25">
      <c r="C168" s="42"/>
      <c r="D168" s="42"/>
      <c r="DN168" s="40"/>
      <c r="DO168" s="40"/>
      <c r="DP168" s="40"/>
      <c r="DQ168" s="40"/>
      <c r="DR168" s="40"/>
      <c r="DS168" s="40"/>
      <c r="DT168" s="40"/>
      <c r="DU168" s="40"/>
      <c r="DV168" s="40"/>
      <c r="DW168" s="40"/>
      <c r="DX168" s="40"/>
      <c r="DY168" s="40"/>
      <c r="DZ168" s="40"/>
      <c r="EA168" s="40"/>
      <c r="EB168" s="40"/>
      <c r="EC168" s="40"/>
      <c r="ED168" s="40"/>
      <c r="EE168" s="40"/>
      <c r="EF168" s="40"/>
      <c r="EG168" s="40"/>
      <c r="EH168" s="40"/>
    </row>
    <row r="169" spans="3:138" x14ac:dyDescent="0.25">
      <c r="C169" s="42"/>
      <c r="D169" s="42"/>
      <c r="DN169" s="40"/>
      <c r="DO169" s="40"/>
      <c r="DP169" s="40"/>
      <c r="DQ169" s="40"/>
      <c r="DR169" s="40"/>
      <c r="DS169" s="40"/>
      <c r="DT169" s="40"/>
      <c r="DU169" s="40"/>
      <c r="DV169" s="40"/>
      <c r="DW169" s="40"/>
      <c r="DX169" s="40"/>
      <c r="DY169" s="40"/>
      <c r="DZ169" s="40"/>
      <c r="EA169" s="40"/>
      <c r="EB169" s="40"/>
      <c r="EC169" s="40"/>
      <c r="ED169" s="40"/>
      <c r="EE169" s="40"/>
      <c r="EF169" s="40"/>
      <c r="EG169" s="40"/>
      <c r="EH169" s="40"/>
    </row>
    <row r="170" spans="3:138" x14ac:dyDescent="0.25">
      <c r="C170" s="42"/>
      <c r="D170" s="42"/>
      <c r="DN170" s="40"/>
      <c r="DO170" s="40"/>
      <c r="DP170" s="40"/>
      <c r="DQ170" s="40"/>
      <c r="DR170" s="40"/>
      <c r="DS170" s="40"/>
      <c r="DT170" s="40"/>
      <c r="DU170" s="40"/>
      <c r="DV170" s="40"/>
      <c r="DW170" s="40"/>
      <c r="DX170" s="40"/>
      <c r="DY170" s="40"/>
      <c r="DZ170" s="40"/>
      <c r="EA170" s="40"/>
      <c r="EB170" s="40"/>
      <c r="EC170" s="40"/>
      <c r="ED170" s="40"/>
      <c r="EE170" s="40"/>
      <c r="EF170" s="40"/>
      <c r="EG170" s="40"/>
      <c r="EH170" s="40"/>
    </row>
    <row r="171" spans="3:138" x14ac:dyDescent="0.25">
      <c r="C171" s="42"/>
      <c r="D171" s="42"/>
      <c r="DN171" s="40"/>
      <c r="DO171" s="40"/>
      <c r="DP171" s="40"/>
      <c r="DQ171" s="40"/>
      <c r="DR171" s="40"/>
      <c r="DS171" s="40"/>
      <c r="DT171" s="40"/>
      <c r="DU171" s="40"/>
      <c r="DV171" s="40"/>
      <c r="DW171" s="40"/>
      <c r="DX171" s="40"/>
      <c r="DY171" s="40"/>
      <c r="DZ171" s="40"/>
      <c r="EA171" s="40"/>
      <c r="EB171" s="40"/>
      <c r="EC171" s="40"/>
      <c r="ED171" s="40"/>
      <c r="EE171" s="40"/>
      <c r="EF171" s="40"/>
      <c r="EG171" s="40"/>
      <c r="EH171" s="40"/>
    </row>
    <row r="172" spans="3:138" x14ac:dyDescent="0.25">
      <c r="C172" s="42"/>
      <c r="D172" s="42"/>
      <c r="DN172" s="40"/>
      <c r="DO172" s="40"/>
      <c r="DP172" s="40"/>
      <c r="DQ172" s="40"/>
      <c r="DR172" s="40"/>
      <c r="DS172" s="40"/>
      <c r="DT172" s="40"/>
      <c r="DU172" s="40"/>
      <c r="DV172" s="40"/>
      <c r="DW172" s="40"/>
      <c r="DX172" s="40"/>
      <c r="DY172" s="40"/>
      <c r="DZ172" s="40"/>
      <c r="EA172" s="40"/>
      <c r="EB172" s="40"/>
      <c r="EC172" s="40"/>
      <c r="ED172" s="40"/>
      <c r="EE172" s="40"/>
      <c r="EF172" s="40"/>
      <c r="EG172" s="40"/>
      <c r="EH172" s="40"/>
    </row>
    <row r="173" spans="3:138" x14ac:dyDescent="0.25">
      <c r="C173" s="42"/>
      <c r="D173" s="42"/>
      <c r="DN173" s="40"/>
      <c r="DO173" s="40"/>
      <c r="DP173" s="40"/>
      <c r="DQ173" s="40"/>
      <c r="DR173" s="40"/>
      <c r="DS173" s="40"/>
      <c r="DT173" s="40"/>
      <c r="DU173" s="40"/>
      <c r="DV173" s="40"/>
      <c r="DW173" s="40"/>
      <c r="DX173" s="40"/>
      <c r="DY173" s="40"/>
      <c r="DZ173" s="40"/>
      <c r="EA173" s="40"/>
      <c r="EB173" s="40"/>
      <c r="EC173" s="40"/>
      <c r="ED173" s="40"/>
      <c r="EE173" s="40"/>
      <c r="EF173" s="40"/>
      <c r="EG173" s="40"/>
      <c r="EH173" s="40"/>
    </row>
    <row r="174" spans="3:138" x14ac:dyDescent="0.25">
      <c r="C174" s="42"/>
      <c r="D174" s="42"/>
      <c r="DN174" s="40"/>
      <c r="DO174" s="40"/>
      <c r="DP174" s="40"/>
      <c r="DQ174" s="40"/>
      <c r="DR174" s="40"/>
      <c r="DS174" s="40"/>
      <c r="DT174" s="40"/>
      <c r="DU174" s="40"/>
      <c r="DV174" s="40"/>
      <c r="DW174" s="40"/>
      <c r="DX174" s="40"/>
      <c r="DY174" s="40"/>
      <c r="DZ174" s="40"/>
      <c r="EA174" s="40"/>
      <c r="EB174" s="40"/>
      <c r="EC174" s="40"/>
      <c r="ED174" s="40"/>
      <c r="EE174" s="40"/>
      <c r="EF174" s="40"/>
      <c r="EG174" s="40"/>
      <c r="EH174" s="40"/>
    </row>
    <row r="175" spans="3:138" x14ac:dyDescent="0.25">
      <c r="C175" s="42"/>
      <c r="D175" s="42"/>
      <c r="DN175" s="40"/>
      <c r="DO175" s="40"/>
      <c r="DP175" s="40"/>
      <c r="DQ175" s="40"/>
      <c r="DR175" s="40"/>
      <c r="DS175" s="40"/>
      <c r="DT175" s="40"/>
      <c r="DU175" s="40"/>
      <c r="DV175" s="40"/>
      <c r="DW175" s="40"/>
      <c r="DX175" s="40"/>
      <c r="DY175" s="40"/>
      <c r="DZ175" s="40"/>
      <c r="EA175" s="40"/>
      <c r="EB175" s="40"/>
      <c r="EC175" s="40"/>
      <c r="ED175" s="40"/>
      <c r="EE175" s="40"/>
      <c r="EF175" s="40"/>
      <c r="EG175" s="40"/>
      <c r="EH175" s="40"/>
    </row>
    <row r="176" spans="3:138" x14ac:dyDescent="0.25">
      <c r="C176" s="42"/>
      <c r="D176" s="42"/>
      <c r="DN176" s="40"/>
      <c r="DO176" s="40"/>
      <c r="DP176" s="40"/>
      <c r="DQ176" s="40"/>
      <c r="DR176" s="40"/>
      <c r="DS176" s="40"/>
      <c r="DT176" s="40"/>
      <c r="DU176" s="40"/>
      <c r="DV176" s="40"/>
      <c r="DW176" s="40"/>
      <c r="DX176" s="40"/>
      <c r="DY176" s="40"/>
      <c r="DZ176" s="40"/>
      <c r="EA176" s="40"/>
      <c r="EB176" s="40"/>
      <c r="EC176" s="40"/>
      <c r="ED176" s="40"/>
      <c r="EE176" s="40"/>
      <c r="EF176" s="40"/>
      <c r="EG176" s="40"/>
      <c r="EH176" s="40"/>
    </row>
    <row r="177" spans="3:138" x14ac:dyDescent="0.25">
      <c r="C177" s="42"/>
      <c r="D177" s="42"/>
      <c r="DN177" s="40"/>
      <c r="DO177" s="40"/>
      <c r="DP177" s="40"/>
      <c r="DQ177" s="40"/>
      <c r="DR177" s="40"/>
      <c r="DS177" s="40"/>
      <c r="DT177" s="40"/>
      <c r="DU177" s="40"/>
      <c r="DV177" s="40"/>
      <c r="DW177" s="40"/>
      <c r="DX177" s="40"/>
      <c r="DY177" s="40"/>
      <c r="DZ177" s="40"/>
      <c r="EA177" s="40"/>
      <c r="EB177" s="40"/>
      <c r="EC177" s="40"/>
      <c r="ED177" s="40"/>
      <c r="EE177" s="40"/>
      <c r="EF177" s="40"/>
      <c r="EG177" s="40"/>
      <c r="EH177" s="40"/>
    </row>
    <row r="178" spans="3:138" x14ac:dyDescent="0.25">
      <c r="C178" s="42"/>
      <c r="D178" s="42"/>
      <c r="DN178" s="40"/>
      <c r="DO178" s="40"/>
      <c r="DP178" s="40"/>
      <c r="DQ178" s="40"/>
      <c r="DR178" s="40"/>
      <c r="DS178" s="40"/>
      <c r="DT178" s="40"/>
      <c r="DU178" s="40"/>
      <c r="DV178" s="40"/>
      <c r="DW178" s="40"/>
      <c r="DX178" s="40"/>
      <c r="DY178" s="40"/>
      <c r="DZ178" s="40"/>
      <c r="EA178" s="40"/>
      <c r="EB178" s="40"/>
      <c r="EC178" s="40"/>
      <c r="ED178" s="40"/>
      <c r="EE178" s="40"/>
      <c r="EF178" s="40"/>
      <c r="EG178" s="40"/>
      <c r="EH178" s="40"/>
    </row>
    <row r="179" spans="3:138" x14ac:dyDescent="0.25">
      <c r="C179" s="42"/>
      <c r="D179" s="42"/>
      <c r="DN179" s="40"/>
      <c r="DO179" s="40"/>
      <c r="DP179" s="40"/>
      <c r="DQ179" s="40"/>
      <c r="DR179" s="40"/>
      <c r="DS179" s="40"/>
      <c r="DT179" s="40"/>
      <c r="DU179" s="40"/>
      <c r="DV179" s="40"/>
      <c r="DW179" s="40"/>
      <c r="DX179" s="40"/>
      <c r="DY179" s="40"/>
      <c r="DZ179" s="40"/>
      <c r="EA179" s="40"/>
      <c r="EB179" s="40"/>
      <c r="EC179" s="40"/>
      <c r="ED179" s="40"/>
      <c r="EE179" s="40"/>
      <c r="EF179" s="40"/>
      <c r="EG179" s="40"/>
      <c r="EH179" s="40"/>
    </row>
    <row r="180" spans="3:138" x14ac:dyDescent="0.25">
      <c r="C180" s="42"/>
      <c r="D180" s="42"/>
      <c r="DN180" s="40"/>
      <c r="DO180" s="40"/>
      <c r="DP180" s="40"/>
      <c r="DQ180" s="40"/>
      <c r="DR180" s="40"/>
      <c r="DS180" s="40"/>
      <c r="DT180" s="40"/>
      <c r="DU180" s="40"/>
      <c r="DV180" s="40"/>
      <c r="DW180" s="40"/>
      <c r="DX180" s="40"/>
      <c r="DY180" s="40"/>
      <c r="DZ180" s="40"/>
      <c r="EA180" s="40"/>
      <c r="EB180" s="40"/>
      <c r="EC180" s="40"/>
      <c r="ED180" s="40"/>
      <c r="EE180" s="40"/>
      <c r="EF180" s="40"/>
      <c r="EG180" s="40"/>
      <c r="EH180" s="40"/>
    </row>
    <row r="181" spans="3:138" x14ac:dyDescent="0.25">
      <c r="C181" s="42"/>
      <c r="D181" s="42"/>
      <c r="DN181" s="40"/>
      <c r="DO181" s="40"/>
      <c r="DP181" s="40"/>
      <c r="DQ181" s="40"/>
      <c r="DR181" s="40"/>
      <c r="DS181" s="40"/>
      <c r="DT181" s="40"/>
      <c r="DU181" s="40"/>
      <c r="DV181" s="40"/>
      <c r="DW181" s="40"/>
      <c r="DX181" s="40"/>
      <c r="DY181" s="40"/>
      <c r="DZ181" s="40"/>
      <c r="EA181" s="40"/>
      <c r="EB181" s="40"/>
      <c r="EC181" s="40"/>
      <c r="ED181" s="40"/>
      <c r="EE181" s="40"/>
      <c r="EF181" s="40"/>
      <c r="EG181" s="40"/>
      <c r="EH181" s="40"/>
    </row>
    <row r="182" spans="3:138" x14ac:dyDescent="0.25">
      <c r="C182" s="42"/>
      <c r="D182" s="42"/>
      <c r="DN182" s="40"/>
      <c r="DO182" s="40"/>
      <c r="DP182" s="40"/>
      <c r="DQ182" s="40"/>
      <c r="DR182" s="40"/>
      <c r="DS182" s="40"/>
      <c r="DT182" s="40"/>
      <c r="DU182" s="40"/>
      <c r="DV182" s="40"/>
      <c r="DW182" s="40"/>
      <c r="DX182" s="40"/>
      <c r="DY182" s="40"/>
      <c r="DZ182" s="40"/>
      <c r="EA182" s="40"/>
      <c r="EB182" s="40"/>
      <c r="EC182" s="40"/>
      <c r="ED182" s="40"/>
      <c r="EE182" s="40"/>
      <c r="EF182" s="40"/>
      <c r="EG182" s="40"/>
      <c r="EH182" s="40"/>
    </row>
    <row r="183" spans="3:138" x14ac:dyDescent="0.25">
      <c r="C183" s="42"/>
      <c r="D183" s="42"/>
      <c r="DN183" s="40"/>
      <c r="DO183" s="40"/>
      <c r="DP183" s="40"/>
      <c r="DQ183" s="40"/>
      <c r="DR183" s="40"/>
      <c r="DS183" s="40"/>
      <c r="DT183" s="40"/>
      <c r="DU183" s="40"/>
      <c r="DV183" s="40"/>
      <c r="DW183" s="40"/>
      <c r="DX183" s="40"/>
      <c r="DY183" s="40"/>
      <c r="DZ183" s="40"/>
      <c r="EA183" s="40"/>
      <c r="EB183" s="40"/>
      <c r="EC183" s="40"/>
      <c r="ED183" s="40"/>
      <c r="EE183" s="40"/>
      <c r="EF183" s="40"/>
      <c r="EG183" s="40"/>
      <c r="EH183" s="40"/>
    </row>
    <row r="184" spans="3:138" x14ac:dyDescent="0.25">
      <c r="C184" s="42"/>
      <c r="D184" s="42"/>
      <c r="DN184" s="40"/>
      <c r="DO184" s="40"/>
      <c r="DP184" s="40"/>
      <c r="DQ184" s="40"/>
      <c r="DR184" s="40"/>
      <c r="DS184" s="40"/>
      <c r="DT184" s="40"/>
      <c r="DU184" s="40"/>
      <c r="DV184" s="40"/>
      <c r="DW184" s="40"/>
      <c r="DX184" s="40"/>
      <c r="DY184" s="40"/>
      <c r="DZ184" s="40"/>
      <c r="EA184" s="40"/>
      <c r="EB184" s="40"/>
      <c r="EC184" s="40"/>
      <c r="ED184" s="40"/>
      <c r="EE184" s="40"/>
      <c r="EF184" s="40"/>
      <c r="EG184" s="40"/>
      <c r="EH184" s="40"/>
    </row>
    <row r="185" spans="3:138" x14ac:dyDescent="0.25">
      <c r="C185" s="42"/>
      <c r="D185" s="42"/>
      <c r="DN185" s="40"/>
      <c r="DO185" s="40"/>
      <c r="DP185" s="40"/>
      <c r="DQ185" s="40"/>
      <c r="DR185" s="40"/>
      <c r="DS185" s="40"/>
      <c r="DT185" s="40"/>
      <c r="DU185" s="40"/>
      <c r="DV185" s="40"/>
      <c r="DW185" s="40"/>
      <c r="DX185" s="40"/>
      <c r="DY185" s="40"/>
      <c r="DZ185" s="40"/>
      <c r="EA185" s="40"/>
      <c r="EB185" s="40"/>
      <c r="EC185" s="40"/>
      <c r="ED185" s="40"/>
      <c r="EE185" s="40"/>
      <c r="EF185" s="40"/>
      <c r="EG185" s="40"/>
      <c r="EH185" s="40"/>
    </row>
    <row r="186" spans="3:138" x14ac:dyDescent="0.25">
      <c r="C186" s="42"/>
      <c r="D186" s="42"/>
      <c r="DN186" s="40"/>
      <c r="DO186" s="40"/>
      <c r="DP186" s="40"/>
      <c r="DQ186" s="40"/>
      <c r="DR186" s="40"/>
      <c r="DS186" s="40"/>
      <c r="DT186" s="40"/>
      <c r="DU186" s="40"/>
      <c r="DV186" s="40"/>
      <c r="DW186" s="40"/>
      <c r="DX186" s="40"/>
      <c r="DY186" s="40"/>
      <c r="DZ186" s="40"/>
      <c r="EA186" s="40"/>
      <c r="EB186" s="40"/>
      <c r="EC186" s="40"/>
      <c r="ED186" s="40"/>
      <c r="EE186" s="40"/>
      <c r="EF186" s="40"/>
      <c r="EG186" s="40"/>
      <c r="EH186" s="40"/>
    </row>
    <row r="187" spans="3:138" x14ac:dyDescent="0.25">
      <c r="C187" s="42"/>
      <c r="D187" s="42"/>
      <c r="DN187" s="40"/>
      <c r="DO187" s="40"/>
      <c r="DP187" s="40"/>
      <c r="DQ187" s="40"/>
      <c r="DR187" s="40"/>
      <c r="DS187" s="40"/>
      <c r="DT187" s="40"/>
      <c r="DU187" s="40"/>
      <c r="DV187" s="40"/>
      <c r="DW187" s="40"/>
      <c r="DX187" s="40"/>
      <c r="DY187" s="40"/>
      <c r="DZ187" s="40"/>
      <c r="EA187" s="40"/>
      <c r="EB187" s="40"/>
      <c r="EC187" s="40"/>
      <c r="ED187" s="40"/>
      <c r="EE187" s="40"/>
      <c r="EF187" s="40"/>
      <c r="EG187" s="40"/>
      <c r="EH187" s="40"/>
    </row>
    <row r="188" spans="3:138" x14ac:dyDescent="0.25">
      <c r="C188" s="42"/>
      <c r="D188" s="42"/>
      <c r="DN188" s="40"/>
      <c r="DO188" s="40"/>
      <c r="DP188" s="40"/>
      <c r="DQ188" s="40"/>
      <c r="DR188" s="40"/>
      <c r="DS188" s="40"/>
      <c r="DT188" s="40"/>
      <c r="DU188" s="40"/>
      <c r="DV188" s="40"/>
      <c r="DW188" s="40"/>
      <c r="DX188" s="40"/>
      <c r="DY188" s="40"/>
      <c r="DZ188" s="40"/>
      <c r="EA188" s="40"/>
      <c r="EB188" s="40"/>
      <c r="EC188" s="40"/>
      <c r="ED188" s="40"/>
      <c r="EE188" s="40"/>
      <c r="EF188" s="40"/>
      <c r="EG188" s="40"/>
      <c r="EH188" s="40"/>
    </row>
    <row r="189" spans="3:138" x14ac:dyDescent="0.25">
      <c r="C189" s="42"/>
      <c r="D189" s="42"/>
      <c r="DN189" s="40"/>
      <c r="DO189" s="40"/>
      <c r="DP189" s="40"/>
      <c r="DQ189" s="40"/>
      <c r="DR189" s="40"/>
      <c r="DS189" s="40"/>
      <c r="DT189" s="40"/>
      <c r="DU189" s="40"/>
      <c r="DV189" s="40"/>
      <c r="DW189" s="40"/>
      <c r="DX189" s="40"/>
      <c r="DY189" s="40"/>
      <c r="DZ189" s="40"/>
      <c r="EA189" s="40"/>
      <c r="EB189" s="40"/>
      <c r="EC189" s="40"/>
      <c r="ED189" s="40"/>
      <c r="EE189" s="40"/>
      <c r="EF189" s="40"/>
      <c r="EG189" s="40"/>
      <c r="EH189" s="40"/>
    </row>
    <row r="190" spans="3:138" x14ac:dyDescent="0.25">
      <c r="C190" s="42"/>
      <c r="D190" s="42"/>
      <c r="DN190" s="40"/>
      <c r="DO190" s="40"/>
      <c r="DP190" s="40"/>
      <c r="DQ190" s="40"/>
      <c r="DR190" s="40"/>
      <c r="DS190" s="40"/>
      <c r="DT190" s="40"/>
      <c r="DU190" s="40"/>
      <c r="DV190" s="40"/>
      <c r="DW190" s="40"/>
      <c r="DX190" s="40"/>
      <c r="DY190" s="40"/>
      <c r="DZ190" s="40"/>
      <c r="EA190" s="40"/>
      <c r="EB190" s="40"/>
      <c r="EC190" s="40"/>
      <c r="ED190" s="40"/>
      <c r="EE190" s="40"/>
      <c r="EF190" s="40"/>
      <c r="EG190" s="40"/>
      <c r="EH190" s="40"/>
    </row>
    <row r="191" spans="3:138" x14ac:dyDescent="0.25">
      <c r="C191" s="42"/>
      <c r="D191" s="42"/>
      <c r="DN191" s="40"/>
      <c r="DO191" s="40"/>
      <c r="DP191" s="40"/>
      <c r="DQ191" s="40"/>
      <c r="DR191" s="40"/>
      <c r="DS191" s="40"/>
      <c r="DT191" s="40"/>
      <c r="DU191" s="40"/>
      <c r="DV191" s="40"/>
      <c r="DW191" s="40"/>
      <c r="DX191" s="40"/>
      <c r="DY191" s="40"/>
      <c r="DZ191" s="40"/>
      <c r="EA191" s="40"/>
      <c r="EB191" s="40"/>
      <c r="EC191" s="40"/>
      <c r="ED191" s="40"/>
      <c r="EE191" s="40"/>
      <c r="EF191" s="40"/>
      <c r="EG191" s="40"/>
      <c r="EH191" s="40"/>
    </row>
    <row r="192" spans="3:138" x14ac:dyDescent="0.25">
      <c r="C192" s="42"/>
      <c r="D192" s="42"/>
      <c r="DN192" s="40"/>
      <c r="DO192" s="40"/>
      <c r="DP192" s="40"/>
      <c r="DQ192" s="40"/>
      <c r="DR192" s="40"/>
      <c r="DS192" s="40"/>
      <c r="DT192" s="40"/>
      <c r="DU192" s="40"/>
      <c r="DV192" s="40"/>
      <c r="DW192" s="40"/>
      <c r="DX192" s="40"/>
      <c r="DY192" s="40"/>
      <c r="DZ192" s="40"/>
      <c r="EA192" s="40"/>
      <c r="EB192" s="40"/>
      <c r="EC192" s="40"/>
      <c r="ED192" s="40"/>
      <c r="EE192" s="40"/>
      <c r="EF192" s="40"/>
      <c r="EG192" s="40"/>
      <c r="EH192" s="40"/>
    </row>
    <row r="193" spans="3:138" x14ac:dyDescent="0.25">
      <c r="C193" s="42"/>
      <c r="D193" s="42"/>
      <c r="DN193" s="40"/>
      <c r="DO193" s="40"/>
      <c r="DP193" s="40"/>
      <c r="DQ193" s="40"/>
      <c r="DR193" s="40"/>
      <c r="DS193" s="40"/>
      <c r="DT193" s="40"/>
      <c r="DU193" s="40"/>
      <c r="DV193" s="40"/>
      <c r="DW193" s="40"/>
      <c r="DX193" s="40"/>
      <c r="DY193" s="40"/>
      <c r="DZ193" s="40"/>
      <c r="EA193" s="40"/>
      <c r="EB193" s="40"/>
      <c r="EC193" s="40"/>
      <c r="ED193" s="40"/>
      <c r="EE193" s="40"/>
      <c r="EF193" s="40"/>
      <c r="EG193" s="40"/>
      <c r="EH193" s="40"/>
    </row>
    <row r="194" spans="3:138" x14ac:dyDescent="0.25">
      <c r="C194" s="42"/>
      <c r="D194" s="42"/>
      <c r="DN194" s="40"/>
      <c r="DO194" s="40"/>
      <c r="DP194" s="40"/>
      <c r="DQ194" s="40"/>
      <c r="DR194" s="40"/>
      <c r="DS194" s="40"/>
      <c r="DT194" s="40"/>
      <c r="DU194" s="40"/>
      <c r="DV194" s="40"/>
      <c r="DW194" s="40"/>
      <c r="DX194" s="40"/>
      <c r="DY194" s="40"/>
      <c r="DZ194" s="40"/>
      <c r="EA194" s="40"/>
      <c r="EB194" s="40"/>
      <c r="EC194" s="40"/>
      <c r="ED194" s="40"/>
      <c r="EE194" s="40"/>
      <c r="EF194" s="40"/>
      <c r="EG194" s="40"/>
      <c r="EH194" s="40"/>
    </row>
    <row r="195" spans="3:138" x14ac:dyDescent="0.25">
      <c r="C195" s="42"/>
      <c r="D195" s="42"/>
      <c r="DN195" s="40"/>
      <c r="DO195" s="40"/>
      <c r="DP195" s="40"/>
      <c r="DQ195" s="40"/>
      <c r="DR195" s="40"/>
      <c r="DS195" s="40"/>
      <c r="DT195" s="40"/>
      <c r="DU195" s="40"/>
      <c r="DV195" s="40"/>
      <c r="DW195" s="40"/>
      <c r="DX195" s="40"/>
      <c r="DY195" s="40"/>
      <c r="DZ195" s="40"/>
      <c r="EA195" s="40"/>
      <c r="EB195" s="40"/>
      <c r="EC195" s="40"/>
      <c r="ED195" s="40"/>
      <c r="EE195" s="40"/>
      <c r="EF195" s="40"/>
      <c r="EG195" s="40"/>
      <c r="EH195" s="40"/>
    </row>
    <row r="196" spans="3:138" x14ac:dyDescent="0.25">
      <c r="C196" s="42"/>
      <c r="D196" s="42"/>
      <c r="DN196" s="40"/>
      <c r="DO196" s="40"/>
      <c r="DP196" s="40"/>
      <c r="DQ196" s="40"/>
      <c r="DR196" s="40"/>
      <c r="DS196" s="40"/>
      <c r="DT196" s="40"/>
      <c r="DU196" s="40"/>
      <c r="DV196" s="40"/>
      <c r="DW196" s="40"/>
      <c r="DX196" s="40"/>
      <c r="DY196" s="40"/>
      <c r="DZ196" s="40"/>
      <c r="EA196" s="40"/>
      <c r="EB196" s="40"/>
      <c r="EC196" s="40"/>
      <c r="ED196" s="40"/>
      <c r="EE196" s="40"/>
      <c r="EF196" s="40"/>
      <c r="EG196" s="40"/>
      <c r="EH196" s="40"/>
    </row>
    <row r="197" spans="3:138" x14ac:dyDescent="0.25">
      <c r="C197" s="42"/>
      <c r="D197" s="42"/>
      <c r="DN197" s="40"/>
      <c r="DO197" s="40"/>
      <c r="DP197" s="40"/>
      <c r="DQ197" s="40"/>
      <c r="DR197" s="40"/>
      <c r="DS197" s="40"/>
      <c r="DT197" s="40"/>
      <c r="DU197" s="40"/>
      <c r="DV197" s="40"/>
      <c r="DW197" s="40"/>
      <c r="DX197" s="40"/>
      <c r="DY197" s="40"/>
      <c r="DZ197" s="40"/>
      <c r="EA197" s="40"/>
      <c r="EB197" s="40"/>
      <c r="EC197" s="40"/>
      <c r="ED197" s="40"/>
      <c r="EE197" s="40"/>
      <c r="EF197" s="40"/>
      <c r="EG197" s="40"/>
      <c r="EH197" s="40"/>
    </row>
    <row r="198" spans="3:138" x14ac:dyDescent="0.25">
      <c r="C198" s="42"/>
      <c r="D198" s="42"/>
      <c r="DN198" s="40"/>
      <c r="DO198" s="40"/>
      <c r="DP198" s="40"/>
      <c r="DQ198" s="40"/>
      <c r="DR198" s="40"/>
      <c r="DS198" s="40"/>
      <c r="DT198" s="40"/>
      <c r="DU198" s="40"/>
      <c r="DV198" s="40"/>
      <c r="DW198" s="40"/>
      <c r="DX198" s="40"/>
      <c r="DY198" s="40"/>
      <c r="DZ198" s="40"/>
      <c r="EA198" s="40"/>
      <c r="EB198" s="40"/>
      <c r="EC198" s="40"/>
      <c r="ED198" s="40"/>
      <c r="EE198" s="40"/>
      <c r="EF198" s="40"/>
      <c r="EG198" s="40"/>
      <c r="EH198" s="40"/>
    </row>
    <row r="199" spans="3:138" x14ac:dyDescent="0.25">
      <c r="C199" s="42"/>
      <c r="D199" s="42"/>
      <c r="DN199" s="40"/>
      <c r="DO199" s="40"/>
      <c r="DP199" s="40"/>
      <c r="DQ199" s="40"/>
      <c r="DR199" s="40"/>
      <c r="DS199" s="40"/>
      <c r="DT199" s="40"/>
      <c r="DU199" s="40"/>
      <c r="DV199" s="40"/>
      <c r="DW199" s="40"/>
      <c r="DX199" s="40"/>
      <c r="DY199" s="40"/>
      <c r="DZ199" s="40"/>
      <c r="EA199" s="40"/>
      <c r="EB199" s="40"/>
      <c r="EC199" s="40"/>
      <c r="ED199" s="40"/>
      <c r="EE199" s="40"/>
      <c r="EF199" s="40"/>
      <c r="EG199" s="40"/>
      <c r="EH199" s="40"/>
    </row>
    <row r="200" spans="3:138" x14ac:dyDescent="0.25">
      <c r="C200" s="42"/>
      <c r="D200" s="42"/>
      <c r="DN200" s="40"/>
      <c r="DO200" s="40"/>
      <c r="DP200" s="40"/>
      <c r="DQ200" s="40"/>
      <c r="DR200" s="40"/>
      <c r="DS200" s="40"/>
      <c r="DT200" s="40"/>
      <c r="DU200" s="40"/>
      <c r="DV200" s="40"/>
      <c r="DW200" s="40"/>
      <c r="DX200" s="40"/>
      <c r="DY200" s="40"/>
      <c r="DZ200" s="40"/>
      <c r="EA200" s="40"/>
      <c r="EB200" s="40"/>
      <c r="EC200" s="40"/>
      <c r="ED200" s="40"/>
      <c r="EE200" s="40"/>
      <c r="EF200" s="40"/>
      <c r="EG200" s="40"/>
      <c r="EH200" s="40"/>
    </row>
    <row r="201" spans="3:138" x14ac:dyDescent="0.25">
      <c r="C201" s="42"/>
      <c r="D201" s="42"/>
      <c r="DN201" s="40"/>
      <c r="DO201" s="40"/>
      <c r="DP201" s="40"/>
      <c r="DQ201" s="40"/>
      <c r="DR201" s="40"/>
      <c r="DS201" s="40"/>
      <c r="DT201" s="40"/>
      <c r="DU201" s="40"/>
      <c r="DV201" s="40"/>
      <c r="DW201" s="40"/>
      <c r="DX201" s="40"/>
      <c r="DY201" s="40"/>
      <c r="DZ201" s="40"/>
      <c r="EA201" s="40"/>
      <c r="EB201" s="40"/>
      <c r="EC201" s="40"/>
      <c r="ED201" s="40"/>
      <c r="EE201" s="40"/>
      <c r="EF201" s="40"/>
      <c r="EG201" s="40"/>
      <c r="EH201" s="40"/>
    </row>
    <row r="202" spans="3:138" x14ac:dyDescent="0.25">
      <c r="C202" s="42"/>
      <c r="D202" s="42"/>
      <c r="DN202" s="40"/>
      <c r="DO202" s="40"/>
      <c r="DP202" s="40"/>
      <c r="DQ202" s="40"/>
      <c r="DR202" s="40"/>
      <c r="DS202" s="40"/>
      <c r="DT202" s="40"/>
      <c r="DU202" s="40"/>
      <c r="DV202" s="40"/>
      <c r="DW202" s="40"/>
      <c r="DX202" s="40"/>
      <c r="DY202" s="40"/>
      <c r="DZ202" s="40"/>
      <c r="EA202" s="40"/>
      <c r="EB202" s="40"/>
      <c r="EC202" s="40"/>
      <c r="ED202" s="40"/>
      <c r="EE202" s="40"/>
      <c r="EF202" s="40"/>
      <c r="EG202" s="40"/>
      <c r="EH202" s="40"/>
    </row>
    <row r="203" spans="3:138" x14ac:dyDescent="0.25">
      <c r="C203" s="42"/>
      <c r="D203" s="42"/>
      <c r="DN203" s="40"/>
      <c r="DO203" s="40"/>
      <c r="DP203" s="40"/>
      <c r="DQ203" s="40"/>
      <c r="DR203" s="40"/>
      <c r="DS203" s="40"/>
      <c r="DT203" s="40"/>
      <c r="DU203" s="40"/>
      <c r="DV203" s="40"/>
      <c r="DW203" s="40"/>
      <c r="DX203" s="40"/>
      <c r="DY203" s="40"/>
      <c r="DZ203" s="40"/>
      <c r="EA203" s="40"/>
      <c r="EB203" s="40"/>
      <c r="EC203" s="40"/>
      <c r="ED203" s="40"/>
      <c r="EE203" s="40"/>
      <c r="EF203" s="40"/>
      <c r="EG203" s="40"/>
      <c r="EH203" s="40"/>
    </row>
    <row r="204" spans="3:138" x14ac:dyDescent="0.25">
      <c r="C204" s="42"/>
      <c r="D204" s="42"/>
      <c r="DN204" s="40"/>
      <c r="DO204" s="40"/>
      <c r="DP204" s="40"/>
      <c r="DQ204" s="40"/>
      <c r="DR204" s="40"/>
      <c r="DS204" s="40"/>
      <c r="DT204" s="40"/>
      <c r="DU204" s="40"/>
      <c r="DV204" s="40"/>
      <c r="DW204" s="40"/>
      <c r="DX204" s="40"/>
      <c r="DY204" s="40"/>
      <c r="DZ204" s="40"/>
      <c r="EA204" s="40"/>
      <c r="EB204" s="40"/>
      <c r="EC204" s="40"/>
      <c r="ED204" s="40"/>
      <c r="EE204" s="40"/>
      <c r="EF204" s="40"/>
      <c r="EG204" s="40"/>
      <c r="EH204" s="40"/>
    </row>
    <row r="205" spans="3:138" x14ac:dyDescent="0.25">
      <c r="C205" s="42"/>
      <c r="D205" s="42"/>
      <c r="DN205" s="40"/>
      <c r="DO205" s="40"/>
      <c r="DP205" s="40"/>
      <c r="DQ205" s="40"/>
      <c r="DR205" s="40"/>
      <c r="DS205" s="40"/>
      <c r="DT205" s="40"/>
      <c r="DU205" s="40"/>
      <c r="DV205" s="40"/>
      <c r="DW205" s="40"/>
      <c r="DX205" s="40"/>
      <c r="DY205" s="40"/>
      <c r="DZ205" s="40"/>
      <c r="EA205" s="40"/>
      <c r="EB205" s="40"/>
      <c r="EC205" s="40"/>
      <c r="ED205" s="40"/>
      <c r="EE205" s="40"/>
      <c r="EF205" s="40"/>
      <c r="EG205" s="40"/>
      <c r="EH205" s="40"/>
    </row>
    <row r="206" spans="3:138" x14ac:dyDescent="0.25">
      <c r="C206" s="42"/>
      <c r="D206" s="42"/>
      <c r="DN206" s="40"/>
      <c r="DO206" s="40"/>
      <c r="DP206" s="40"/>
      <c r="DQ206" s="40"/>
      <c r="DR206" s="40"/>
      <c r="DS206" s="40"/>
      <c r="DT206" s="40"/>
      <c r="DU206" s="40"/>
      <c r="DV206" s="40"/>
      <c r="DW206" s="40"/>
      <c r="DX206" s="40"/>
      <c r="DY206" s="40"/>
      <c r="DZ206" s="40"/>
      <c r="EA206" s="40"/>
      <c r="EB206" s="40"/>
      <c r="EC206" s="40"/>
      <c r="ED206" s="40"/>
      <c r="EE206" s="40"/>
      <c r="EF206" s="40"/>
      <c r="EG206" s="40"/>
      <c r="EH206" s="40"/>
    </row>
    <row r="207" spans="3:138" x14ac:dyDescent="0.25">
      <c r="C207" s="42"/>
      <c r="D207" s="42"/>
      <c r="DN207" s="40"/>
      <c r="DO207" s="40"/>
      <c r="DP207" s="40"/>
      <c r="DQ207" s="40"/>
      <c r="DR207" s="40"/>
      <c r="DS207" s="40"/>
      <c r="DT207" s="40"/>
      <c r="DU207" s="40"/>
      <c r="DV207" s="40"/>
      <c r="DW207" s="40"/>
      <c r="DX207" s="40"/>
      <c r="DY207" s="40"/>
      <c r="DZ207" s="40"/>
      <c r="EA207" s="40"/>
      <c r="EB207" s="40"/>
      <c r="EC207" s="40"/>
      <c r="ED207" s="40"/>
      <c r="EE207" s="40"/>
      <c r="EF207" s="40"/>
      <c r="EG207" s="40"/>
      <c r="EH207" s="40"/>
    </row>
    <row r="208" spans="3:138" x14ac:dyDescent="0.25">
      <c r="C208" s="42"/>
      <c r="D208" s="42"/>
      <c r="DN208" s="40"/>
      <c r="DO208" s="40"/>
      <c r="DP208" s="40"/>
      <c r="DQ208" s="40"/>
      <c r="DR208" s="40"/>
      <c r="DS208" s="40"/>
      <c r="DT208" s="40"/>
      <c r="DU208" s="40"/>
      <c r="DV208" s="40"/>
      <c r="DW208" s="40"/>
      <c r="DX208" s="40"/>
      <c r="DY208" s="40"/>
      <c r="DZ208" s="40"/>
      <c r="EA208" s="40"/>
      <c r="EB208" s="40"/>
      <c r="EC208" s="40"/>
      <c r="ED208" s="40"/>
      <c r="EE208" s="40"/>
      <c r="EF208" s="40"/>
      <c r="EG208" s="40"/>
      <c r="EH208" s="40"/>
    </row>
    <row r="209" spans="3:138" x14ac:dyDescent="0.25">
      <c r="C209" s="42"/>
      <c r="D209" s="42"/>
      <c r="DN209" s="40"/>
      <c r="DO209" s="40"/>
      <c r="DP209" s="40"/>
      <c r="DQ209" s="40"/>
      <c r="DR209" s="40"/>
      <c r="DS209" s="40"/>
      <c r="DT209" s="40"/>
      <c r="DU209" s="40"/>
      <c r="DV209" s="40"/>
      <c r="DW209" s="40"/>
      <c r="DX209" s="40"/>
      <c r="DY209" s="40"/>
      <c r="DZ209" s="40"/>
      <c r="EA209" s="40"/>
      <c r="EB209" s="40"/>
      <c r="EC209" s="40"/>
      <c r="ED209" s="40"/>
      <c r="EE209" s="40"/>
      <c r="EF209" s="40"/>
      <c r="EG209" s="40"/>
      <c r="EH209" s="40"/>
    </row>
    <row r="210" spans="3:138" x14ac:dyDescent="0.25">
      <c r="C210" s="42"/>
      <c r="D210" s="42"/>
      <c r="DN210" s="40"/>
      <c r="DO210" s="40"/>
      <c r="DP210" s="40"/>
      <c r="DQ210" s="40"/>
      <c r="DR210" s="40"/>
      <c r="DS210" s="40"/>
      <c r="DT210" s="40"/>
      <c r="DU210" s="40"/>
      <c r="DV210" s="40"/>
      <c r="DW210" s="40"/>
      <c r="DX210" s="40"/>
      <c r="DY210" s="40"/>
      <c r="DZ210" s="40"/>
      <c r="EA210" s="40"/>
      <c r="EB210" s="40"/>
      <c r="EC210" s="40"/>
      <c r="ED210" s="40"/>
      <c r="EE210" s="40"/>
      <c r="EF210" s="40"/>
      <c r="EG210" s="40"/>
      <c r="EH210" s="40"/>
    </row>
    <row r="211" spans="3:138" x14ac:dyDescent="0.25">
      <c r="C211" s="42"/>
      <c r="D211" s="42"/>
      <c r="DN211" s="40"/>
      <c r="DO211" s="40"/>
      <c r="DP211" s="40"/>
      <c r="DQ211" s="40"/>
      <c r="DR211" s="40"/>
      <c r="DS211" s="40"/>
      <c r="DT211" s="40"/>
      <c r="DU211" s="40"/>
      <c r="DV211" s="40"/>
      <c r="DW211" s="40"/>
      <c r="DX211" s="40"/>
      <c r="DY211" s="40"/>
      <c r="DZ211" s="40"/>
      <c r="EA211" s="40"/>
      <c r="EB211" s="40"/>
      <c r="EC211" s="40"/>
      <c r="ED211" s="40"/>
      <c r="EE211" s="40"/>
      <c r="EF211" s="40"/>
      <c r="EG211" s="40"/>
      <c r="EH211" s="40"/>
    </row>
    <row r="212" spans="3:138" x14ac:dyDescent="0.25">
      <c r="C212" s="42"/>
      <c r="D212" s="42"/>
      <c r="DN212" s="40"/>
      <c r="DO212" s="40"/>
      <c r="DP212" s="40"/>
      <c r="DQ212" s="40"/>
      <c r="DR212" s="40"/>
      <c r="DS212" s="40"/>
      <c r="DT212" s="40"/>
      <c r="DU212" s="40"/>
      <c r="DV212" s="40"/>
      <c r="DW212" s="40"/>
      <c r="DX212" s="40"/>
      <c r="DY212" s="40"/>
      <c r="DZ212" s="40"/>
      <c r="EA212" s="40"/>
      <c r="EB212" s="40"/>
      <c r="EC212" s="40"/>
      <c r="ED212" s="40"/>
      <c r="EE212" s="40"/>
      <c r="EF212" s="40"/>
      <c r="EG212" s="40"/>
      <c r="EH212" s="40"/>
    </row>
    <row r="213" spans="3:138" x14ac:dyDescent="0.25">
      <c r="C213" s="42"/>
      <c r="D213" s="42"/>
      <c r="DN213" s="40"/>
      <c r="DO213" s="40"/>
      <c r="DP213" s="40"/>
      <c r="DQ213" s="40"/>
      <c r="DR213" s="40"/>
      <c r="DS213" s="40"/>
      <c r="DT213" s="40"/>
      <c r="DU213" s="40"/>
      <c r="DV213" s="40"/>
      <c r="DW213" s="40"/>
      <c r="DX213" s="40"/>
      <c r="DY213" s="40"/>
      <c r="DZ213" s="40"/>
      <c r="EA213" s="40"/>
      <c r="EB213" s="40"/>
      <c r="EC213" s="40"/>
      <c r="ED213" s="40"/>
      <c r="EE213" s="40"/>
      <c r="EF213" s="40"/>
      <c r="EG213" s="40"/>
      <c r="EH213" s="40"/>
    </row>
    <row r="214" spans="3:138" x14ac:dyDescent="0.25">
      <c r="C214" s="42"/>
      <c r="D214" s="42"/>
      <c r="DN214" s="40"/>
      <c r="DO214" s="40"/>
      <c r="DP214" s="40"/>
      <c r="DQ214" s="40"/>
      <c r="DR214" s="40"/>
      <c r="DS214" s="40"/>
      <c r="DT214" s="40"/>
      <c r="DU214" s="40"/>
      <c r="DV214" s="40"/>
      <c r="DW214" s="40"/>
      <c r="DX214" s="40"/>
      <c r="DY214" s="40"/>
      <c r="DZ214" s="40"/>
      <c r="EA214" s="40"/>
      <c r="EB214" s="40"/>
      <c r="EC214" s="40"/>
      <c r="ED214" s="40"/>
      <c r="EE214" s="40"/>
      <c r="EF214" s="40"/>
      <c r="EG214" s="40"/>
      <c r="EH214" s="40"/>
    </row>
    <row r="215" spans="3:138" x14ac:dyDescent="0.25">
      <c r="C215" s="42"/>
      <c r="D215" s="42"/>
      <c r="DN215" s="40"/>
      <c r="DO215" s="40"/>
      <c r="DP215" s="40"/>
      <c r="DQ215" s="40"/>
      <c r="DR215" s="40"/>
      <c r="DS215" s="40"/>
      <c r="DT215" s="40"/>
      <c r="DU215" s="40"/>
      <c r="DV215" s="40"/>
      <c r="DW215" s="40"/>
      <c r="DX215" s="40"/>
      <c r="DY215" s="40"/>
      <c r="DZ215" s="40"/>
      <c r="EA215" s="40"/>
      <c r="EB215" s="40"/>
      <c r="EC215" s="40"/>
      <c r="ED215" s="40"/>
      <c r="EE215" s="40"/>
      <c r="EF215" s="40"/>
      <c r="EG215" s="40"/>
      <c r="EH215" s="40"/>
    </row>
    <row r="216" spans="3:138" x14ac:dyDescent="0.25">
      <c r="C216" s="42"/>
      <c r="D216" s="42"/>
      <c r="DN216" s="40"/>
      <c r="DO216" s="40"/>
      <c r="DP216" s="40"/>
      <c r="DQ216" s="40"/>
      <c r="DR216" s="40"/>
      <c r="DS216" s="40"/>
      <c r="DT216" s="40"/>
      <c r="DU216" s="40"/>
      <c r="DV216" s="40"/>
      <c r="DW216" s="40"/>
      <c r="DX216" s="40"/>
      <c r="DY216" s="40"/>
      <c r="DZ216" s="40"/>
      <c r="EA216" s="40"/>
      <c r="EB216" s="40"/>
      <c r="EC216" s="40"/>
      <c r="ED216" s="40"/>
      <c r="EE216" s="40"/>
      <c r="EF216" s="40"/>
      <c r="EG216" s="40"/>
      <c r="EH216" s="40"/>
    </row>
    <row r="217" spans="3:138" x14ac:dyDescent="0.25">
      <c r="C217" s="42"/>
      <c r="D217" s="42"/>
      <c r="DN217" s="40"/>
      <c r="DO217" s="40"/>
      <c r="DP217" s="40"/>
      <c r="DQ217" s="40"/>
      <c r="DR217" s="40"/>
      <c r="DS217" s="40"/>
      <c r="DT217" s="40"/>
      <c r="DU217" s="40"/>
      <c r="DV217" s="40"/>
      <c r="DW217" s="40"/>
      <c r="DX217" s="40"/>
      <c r="DY217" s="40"/>
      <c r="DZ217" s="40"/>
      <c r="EA217" s="40"/>
      <c r="EB217" s="40"/>
      <c r="EC217" s="40"/>
      <c r="ED217" s="40"/>
      <c r="EE217" s="40"/>
      <c r="EF217" s="40"/>
      <c r="EG217" s="40"/>
      <c r="EH217" s="40"/>
    </row>
    <row r="218" spans="3:138" x14ac:dyDescent="0.25">
      <c r="C218" s="42"/>
      <c r="D218" s="42"/>
      <c r="DN218" s="40"/>
      <c r="DO218" s="40"/>
      <c r="DP218" s="40"/>
      <c r="DQ218" s="40"/>
      <c r="DR218" s="40"/>
      <c r="DS218" s="40"/>
      <c r="DT218" s="40"/>
      <c r="DU218" s="40"/>
      <c r="DV218" s="40"/>
      <c r="DW218" s="40"/>
      <c r="DX218" s="40"/>
      <c r="DY218" s="40"/>
      <c r="DZ218" s="40"/>
      <c r="EA218" s="40"/>
      <c r="EB218" s="40"/>
      <c r="EC218" s="40"/>
      <c r="ED218" s="40"/>
      <c r="EE218" s="40"/>
      <c r="EF218" s="40"/>
      <c r="EG218" s="40"/>
      <c r="EH218" s="40"/>
    </row>
    <row r="219" spans="3:138" x14ac:dyDescent="0.25">
      <c r="C219" s="42"/>
      <c r="D219" s="42"/>
      <c r="DN219" s="40"/>
      <c r="DO219" s="40"/>
      <c r="DP219" s="40"/>
      <c r="DQ219" s="40"/>
      <c r="DR219" s="40"/>
      <c r="DS219" s="40"/>
      <c r="DT219" s="40"/>
      <c r="DU219" s="40"/>
      <c r="DV219" s="40"/>
      <c r="DW219" s="40"/>
      <c r="DX219" s="40"/>
      <c r="DY219" s="40"/>
      <c r="DZ219" s="40"/>
      <c r="EA219" s="40"/>
      <c r="EB219" s="40"/>
      <c r="EC219" s="40"/>
      <c r="ED219" s="40"/>
      <c r="EE219" s="40"/>
      <c r="EF219" s="40"/>
      <c r="EG219" s="40"/>
      <c r="EH219" s="40"/>
    </row>
    <row r="220" spans="3:138" x14ac:dyDescent="0.25">
      <c r="C220" s="42"/>
      <c r="D220" s="42"/>
      <c r="DN220" s="40"/>
      <c r="DO220" s="40"/>
      <c r="DP220" s="40"/>
      <c r="DQ220" s="40"/>
      <c r="DR220" s="40"/>
      <c r="DS220" s="40"/>
      <c r="DT220" s="40"/>
      <c r="DU220" s="40"/>
      <c r="DV220" s="40"/>
      <c r="DW220" s="40"/>
      <c r="DX220" s="40"/>
      <c r="DY220" s="40"/>
      <c r="DZ220" s="40"/>
      <c r="EA220" s="40"/>
      <c r="EB220" s="40"/>
      <c r="EC220" s="40"/>
      <c r="ED220" s="40"/>
      <c r="EE220" s="40"/>
      <c r="EF220" s="40"/>
      <c r="EG220" s="40"/>
      <c r="EH220" s="40"/>
    </row>
    <row r="221" spans="3:138" x14ac:dyDescent="0.25">
      <c r="C221" s="42"/>
      <c r="D221" s="42"/>
      <c r="DN221" s="40"/>
      <c r="DO221" s="40"/>
      <c r="DP221" s="40"/>
      <c r="DQ221" s="40"/>
      <c r="DR221" s="40"/>
      <c r="DS221" s="40"/>
      <c r="DT221" s="40"/>
      <c r="DU221" s="40"/>
      <c r="DV221" s="40"/>
      <c r="DW221" s="40"/>
      <c r="DX221" s="40"/>
      <c r="DY221" s="40"/>
      <c r="DZ221" s="40"/>
      <c r="EA221" s="40"/>
      <c r="EB221" s="40"/>
      <c r="EC221" s="40"/>
      <c r="ED221" s="40"/>
      <c r="EE221" s="40"/>
      <c r="EF221" s="40"/>
      <c r="EG221" s="40"/>
      <c r="EH221" s="40"/>
    </row>
    <row r="222" spans="3:138" x14ac:dyDescent="0.25">
      <c r="C222" s="42"/>
      <c r="D222" s="42"/>
      <c r="DN222" s="40"/>
      <c r="DO222" s="40"/>
      <c r="DP222" s="40"/>
      <c r="DQ222" s="40"/>
      <c r="DR222" s="40"/>
      <c r="DS222" s="40"/>
      <c r="DT222" s="40"/>
      <c r="DU222" s="40"/>
      <c r="DV222" s="40"/>
      <c r="DW222" s="40"/>
      <c r="DX222" s="40"/>
      <c r="DY222" s="40"/>
      <c r="DZ222" s="40"/>
      <c r="EA222" s="40"/>
      <c r="EB222" s="40"/>
      <c r="EC222" s="40"/>
      <c r="ED222" s="40"/>
      <c r="EE222" s="40"/>
      <c r="EF222" s="40"/>
      <c r="EG222" s="40"/>
      <c r="EH222" s="40"/>
    </row>
    <row r="223" spans="3:138" x14ac:dyDescent="0.25">
      <c r="C223" s="42"/>
      <c r="D223" s="42"/>
      <c r="DN223" s="40"/>
      <c r="DO223" s="40"/>
      <c r="DP223" s="40"/>
      <c r="DQ223" s="40"/>
      <c r="DR223" s="40"/>
      <c r="DS223" s="40"/>
      <c r="DT223" s="40"/>
      <c r="DU223" s="40"/>
      <c r="DV223" s="40"/>
      <c r="DW223" s="40"/>
      <c r="DX223" s="40"/>
      <c r="DY223" s="40"/>
      <c r="DZ223" s="40"/>
      <c r="EA223" s="40"/>
      <c r="EB223" s="40"/>
      <c r="EC223" s="40"/>
      <c r="ED223" s="40"/>
      <c r="EE223" s="40"/>
      <c r="EF223" s="40"/>
      <c r="EG223" s="40"/>
      <c r="EH223" s="40"/>
    </row>
    <row r="224" spans="3:138" x14ac:dyDescent="0.25">
      <c r="C224" s="42"/>
      <c r="D224" s="42"/>
      <c r="DN224" s="40"/>
      <c r="DO224" s="40"/>
      <c r="DP224" s="40"/>
      <c r="DQ224" s="40"/>
      <c r="DR224" s="40"/>
      <c r="DS224" s="40"/>
      <c r="DT224" s="40"/>
      <c r="DU224" s="40"/>
      <c r="DV224" s="40"/>
      <c r="DW224" s="40"/>
      <c r="DX224" s="40"/>
      <c r="DY224" s="40"/>
      <c r="DZ224" s="40"/>
      <c r="EA224" s="40"/>
      <c r="EB224" s="40"/>
      <c r="EC224" s="40"/>
      <c r="ED224" s="40"/>
      <c r="EE224" s="40"/>
      <c r="EF224" s="40"/>
      <c r="EG224" s="40"/>
      <c r="EH224" s="40"/>
    </row>
    <row r="225" spans="3:138" x14ac:dyDescent="0.25">
      <c r="C225" s="42"/>
      <c r="D225" s="42"/>
      <c r="DN225" s="40"/>
      <c r="DO225" s="40"/>
      <c r="DP225" s="40"/>
      <c r="DQ225" s="40"/>
      <c r="DR225" s="40"/>
      <c r="DS225" s="40"/>
      <c r="DT225" s="40"/>
      <c r="DU225" s="40"/>
      <c r="DV225" s="40"/>
      <c r="DW225" s="40"/>
      <c r="DX225" s="40"/>
      <c r="DY225" s="40"/>
      <c r="DZ225" s="40"/>
      <c r="EA225" s="40"/>
      <c r="EB225" s="40"/>
      <c r="EC225" s="40"/>
      <c r="ED225" s="40"/>
      <c r="EE225" s="40"/>
      <c r="EF225" s="40"/>
      <c r="EG225" s="40"/>
      <c r="EH225" s="40"/>
    </row>
    <row r="226" spans="3:138" x14ac:dyDescent="0.25">
      <c r="C226" s="42"/>
      <c r="D226" s="42"/>
      <c r="DN226" s="40"/>
      <c r="DO226" s="40"/>
      <c r="DP226" s="40"/>
      <c r="DQ226" s="40"/>
      <c r="DR226" s="40"/>
      <c r="DS226" s="40"/>
      <c r="DT226" s="40"/>
      <c r="DU226" s="40"/>
      <c r="DV226" s="40"/>
      <c r="DW226" s="40"/>
      <c r="DX226" s="40"/>
      <c r="DY226" s="40"/>
      <c r="DZ226" s="40"/>
      <c r="EA226" s="40"/>
      <c r="EB226" s="40"/>
      <c r="EC226" s="40"/>
      <c r="ED226" s="40"/>
      <c r="EE226" s="40"/>
      <c r="EF226" s="40"/>
      <c r="EG226" s="40"/>
      <c r="EH226" s="40"/>
    </row>
    <row r="227" spans="3:138" x14ac:dyDescent="0.25">
      <c r="C227" s="42"/>
      <c r="D227" s="42"/>
      <c r="DN227" s="40"/>
      <c r="DO227" s="40"/>
      <c r="DP227" s="40"/>
      <c r="DQ227" s="40"/>
      <c r="DR227" s="40"/>
      <c r="DS227" s="40"/>
      <c r="DT227" s="40"/>
      <c r="DU227" s="40"/>
      <c r="DV227" s="40"/>
      <c r="DW227" s="40"/>
      <c r="DX227" s="40"/>
      <c r="DY227" s="40"/>
      <c r="DZ227" s="40"/>
      <c r="EA227" s="40"/>
      <c r="EB227" s="40"/>
      <c r="EC227" s="40"/>
      <c r="ED227" s="40"/>
      <c r="EE227" s="40"/>
      <c r="EF227" s="40"/>
      <c r="EG227" s="40"/>
      <c r="EH227" s="40"/>
    </row>
    <row r="228" spans="3:138" x14ac:dyDescent="0.25">
      <c r="C228" s="42"/>
      <c r="D228" s="42"/>
      <c r="DN228" s="40"/>
      <c r="DO228" s="40"/>
      <c r="DP228" s="40"/>
      <c r="DQ228" s="40"/>
      <c r="DR228" s="40"/>
      <c r="DS228" s="40"/>
      <c r="DT228" s="40"/>
      <c r="DU228" s="40"/>
      <c r="DV228" s="40"/>
      <c r="DW228" s="40"/>
      <c r="DX228" s="40"/>
      <c r="DY228" s="40"/>
      <c r="DZ228" s="40"/>
      <c r="EA228" s="40"/>
      <c r="EB228" s="40"/>
      <c r="EC228" s="40"/>
      <c r="ED228" s="40"/>
      <c r="EE228" s="40"/>
      <c r="EF228" s="40"/>
      <c r="EG228" s="40"/>
      <c r="EH228" s="40"/>
    </row>
    <row r="229" spans="3:138" x14ac:dyDescent="0.25">
      <c r="C229" s="42"/>
      <c r="D229" s="42"/>
      <c r="DN229" s="40"/>
      <c r="DO229" s="40"/>
      <c r="DP229" s="40"/>
      <c r="DQ229" s="40"/>
      <c r="DR229" s="40"/>
      <c r="DS229" s="40"/>
      <c r="DT229" s="40"/>
      <c r="DU229" s="40"/>
      <c r="DV229" s="40"/>
      <c r="DW229" s="40"/>
      <c r="DX229" s="40"/>
      <c r="DY229" s="40"/>
      <c r="DZ229" s="40"/>
      <c r="EA229" s="40"/>
      <c r="EB229" s="40"/>
      <c r="EC229" s="40"/>
      <c r="ED229" s="40"/>
      <c r="EE229" s="40"/>
      <c r="EF229" s="40"/>
      <c r="EG229" s="40"/>
      <c r="EH229" s="40"/>
    </row>
    <row r="230" spans="3:138" x14ac:dyDescent="0.25">
      <c r="C230" s="42"/>
      <c r="D230" s="42"/>
      <c r="DN230" s="40"/>
      <c r="DO230" s="40"/>
      <c r="DP230" s="40"/>
      <c r="DQ230" s="40"/>
      <c r="DR230" s="40"/>
      <c r="DS230" s="40"/>
      <c r="DT230" s="40"/>
      <c r="DU230" s="40"/>
      <c r="DV230" s="40"/>
      <c r="DW230" s="40"/>
      <c r="DX230" s="40"/>
      <c r="DY230" s="40"/>
      <c r="DZ230" s="40"/>
      <c r="EA230" s="40"/>
      <c r="EB230" s="40"/>
      <c r="EC230" s="40"/>
      <c r="ED230" s="40"/>
      <c r="EE230" s="40"/>
      <c r="EF230" s="40"/>
      <c r="EG230" s="40"/>
      <c r="EH230" s="40"/>
    </row>
    <row r="231" spans="3:138" x14ac:dyDescent="0.25">
      <c r="C231" s="42"/>
      <c r="D231" s="42"/>
      <c r="DN231" s="40"/>
      <c r="DO231" s="40"/>
      <c r="DP231" s="40"/>
      <c r="DQ231" s="40"/>
      <c r="DR231" s="40"/>
      <c r="DS231" s="40"/>
      <c r="DT231" s="40"/>
      <c r="DU231" s="40"/>
      <c r="DV231" s="40"/>
      <c r="DW231" s="40"/>
      <c r="DX231" s="40"/>
      <c r="DY231" s="40"/>
      <c r="DZ231" s="40"/>
      <c r="EA231" s="40"/>
      <c r="EB231" s="40"/>
      <c r="EC231" s="40"/>
      <c r="ED231" s="40"/>
      <c r="EE231" s="40"/>
      <c r="EF231" s="40"/>
      <c r="EG231" s="40"/>
      <c r="EH231" s="40"/>
    </row>
    <row r="232" spans="3:138" x14ac:dyDescent="0.25">
      <c r="C232" s="42"/>
      <c r="D232" s="42"/>
      <c r="DN232" s="40"/>
      <c r="DO232" s="40"/>
      <c r="DP232" s="40"/>
      <c r="DQ232" s="40"/>
      <c r="DR232" s="40"/>
      <c r="DS232" s="40"/>
      <c r="DT232" s="40"/>
      <c r="DU232" s="40"/>
      <c r="DV232" s="40"/>
      <c r="DW232" s="40"/>
      <c r="DX232" s="40"/>
      <c r="DY232" s="40"/>
      <c r="DZ232" s="40"/>
      <c r="EA232" s="40"/>
      <c r="EB232" s="40"/>
      <c r="EC232" s="40"/>
      <c r="ED232" s="40"/>
      <c r="EE232" s="40"/>
      <c r="EF232" s="40"/>
      <c r="EG232" s="40"/>
      <c r="EH232" s="40"/>
    </row>
    <row r="233" spans="3:138" x14ac:dyDescent="0.25">
      <c r="C233" s="42"/>
      <c r="D233" s="42"/>
      <c r="DN233" s="40"/>
      <c r="DO233" s="40"/>
      <c r="DP233" s="40"/>
      <c r="DQ233" s="40"/>
      <c r="DR233" s="40"/>
      <c r="DS233" s="40"/>
      <c r="DT233" s="40"/>
      <c r="DU233" s="40"/>
      <c r="DV233" s="40"/>
      <c r="DW233" s="40"/>
      <c r="DX233" s="40"/>
      <c r="DY233" s="40"/>
      <c r="DZ233" s="40"/>
      <c r="EA233" s="40"/>
      <c r="EB233" s="40"/>
      <c r="EC233" s="40"/>
      <c r="ED233" s="40"/>
      <c r="EE233" s="40"/>
      <c r="EF233" s="40"/>
      <c r="EG233" s="40"/>
      <c r="EH233" s="40"/>
    </row>
    <row r="234" spans="3:138" x14ac:dyDescent="0.25">
      <c r="C234" s="42"/>
      <c r="D234" s="42"/>
      <c r="DN234" s="40"/>
      <c r="DO234" s="40"/>
      <c r="DP234" s="40"/>
      <c r="DQ234" s="40"/>
      <c r="DR234" s="40"/>
      <c r="DS234" s="40"/>
      <c r="DT234" s="40"/>
      <c r="DU234" s="40"/>
      <c r="DV234" s="40"/>
      <c r="DW234" s="40"/>
      <c r="DX234" s="40"/>
      <c r="DY234" s="40"/>
      <c r="DZ234" s="40"/>
      <c r="EA234" s="40"/>
      <c r="EB234" s="40"/>
      <c r="EC234" s="40"/>
      <c r="ED234" s="40"/>
      <c r="EE234" s="40"/>
      <c r="EF234" s="40"/>
      <c r="EG234" s="40"/>
      <c r="EH234" s="40"/>
    </row>
    <row r="235" spans="3:138" x14ac:dyDescent="0.25">
      <c r="C235" s="42"/>
      <c r="D235" s="42"/>
      <c r="DN235" s="40"/>
      <c r="DO235" s="40"/>
      <c r="DP235" s="40"/>
      <c r="DQ235" s="40"/>
      <c r="DR235" s="40"/>
      <c r="DS235" s="40"/>
      <c r="DT235" s="40"/>
      <c r="DU235" s="40"/>
      <c r="DV235" s="40"/>
      <c r="DW235" s="40"/>
      <c r="DX235" s="40"/>
      <c r="DY235" s="40"/>
      <c r="DZ235" s="40"/>
      <c r="EA235" s="40"/>
      <c r="EB235" s="40"/>
      <c r="EC235" s="40"/>
      <c r="ED235" s="40"/>
      <c r="EE235" s="40"/>
      <c r="EF235" s="40"/>
      <c r="EG235" s="40"/>
      <c r="EH235" s="40"/>
    </row>
    <row r="236" spans="3:138" x14ac:dyDescent="0.25">
      <c r="C236" s="42"/>
      <c r="D236" s="42"/>
      <c r="DN236" s="40"/>
      <c r="DO236" s="40"/>
      <c r="DP236" s="40"/>
      <c r="DQ236" s="40"/>
      <c r="DR236" s="40"/>
      <c r="DS236" s="40"/>
      <c r="DT236" s="40"/>
      <c r="DU236" s="40"/>
      <c r="DV236" s="40"/>
      <c r="DW236" s="40"/>
      <c r="DX236" s="40"/>
      <c r="DY236" s="40"/>
      <c r="DZ236" s="40"/>
      <c r="EA236" s="40"/>
      <c r="EB236" s="40"/>
      <c r="EC236" s="40"/>
      <c r="ED236" s="40"/>
      <c r="EE236" s="40"/>
      <c r="EF236" s="40"/>
      <c r="EG236" s="40"/>
      <c r="EH236" s="40"/>
    </row>
    <row r="237" spans="3:138" x14ac:dyDescent="0.25">
      <c r="C237" s="42"/>
      <c r="D237" s="42"/>
      <c r="DN237" s="40"/>
      <c r="DO237" s="40"/>
      <c r="DP237" s="40"/>
      <c r="DQ237" s="40"/>
      <c r="DR237" s="40"/>
      <c r="DS237" s="40"/>
      <c r="DT237" s="40"/>
      <c r="DU237" s="40"/>
      <c r="DV237" s="40"/>
      <c r="DW237" s="40"/>
      <c r="DX237" s="40"/>
      <c r="DY237" s="40"/>
      <c r="DZ237" s="40"/>
      <c r="EA237" s="40"/>
      <c r="EB237" s="40"/>
      <c r="EC237" s="40"/>
      <c r="ED237" s="40"/>
      <c r="EE237" s="40"/>
      <c r="EF237" s="40"/>
      <c r="EG237" s="40"/>
      <c r="EH237" s="40"/>
    </row>
    <row r="238" spans="3:138" x14ac:dyDescent="0.25">
      <c r="C238" s="42"/>
      <c r="D238" s="42"/>
      <c r="DN238" s="40"/>
      <c r="DO238" s="40"/>
      <c r="DP238" s="40"/>
      <c r="DQ238" s="40"/>
      <c r="DR238" s="40"/>
      <c r="DS238" s="40"/>
      <c r="DT238" s="40"/>
      <c r="DU238" s="40"/>
      <c r="DV238" s="40"/>
      <c r="DW238" s="40"/>
      <c r="DX238" s="40"/>
      <c r="DY238" s="40"/>
      <c r="DZ238" s="40"/>
      <c r="EA238" s="40"/>
      <c r="EB238" s="40"/>
      <c r="EC238" s="40"/>
      <c r="ED238" s="40"/>
      <c r="EE238" s="40"/>
      <c r="EF238" s="40"/>
      <c r="EG238" s="40"/>
      <c r="EH238" s="40"/>
    </row>
    <row r="239" spans="3:138" x14ac:dyDescent="0.25">
      <c r="C239" s="42"/>
      <c r="D239" s="42"/>
      <c r="DN239" s="40"/>
      <c r="DO239" s="40"/>
      <c r="DP239" s="40"/>
      <c r="DQ239" s="40"/>
      <c r="DR239" s="40"/>
      <c r="DS239" s="40"/>
      <c r="DT239" s="40"/>
      <c r="DU239" s="40"/>
      <c r="DV239" s="40"/>
      <c r="DW239" s="40"/>
      <c r="DX239" s="40"/>
      <c r="DY239" s="40"/>
      <c r="DZ239" s="40"/>
      <c r="EA239" s="40"/>
      <c r="EB239" s="40"/>
      <c r="EC239" s="40"/>
      <c r="ED239" s="40"/>
      <c r="EE239" s="40"/>
      <c r="EF239" s="40"/>
      <c r="EG239" s="40"/>
      <c r="EH239" s="40"/>
    </row>
    <row r="240" spans="3:138" x14ac:dyDescent="0.25">
      <c r="C240" s="42"/>
      <c r="D240" s="42"/>
      <c r="DN240" s="40"/>
      <c r="DO240" s="40"/>
      <c r="DP240" s="40"/>
      <c r="DQ240" s="40"/>
      <c r="DR240" s="40"/>
      <c r="DS240" s="40"/>
      <c r="DT240" s="40"/>
      <c r="DU240" s="40"/>
      <c r="DV240" s="40"/>
      <c r="DW240" s="40"/>
      <c r="DX240" s="40"/>
      <c r="DY240" s="40"/>
      <c r="DZ240" s="40"/>
      <c r="EA240" s="40"/>
      <c r="EB240" s="40"/>
      <c r="EC240" s="40"/>
      <c r="ED240" s="40"/>
      <c r="EE240" s="40"/>
      <c r="EF240" s="40"/>
      <c r="EG240" s="40"/>
      <c r="EH240" s="40"/>
    </row>
    <row r="241" spans="3:138" x14ac:dyDescent="0.25">
      <c r="C241" s="42"/>
      <c r="D241" s="42"/>
      <c r="DN241" s="40"/>
      <c r="DO241" s="40"/>
      <c r="DP241" s="40"/>
      <c r="DQ241" s="40"/>
      <c r="DR241" s="40"/>
      <c r="DS241" s="40"/>
      <c r="DT241" s="40"/>
      <c r="DU241" s="40"/>
      <c r="DV241" s="40"/>
      <c r="DW241" s="40"/>
      <c r="DX241" s="40"/>
      <c r="DY241" s="40"/>
      <c r="DZ241" s="40"/>
      <c r="EA241" s="40"/>
      <c r="EB241" s="40"/>
      <c r="EC241" s="40"/>
      <c r="ED241" s="40"/>
      <c r="EE241" s="40"/>
      <c r="EF241" s="40"/>
      <c r="EG241" s="40"/>
      <c r="EH241" s="40"/>
    </row>
    <row r="242" spans="3:138" x14ac:dyDescent="0.25">
      <c r="C242" s="42"/>
      <c r="D242" s="42"/>
      <c r="DN242" s="40"/>
      <c r="DO242" s="40"/>
      <c r="DP242" s="40"/>
      <c r="DQ242" s="40"/>
      <c r="DR242" s="40"/>
      <c r="DS242" s="40"/>
      <c r="DT242" s="40"/>
      <c r="DU242" s="40"/>
      <c r="DV242" s="40"/>
      <c r="DW242" s="40"/>
      <c r="DX242" s="40"/>
      <c r="DY242" s="40"/>
      <c r="DZ242" s="40"/>
      <c r="EA242" s="40"/>
      <c r="EB242" s="40"/>
      <c r="EC242" s="40"/>
      <c r="ED242" s="40"/>
      <c r="EE242" s="40"/>
      <c r="EF242" s="40"/>
      <c r="EG242" s="40"/>
      <c r="EH242" s="40"/>
    </row>
    <row r="243" spans="3:138" x14ac:dyDescent="0.25">
      <c r="C243" s="42"/>
      <c r="D243" s="42"/>
      <c r="DN243" s="40"/>
      <c r="DO243" s="40"/>
      <c r="DP243" s="40"/>
      <c r="DQ243" s="40"/>
      <c r="DR243" s="40"/>
      <c r="DS243" s="40"/>
      <c r="DT243" s="40"/>
      <c r="DU243" s="40"/>
      <c r="DV243" s="40"/>
      <c r="DW243" s="40"/>
      <c r="DX243" s="40"/>
      <c r="DY243" s="40"/>
      <c r="DZ243" s="40"/>
      <c r="EA243" s="40"/>
      <c r="EB243" s="40"/>
      <c r="EC243" s="40"/>
      <c r="ED243" s="40"/>
      <c r="EE243" s="40"/>
      <c r="EF243" s="40"/>
      <c r="EG243" s="40"/>
      <c r="EH243" s="40"/>
    </row>
    <row r="244" spans="3:138" x14ac:dyDescent="0.25">
      <c r="C244" s="42"/>
      <c r="D244" s="42"/>
      <c r="DN244" s="40"/>
      <c r="DO244" s="40"/>
      <c r="DP244" s="40"/>
      <c r="DQ244" s="40"/>
      <c r="DR244" s="40"/>
      <c r="DS244" s="40"/>
      <c r="DT244" s="40"/>
      <c r="DU244" s="40"/>
      <c r="DV244" s="40"/>
      <c r="DW244" s="40"/>
      <c r="DX244" s="40"/>
      <c r="DY244" s="40"/>
      <c r="DZ244" s="40"/>
      <c r="EA244" s="40"/>
      <c r="EB244" s="40"/>
      <c r="EC244" s="40"/>
      <c r="ED244" s="40"/>
      <c r="EE244" s="40"/>
      <c r="EF244" s="40"/>
      <c r="EG244" s="40"/>
      <c r="EH244" s="40"/>
    </row>
    <row r="245" spans="3:138" x14ac:dyDescent="0.25">
      <c r="C245" s="42"/>
      <c r="D245" s="42"/>
      <c r="DN245" s="40"/>
      <c r="DO245" s="40"/>
      <c r="DP245" s="40"/>
      <c r="DQ245" s="40"/>
      <c r="DR245" s="40"/>
      <c r="DS245" s="40"/>
      <c r="DT245" s="40"/>
      <c r="DU245" s="40"/>
      <c r="DV245" s="40"/>
      <c r="DW245" s="40"/>
      <c r="DX245" s="40"/>
      <c r="DY245" s="40"/>
      <c r="DZ245" s="40"/>
      <c r="EA245" s="40"/>
      <c r="EB245" s="40"/>
      <c r="EC245" s="40"/>
      <c r="ED245" s="40"/>
      <c r="EE245" s="40"/>
      <c r="EF245" s="40"/>
      <c r="EG245" s="40"/>
      <c r="EH245" s="40"/>
    </row>
    <row r="246" spans="3:138" x14ac:dyDescent="0.25">
      <c r="C246" s="42"/>
      <c r="D246" s="42"/>
      <c r="DN246" s="40"/>
      <c r="DO246" s="40"/>
      <c r="DP246" s="40"/>
      <c r="DQ246" s="40"/>
      <c r="DR246" s="40"/>
      <c r="DS246" s="40"/>
      <c r="DT246" s="40"/>
      <c r="DU246" s="40"/>
      <c r="DV246" s="40"/>
      <c r="DW246" s="40"/>
      <c r="DX246" s="40"/>
      <c r="DY246" s="40"/>
      <c r="DZ246" s="40"/>
      <c r="EA246" s="40"/>
      <c r="EB246" s="40"/>
      <c r="EC246" s="40"/>
      <c r="ED246" s="40"/>
      <c r="EE246" s="40"/>
      <c r="EF246" s="40"/>
      <c r="EG246" s="40"/>
      <c r="EH246" s="40"/>
    </row>
    <row r="247" spans="3:138" x14ac:dyDescent="0.25">
      <c r="C247" s="42"/>
      <c r="D247" s="42"/>
      <c r="DN247" s="40"/>
      <c r="DO247" s="40"/>
      <c r="DP247" s="40"/>
      <c r="DQ247" s="40"/>
      <c r="DR247" s="40"/>
      <c r="DS247" s="40"/>
      <c r="DT247" s="40"/>
      <c r="DU247" s="40"/>
      <c r="DV247" s="40"/>
      <c r="DW247" s="40"/>
      <c r="DX247" s="40"/>
      <c r="DY247" s="40"/>
      <c r="DZ247" s="40"/>
      <c r="EA247" s="40"/>
      <c r="EB247" s="40"/>
      <c r="EC247" s="40"/>
      <c r="ED247" s="40"/>
      <c r="EE247" s="40"/>
      <c r="EF247" s="40"/>
      <c r="EG247" s="40"/>
      <c r="EH247" s="40"/>
    </row>
    <row r="248" spans="3:138" x14ac:dyDescent="0.25">
      <c r="C248" s="42"/>
      <c r="D248" s="42"/>
      <c r="DN248" s="40"/>
      <c r="DO248" s="40"/>
      <c r="DP248" s="40"/>
      <c r="DQ248" s="40"/>
      <c r="DR248" s="40"/>
      <c r="DS248" s="40"/>
      <c r="DT248" s="40"/>
      <c r="DU248" s="40"/>
      <c r="DV248" s="40"/>
      <c r="DW248" s="40"/>
      <c r="DX248" s="40"/>
      <c r="DY248" s="40"/>
      <c r="DZ248" s="40"/>
      <c r="EA248" s="40"/>
      <c r="EB248" s="40"/>
      <c r="EC248" s="40"/>
      <c r="ED248" s="40"/>
      <c r="EE248" s="40"/>
      <c r="EF248" s="40"/>
      <c r="EG248" s="40"/>
      <c r="EH248" s="40"/>
    </row>
    <row r="249" spans="3:138" x14ac:dyDescent="0.25">
      <c r="C249" s="42"/>
      <c r="D249" s="42"/>
      <c r="DN249" s="40"/>
      <c r="DO249" s="40"/>
      <c r="DP249" s="40"/>
      <c r="DQ249" s="40"/>
      <c r="DR249" s="40"/>
      <c r="DS249" s="40"/>
      <c r="DT249" s="40"/>
      <c r="DU249" s="40"/>
      <c r="DV249" s="40"/>
      <c r="DW249" s="40"/>
      <c r="DX249" s="40"/>
      <c r="DY249" s="40"/>
      <c r="DZ249" s="40"/>
      <c r="EA249" s="40"/>
      <c r="EB249" s="40"/>
      <c r="EC249" s="40"/>
      <c r="ED249" s="40"/>
      <c r="EE249" s="40"/>
      <c r="EF249" s="40"/>
      <c r="EG249" s="40"/>
      <c r="EH249" s="40"/>
    </row>
    <row r="250" spans="3:138" x14ac:dyDescent="0.25">
      <c r="C250" s="42"/>
      <c r="D250" s="42"/>
      <c r="DN250" s="40"/>
      <c r="DO250" s="40"/>
      <c r="DP250" s="40"/>
      <c r="DQ250" s="40"/>
      <c r="DR250" s="40"/>
      <c r="DS250" s="40"/>
      <c r="DT250" s="40"/>
      <c r="DU250" s="40"/>
      <c r="DV250" s="40"/>
      <c r="DW250" s="40"/>
      <c r="DX250" s="40"/>
      <c r="DY250" s="40"/>
      <c r="DZ250" s="40"/>
      <c r="EA250" s="40"/>
      <c r="EB250" s="40"/>
      <c r="EC250" s="40"/>
      <c r="ED250" s="40"/>
      <c r="EE250" s="40"/>
      <c r="EF250" s="40"/>
      <c r="EG250" s="40"/>
      <c r="EH250" s="40"/>
    </row>
    <row r="251" spans="3:138" x14ac:dyDescent="0.25">
      <c r="C251" s="42"/>
      <c r="D251" s="42"/>
      <c r="DN251" s="40"/>
      <c r="DO251" s="40"/>
      <c r="DP251" s="40"/>
      <c r="DQ251" s="40"/>
      <c r="DR251" s="40"/>
      <c r="DS251" s="40"/>
      <c r="DT251" s="40"/>
      <c r="DU251" s="40"/>
      <c r="DV251" s="40"/>
      <c r="DW251" s="40"/>
      <c r="DX251" s="40"/>
      <c r="DY251" s="40"/>
      <c r="DZ251" s="40"/>
      <c r="EA251" s="40"/>
      <c r="EB251" s="40"/>
      <c r="EC251" s="40"/>
      <c r="ED251" s="40"/>
      <c r="EE251" s="40"/>
      <c r="EF251" s="40"/>
      <c r="EG251" s="40"/>
      <c r="EH251" s="40"/>
    </row>
    <row r="252" spans="3:138" x14ac:dyDescent="0.25">
      <c r="C252" s="42"/>
      <c r="D252" s="42"/>
      <c r="DN252" s="40"/>
      <c r="DO252" s="40"/>
      <c r="DP252" s="40"/>
      <c r="DQ252" s="40"/>
      <c r="DR252" s="40"/>
      <c r="DS252" s="40"/>
      <c r="DT252" s="40"/>
      <c r="DU252" s="40"/>
      <c r="DV252" s="40"/>
      <c r="DW252" s="40"/>
      <c r="DX252" s="40"/>
      <c r="DY252" s="40"/>
      <c r="DZ252" s="40"/>
      <c r="EA252" s="40"/>
      <c r="EB252" s="40"/>
      <c r="EC252" s="40"/>
      <c r="ED252" s="40"/>
      <c r="EE252" s="40"/>
      <c r="EF252" s="40"/>
      <c r="EG252" s="40"/>
      <c r="EH252" s="40"/>
    </row>
    <row r="253" spans="3:138" x14ac:dyDescent="0.25">
      <c r="C253" s="42"/>
      <c r="D253" s="42"/>
      <c r="DN253" s="40"/>
      <c r="DO253" s="40"/>
      <c r="DP253" s="40"/>
      <c r="DQ253" s="40"/>
      <c r="DR253" s="40"/>
      <c r="DS253" s="40"/>
      <c r="DT253" s="40"/>
      <c r="DU253" s="40"/>
      <c r="DV253" s="40"/>
      <c r="DW253" s="40"/>
      <c r="DX253" s="40"/>
      <c r="DY253" s="40"/>
      <c r="DZ253" s="40"/>
      <c r="EA253" s="40"/>
      <c r="EB253" s="40"/>
      <c r="EC253" s="40"/>
      <c r="ED253" s="40"/>
      <c r="EE253" s="40"/>
      <c r="EF253" s="40"/>
      <c r="EG253" s="40"/>
      <c r="EH253" s="40"/>
    </row>
    <row r="254" spans="3:138" x14ac:dyDescent="0.25">
      <c r="C254" s="42"/>
      <c r="D254" s="42"/>
      <c r="DN254" s="40"/>
      <c r="DO254" s="40"/>
      <c r="DP254" s="40"/>
      <c r="DQ254" s="40"/>
      <c r="DR254" s="40"/>
      <c r="DS254" s="40"/>
      <c r="DT254" s="40"/>
      <c r="DU254" s="40"/>
      <c r="DV254" s="40"/>
      <c r="DW254" s="40"/>
      <c r="DX254" s="40"/>
      <c r="DY254" s="40"/>
      <c r="DZ254" s="40"/>
      <c r="EA254" s="40"/>
      <c r="EB254" s="40"/>
      <c r="EC254" s="40"/>
      <c r="ED254" s="40"/>
      <c r="EE254" s="40"/>
      <c r="EF254" s="40"/>
      <c r="EG254" s="40"/>
      <c r="EH254" s="40"/>
    </row>
    <row r="255" spans="3:138" x14ac:dyDescent="0.25">
      <c r="C255" s="42"/>
      <c r="D255" s="42"/>
      <c r="DN255" s="40"/>
      <c r="DO255" s="40"/>
      <c r="DP255" s="40"/>
      <c r="DQ255" s="40"/>
      <c r="DR255" s="40"/>
      <c r="DS255" s="40"/>
      <c r="DT255" s="40"/>
      <c r="DU255" s="40"/>
      <c r="DV255" s="40"/>
      <c r="DW255" s="40"/>
      <c r="DX255" s="40"/>
      <c r="DY255" s="40"/>
      <c r="DZ255" s="40"/>
      <c r="EA255" s="40"/>
      <c r="EB255" s="40"/>
      <c r="EC255" s="40"/>
      <c r="ED255" s="40"/>
      <c r="EE255" s="40"/>
      <c r="EF255" s="40"/>
      <c r="EG255" s="40"/>
      <c r="EH255" s="40"/>
    </row>
    <row r="256" spans="3:138" x14ac:dyDescent="0.25">
      <c r="C256" s="42"/>
      <c r="D256" s="42"/>
      <c r="DN256" s="40"/>
      <c r="DO256" s="40"/>
      <c r="DP256" s="40"/>
      <c r="DQ256" s="40"/>
      <c r="DR256" s="40"/>
      <c r="DS256" s="40"/>
      <c r="DT256" s="40"/>
      <c r="DU256" s="40"/>
      <c r="DV256" s="40"/>
      <c r="DW256" s="40"/>
      <c r="DX256" s="40"/>
      <c r="DY256" s="40"/>
      <c r="DZ256" s="40"/>
      <c r="EA256" s="40"/>
      <c r="EB256" s="40"/>
      <c r="EC256" s="40"/>
      <c r="ED256" s="40"/>
      <c r="EE256" s="40"/>
      <c r="EF256" s="40"/>
      <c r="EG256" s="40"/>
      <c r="EH256" s="40"/>
    </row>
    <row r="257" spans="3:138" x14ac:dyDescent="0.25">
      <c r="C257" s="42"/>
      <c r="D257" s="42"/>
      <c r="DN257" s="40"/>
      <c r="DO257" s="40"/>
      <c r="DP257" s="40"/>
      <c r="DQ257" s="40"/>
      <c r="DR257" s="40"/>
      <c r="DS257" s="40"/>
      <c r="DT257" s="40"/>
      <c r="DU257" s="40"/>
      <c r="DV257" s="40"/>
      <c r="DW257" s="40"/>
      <c r="DX257" s="40"/>
      <c r="DY257" s="40"/>
      <c r="DZ257" s="40"/>
      <c r="EA257" s="40"/>
      <c r="EB257" s="40"/>
      <c r="EC257" s="40"/>
      <c r="ED257" s="40"/>
      <c r="EE257" s="40"/>
      <c r="EF257" s="40"/>
      <c r="EG257" s="40"/>
      <c r="EH257" s="40"/>
    </row>
    <row r="258" spans="3:138" x14ac:dyDescent="0.25">
      <c r="C258" s="42"/>
      <c r="D258" s="42"/>
      <c r="DN258" s="40"/>
      <c r="DO258" s="40"/>
      <c r="DP258" s="40"/>
      <c r="DQ258" s="40"/>
      <c r="DR258" s="40"/>
      <c r="DS258" s="40"/>
      <c r="DT258" s="40"/>
      <c r="DU258" s="40"/>
      <c r="DV258" s="40"/>
      <c r="DW258" s="40"/>
      <c r="DX258" s="40"/>
      <c r="DY258" s="40"/>
      <c r="DZ258" s="40"/>
      <c r="EA258" s="40"/>
      <c r="EB258" s="40"/>
      <c r="EC258" s="40"/>
      <c r="ED258" s="40"/>
      <c r="EE258" s="40"/>
      <c r="EF258" s="40"/>
      <c r="EG258" s="40"/>
      <c r="EH258" s="40"/>
    </row>
    <row r="259" spans="3:138" x14ac:dyDescent="0.25">
      <c r="C259" s="42"/>
      <c r="D259" s="42"/>
      <c r="DN259" s="40"/>
      <c r="DO259" s="40"/>
      <c r="DP259" s="40"/>
      <c r="DQ259" s="40"/>
      <c r="DR259" s="40"/>
      <c r="DS259" s="40"/>
      <c r="DT259" s="40"/>
      <c r="DU259" s="40"/>
      <c r="DV259" s="40"/>
      <c r="DW259" s="40"/>
      <c r="DX259" s="40"/>
      <c r="DY259" s="40"/>
      <c r="DZ259" s="40"/>
      <c r="EA259" s="40"/>
      <c r="EB259" s="40"/>
      <c r="EC259" s="40"/>
      <c r="ED259" s="40"/>
      <c r="EE259" s="40"/>
      <c r="EF259" s="40"/>
      <c r="EG259" s="40"/>
      <c r="EH259" s="40"/>
    </row>
    <row r="260" spans="3:138" x14ac:dyDescent="0.25">
      <c r="C260" s="42"/>
      <c r="D260" s="42"/>
      <c r="DN260" s="40"/>
      <c r="DO260" s="40"/>
      <c r="DP260" s="40"/>
      <c r="DQ260" s="40"/>
      <c r="DR260" s="40"/>
      <c r="DS260" s="40"/>
      <c r="DT260" s="40"/>
      <c r="DU260" s="40"/>
      <c r="DV260" s="40"/>
      <c r="DW260" s="40"/>
      <c r="DX260" s="40"/>
      <c r="DY260" s="40"/>
      <c r="DZ260" s="40"/>
      <c r="EA260" s="40"/>
      <c r="EB260" s="40"/>
      <c r="EC260" s="40"/>
      <c r="ED260" s="40"/>
      <c r="EE260" s="40"/>
      <c r="EF260" s="40"/>
      <c r="EG260" s="40"/>
      <c r="EH260" s="40"/>
    </row>
    <row r="261" spans="3:138" x14ac:dyDescent="0.25">
      <c r="C261" s="42"/>
      <c r="D261" s="42"/>
      <c r="DN261" s="40"/>
      <c r="DO261" s="40"/>
      <c r="DP261" s="40"/>
      <c r="DQ261" s="40"/>
      <c r="DR261" s="40"/>
      <c r="DS261" s="40"/>
      <c r="DT261" s="40"/>
      <c r="DU261" s="40"/>
      <c r="DV261" s="40"/>
      <c r="DW261" s="40"/>
      <c r="DX261" s="40"/>
      <c r="DY261" s="40"/>
      <c r="DZ261" s="40"/>
      <c r="EA261" s="40"/>
      <c r="EB261" s="40"/>
      <c r="EC261" s="40"/>
      <c r="ED261" s="40"/>
      <c r="EE261" s="40"/>
      <c r="EF261" s="40"/>
      <c r="EG261" s="40"/>
      <c r="EH261" s="40"/>
    </row>
    <row r="262" spans="3:138" x14ac:dyDescent="0.25">
      <c r="C262" s="42"/>
      <c r="D262" s="42"/>
      <c r="DN262" s="40"/>
      <c r="DO262" s="40"/>
      <c r="DP262" s="40"/>
      <c r="DQ262" s="40"/>
      <c r="DR262" s="40"/>
      <c r="DS262" s="40"/>
      <c r="DT262" s="40"/>
      <c r="DU262" s="40"/>
      <c r="DV262" s="40"/>
      <c r="DW262" s="40"/>
      <c r="DX262" s="40"/>
      <c r="DY262" s="40"/>
      <c r="DZ262" s="40"/>
      <c r="EA262" s="40"/>
      <c r="EB262" s="40"/>
      <c r="EC262" s="40"/>
      <c r="ED262" s="40"/>
      <c r="EE262" s="40"/>
      <c r="EF262" s="40"/>
      <c r="EG262" s="40"/>
      <c r="EH262" s="40"/>
    </row>
    <row r="263" spans="3:138" x14ac:dyDescent="0.25">
      <c r="C263" s="42"/>
      <c r="D263" s="42"/>
      <c r="DN263" s="40"/>
      <c r="DO263" s="40"/>
      <c r="DP263" s="40"/>
      <c r="DQ263" s="40"/>
      <c r="DR263" s="40"/>
      <c r="DS263" s="40"/>
      <c r="DT263" s="40"/>
      <c r="DU263" s="40"/>
      <c r="DV263" s="40"/>
      <c r="DW263" s="40"/>
      <c r="DX263" s="40"/>
      <c r="DY263" s="40"/>
      <c r="DZ263" s="40"/>
      <c r="EA263" s="40"/>
      <c r="EB263" s="40"/>
      <c r="EC263" s="40"/>
      <c r="ED263" s="40"/>
      <c r="EE263" s="40"/>
      <c r="EF263" s="40"/>
      <c r="EG263" s="40"/>
      <c r="EH263" s="40"/>
    </row>
    <row r="264" spans="3:138" x14ac:dyDescent="0.25">
      <c r="C264" s="42"/>
      <c r="D264" s="42"/>
      <c r="DN264" s="40"/>
      <c r="DO264" s="40"/>
      <c r="DP264" s="40"/>
      <c r="DQ264" s="40"/>
      <c r="DR264" s="40"/>
      <c r="DS264" s="40"/>
      <c r="DT264" s="40"/>
      <c r="DU264" s="40"/>
      <c r="DV264" s="40"/>
      <c r="DW264" s="40"/>
      <c r="DX264" s="40"/>
      <c r="DY264" s="40"/>
      <c r="DZ264" s="40"/>
      <c r="EA264" s="40"/>
      <c r="EB264" s="40"/>
      <c r="EC264" s="40"/>
      <c r="ED264" s="40"/>
      <c r="EE264" s="40"/>
      <c r="EF264" s="40"/>
      <c r="EG264" s="40"/>
      <c r="EH264" s="40"/>
    </row>
    <row r="265" spans="3:138" x14ac:dyDescent="0.25">
      <c r="C265" s="42"/>
      <c r="D265" s="42"/>
      <c r="DN265" s="40"/>
      <c r="DO265" s="40"/>
      <c r="DP265" s="40"/>
      <c r="DQ265" s="40"/>
      <c r="DR265" s="40"/>
      <c r="DS265" s="40"/>
      <c r="DT265" s="40"/>
      <c r="DU265" s="40"/>
      <c r="DV265" s="40"/>
      <c r="DW265" s="40"/>
      <c r="DX265" s="40"/>
      <c r="DY265" s="40"/>
      <c r="DZ265" s="40"/>
      <c r="EA265" s="40"/>
      <c r="EB265" s="40"/>
      <c r="EC265" s="40"/>
      <c r="ED265" s="40"/>
      <c r="EE265" s="40"/>
      <c r="EF265" s="40"/>
      <c r="EG265" s="40"/>
      <c r="EH265" s="40"/>
    </row>
    <row r="266" spans="3:138" x14ac:dyDescent="0.25">
      <c r="C266" s="42"/>
      <c r="D266" s="42"/>
      <c r="DN266" s="40"/>
      <c r="DO266" s="40"/>
      <c r="DP266" s="40"/>
      <c r="DQ266" s="40"/>
      <c r="DR266" s="40"/>
      <c r="DS266" s="40"/>
      <c r="DT266" s="40"/>
      <c r="DU266" s="40"/>
      <c r="DV266" s="40"/>
      <c r="DW266" s="40"/>
      <c r="DX266" s="40"/>
      <c r="DY266" s="40"/>
      <c r="DZ266" s="40"/>
      <c r="EA266" s="40"/>
      <c r="EB266" s="40"/>
      <c r="EC266" s="40"/>
      <c r="ED266" s="40"/>
      <c r="EE266" s="40"/>
      <c r="EF266" s="40"/>
      <c r="EG266" s="40"/>
      <c r="EH266" s="40"/>
    </row>
    <row r="267" spans="3:138" x14ac:dyDescent="0.25">
      <c r="C267" s="42"/>
      <c r="D267" s="42"/>
      <c r="DN267" s="40"/>
      <c r="DO267" s="40"/>
      <c r="DP267" s="40"/>
      <c r="DQ267" s="40"/>
      <c r="DR267" s="40"/>
      <c r="DS267" s="40"/>
      <c r="DT267" s="40"/>
      <c r="DU267" s="40"/>
      <c r="DV267" s="40"/>
      <c r="DW267" s="40"/>
      <c r="DX267" s="40"/>
      <c r="DY267" s="40"/>
      <c r="DZ267" s="40"/>
      <c r="EA267" s="40"/>
      <c r="EB267" s="40"/>
      <c r="EC267" s="40"/>
      <c r="ED267" s="40"/>
      <c r="EE267" s="40"/>
      <c r="EF267" s="40"/>
      <c r="EG267" s="40"/>
      <c r="EH267" s="40"/>
    </row>
    <row r="268" spans="3:138" x14ac:dyDescent="0.25">
      <c r="C268" s="42"/>
      <c r="D268" s="42"/>
      <c r="DN268" s="40"/>
      <c r="DO268" s="40"/>
      <c r="DP268" s="40"/>
      <c r="DQ268" s="40"/>
      <c r="DR268" s="40"/>
      <c r="DS268" s="40"/>
      <c r="DT268" s="40"/>
      <c r="DU268" s="40"/>
      <c r="DV268" s="40"/>
      <c r="DW268" s="40"/>
      <c r="DX268" s="40"/>
      <c r="DY268" s="40"/>
      <c r="DZ268" s="40"/>
      <c r="EA268" s="40"/>
      <c r="EB268" s="40"/>
      <c r="EC268" s="40"/>
      <c r="ED268" s="40"/>
      <c r="EE268" s="40"/>
      <c r="EF268" s="40"/>
      <c r="EG268" s="40"/>
      <c r="EH268" s="40"/>
    </row>
    <row r="269" spans="3:138" x14ac:dyDescent="0.25">
      <c r="C269" s="42"/>
      <c r="D269" s="42"/>
      <c r="DN269" s="40"/>
      <c r="DO269" s="40"/>
      <c r="DP269" s="40"/>
      <c r="DQ269" s="40"/>
      <c r="DR269" s="40"/>
      <c r="DS269" s="40"/>
      <c r="DT269" s="40"/>
      <c r="DU269" s="40"/>
      <c r="DV269" s="40"/>
      <c r="DW269" s="40"/>
      <c r="DX269" s="40"/>
      <c r="DY269" s="40"/>
      <c r="DZ269" s="40"/>
      <c r="EA269" s="40"/>
      <c r="EB269" s="40"/>
      <c r="EC269" s="40"/>
      <c r="ED269" s="40"/>
      <c r="EE269" s="40"/>
      <c r="EF269" s="40"/>
      <c r="EG269" s="40"/>
      <c r="EH269" s="40"/>
    </row>
    <row r="270" spans="3:138" x14ac:dyDescent="0.25">
      <c r="C270" s="42"/>
      <c r="D270" s="42"/>
      <c r="DN270" s="40"/>
      <c r="DO270" s="40"/>
      <c r="DP270" s="40"/>
      <c r="DQ270" s="40"/>
      <c r="DR270" s="40"/>
      <c r="DS270" s="40"/>
      <c r="DT270" s="40"/>
      <c r="DU270" s="40"/>
      <c r="DV270" s="40"/>
      <c r="DW270" s="40"/>
      <c r="DX270" s="40"/>
      <c r="DY270" s="40"/>
      <c r="DZ270" s="40"/>
      <c r="EA270" s="40"/>
      <c r="EB270" s="40"/>
      <c r="EC270" s="40"/>
      <c r="ED270" s="40"/>
      <c r="EE270" s="40"/>
      <c r="EF270" s="40"/>
      <c r="EG270" s="40"/>
      <c r="EH270" s="40"/>
    </row>
    <row r="271" spans="3:138" x14ac:dyDescent="0.25">
      <c r="C271" s="42"/>
      <c r="D271" s="42"/>
      <c r="DN271" s="40"/>
      <c r="DO271" s="40"/>
      <c r="DP271" s="40"/>
      <c r="DQ271" s="40"/>
      <c r="DR271" s="40"/>
      <c r="DS271" s="40"/>
      <c r="DT271" s="40"/>
      <c r="DU271" s="40"/>
      <c r="DV271" s="40"/>
      <c r="DW271" s="40"/>
      <c r="DX271" s="40"/>
      <c r="DY271" s="40"/>
      <c r="DZ271" s="40"/>
      <c r="EA271" s="40"/>
      <c r="EB271" s="40"/>
      <c r="EC271" s="40"/>
      <c r="ED271" s="40"/>
      <c r="EE271" s="40"/>
      <c r="EF271" s="40"/>
      <c r="EG271" s="40"/>
      <c r="EH271" s="40"/>
    </row>
    <row r="272" spans="3:138" x14ac:dyDescent="0.25">
      <c r="C272" s="42"/>
      <c r="D272" s="42"/>
      <c r="DN272" s="40"/>
      <c r="DO272" s="40"/>
      <c r="DP272" s="40"/>
      <c r="DQ272" s="40"/>
      <c r="DR272" s="40"/>
      <c r="DS272" s="40"/>
      <c r="DT272" s="40"/>
      <c r="DU272" s="40"/>
      <c r="DV272" s="40"/>
      <c r="DW272" s="40"/>
      <c r="DX272" s="40"/>
      <c r="DY272" s="40"/>
      <c r="DZ272" s="40"/>
      <c r="EA272" s="40"/>
      <c r="EB272" s="40"/>
      <c r="EC272" s="40"/>
      <c r="ED272" s="40"/>
      <c r="EE272" s="40"/>
      <c r="EF272" s="40"/>
      <c r="EG272" s="40"/>
      <c r="EH272" s="40"/>
    </row>
    <row r="273" spans="3:138" x14ac:dyDescent="0.25">
      <c r="C273" s="42"/>
      <c r="D273" s="42"/>
      <c r="DN273" s="40"/>
      <c r="DO273" s="40"/>
      <c r="DP273" s="40"/>
      <c r="DQ273" s="40"/>
      <c r="DR273" s="40"/>
      <c r="DS273" s="40"/>
      <c r="DT273" s="40"/>
      <c r="DU273" s="40"/>
      <c r="DV273" s="40"/>
      <c r="DW273" s="40"/>
      <c r="DX273" s="40"/>
      <c r="DY273" s="40"/>
      <c r="DZ273" s="40"/>
      <c r="EA273" s="40"/>
      <c r="EB273" s="40"/>
      <c r="EC273" s="40"/>
      <c r="ED273" s="40"/>
      <c r="EE273" s="40"/>
      <c r="EF273" s="40"/>
      <c r="EG273" s="40"/>
      <c r="EH273" s="40"/>
    </row>
    <row r="274" spans="3:138" x14ac:dyDescent="0.25">
      <c r="C274" s="42"/>
      <c r="D274" s="42"/>
      <c r="DN274" s="40"/>
      <c r="DO274" s="40"/>
      <c r="DP274" s="40"/>
      <c r="DQ274" s="40"/>
      <c r="DR274" s="40"/>
      <c r="DS274" s="40"/>
      <c r="DT274" s="40"/>
      <c r="DU274" s="40"/>
      <c r="DV274" s="40"/>
      <c r="DW274" s="40"/>
      <c r="DX274" s="40"/>
      <c r="DY274" s="40"/>
      <c r="DZ274" s="40"/>
      <c r="EA274" s="40"/>
      <c r="EB274" s="40"/>
      <c r="EC274" s="40"/>
      <c r="ED274" s="40"/>
      <c r="EE274" s="40"/>
      <c r="EF274" s="40"/>
      <c r="EG274" s="40"/>
      <c r="EH274" s="40"/>
    </row>
    <row r="275" spans="3:138" x14ac:dyDescent="0.25">
      <c r="C275" s="42"/>
      <c r="D275" s="42"/>
      <c r="DN275" s="40"/>
      <c r="DO275" s="40"/>
      <c r="DP275" s="40"/>
      <c r="DQ275" s="40"/>
      <c r="DR275" s="40"/>
      <c r="DS275" s="40"/>
      <c r="DT275" s="40"/>
      <c r="DU275" s="40"/>
      <c r="DV275" s="40"/>
      <c r="DW275" s="40"/>
      <c r="DX275" s="40"/>
      <c r="DY275" s="40"/>
      <c r="DZ275" s="40"/>
      <c r="EA275" s="40"/>
      <c r="EB275" s="40"/>
      <c r="EC275" s="40"/>
      <c r="ED275" s="40"/>
      <c r="EE275" s="40"/>
      <c r="EF275" s="40"/>
      <c r="EG275" s="40"/>
      <c r="EH275" s="40"/>
    </row>
    <row r="276" spans="3:138" x14ac:dyDescent="0.25">
      <c r="C276" s="42"/>
      <c r="D276" s="42"/>
      <c r="DN276" s="40"/>
      <c r="DO276" s="40"/>
      <c r="DP276" s="40"/>
      <c r="DQ276" s="40"/>
      <c r="DR276" s="40"/>
      <c r="DS276" s="40"/>
      <c r="DT276" s="40"/>
      <c r="DU276" s="40"/>
      <c r="DV276" s="40"/>
      <c r="DW276" s="40"/>
      <c r="DX276" s="40"/>
      <c r="DY276" s="40"/>
      <c r="DZ276" s="40"/>
      <c r="EA276" s="40"/>
      <c r="EB276" s="40"/>
      <c r="EC276" s="40"/>
      <c r="ED276" s="40"/>
      <c r="EE276" s="40"/>
      <c r="EF276" s="40"/>
      <c r="EG276" s="40"/>
      <c r="EH276" s="40"/>
    </row>
    <row r="277" spans="3:138" x14ac:dyDescent="0.25">
      <c r="C277" s="42"/>
      <c r="D277" s="42"/>
      <c r="DN277" s="40"/>
      <c r="DO277" s="40"/>
      <c r="DP277" s="40"/>
      <c r="DQ277" s="40"/>
      <c r="DR277" s="40"/>
      <c r="DS277" s="40"/>
      <c r="DT277" s="40"/>
      <c r="DU277" s="40"/>
      <c r="DV277" s="40"/>
      <c r="DW277" s="40"/>
      <c r="DX277" s="40"/>
      <c r="DY277" s="40"/>
      <c r="DZ277" s="40"/>
      <c r="EA277" s="40"/>
      <c r="EB277" s="40"/>
      <c r="EC277" s="40"/>
      <c r="ED277" s="40"/>
      <c r="EE277" s="40"/>
      <c r="EF277" s="40"/>
      <c r="EG277" s="40"/>
      <c r="EH277" s="40"/>
    </row>
    <row r="278" spans="3:138" x14ac:dyDescent="0.25">
      <c r="C278" s="42"/>
      <c r="D278" s="42"/>
      <c r="DN278" s="40"/>
      <c r="DO278" s="40"/>
      <c r="DP278" s="40"/>
      <c r="DQ278" s="40"/>
      <c r="DR278" s="40"/>
      <c r="DS278" s="40"/>
      <c r="DT278" s="40"/>
      <c r="DU278" s="40"/>
      <c r="DV278" s="40"/>
      <c r="DW278" s="40"/>
      <c r="DX278" s="40"/>
      <c r="DY278" s="40"/>
      <c r="DZ278" s="40"/>
      <c r="EA278" s="40"/>
      <c r="EB278" s="40"/>
      <c r="EC278" s="40"/>
      <c r="ED278" s="40"/>
      <c r="EE278" s="40"/>
      <c r="EF278" s="40"/>
      <c r="EG278" s="40"/>
      <c r="EH278" s="40"/>
    </row>
    <row r="279" spans="3:138" x14ac:dyDescent="0.25">
      <c r="C279" s="42"/>
      <c r="D279" s="42"/>
      <c r="DN279" s="40"/>
      <c r="DO279" s="40"/>
      <c r="DP279" s="40"/>
      <c r="DQ279" s="40"/>
      <c r="DR279" s="40"/>
      <c r="DS279" s="40"/>
      <c r="DT279" s="40"/>
      <c r="DU279" s="40"/>
      <c r="DV279" s="40"/>
      <c r="DW279" s="40"/>
      <c r="DX279" s="40"/>
      <c r="DY279" s="40"/>
      <c r="DZ279" s="40"/>
      <c r="EA279" s="40"/>
      <c r="EB279" s="40"/>
      <c r="EC279" s="40"/>
      <c r="ED279" s="40"/>
      <c r="EE279" s="40"/>
      <c r="EF279" s="40"/>
      <c r="EG279" s="40"/>
      <c r="EH279" s="40"/>
    </row>
    <row r="280" spans="3:138" x14ac:dyDescent="0.25">
      <c r="C280" s="42"/>
      <c r="D280" s="42"/>
      <c r="DN280" s="40"/>
      <c r="DO280" s="40"/>
      <c r="DP280" s="40"/>
      <c r="DQ280" s="40"/>
      <c r="DR280" s="40"/>
      <c r="DS280" s="40"/>
      <c r="DT280" s="40"/>
      <c r="DU280" s="40"/>
      <c r="DV280" s="40"/>
      <c r="DW280" s="40"/>
      <c r="DX280" s="40"/>
      <c r="DY280" s="40"/>
      <c r="DZ280" s="40"/>
      <c r="EA280" s="40"/>
      <c r="EB280" s="40"/>
      <c r="EC280" s="40"/>
      <c r="ED280" s="40"/>
      <c r="EE280" s="40"/>
      <c r="EF280" s="40"/>
      <c r="EG280" s="40"/>
      <c r="EH280" s="40"/>
    </row>
    <row r="281" spans="3:138" x14ac:dyDescent="0.25">
      <c r="C281" s="42"/>
      <c r="D281" s="42"/>
      <c r="DN281" s="40"/>
      <c r="DO281" s="40"/>
      <c r="DP281" s="40"/>
      <c r="DQ281" s="40"/>
      <c r="DR281" s="40"/>
      <c r="DS281" s="40"/>
      <c r="DT281" s="40"/>
      <c r="DU281" s="40"/>
      <c r="DV281" s="40"/>
      <c r="DW281" s="40"/>
      <c r="DX281" s="40"/>
      <c r="DY281" s="40"/>
      <c r="DZ281" s="40"/>
      <c r="EA281" s="40"/>
      <c r="EB281" s="40"/>
      <c r="EC281" s="40"/>
      <c r="ED281" s="40"/>
      <c r="EE281" s="40"/>
      <c r="EF281" s="40"/>
      <c r="EG281" s="40"/>
      <c r="EH281" s="40"/>
    </row>
    <row r="282" spans="3:138" x14ac:dyDescent="0.25">
      <c r="C282" s="42"/>
      <c r="D282" s="42"/>
      <c r="DN282" s="40"/>
      <c r="DO282" s="40"/>
      <c r="DP282" s="40"/>
      <c r="DQ282" s="40"/>
      <c r="DR282" s="40"/>
      <c r="DS282" s="40"/>
      <c r="DT282" s="40"/>
      <c r="DU282" s="40"/>
      <c r="DV282" s="40"/>
      <c r="DW282" s="40"/>
      <c r="DX282" s="40"/>
      <c r="DY282" s="40"/>
      <c r="DZ282" s="40"/>
      <c r="EA282" s="40"/>
      <c r="EB282" s="40"/>
      <c r="EC282" s="40"/>
      <c r="ED282" s="40"/>
      <c r="EE282" s="40"/>
      <c r="EF282" s="40"/>
      <c r="EG282" s="40"/>
      <c r="EH282" s="40"/>
    </row>
    <row r="283" spans="3:138" x14ac:dyDescent="0.25">
      <c r="C283" s="42"/>
      <c r="D283" s="42"/>
      <c r="DN283" s="40"/>
      <c r="DO283" s="40"/>
      <c r="DP283" s="40"/>
      <c r="DQ283" s="40"/>
      <c r="DR283" s="40"/>
      <c r="DS283" s="40"/>
      <c r="DT283" s="40"/>
      <c r="DU283" s="40"/>
      <c r="DV283" s="40"/>
      <c r="DW283" s="40"/>
      <c r="DX283" s="40"/>
      <c r="DY283" s="40"/>
      <c r="DZ283" s="40"/>
      <c r="EA283" s="40"/>
      <c r="EB283" s="40"/>
      <c r="EC283" s="40"/>
      <c r="ED283" s="40"/>
      <c r="EE283" s="40"/>
      <c r="EF283" s="40"/>
      <c r="EG283" s="40"/>
      <c r="EH283" s="40"/>
    </row>
    <row r="284" spans="3:138" x14ac:dyDescent="0.25">
      <c r="C284" s="42"/>
      <c r="D284" s="42"/>
      <c r="DN284" s="40"/>
      <c r="DO284" s="40"/>
      <c r="DP284" s="40"/>
      <c r="DQ284" s="40"/>
      <c r="DR284" s="40"/>
      <c r="DS284" s="40"/>
      <c r="DT284" s="40"/>
      <c r="DU284" s="40"/>
      <c r="DV284" s="40"/>
      <c r="DW284" s="40"/>
      <c r="DX284" s="40"/>
      <c r="DY284" s="40"/>
      <c r="DZ284" s="40"/>
      <c r="EA284" s="40"/>
      <c r="EB284" s="40"/>
      <c r="EC284" s="40"/>
      <c r="ED284" s="40"/>
      <c r="EE284" s="40"/>
      <c r="EF284" s="40"/>
      <c r="EG284" s="40"/>
      <c r="EH284" s="40"/>
    </row>
    <row r="285" spans="3:138" x14ac:dyDescent="0.25">
      <c r="C285" s="42"/>
      <c r="D285" s="42"/>
      <c r="DN285" s="40"/>
      <c r="DO285" s="40"/>
      <c r="DP285" s="40"/>
      <c r="DQ285" s="40"/>
      <c r="DR285" s="40"/>
      <c r="DS285" s="40"/>
      <c r="DT285" s="40"/>
      <c r="DU285" s="40"/>
      <c r="DV285" s="40"/>
      <c r="DW285" s="40"/>
      <c r="DX285" s="40"/>
      <c r="DY285" s="40"/>
      <c r="DZ285" s="40"/>
      <c r="EA285" s="40"/>
      <c r="EB285" s="40"/>
      <c r="EC285" s="40"/>
      <c r="ED285" s="40"/>
      <c r="EE285" s="40"/>
      <c r="EF285" s="40"/>
      <c r="EG285" s="40"/>
      <c r="EH285" s="40"/>
    </row>
    <row r="286" spans="3:138" x14ac:dyDescent="0.25">
      <c r="C286" s="42"/>
      <c r="D286" s="42"/>
      <c r="DN286" s="40"/>
      <c r="DO286" s="40"/>
      <c r="DP286" s="40"/>
      <c r="DQ286" s="40"/>
      <c r="DR286" s="40"/>
      <c r="DS286" s="40"/>
      <c r="DT286" s="40"/>
      <c r="DU286" s="40"/>
      <c r="DV286" s="40"/>
      <c r="DW286" s="40"/>
      <c r="DX286" s="40"/>
      <c r="DY286" s="40"/>
      <c r="DZ286" s="40"/>
      <c r="EA286" s="40"/>
      <c r="EB286" s="40"/>
      <c r="EC286" s="40"/>
      <c r="ED286" s="40"/>
      <c r="EE286" s="40"/>
      <c r="EF286" s="40"/>
      <c r="EG286" s="40"/>
      <c r="EH286" s="40"/>
    </row>
    <row r="287" spans="3:138" x14ac:dyDescent="0.25">
      <c r="C287" s="42"/>
      <c r="D287" s="42"/>
      <c r="DN287" s="40"/>
      <c r="DO287" s="40"/>
      <c r="DP287" s="40"/>
      <c r="DQ287" s="40"/>
      <c r="DR287" s="40"/>
      <c r="DS287" s="40"/>
      <c r="DT287" s="40"/>
      <c r="DU287" s="40"/>
      <c r="DV287" s="40"/>
      <c r="DW287" s="40"/>
      <c r="DX287" s="40"/>
      <c r="DY287" s="40"/>
      <c r="DZ287" s="40"/>
      <c r="EA287" s="40"/>
      <c r="EB287" s="40"/>
      <c r="EC287" s="40"/>
      <c r="ED287" s="40"/>
      <c r="EE287" s="40"/>
      <c r="EF287" s="40"/>
      <c r="EG287" s="40"/>
      <c r="EH287" s="40"/>
    </row>
    <row r="288" spans="3:138" x14ac:dyDescent="0.25">
      <c r="C288" s="42"/>
      <c r="D288" s="42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</row>
    <row r="289" spans="3:138" x14ac:dyDescent="0.25">
      <c r="C289" s="42"/>
      <c r="D289" s="42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</row>
    <row r="290" spans="3:138" x14ac:dyDescent="0.25">
      <c r="C290" s="42"/>
      <c r="D290" s="42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</row>
    <row r="291" spans="3:138" x14ac:dyDescent="0.25">
      <c r="C291" s="42"/>
      <c r="D291" s="42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</row>
    <row r="292" spans="3:138" x14ac:dyDescent="0.25">
      <c r="C292" s="42"/>
      <c r="D292" s="42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</row>
    <row r="293" spans="3:138" x14ac:dyDescent="0.25">
      <c r="C293" s="42"/>
      <c r="D293" s="42"/>
      <c r="DN293" s="40"/>
      <c r="DO293" s="40"/>
      <c r="DP293" s="40"/>
      <c r="DQ293" s="40"/>
      <c r="DR293" s="40"/>
      <c r="DS293" s="40"/>
      <c r="DT293" s="40"/>
      <c r="DU293" s="40"/>
      <c r="DV293" s="40"/>
      <c r="DW293" s="40"/>
      <c r="DX293" s="40"/>
      <c r="DY293" s="40"/>
      <c r="DZ293" s="40"/>
      <c r="EA293" s="40"/>
      <c r="EB293" s="40"/>
      <c r="EC293" s="40"/>
      <c r="ED293" s="40"/>
      <c r="EE293" s="40"/>
      <c r="EF293" s="40"/>
      <c r="EG293" s="40"/>
      <c r="EH293" s="40"/>
    </row>
    <row r="294" spans="3:138" x14ac:dyDescent="0.25">
      <c r="C294" s="42"/>
      <c r="D294" s="42"/>
      <c r="DN294" s="40"/>
      <c r="DO294" s="40"/>
      <c r="DP294" s="40"/>
      <c r="DQ294" s="40"/>
      <c r="DR294" s="40"/>
      <c r="DS294" s="40"/>
      <c r="DT294" s="40"/>
      <c r="DU294" s="40"/>
      <c r="DV294" s="40"/>
      <c r="DW294" s="40"/>
      <c r="DX294" s="40"/>
      <c r="DY294" s="40"/>
      <c r="DZ294" s="40"/>
      <c r="EA294" s="40"/>
      <c r="EB294" s="40"/>
      <c r="EC294" s="40"/>
      <c r="ED294" s="40"/>
      <c r="EE294" s="40"/>
      <c r="EF294" s="40"/>
      <c r="EG294" s="40"/>
      <c r="EH294" s="40"/>
    </row>
    <row r="295" spans="3:138" x14ac:dyDescent="0.25">
      <c r="C295" s="42"/>
      <c r="D295" s="42"/>
      <c r="DN295" s="40"/>
      <c r="DO295" s="40"/>
      <c r="DP295" s="40"/>
      <c r="DQ295" s="40"/>
      <c r="DR295" s="40"/>
      <c r="DS295" s="40"/>
      <c r="DT295" s="40"/>
      <c r="DU295" s="40"/>
      <c r="DV295" s="40"/>
      <c r="DW295" s="40"/>
      <c r="DX295" s="40"/>
      <c r="DY295" s="40"/>
      <c r="DZ295" s="40"/>
      <c r="EA295" s="40"/>
      <c r="EB295" s="40"/>
      <c r="EC295" s="40"/>
      <c r="ED295" s="40"/>
      <c r="EE295" s="40"/>
      <c r="EF295" s="40"/>
      <c r="EG295" s="40"/>
      <c r="EH295" s="40"/>
    </row>
    <row r="296" spans="3:138" x14ac:dyDescent="0.25">
      <c r="C296" s="42"/>
      <c r="D296" s="42"/>
      <c r="DN296" s="40"/>
      <c r="DO296" s="40"/>
      <c r="DP296" s="40"/>
      <c r="DQ296" s="40"/>
      <c r="DR296" s="40"/>
      <c r="DS296" s="40"/>
      <c r="DT296" s="40"/>
      <c r="DU296" s="40"/>
      <c r="DV296" s="40"/>
      <c r="DW296" s="40"/>
      <c r="DX296" s="40"/>
      <c r="DY296" s="40"/>
      <c r="DZ296" s="40"/>
      <c r="EA296" s="40"/>
      <c r="EB296" s="40"/>
      <c r="EC296" s="40"/>
      <c r="ED296" s="40"/>
      <c r="EE296" s="40"/>
      <c r="EF296" s="40"/>
      <c r="EG296" s="40"/>
      <c r="EH296" s="40"/>
    </row>
    <row r="297" spans="3:138" x14ac:dyDescent="0.25">
      <c r="C297" s="42"/>
      <c r="D297" s="42"/>
      <c r="DN297" s="40"/>
      <c r="DO297" s="40"/>
      <c r="DP297" s="40"/>
      <c r="DQ297" s="40"/>
      <c r="DR297" s="40"/>
      <c r="DS297" s="40"/>
      <c r="DT297" s="40"/>
      <c r="DU297" s="40"/>
      <c r="DV297" s="40"/>
      <c r="DW297" s="40"/>
      <c r="DX297" s="40"/>
      <c r="DY297" s="40"/>
      <c r="DZ297" s="40"/>
      <c r="EA297" s="40"/>
      <c r="EB297" s="40"/>
      <c r="EC297" s="40"/>
      <c r="ED297" s="40"/>
      <c r="EE297" s="40"/>
      <c r="EF297" s="40"/>
      <c r="EG297" s="40"/>
      <c r="EH297" s="40"/>
    </row>
    <row r="298" spans="3:138" x14ac:dyDescent="0.25">
      <c r="C298" s="42"/>
      <c r="D298" s="42"/>
      <c r="DN298" s="40"/>
      <c r="DO298" s="40"/>
      <c r="DP298" s="40"/>
      <c r="DQ298" s="40"/>
      <c r="DR298" s="40"/>
      <c r="DS298" s="40"/>
      <c r="DT298" s="40"/>
      <c r="DU298" s="40"/>
      <c r="DV298" s="40"/>
      <c r="DW298" s="40"/>
      <c r="DX298" s="40"/>
      <c r="DY298" s="40"/>
      <c r="DZ298" s="40"/>
      <c r="EA298" s="40"/>
      <c r="EB298" s="40"/>
      <c r="EC298" s="40"/>
      <c r="ED298" s="40"/>
      <c r="EE298" s="40"/>
      <c r="EF298" s="40"/>
      <c r="EG298" s="40"/>
      <c r="EH298" s="40"/>
    </row>
    <row r="299" spans="3:138" x14ac:dyDescent="0.25">
      <c r="C299" s="42"/>
      <c r="D299" s="42"/>
      <c r="DN299" s="40"/>
      <c r="DO299" s="40"/>
      <c r="DP299" s="40"/>
      <c r="DQ299" s="40"/>
      <c r="DR299" s="40"/>
      <c r="DS299" s="40"/>
      <c r="DT299" s="40"/>
      <c r="DU299" s="40"/>
      <c r="DV299" s="40"/>
      <c r="DW299" s="40"/>
      <c r="DX299" s="40"/>
      <c r="DY299" s="40"/>
      <c r="DZ299" s="40"/>
      <c r="EA299" s="40"/>
      <c r="EB299" s="40"/>
      <c r="EC299" s="40"/>
      <c r="ED299" s="40"/>
      <c r="EE299" s="40"/>
      <c r="EF299" s="40"/>
      <c r="EG299" s="40"/>
      <c r="EH299" s="40"/>
    </row>
    <row r="300" spans="3:138" x14ac:dyDescent="0.25">
      <c r="C300" s="42"/>
      <c r="D300" s="42"/>
      <c r="DN300" s="40"/>
      <c r="DO300" s="40"/>
      <c r="DP300" s="40"/>
      <c r="DQ300" s="40"/>
      <c r="DR300" s="40"/>
      <c r="DS300" s="40"/>
      <c r="DT300" s="40"/>
      <c r="DU300" s="40"/>
      <c r="DV300" s="40"/>
      <c r="DW300" s="40"/>
      <c r="DX300" s="40"/>
      <c r="DY300" s="40"/>
      <c r="DZ300" s="40"/>
      <c r="EA300" s="40"/>
      <c r="EB300" s="40"/>
      <c r="EC300" s="40"/>
      <c r="ED300" s="40"/>
      <c r="EE300" s="40"/>
      <c r="EF300" s="40"/>
      <c r="EG300" s="40"/>
      <c r="EH300" s="40"/>
    </row>
    <row r="301" spans="3:138" x14ac:dyDescent="0.25">
      <c r="C301" s="42"/>
      <c r="D301" s="42"/>
      <c r="DN301" s="40"/>
      <c r="DO301" s="40"/>
      <c r="DP301" s="40"/>
      <c r="DQ301" s="40"/>
      <c r="DR301" s="40"/>
      <c r="DS301" s="40"/>
      <c r="DT301" s="40"/>
      <c r="DU301" s="40"/>
      <c r="DV301" s="40"/>
      <c r="DW301" s="40"/>
      <c r="DX301" s="40"/>
      <c r="DY301" s="40"/>
      <c r="DZ301" s="40"/>
      <c r="EA301" s="40"/>
      <c r="EB301" s="40"/>
      <c r="EC301" s="40"/>
      <c r="ED301" s="40"/>
      <c r="EE301" s="40"/>
      <c r="EF301" s="40"/>
      <c r="EG301" s="40"/>
      <c r="EH301" s="40"/>
    </row>
    <row r="302" spans="3:138" x14ac:dyDescent="0.25">
      <c r="C302" s="42"/>
      <c r="D302" s="42"/>
      <c r="DN302" s="40"/>
      <c r="DO302" s="40"/>
      <c r="DP302" s="40"/>
      <c r="DQ302" s="40"/>
      <c r="DR302" s="40"/>
      <c r="DS302" s="40"/>
      <c r="DT302" s="40"/>
      <c r="DU302" s="40"/>
      <c r="DV302" s="40"/>
      <c r="DW302" s="40"/>
      <c r="DX302" s="40"/>
      <c r="DY302" s="40"/>
      <c r="DZ302" s="40"/>
      <c r="EA302" s="40"/>
      <c r="EB302" s="40"/>
      <c r="EC302" s="40"/>
      <c r="ED302" s="40"/>
      <c r="EE302" s="40"/>
      <c r="EF302" s="40"/>
      <c r="EG302" s="40"/>
      <c r="EH302" s="40"/>
    </row>
    <row r="303" spans="3:138" x14ac:dyDescent="0.25">
      <c r="C303" s="42"/>
      <c r="D303" s="42"/>
      <c r="DN303" s="40"/>
      <c r="DO303" s="40"/>
      <c r="DP303" s="40"/>
      <c r="DQ303" s="40"/>
      <c r="DR303" s="40"/>
      <c r="DS303" s="40"/>
      <c r="DT303" s="40"/>
      <c r="DU303" s="40"/>
      <c r="DV303" s="40"/>
      <c r="DW303" s="40"/>
      <c r="DX303" s="40"/>
      <c r="DY303" s="40"/>
      <c r="DZ303" s="40"/>
      <c r="EA303" s="40"/>
      <c r="EB303" s="40"/>
      <c r="EC303" s="40"/>
      <c r="ED303" s="40"/>
      <c r="EE303" s="40"/>
      <c r="EF303" s="40"/>
      <c r="EG303" s="40"/>
      <c r="EH303" s="40"/>
    </row>
    <row r="304" spans="3:138" x14ac:dyDescent="0.25">
      <c r="C304" s="42"/>
      <c r="D304" s="42"/>
      <c r="DN304" s="40"/>
      <c r="DO304" s="40"/>
      <c r="DP304" s="40"/>
      <c r="DQ304" s="40"/>
      <c r="DR304" s="40"/>
      <c r="DS304" s="40"/>
      <c r="DT304" s="40"/>
      <c r="DU304" s="40"/>
      <c r="DV304" s="40"/>
      <c r="DW304" s="40"/>
      <c r="DX304" s="40"/>
      <c r="DY304" s="40"/>
      <c r="DZ304" s="40"/>
      <c r="EA304" s="40"/>
      <c r="EB304" s="40"/>
      <c r="EC304" s="40"/>
      <c r="ED304" s="40"/>
      <c r="EE304" s="40"/>
      <c r="EF304" s="40"/>
      <c r="EG304" s="40"/>
      <c r="EH304" s="40"/>
    </row>
    <row r="305" spans="3:138" x14ac:dyDescent="0.25">
      <c r="C305" s="42"/>
      <c r="D305" s="42"/>
      <c r="DN305" s="40"/>
      <c r="DO305" s="40"/>
      <c r="DP305" s="40"/>
      <c r="DQ305" s="40"/>
      <c r="DR305" s="40"/>
      <c r="DS305" s="40"/>
      <c r="DT305" s="40"/>
      <c r="DU305" s="40"/>
      <c r="DV305" s="40"/>
      <c r="DW305" s="40"/>
      <c r="DX305" s="40"/>
      <c r="DY305" s="40"/>
      <c r="DZ305" s="40"/>
      <c r="EA305" s="40"/>
      <c r="EB305" s="40"/>
      <c r="EC305" s="40"/>
      <c r="ED305" s="40"/>
      <c r="EE305" s="40"/>
      <c r="EF305" s="40"/>
      <c r="EG305" s="40"/>
      <c r="EH305" s="40"/>
    </row>
    <row r="306" spans="3:138" x14ac:dyDescent="0.25">
      <c r="C306" s="42"/>
      <c r="D306" s="42"/>
      <c r="DN306" s="40"/>
      <c r="DO306" s="40"/>
      <c r="DP306" s="40"/>
      <c r="DQ306" s="40"/>
      <c r="DR306" s="40"/>
      <c r="DS306" s="40"/>
      <c r="DT306" s="40"/>
      <c r="DU306" s="40"/>
      <c r="DV306" s="40"/>
      <c r="DW306" s="40"/>
      <c r="DX306" s="40"/>
      <c r="DY306" s="40"/>
      <c r="DZ306" s="40"/>
      <c r="EA306" s="40"/>
      <c r="EB306" s="40"/>
      <c r="EC306" s="40"/>
      <c r="ED306" s="40"/>
      <c r="EE306" s="40"/>
      <c r="EF306" s="40"/>
      <c r="EG306" s="40"/>
      <c r="EH306" s="40"/>
    </row>
    <row r="307" spans="3:138" x14ac:dyDescent="0.25">
      <c r="C307" s="42"/>
      <c r="D307" s="42"/>
      <c r="DN307" s="40"/>
      <c r="DO307" s="40"/>
      <c r="DP307" s="40"/>
      <c r="DQ307" s="40"/>
      <c r="DR307" s="40"/>
      <c r="DS307" s="40"/>
      <c r="DT307" s="40"/>
      <c r="DU307" s="40"/>
      <c r="DV307" s="40"/>
      <c r="DW307" s="40"/>
      <c r="DX307" s="40"/>
      <c r="DY307" s="40"/>
      <c r="DZ307" s="40"/>
      <c r="EA307" s="40"/>
      <c r="EB307" s="40"/>
      <c r="EC307" s="40"/>
      <c r="ED307" s="40"/>
      <c r="EE307" s="40"/>
      <c r="EF307" s="40"/>
      <c r="EG307" s="40"/>
      <c r="EH307" s="40"/>
    </row>
    <row r="308" spans="3:138" x14ac:dyDescent="0.25">
      <c r="C308" s="42"/>
      <c r="D308" s="42"/>
      <c r="DN308" s="40"/>
      <c r="DO308" s="40"/>
      <c r="DP308" s="40"/>
      <c r="DQ308" s="40"/>
      <c r="DR308" s="40"/>
      <c r="DS308" s="40"/>
      <c r="DT308" s="40"/>
      <c r="DU308" s="40"/>
      <c r="DV308" s="40"/>
      <c r="DW308" s="40"/>
      <c r="DX308" s="40"/>
      <c r="DY308" s="40"/>
      <c r="DZ308" s="40"/>
      <c r="EA308" s="40"/>
      <c r="EB308" s="40"/>
      <c r="EC308" s="40"/>
      <c r="ED308" s="40"/>
      <c r="EE308" s="40"/>
      <c r="EF308" s="40"/>
      <c r="EG308" s="40"/>
      <c r="EH308" s="40"/>
    </row>
    <row r="309" spans="3:138" x14ac:dyDescent="0.25">
      <c r="C309" s="42"/>
      <c r="D309" s="42"/>
      <c r="DN309" s="40"/>
      <c r="DO309" s="40"/>
      <c r="DP309" s="40"/>
      <c r="DQ309" s="40"/>
      <c r="DR309" s="40"/>
      <c r="DS309" s="40"/>
      <c r="DT309" s="40"/>
      <c r="DU309" s="40"/>
      <c r="DV309" s="40"/>
      <c r="DW309" s="40"/>
      <c r="DX309" s="40"/>
      <c r="DY309" s="40"/>
      <c r="DZ309" s="40"/>
      <c r="EA309" s="40"/>
      <c r="EB309" s="40"/>
      <c r="EC309" s="40"/>
      <c r="ED309" s="40"/>
      <c r="EE309" s="40"/>
      <c r="EF309" s="40"/>
      <c r="EG309" s="40"/>
      <c r="EH309" s="40"/>
    </row>
    <row r="310" spans="3:138" x14ac:dyDescent="0.25">
      <c r="C310" s="42"/>
      <c r="D310" s="42"/>
      <c r="DN310" s="40"/>
      <c r="DO310" s="40"/>
      <c r="DP310" s="40"/>
      <c r="DQ310" s="40"/>
      <c r="DR310" s="40"/>
      <c r="DS310" s="40"/>
      <c r="DT310" s="40"/>
      <c r="DU310" s="40"/>
      <c r="DV310" s="40"/>
      <c r="DW310" s="40"/>
      <c r="DX310" s="40"/>
      <c r="DY310" s="40"/>
      <c r="DZ310" s="40"/>
      <c r="EA310" s="40"/>
      <c r="EB310" s="40"/>
      <c r="EC310" s="40"/>
      <c r="ED310" s="40"/>
      <c r="EE310" s="40"/>
      <c r="EF310" s="40"/>
      <c r="EG310" s="40"/>
      <c r="EH310" s="40"/>
    </row>
    <row r="311" spans="3:138" x14ac:dyDescent="0.25">
      <c r="C311" s="42"/>
      <c r="D311" s="42"/>
      <c r="DN311" s="40"/>
      <c r="DO311" s="40"/>
      <c r="DP311" s="40"/>
      <c r="DQ311" s="40"/>
      <c r="DR311" s="40"/>
      <c r="DS311" s="40"/>
      <c r="DT311" s="40"/>
      <c r="DU311" s="40"/>
      <c r="DV311" s="40"/>
      <c r="DW311" s="40"/>
      <c r="DX311" s="40"/>
      <c r="DY311" s="40"/>
      <c r="DZ311" s="40"/>
      <c r="EA311" s="40"/>
      <c r="EB311" s="40"/>
      <c r="EC311" s="40"/>
      <c r="ED311" s="40"/>
      <c r="EE311" s="40"/>
      <c r="EF311" s="40"/>
      <c r="EG311" s="40"/>
      <c r="EH311" s="40"/>
    </row>
    <row r="312" spans="3:138" x14ac:dyDescent="0.25">
      <c r="C312" s="42"/>
      <c r="D312" s="42"/>
      <c r="DN312" s="40"/>
      <c r="DO312" s="40"/>
      <c r="DP312" s="40"/>
      <c r="DQ312" s="40"/>
      <c r="DR312" s="40"/>
      <c r="DS312" s="40"/>
      <c r="DT312" s="40"/>
      <c r="DU312" s="40"/>
      <c r="DV312" s="40"/>
      <c r="DW312" s="40"/>
      <c r="DX312" s="40"/>
      <c r="DY312" s="40"/>
      <c r="DZ312" s="40"/>
      <c r="EA312" s="40"/>
      <c r="EB312" s="40"/>
      <c r="EC312" s="40"/>
      <c r="ED312" s="40"/>
      <c r="EE312" s="40"/>
      <c r="EF312" s="40"/>
      <c r="EG312" s="40"/>
      <c r="EH312" s="40"/>
    </row>
    <row r="313" spans="3:138" x14ac:dyDescent="0.25">
      <c r="C313" s="42"/>
      <c r="D313" s="42"/>
      <c r="DN313" s="40"/>
      <c r="DO313" s="40"/>
      <c r="DP313" s="40"/>
      <c r="DQ313" s="40"/>
      <c r="DR313" s="40"/>
      <c r="DS313" s="40"/>
      <c r="DT313" s="40"/>
      <c r="DU313" s="40"/>
      <c r="DV313" s="40"/>
      <c r="DW313" s="40"/>
      <c r="DX313" s="40"/>
      <c r="DY313" s="40"/>
      <c r="DZ313" s="40"/>
      <c r="EA313" s="40"/>
      <c r="EB313" s="40"/>
      <c r="EC313" s="40"/>
      <c r="ED313" s="40"/>
      <c r="EE313" s="40"/>
      <c r="EF313" s="40"/>
      <c r="EG313" s="40"/>
      <c r="EH313" s="40"/>
    </row>
    <row r="314" spans="3:138" x14ac:dyDescent="0.25">
      <c r="C314" s="42"/>
      <c r="D314" s="42"/>
      <c r="DN314" s="40"/>
      <c r="DO314" s="40"/>
      <c r="DP314" s="40"/>
      <c r="DQ314" s="40"/>
      <c r="DR314" s="40"/>
      <c r="DS314" s="40"/>
      <c r="DT314" s="40"/>
      <c r="DU314" s="40"/>
      <c r="DV314" s="40"/>
      <c r="DW314" s="40"/>
      <c r="DX314" s="40"/>
      <c r="DY314" s="40"/>
      <c r="DZ314" s="40"/>
      <c r="EA314" s="40"/>
      <c r="EB314" s="40"/>
      <c r="EC314" s="40"/>
      <c r="ED314" s="40"/>
      <c r="EE314" s="40"/>
      <c r="EF314" s="40"/>
      <c r="EG314" s="40"/>
      <c r="EH314" s="40"/>
    </row>
    <row r="315" spans="3:138" x14ac:dyDescent="0.25">
      <c r="C315" s="42"/>
      <c r="D315" s="42"/>
      <c r="DN315" s="40"/>
      <c r="DO315" s="40"/>
      <c r="DP315" s="40"/>
      <c r="DQ315" s="40"/>
      <c r="DR315" s="40"/>
      <c r="DS315" s="40"/>
      <c r="DT315" s="40"/>
      <c r="DU315" s="40"/>
      <c r="DV315" s="40"/>
      <c r="DW315" s="40"/>
      <c r="DX315" s="40"/>
      <c r="DY315" s="40"/>
      <c r="DZ315" s="40"/>
      <c r="EA315" s="40"/>
      <c r="EB315" s="40"/>
      <c r="EC315" s="40"/>
      <c r="ED315" s="40"/>
      <c r="EE315" s="40"/>
      <c r="EF315" s="40"/>
      <c r="EG315" s="40"/>
      <c r="EH315" s="40"/>
    </row>
    <row r="316" spans="3:138" x14ac:dyDescent="0.25">
      <c r="C316" s="42"/>
      <c r="D316" s="42"/>
      <c r="DN316" s="40"/>
      <c r="DO316" s="40"/>
      <c r="DP316" s="40"/>
      <c r="DQ316" s="40"/>
      <c r="DR316" s="40"/>
      <c r="DS316" s="40"/>
      <c r="DT316" s="40"/>
      <c r="DU316" s="40"/>
      <c r="DV316" s="40"/>
      <c r="DW316" s="40"/>
      <c r="DX316" s="40"/>
      <c r="DY316" s="40"/>
      <c r="DZ316" s="40"/>
      <c r="EA316" s="40"/>
      <c r="EB316" s="40"/>
      <c r="EC316" s="40"/>
      <c r="ED316" s="40"/>
      <c r="EE316" s="40"/>
      <c r="EF316" s="40"/>
      <c r="EG316" s="40"/>
      <c r="EH316" s="40"/>
    </row>
    <row r="317" spans="3:138" x14ac:dyDescent="0.25">
      <c r="C317" s="42"/>
      <c r="D317" s="42"/>
      <c r="DN317" s="40"/>
      <c r="DO317" s="40"/>
      <c r="DP317" s="40"/>
      <c r="DQ317" s="40"/>
      <c r="DR317" s="40"/>
      <c r="DS317" s="40"/>
      <c r="DT317" s="40"/>
      <c r="DU317" s="40"/>
      <c r="DV317" s="40"/>
      <c r="DW317" s="40"/>
      <c r="DX317" s="40"/>
      <c r="DY317" s="40"/>
      <c r="DZ317" s="40"/>
      <c r="EA317" s="40"/>
      <c r="EB317" s="40"/>
      <c r="EC317" s="40"/>
      <c r="ED317" s="40"/>
      <c r="EE317" s="40"/>
      <c r="EF317" s="40"/>
      <c r="EG317" s="40"/>
      <c r="EH317" s="40"/>
    </row>
    <row r="318" spans="3:138" x14ac:dyDescent="0.25">
      <c r="C318" s="42"/>
      <c r="D318" s="42"/>
      <c r="DN318" s="40"/>
      <c r="DO318" s="40"/>
      <c r="DP318" s="40"/>
      <c r="DQ318" s="40"/>
      <c r="DR318" s="40"/>
      <c r="DS318" s="40"/>
      <c r="DT318" s="40"/>
      <c r="DU318" s="40"/>
      <c r="DV318" s="40"/>
      <c r="DW318" s="40"/>
      <c r="DX318" s="40"/>
      <c r="DY318" s="40"/>
      <c r="DZ318" s="40"/>
      <c r="EA318" s="40"/>
      <c r="EB318" s="40"/>
      <c r="EC318" s="40"/>
      <c r="ED318" s="40"/>
      <c r="EE318" s="40"/>
      <c r="EF318" s="40"/>
      <c r="EG318" s="40"/>
      <c r="EH318" s="40"/>
    </row>
    <row r="319" spans="3:138" x14ac:dyDescent="0.25">
      <c r="C319" s="42"/>
      <c r="D319" s="42"/>
      <c r="DN319" s="40"/>
      <c r="DO319" s="40"/>
      <c r="DP319" s="40"/>
      <c r="DQ319" s="40"/>
      <c r="DR319" s="40"/>
      <c r="DS319" s="40"/>
      <c r="DT319" s="40"/>
      <c r="DU319" s="40"/>
      <c r="DV319" s="40"/>
      <c r="DW319" s="40"/>
      <c r="DX319" s="40"/>
      <c r="DY319" s="40"/>
      <c r="DZ319" s="40"/>
      <c r="EA319" s="40"/>
      <c r="EB319" s="40"/>
      <c r="EC319" s="40"/>
      <c r="ED319" s="40"/>
      <c r="EE319" s="40"/>
      <c r="EF319" s="40"/>
      <c r="EG319" s="40"/>
      <c r="EH319" s="40"/>
    </row>
    <row r="320" spans="3:138" x14ac:dyDescent="0.25">
      <c r="C320" s="42"/>
      <c r="D320" s="42"/>
      <c r="DN320" s="40"/>
      <c r="DO320" s="40"/>
      <c r="DP320" s="40"/>
      <c r="DQ320" s="40"/>
      <c r="DR320" s="40"/>
      <c r="DS320" s="40"/>
      <c r="DT320" s="40"/>
      <c r="DU320" s="40"/>
      <c r="DV320" s="40"/>
      <c r="DW320" s="40"/>
      <c r="DX320" s="40"/>
      <c r="DY320" s="40"/>
      <c r="DZ320" s="40"/>
      <c r="EA320" s="40"/>
      <c r="EB320" s="40"/>
      <c r="EC320" s="40"/>
      <c r="ED320" s="40"/>
      <c r="EE320" s="40"/>
      <c r="EF320" s="40"/>
      <c r="EG320" s="40"/>
      <c r="EH320" s="40"/>
    </row>
    <row r="321" spans="3:138" x14ac:dyDescent="0.25">
      <c r="C321" s="42"/>
      <c r="D321" s="42"/>
      <c r="DN321" s="40"/>
      <c r="DO321" s="40"/>
      <c r="DP321" s="40"/>
      <c r="DQ321" s="40"/>
      <c r="DR321" s="40"/>
      <c r="DS321" s="40"/>
      <c r="DT321" s="40"/>
      <c r="DU321" s="40"/>
      <c r="DV321" s="40"/>
      <c r="DW321" s="40"/>
      <c r="DX321" s="40"/>
      <c r="DY321" s="40"/>
      <c r="DZ321" s="40"/>
      <c r="EA321" s="40"/>
      <c r="EB321" s="40"/>
      <c r="EC321" s="40"/>
      <c r="ED321" s="40"/>
      <c r="EE321" s="40"/>
      <c r="EF321" s="40"/>
      <c r="EG321" s="40"/>
      <c r="EH321" s="40"/>
    </row>
    <row r="322" spans="3:138" x14ac:dyDescent="0.25">
      <c r="C322" s="42"/>
      <c r="D322" s="42"/>
      <c r="DN322" s="40"/>
      <c r="DO322" s="40"/>
      <c r="DP322" s="40"/>
      <c r="DQ322" s="40"/>
      <c r="DR322" s="40"/>
      <c r="DS322" s="40"/>
      <c r="DT322" s="40"/>
      <c r="DU322" s="40"/>
      <c r="DV322" s="40"/>
      <c r="DW322" s="40"/>
      <c r="DX322" s="40"/>
      <c r="DY322" s="40"/>
      <c r="DZ322" s="40"/>
      <c r="EA322" s="40"/>
      <c r="EB322" s="40"/>
      <c r="EC322" s="40"/>
      <c r="ED322" s="40"/>
      <c r="EE322" s="40"/>
      <c r="EF322" s="40"/>
      <c r="EG322" s="40"/>
      <c r="EH322" s="40"/>
    </row>
    <row r="323" spans="3:138" x14ac:dyDescent="0.25">
      <c r="C323" s="42"/>
      <c r="D323" s="42"/>
      <c r="DN323" s="40"/>
      <c r="DO323" s="40"/>
      <c r="DP323" s="40"/>
      <c r="DQ323" s="40"/>
      <c r="DR323" s="40"/>
      <c r="DS323" s="40"/>
      <c r="DT323" s="40"/>
      <c r="DU323" s="40"/>
      <c r="DV323" s="40"/>
      <c r="DW323" s="40"/>
      <c r="DX323" s="40"/>
      <c r="DY323" s="40"/>
      <c r="DZ323" s="40"/>
      <c r="EA323" s="40"/>
      <c r="EB323" s="40"/>
      <c r="EC323" s="40"/>
      <c r="ED323" s="40"/>
      <c r="EE323" s="40"/>
      <c r="EF323" s="40"/>
      <c r="EG323" s="40"/>
      <c r="EH323" s="40"/>
    </row>
    <row r="324" spans="3:138" x14ac:dyDescent="0.25">
      <c r="C324" s="42"/>
      <c r="D324" s="42"/>
      <c r="DN324" s="40"/>
      <c r="DO324" s="40"/>
      <c r="DP324" s="40"/>
      <c r="DQ324" s="40"/>
      <c r="DR324" s="40"/>
      <c r="DS324" s="40"/>
      <c r="DT324" s="40"/>
      <c r="DU324" s="40"/>
      <c r="DV324" s="40"/>
      <c r="DW324" s="40"/>
      <c r="DX324" s="40"/>
      <c r="DY324" s="40"/>
      <c r="DZ324" s="40"/>
      <c r="EA324" s="40"/>
      <c r="EB324" s="40"/>
      <c r="EC324" s="40"/>
      <c r="ED324" s="40"/>
      <c r="EE324" s="40"/>
      <c r="EF324" s="40"/>
      <c r="EG324" s="40"/>
      <c r="EH324" s="40"/>
    </row>
    <row r="325" spans="3:138" x14ac:dyDescent="0.25">
      <c r="C325" s="42"/>
      <c r="D325" s="42"/>
      <c r="DN325" s="40"/>
      <c r="DO325" s="40"/>
      <c r="DP325" s="40"/>
      <c r="DQ325" s="40"/>
      <c r="DR325" s="40"/>
      <c r="DS325" s="40"/>
      <c r="DT325" s="40"/>
      <c r="DU325" s="40"/>
      <c r="DV325" s="40"/>
      <c r="DW325" s="40"/>
      <c r="DX325" s="40"/>
      <c r="DY325" s="40"/>
      <c r="DZ325" s="40"/>
      <c r="EA325" s="40"/>
      <c r="EB325" s="40"/>
      <c r="EC325" s="40"/>
      <c r="ED325" s="40"/>
      <c r="EE325" s="40"/>
      <c r="EF325" s="40"/>
      <c r="EG325" s="40"/>
      <c r="EH325" s="40"/>
    </row>
    <row r="326" spans="3:138" x14ac:dyDescent="0.25">
      <c r="C326" s="42"/>
      <c r="D326" s="42"/>
      <c r="DN326" s="40"/>
      <c r="DO326" s="40"/>
      <c r="DP326" s="40"/>
      <c r="DQ326" s="40"/>
      <c r="DR326" s="40"/>
      <c r="DS326" s="40"/>
      <c r="DT326" s="40"/>
      <c r="DU326" s="40"/>
      <c r="DV326" s="40"/>
      <c r="DW326" s="40"/>
      <c r="DX326" s="40"/>
      <c r="DY326" s="40"/>
      <c r="DZ326" s="40"/>
      <c r="EA326" s="40"/>
      <c r="EB326" s="40"/>
      <c r="EC326" s="40"/>
      <c r="ED326" s="40"/>
      <c r="EE326" s="40"/>
      <c r="EF326" s="40"/>
      <c r="EG326" s="40"/>
      <c r="EH326" s="40"/>
    </row>
    <row r="327" spans="3:138" x14ac:dyDescent="0.25">
      <c r="C327" s="42"/>
      <c r="D327" s="42"/>
      <c r="DN327" s="40"/>
      <c r="DO327" s="40"/>
      <c r="DP327" s="40"/>
      <c r="DQ327" s="40"/>
      <c r="DR327" s="40"/>
      <c r="DS327" s="40"/>
      <c r="DT327" s="40"/>
      <c r="DU327" s="40"/>
      <c r="DV327" s="40"/>
      <c r="DW327" s="40"/>
      <c r="DX327" s="40"/>
      <c r="DY327" s="40"/>
      <c r="DZ327" s="40"/>
      <c r="EA327" s="40"/>
      <c r="EB327" s="40"/>
      <c r="EC327" s="40"/>
      <c r="ED327" s="40"/>
      <c r="EE327" s="40"/>
      <c r="EF327" s="40"/>
      <c r="EG327" s="40"/>
      <c r="EH327" s="40"/>
    </row>
    <row r="328" spans="3:138" x14ac:dyDescent="0.25">
      <c r="C328" s="42"/>
      <c r="D328" s="42"/>
      <c r="DN328" s="40"/>
      <c r="DO328" s="40"/>
      <c r="DP328" s="40"/>
      <c r="DQ328" s="40"/>
      <c r="DR328" s="40"/>
      <c r="DS328" s="40"/>
      <c r="DT328" s="40"/>
      <c r="DU328" s="40"/>
      <c r="DV328" s="40"/>
      <c r="DW328" s="40"/>
      <c r="DX328" s="40"/>
      <c r="DY328" s="40"/>
      <c r="DZ328" s="40"/>
      <c r="EA328" s="40"/>
      <c r="EB328" s="40"/>
      <c r="EC328" s="40"/>
      <c r="ED328" s="40"/>
      <c r="EE328" s="40"/>
      <c r="EF328" s="40"/>
      <c r="EG328" s="40"/>
      <c r="EH328" s="40"/>
    </row>
    <row r="329" spans="3:138" x14ac:dyDescent="0.25">
      <c r="C329" s="42"/>
      <c r="D329" s="42"/>
      <c r="DN329" s="40"/>
      <c r="DO329" s="40"/>
      <c r="DP329" s="40"/>
      <c r="DQ329" s="40"/>
      <c r="DR329" s="40"/>
      <c r="DS329" s="40"/>
      <c r="DT329" s="40"/>
      <c r="DU329" s="40"/>
      <c r="DV329" s="40"/>
      <c r="DW329" s="40"/>
      <c r="DX329" s="40"/>
      <c r="DY329" s="40"/>
      <c r="DZ329" s="40"/>
      <c r="EA329" s="40"/>
      <c r="EB329" s="40"/>
      <c r="EC329" s="40"/>
      <c r="ED329" s="40"/>
      <c r="EE329" s="40"/>
      <c r="EF329" s="40"/>
      <c r="EG329" s="40"/>
      <c r="EH329" s="40"/>
    </row>
    <row r="330" spans="3:138" x14ac:dyDescent="0.25">
      <c r="C330" s="42"/>
      <c r="D330" s="42"/>
      <c r="DN330" s="40"/>
      <c r="DO330" s="40"/>
      <c r="DP330" s="40"/>
      <c r="DQ330" s="40"/>
      <c r="DR330" s="40"/>
      <c r="DS330" s="40"/>
      <c r="DT330" s="40"/>
      <c r="DU330" s="40"/>
      <c r="DV330" s="40"/>
      <c r="DW330" s="40"/>
      <c r="DX330" s="40"/>
      <c r="DY330" s="40"/>
      <c r="DZ330" s="40"/>
      <c r="EA330" s="40"/>
      <c r="EB330" s="40"/>
      <c r="EC330" s="40"/>
      <c r="ED330" s="40"/>
      <c r="EE330" s="40"/>
      <c r="EF330" s="40"/>
      <c r="EG330" s="40"/>
      <c r="EH330" s="40"/>
    </row>
    <row r="331" spans="3:138" x14ac:dyDescent="0.25">
      <c r="C331" s="42"/>
      <c r="D331" s="42"/>
      <c r="DN331" s="40"/>
      <c r="DO331" s="40"/>
      <c r="DP331" s="40"/>
      <c r="DQ331" s="40"/>
      <c r="DR331" s="40"/>
      <c r="DS331" s="40"/>
      <c r="DT331" s="40"/>
      <c r="DU331" s="40"/>
      <c r="DV331" s="40"/>
      <c r="DW331" s="40"/>
      <c r="DX331" s="40"/>
      <c r="DY331" s="40"/>
      <c r="DZ331" s="40"/>
      <c r="EA331" s="40"/>
      <c r="EB331" s="40"/>
      <c r="EC331" s="40"/>
      <c r="ED331" s="40"/>
      <c r="EE331" s="40"/>
      <c r="EF331" s="40"/>
      <c r="EG331" s="40"/>
      <c r="EH331" s="40"/>
    </row>
    <row r="332" spans="3:138" x14ac:dyDescent="0.25">
      <c r="C332" s="42"/>
      <c r="D332" s="42"/>
      <c r="DN332" s="40"/>
      <c r="DO332" s="40"/>
      <c r="DP332" s="40"/>
      <c r="DQ332" s="40"/>
      <c r="DR332" s="40"/>
      <c r="DS332" s="40"/>
      <c r="DT332" s="40"/>
      <c r="DU332" s="40"/>
      <c r="DV332" s="40"/>
      <c r="DW332" s="40"/>
      <c r="DX332" s="40"/>
      <c r="DY332" s="40"/>
      <c r="DZ332" s="40"/>
      <c r="EA332" s="40"/>
      <c r="EB332" s="40"/>
      <c r="EC332" s="40"/>
      <c r="ED332" s="40"/>
      <c r="EE332" s="40"/>
      <c r="EF332" s="40"/>
      <c r="EG332" s="40"/>
      <c r="EH332" s="40"/>
    </row>
    <row r="333" spans="3:138" x14ac:dyDescent="0.25">
      <c r="C333" s="42"/>
      <c r="D333" s="42"/>
      <c r="DN333" s="40"/>
      <c r="DO333" s="40"/>
      <c r="DP333" s="40"/>
      <c r="DQ333" s="40"/>
      <c r="DR333" s="40"/>
      <c r="DS333" s="40"/>
      <c r="DT333" s="40"/>
      <c r="DU333" s="40"/>
      <c r="DV333" s="40"/>
      <c r="DW333" s="40"/>
      <c r="DX333" s="40"/>
      <c r="DY333" s="40"/>
      <c r="DZ333" s="40"/>
      <c r="EA333" s="40"/>
      <c r="EB333" s="40"/>
      <c r="EC333" s="40"/>
      <c r="ED333" s="40"/>
      <c r="EE333" s="40"/>
      <c r="EF333" s="40"/>
      <c r="EG333" s="40"/>
      <c r="EH333" s="40"/>
    </row>
    <row r="334" spans="3:138" x14ac:dyDescent="0.25">
      <c r="C334" s="42"/>
      <c r="D334" s="42"/>
      <c r="DN334" s="40"/>
      <c r="DO334" s="40"/>
      <c r="DP334" s="40"/>
      <c r="DQ334" s="40"/>
      <c r="DR334" s="40"/>
      <c r="DS334" s="40"/>
      <c r="DT334" s="40"/>
      <c r="DU334" s="40"/>
      <c r="DV334" s="40"/>
      <c r="DW334" s="40"/>
      <c r="DX334" s="40"/>
      <c r="DY334" s="40"/>
      <c r="DZ334" s="40"/>
      <c r="EA334" s="40"/>
      <c r="EB334" s="40"/>
      <c r="EC334" s="40"/>
      <c r="ED334" s="40"/>
      <c r="EE334" s="40"/>
      <c r="EF334" s="40"/>
      <c r="EG334" s="40"/>
      <c r="EH334" s="40"/>
    </row>
    <row r="335" spans="3:138" x14ac:dyDescent="0.25">
      <c r="C335" s="42"/>
      <c r="D335" s="42"/>
      <c r="DN335" s="40"/>
      <c r="DO335" s="40"/>
      <c r="DP335" s="40"/>
      <c r="DQ335" s="40"/>
      <c r="DR335" s="40"/>
      <c r="DS335" s="40"/>
      <c r="DT335" s="40"/>
      <c r="DU335" s="40"/>
      <c r="DV335" s="40"/>
      <c r="DW335" s="40"/>
      <c r="DX335" s="40"/>
      <c r="DY335" s="40"/>
      <c r="DZ335" s="40"/>
      <c r="EA335" s="40"/>
      <c r="EB335" s="40"/>
      <c r="EC335" s="40"/>
      <c r="ED335" s="40"/>
      <c r="EE335" s="40"/>
      <c r="EF335" s="40"/>
      <c r="EG335" s="40"/>
      <c r="EH335" s="40"/>
    </row>
    <row r="336" spans="3:138" x14ac:dyDescent="0.25">
      <c r="C336" s="42"/>
      <c r="D336" s="42"/>
      <c r="DN336" s="40"/>
      <c r="DO336" s="40"/>
      <c r="DP336" s="40"/>
      <c r="DQ336" s="40"/>
      <c r="DR336" s="40"/>
      <c r="DS336" s="40"/>
      <c r="DT336" s="40"/>
      <c r="DU336" s="40"/>
      <c r="DV336" s="40"/>
      <c r="DW336" s="40"/>
      <c r="DX336" s="40"/>
      <c r="DY336" s="40"/>
      <c r="DZ336" s="40"/>
      <c r="EA336" s="40"/>
      <c r="EB336" s="40"/>
      <c r="EC336" s="40"/>
      <c r="ED336" s="40"/>
      <c r="EE336" s="40"/>
      <c r="EF336" s="40"/>
      <c r="EG336" s="40"/>
      <c r="EH336" s="40"/>
    </row>
    <row r="337" spans="3:138" x14ac:dyDescent="0.25">
      <c r="C337" s="42"/>
      <c r="D337" s="42"/>
      <c r="DN337" s="40"/>
      <c r="DO337" s="40"/>
      <c r="DP337" s="40"/>
      <c r="DQ337" s="40"/>
      <c r="DR337" s="40"/>
      <c r="DS337" s="40"/>
      <c r="DT337" s="40"/>
      <c r="DU337" s="40"/>
      <c r="DV337" s="40"/>
      <c r="DW337" s="40"/>
      <c r="DX337" s="40"/>
      <c r="DY337" s="40"/>
      <c r="DZ337" s="40"/>
      <c r="EA337" s="40"/>
      <c r="EB337" s="40"/>
      <c r="EC337" s="40"/>
      <c r="ED337" s="40"/>
      <c r="EE337" s="40"/>
      <c r="EF337" s="40"/>
      <c r="EG337" s="40"/>
      <c r="EH337" s="40"/>
    </row>
    <row r="338" spans="3:138" x14ac:dyDescent="0.25">
      <c r="C338" s="42"/>
      <c r="D338" s="42"/>
      <c r="DN338" s="40"/>
      <c r="DO338" s="40"/>
      <c r="DP338" s="40"/>
      <c r="DQ338" s="40"/>
      <c r="DR338" s="40"/>
      <c r="DS338" s="40"/>
      <c r="DT338" s="40"/>
      <c r="DU338" s="40"/>
      <c r="DV338" s="40"/>
      <c r="DW338" s="40"/>
      <c r="DX338" s="40"/>
      <c r="DY338" s="40"/>
      <c r="DZ338" s="40"/>
      <c r="EA338" s="40"/>
      <c r="EB338" s="40"/>
      <c r="EC338" s="40"/>
      <c r="ED338" s="40"/>
      <c r="EE338" s="40"/>
      <c r="EF338" s="40"/>
      <c r="EG338" s="40"/>
      <c r="EH338" s="40"/>
    </row>
    <row r="339" spans="3:138" x14ac:dyDescent="0.25">
      <c r="C339" s="42"/>
      <c r="D339" s="42"/>
      <c r="DN339" s="40"/>
      <c r="DO339" s="40"/>
      <c r="DP339" s="40"/>
      <c r="DQ339" s="40"/>
      <c r="DR339" s="40"/>
      <c r="DS339" s="40"/>
      <c r="DT339" s="40"/>
      <c r="DU339" s="40"/>
      <c r="DV339" s="40"/>
      <c r="DW339" s="40"/>
      <c r="DX339" s="40"/>
      <c r="DY339" s="40"/>
      <c r="DZ339" s="40"/>
      <c r="EA339" s="40"/>
      <c r="EB339" s="40"/>
      <c r="EC339" s="40"/>
      <c r="ED339" s="40"/>
      <c r="EE339" s="40"/>
      <c r="EF339" s="40"/>
      <c r="EG339" s="40"/>
      <c r="EH339" s="40"/>
    </row>
    <row r="340" spans="3:138" x14ac:dyDescent="0.25">
      <c r="C340" s="42"/>
      <c r="D340" s="42"/>
      <c r="DN340" s="40"/>
      <c r="DO340" s="40"/>
      <c r="DP340" s="40"/>
      <c r="DQ340" s="40"/>
      <c r="DR340" s="40"/>
      <c r="DS340" s="40"/>
      <c r="DT340" s="40"/>
      <c r="DU340" s="40"/>
      <c r="DV340" s="40"/>
      <c r="DW340" s="40"/>
      <c r="DX340" s="40"/>
      <c r="DY340" s="40"/>
      <c r="DZ340" s="40"/>
      <c r="EA340" s="40"/>
      <c r="EB340" s="40"/>
      <c r="EC340" s="40"/>
      <c r="ED340" s="40"/>
      <c r="EE340" s="40"/>
      <c r="EF340" s="40"/>
      <c r="EG340" s="40"/>
      <c r="EH340" s="40"/>
    </row>
    <row r="341" spans="3:138" x14ac:dyDescent="0.25">
      <c r="C341" s="42"/>
      <c r="D341" s="42"/>
      <c r="DN341" s="40"/>
      <c r="DO341" s="40"/>
      <c r="DP341" s="40"/>
      <c r="DQ341" s="40"/>
      <c r="DR341" s="40"/>
      <c r="DS341" s="40"/>
      <c r="DT341" s="40"/>
      <c r="DU341" s="40"/>
      <c r="DV341" s="40"/>
      <c r="DW341" s="40"/>
      <c r="DX341" s="40"/>
      <c r="DY341" s="40"/>
      <c r="DZ341" s="40"/>
      <c r="EA341" s="40"/>
      <c r="EB341" s="40"/>
      <c r="EC341" s="40"/>
      <c r="ED341" s="40"/>
      <c r="EE341" s="40"/>
      <c r="EF341" s="40"/>
      <c r="EG341" s="40"/>
      <c r="EH341" s="40"/>
    </row>
    <row r="342" spans="3:138" x14ac:dyDescent="0.25">
      <c r="C342" s="42"/>
      <c r="D342" s="42"/>
      <c r="DN342" s="40"/>
      <c r="DO342" s="40"/>
      <c r="DP342" s="40"/>
      <c r="DQ342" s="40"/>
      <c r="DR342" s="40"/>
      <c r="DS342" s="40"/>
      <c r="DT342" s="40"/>
      <c r="DU342" s="40"/>
      <c r="DV342" s="40"/>
      <c r="DW342" s="40"/>
      <c r="DX342" s="40"/>
      <c r="DY342" s="40"/>
      <c r="DZ342" s="40"/>
      <c r="EA342" s="40"/>
      <c r="EB342" s="40"/>
      <c r="EC342" s="40"/>
      <c r="ED342" s="40"/>
      <c r="EE342" s="40"/>
      <c r="EF342" s="40"/>
      <c r="EG342" s="40"/>
      <c r="EH342" s="40"/>
    </row>
    <row r="343" spans="3:138" x14ac:dyDescent="0.25">
      <c r="C343" s="42"/>
      <c r="D343" s="42"/>
      <c r="DN343" s="40"/>
      <c r="DO343" s="40"/>
      <c r="DP343" s="40"/>
      <c r="DQ343" s="40"/>
      <c r="DR343" s="40"/>
      <c r="DS343" s="40"/>
      <c r="DT343" s="40"/>
      <c r="DU343" s="40"/>
      <c r="DV343" s="40"/>
      <c r="DW343" s="40"/>
      <c r="DX343" s="40"/>
      <c r="DY343" s="40"/>
      <c r="DZ343" s="40"/>
      <c r="EA343" s="40"/>
      <c r="EB343" s="40"/>
      <c r="EC343" s="40"/>
      <c r="ED343" s="40"/>
      <c r="EE343" s="40"/>
      <c r="EF343" s="40"/>
      <c r="EG343" s="40"/>
      <c r="EH343" s="40"/>
    </row>
    <row r="344" spans="3:138" x14ac:dyDescent="0.25">
      <c r="C344" s="42"/>
      <c r="D344" s="42"/>
      <c r="DN344" s="40"/>
      <c r="DO344" s="40"/>
      <c r="DP344" s="40"/>
      <c r="DQ344" s="40"/>
      <c r="DR344" s="40"/>
      <c r="DS344" s="40"/>
      <c r="DT344" s="40"/>
      <c r="DU344" s="40"/>
      <c r="DV344" s="40"/>
      <c r="DW344" s="40"/>
      <c r="DX344" s="40"/>
      <c r="DY344" s="40"/>
      <c r="DZ344" s="40"/>
      <c r="EA344" s="40"/>
      <c r="EB344" s="40"/>
      <c r="EC344" s="40"/>
      <c r="ED344" s="40"/>
      <c r="EE344" s="40"/>
      <c r="EF344" s="40"/>
      <c r="EG344" s="40"/>
      <c r="EH344" s="40"/>
    </row>
    <row r="345" spans="3:138" x14ac:dyDescent="0.25">
      <c r="C345" s="42"/>
      <c r="D345" s="42"/>
      <c r="DN345" s="40"/>
      <c r="DO345" s="40"/>
      <c r="DP345" s="40"/>
      <c r="DQ345" s="40"/>
      <c r="DR345" s="40"/>
      <c r="DS345" s="40"/>
      <c r="DT345" s="40"/>
      <c r="DU345" s="40"/>
      <c r="DV345" s="40"/>
      <c r="DW345" s="40"/>
      <c r="DX345" s="40"/>
      <c r="DY345" s="40"/>
      <c r="DZ345" s="40"/>
      <c r="EA345" s="40"/>
      <c r="EB345" s="40"/>
      <c r="EC345" s="40"/>
      <c r="ED345" s="40"/>
      <c r="EE345" s="40"/>
      <c r="EF345" s="40"/>
      <c r="EG345" s="40"/>
      <c r="EH345" s="40"/>
    </row>
    <row r="346" spans="3:138" x14ac:dyDescent="0.25">
      <c r="C346" s="42"/>
      <c r="D346" s="42"/>
      <c r="DN346" s="40"/>
      <c r="DO346" s="40"/>
      <c r="DP346" s="40"/>
      <c r="DQ346" s="40"/>
      <c r="DR346" s="40"/>
      <c r="DS346" s="40"/>
      <c r="DT346" s="40"/>
      <c r="DU346" s="40"/>
      <c r="DV346" s="40"/>
      <c r="DW346" s="40"/>
      <c r="DX346" s="40"/>
      <c r="DY346" s="40"/>
      <c r="DZ346" s="40"/>
      <c r="EA346" s="40"/>
      <c r="EB346" s="40"/>
      <c r="EC346" s="40"/>
      <c r="ED346" s="40"/>
      <c r="EE346" s="40"/>
      <c r="EF346" s="40"/>
      <c r="EG346" s="40"/>
      <c r="EH346" s="40"/>
    </row>
    <row r="347" spans="3:138" x14ac:dyDescent="0.25">
      <c r="C347" s="42"/>
      <c r="D347" s="42"/>
      <c r="DN347" s="40"/>
      <c r="DO347" s="40"/>
      <c r="DP347" s="40"/>
      <c r="DQ347" s="40"/>
      <c r="DR347" s="40"/>
      <c r="DS347" s="40"/>
      <c r="DT347" s="40"/>
      <c r="DU347" s="40"/>
      <c r="DV347" s="40"/>
      <c r="DW347" s="40"/>
      <c r="DX347" s="40"/>
      <c r="DY347" s="40"/>
      <c r="DZ347" s="40"/>
      <c r="EA347" s="40"/>
      <c r="EB347" s="40"/>
      <c r="EC347" s="40"/>
      <c r="ED347" s="40"/>
      <c r="EE347" s="40"/>
      <c r="EF347" s="40"/>
      <c r="EG347" s="40"/>
      <c r="EH347" s="40"/>
    </row>
    <row r="348" spans="3:138" x14ac:dyDescent="0.25">
      <c r="C348" s="42"/>
      <c r="D348" s="42"/>
      <c r="DN348" s="40"/>
      <c r="DO348" s="40"/>
      <c r="DP348" s="40"/>
      <c r="DQ348" s="40"/>
      <c r="DR348" s="40"/>
      <c r="DS348" s="40"/>
      <c r="DT348" s="40"/>
      <c r="DU348" s="40"/>
      <c r="DV348" s="40"/>
      <c r="DW348" s="40"/>
      <c r="DX348" s="40"/>
      <c r="DY348" s="40"/>
      <c r="DZ348" s="40"/>
      <c r="EA348" s="40"/>
      <c r="EB348" s="40"/>
      <c r="EC348" s="40"/>
      <c r="ED348" s="40"/>
      <c r="EE348" s="40"/>
      <c r="EF348" s="40"/>
      <c r="EG348" s="40"/>
      <c r="EH348" s="40"/>
    </row>
    <row r="349" spans="3:138" x14ac:dyDescent="0.25">
      <c r="C349" s="42"/>
      <c r="D349" s="42"/>
      <c r="DN349" s="40"/>
      <c r="DO349" s="40"/>
      <c r="DP349" s="40"/>
      <c r="DQ349" s="40"/>
      <c r="DR349" s="40"/>
      <c r="DS349" s="40"/>
      <c r="DT349" s="40"/>
      <c r="DU349" s="40"/>
      <c r="DV349" s="40"/>
      <c r="DW349" s="40"/>
      <c r="DX349" s="40"/>
      <c r="DY349" s="40"/>
      <c r="DZ349" s="40"/>
      <c r="EA349" s="40"/>
      <c r="EB349" s="40"/>
      <c r="EC349" s="40"/>
      <c r="ED349" s="40"/>
      <c r="EE349" s="40"/>
      <c r="EF349" s="40"/>
      <c r="EG349" s="40"/>
      <c r="EH349" s="40"/>
    </row>
    <row r="350" spans="3:138" x14ac:dyDescent="0.25">
      <c r="C350" s="42"/>
      <c r="D350" s="42"/>
      <c r="DN350" s="40"/>
      <c r="DO350" s="40"/>
      <c r="DP350" s="40"/>
      <c r="DQ350" s="40"/>
      <c r="DR350" s="40"/>
      <c r="DS350" s="40"/>
      <c r="DT350" s="40"/>
      <c r="DU350" s="40"/>
      <c r="DV350" s="40"/>
      <c r="DW350" s="40"/>
      <c r="DX350" s="40"/>
      <c r="DY350" s="40"/>
      <c r="DZ350" s="40"/>
      <c r="EA350" s="40"/>
      <c r="EB350" s="40"/>
      <c r="EC350" s="40"/>
      <c r="ED350" s="40"/>
      <c r="EE350" s="40"/>
      <c r="EF350" s="40"/>
      <c r="EG350" s="40"/>
      <c r="EH350" s="40"/>
    </row>
    <row r="351" spans="3:138" x14ac:dyDescent="0.25">
      <c r="C351" s="42"/>
      <c r="D351" s="42"/>
      <c r="DN351" s="40"/>
      <c r="DO351" s="40"/>
      <c r="DP351" s="40"/>
      <c r="DQ351" s="40"/>
      <c r="DR351" s="40"/>
      <c r="DS351" s="40"/>
      <c r="DT351" s="40"/>
      <c r="DU351" s="40"/>
      <c r="DV351" s="40"/>
      <c r="DW351" s="40"/>
      <c r="DX351" s="40"/>
      <c r="DY351" s="40"/>
      <c r="DZ351" s="40"/>
      <c r="EA351" s="40"/>
      <c r="EB351" s="40"/>
      <c r="EC351" s="40"/>
      <c r="ED351" s="40"/>
      <c r="EE351" s="40"/>
      <c r="EF351" s="40"/>
      <c r="EG351" s="40"/>
      <c r="EH351" s="40"/>
    </row>
    <row r="352" spans="3:138" x14ac:dyDescent="0.25">
      <c r="C352" s="42"/>
      <c r="D352" s="42"/>
      <c r="DN352" s="40"/>
      <c r="DO352" s="40"/>
      <c r="DP352" s="40"/>
      <c r="DQ352" s="40"/>
      <c r="DR352" s="40"/>
      <c r="DS352" s="40"/>
      <c r="DT352" s="40"/>
      <c r="DU352" s="40"/>
      <c r="DV352" s="40"/>
      <c r="DW352" s="40"/>
      <c r="DX352" s="40"/>
      <c r="DY352" s="40"/>
      <c r="DZ352" s="40"/>
      <c r="EA352" s="40"/>
      <c r="EB352" s="40"/>
      <c r="EC352" s="40"/>
      <c r="ED352" s="40"/>
      <c r="EE352" s="40"/>
      <c r="EF352" s="40"/>
      <c r="EG352" s="40"/>
      <c r="EH352" s="40"/>
    </row>
    <row r="353" spans="3:138" x14ac:dyDescent="0.25">
      <c r="C353" s="42"/>
      <c r="D353" s="42"/>
      <c r="DN353" s="40"/>
      <c r="DO353" s="40"/>
      <c r="DP353" s="40"/>
      <c r="DQ353" s="40"/>
      <c r="DR353" s="40"/>
      <c r="DS353" s="40"/>
      <c r="DT353" s="40"/>
      <c r="DU353" s="40"/>
      <c r="DV353" s="40"/>
      <c r="DW353" s="40"/>
      <c r="DX353" s="40"/>
      <c r="DY353" s="40"/>
      <c r="DZ353" s="40"/>
      <c r="EA353" s="40"/>
      <c r="EB353" s="40"/>
      <c r="EC353" s="40"/>
      <c r="ED353" s="40"/>
      <c r="EE353" s="40"/>
      <c r="EF353" s="40"/>
      <c r="EG353" s="40"/>
      <c r="EH353" s="40"/>
    </row>
    <row r="354" spans="3:138" x14ac:dyDescent="0.25">
      <c r="C354" s="42"/>
      <c r="D354" s="42"/>
      <c r="DN354" s="40"/>
      <c r="DO354" s="40"/>
      <c r="DP354" s="40"/>
      <c r="DQ354" s="40"/>
      <c r="DR354" s="40"/>
      <c r="DS354" s="40"/>
      <c r="DT354" s="40"/>
      <c r="DU354" s="40"/>
      <c r="DV354" s="40"/>
      <c r="DW354" s="40"/>
      <c r="DX354" s="40"/>
      <c r="DY354" s="40"/>
      <c r="DZ354" s="40"/>
      <c r="EA354" s="40"/>
      <c r="EB354" s="40"/>
      <c r="EC354" s="40"/>
      <c r="ED354" s="40"/>
      <c r="EE354" s="40"/>
      <c r="EF354" s="40"/>
      <c r="EG354" s="40"/>
      <c r="EH354" s="40"/>
    </row>
    <row r="355" spans="3:138" x14ac:dyDescent="0.25">
      <c r="C355" s="42"/>
      <c r="D355" s="42"/>
      <c r="DN355" s="40"/>
      <c r="DO355" s="40"/>
      <c r="DP355" s="40"/>
      <c r="DQ355" s="40"/>
      <c r="DR355" s="40"/>
      <c r="DS355" s="40"/>
      <c r="DT355" s="40"/>
      <c r="DU355" s="40"/>
      <c r="DV355" s="40"/>
      <c r="DW355" s="40"/>
      <c r="DX355" s="40"/>
      <c r="DY355" s="40"/>
      <c r="DZ355" s="40"/>
      <c r="EA355" s="40"/>
      <c r="EB355" s="40"/>
      <c r="EC355" s="40"/>
      <c r="ED355" s="40"/>
      <c r="EE355" s="40"/>
      <c r="EF355" s="40"/>
      <c r="EG355" s="40"/>
      <c r="EH355" s="40"/>
    </row>
    <row r="356" spans="3:138" x14ac:dyDescent="0.25">
      <c r="C356" s="42"/>
      <c r="D356" s="42"/>
      <c r="DN356" s="40"/>
      <c r="DO356" s="40"/>
      <c r="DP356" s="40"/>
      <c r="DQ356" s="40"/>
      <c r="DR356" s="40"/>
      <c r="DS356" s="40"/>
      <c r="DT356" s="40"/>
      <c r="DU356" s="40"/>
      <c r="DV356" s="40"/>
      <c r="DW356" s="40"/>
      <c r="DX356" s="40"/>
      <c r="DY356" s="40"/>
      <c r="DZ356" s="40"/>
      <c r="EA356" s="40"/>
      <c r="EB356" s="40"/>
      <c r="EC356" s="40"/>
      <c r="ED356" s="40"/>
      <c r="EE356" s="40"/>
      <c r="EF356" s="40"/>
      <c r="EG356" s="40"/>
      <c r="EH356" s="40"/>
    </row>
    <row r="357" spans="3:138" x14ac:dyDescent="0.25">
      <c r="C357" s="42"/>
      <c r="D357" s="42"/>
      <c r="DN357" s="40"/>
      <c r="DO357" s="40"/>
      <c r="DP357" s="40"/>
      <c r="DQ357" s="40"/>
      <c r="DR357" s="40"/>
      <c r="DS357" s="40"/>
      <c r="DT357" s="40"/>
      <c r="DU357" s="40"/>
      <c r="DV357" s="40"/>
      <c r="DW357" s="40"/>
      <c r="DX357" s="40"/>
      <c r="DY357" s="40"/>
      <c r="DZ357" s="40"/>
      <c r="EA357" s="40"/>
      <c r="EB357" s="40"/>
      <c r="EC357" s="40"/>
      <c r="ED357" s="40"/>
      <c r="EE357" s="40"/>
      <c r="EF357" s="40"/>
      <c r="EG357" s="40"/>
      <c r="EH357" s="40"/>
    </row>
    <row r="358" spans="3:138" x14ac:dyDescent="0.25">
      <c r="C358" s="42"/>
      <c r="D358" s="42"/>
      <c r="DN358" s="40"/>
      <c r="DO358" s="40"/>
      <c r="DP358" s="40"/>
      <c r="DQ358" s="40"/>
      <c r="DR358" s="40"/>
      <c r="DS358" s="40"/>
      <c r="DT358" s="40"/>
      <c r="DU358" s="40"/>
      <c r="DV358" s="40"/>
      <c r="DW358" s="40"/>
      <c r="DX358" s="40"/>
      <c r="DY358" s="40"/>
      <c r="DZ358" s="40"/>
      <c r="EA358" s="40"/>
      <c r="EB358" s="40"/>
      <c r="EC358" s="40"/>
      <c r="ED358" s="40"/>
      <c r="EE358" s="40"/>
      <c r="EF358" s="40"/>
      <c r="EG358" s="40"/>
      <c r="EH358" s="40"/>
    </row>
    <row r="359" spans="3:138" x14ac:dyDescent="0.25">
      <c r="C359" s="42"/>
      <c r="D359" s="42"/>
      <c r="DN359" s="40"/>
      <c r="DO359" s="40"/>
      <c r="DP359" s="40"/>
      <c r="DQ359" s="40"/>
      <c r="DR359" s="40"/>
      <c r="DS359" s="40"/>
      <c r="DT359" s="40"/>
      <c r="DU359" s="40"/>
      <c r="DV359" s="40"/>
      <c r="DW359" s="40"/>
      <c r="DX359" s="40"/>
      <c r="DY359" s="40"/>
      <c r="DZ359" s="40"/>
      <c r="EA359" s="40"/>
      <c r="EB359" s="40"/>
      <c r="EC359" s="40"/>
      <c r="ED359" s="40"/>
      <c r="EE359" s="40"/>
      <c r="EF359" s="40"/>
      <c r="EG359" s="40"/>
      <c r="EH359" s="40"/>
    </row>
    <row r="360" spans="3:138" x14ac:dyDescent="0.25">
      <c r="C360" s="42"/>
      <c r="D360" s="42"/>
      <c r="DN360" s="40"/>
      <c r="DO360" s="40"/>
      <c r="DP360" s="40"/>
      <c r="DQ360" s="40"/>
      <c r="DR360" s="40"/>
      <c r="DS360" s="40"/>
      <c r="DT360" s="40"/>
      <c r="DU360" s="40"/>
      <c r="DV360" s="40"/>
      <c r="DW360" s="40"/>
      <c r="DX360" s="40"/>
      <c r="DY360" s="40"/>
      <c r="DZ360" s="40"/>
      <c r="EA360" s="40"/>
      <c r="EB360" s="40"/>
      <c r="EC360" s="40"/>
      <c r="ED360" s="40"/>
      <c r="EE360" s="40"/>
      <c r="EF360" s="40"/>
      <c r="EG360" s="40"/>
      <c r="EH360" s="40"/>
    </row>
    <row r="361" spans="3:138" x14ac:dyDescent="0.25">
      <c r="C361" s="42"/>
      <c r="D361" s="42"/>
      <c r="DN361" s="40"/>
      <c r="DO361" s="40"/>
      <c r="DP361" s="40"/>
      <c r="DQ361" s="40"/>
      <c r="DR361" s="40"/>
      <c r="DS361" s="40"/>
      <c r="DT361" s="40"/>
      <c r="DU361" s="40"/>
      <c r="DV361" s="40"/>
      <c r="DW361" s="40"/>
      <c r="DX361" s="40"/>
      <c r="DY361" s="40"/>
      <c r="DZ361" s="40"/>
      <c r="EA361" s="40"/>
      <c r="EB361" s="40"/>
      <c r="EC361" s="40"/>
      <c r="ED361" s="40"/>
      <c r="EE361" s="40"/>
      <c r="EF361" s="40"/>
      <c r="EG361" s="40"/>
      <c r="EH361" s="40"/>
    </row>
    <row r="362" spans="3:138" x14ac:dyDescent="0.25">
      <c r="C362" s="42"/>
      <c r="D362" s="42"/>
      <c r="DN362" s="40"/>
      <c r="DO362" s="40"/>
      <c r="DP362" s="40"/>
      <c r="DQ362" s="40"/>
      <c r="DR362" s="40"/>
      <c r="DS362" s="40"/>
      <c r="DT362" s="40"/>
      <c r="DU362" s="40"/>
      <c r="DV362" s="40"/>
      <c r="DW362" s="40"/>
      <c r="DX362" s="40"/>
      <c r="DY362" s="40"/>
      <c r="DZ362" s="40"/>
      <c r="EA362" s="40"/>
      <c r="EB362" s="40"/>
      <c r="EC362" s="40"/>
      <c r="ED362" s="40"/>
      <c r="EE362" s="40"/>
      <c r="EF362" s="40"/>
      <c r="EG362" s="40"/>
      <c r="EH362" s="40"/>
    </row>
    <row r="363" spans="3:138" x14ac:dyDescent="0.25">
      <c r="C363" s="42"/>
      <c r="D363" s="42"/>
      <c r="DN363" s="40"/>
      <c r="DO363" s="40"/>
      <c r="DP363" s="40"/>
      <c r="DQ363" s="40"/>
      <c r="DR363" s="40"/>
      <c r="DS363" s="40"/>
      <c r="DT363" s="40"/>
      <c r="DU363" s="40"/>
      <c r="DV363" s="40"/>
      <c r="DW363" s="40"/>
      <c r="DX363" s="40"/>
      <c r="DY363" s="40"/>
      <c r="DZ363" s="40"/>
      <c r="EA363" s="40"/>
      <c r="EB363" s="40"/>
      <c r="EC363" s="40"/>
      <c r="ED363" s="40"/>
      <c r="EE363" s="40"/>
      <c r="EF363" s="40"/>
      <c r="EG363" s="40"/>
      <c r="EH363" s="40"/>
    </row>
    <row r="364" spans="3:138" x14ac:dyDescent="0.25">
      <c r="C364" s="42"/>
      <c r="D364" s="42"/>
      <c r="DN364" s="40"/>
      <c r="DO364" s="40"/>
      <c r="DP364" s="40"/>
      <c r="DQ364" s="40"/>
      <c r="DR364" s="40"/>
      <c r="DS364" s="40"/>
      <c r="DT364" s="40"/>
      <c r="DU364" s="40"/>
      <c r="DV364" s="40"/>
      <c r="DW364" s="40"/>
      <c r="DX364" s="40"/>
      <c r="DY364" s="40"/>
      <c r="DZ364" s="40"/>
      <c r="EA364" s="40"/>
      <c r="EB364" s="40"/>
      <c r="EC364" s="40"/>
      <c r="ED364" s="40"/>
      <c r="EE364" s="40"/>
      <c r="EF364" s="40"/>
      <c r="EG364" s="40"/>
      <c r="EH364" s="40"/>
    </row>
    <row r="365" spans="3:138" x14ac:dyDescent="0.25">
      <c r="C365" s="42"/>
      <c r="D365" s="42"/>
      <c r="DN365" s="40"/>
      <c r="DO365" s="40"/>
      <c r="DP365" s="40"/>
      <c r="DQ365" s="40"/>
      <c r="DR365" s="40"/>
      <c r="DS365" s="40"/>
      <c r="DT365" s="40"/>
      <c r="DU365" s="40"/>
      <c r="DV365" s="40"/>
      <c r="DW365" s="40"/>
      <c r="DX365" s="40"/>
      <c r="DY365" s="40"/>
      <c r="DZ365" s="40"/>
      <c r="EA365" s="40"/>
      <c r="EB365" s="40"/>
      <c r="EC365" s="40"/>
      <c r="ED365" s="40"/>
      <c r="EE365" s="40"/>
      <c r="EF365" s="40"/>
      <c r="EG365" s="40"/>
      <c r="EH365" s="40"/>
    </row>
    <row r="366" spans="3:138" x14ac:dyDescent="0.25">
      <c r="C366" s="42"/>
      <c r="D366" s="42"/>
      <c r="DN366" s="40"/>
      <c r="DO366" s="40"/>
      <c r="DP366" s="40"/>
      <c r="DQ366" s="40"/>
      <c r="DR366" s="40"/>
      <c r="DS366" s="40"/>
      <c r="DT366" s="40"/>
      <c r="DU366" s="40"/>
      <c r="DV366" s="40"/>
      <c r="DW366" s="40"/>
      <c r="DX366" s="40"/>
      <c r="DY366" s="40"/>
      <c r="DZ366" s="40"/>
      <c r="EA366" s="40"/>
      <c r="EB366" s="40"/>
      <c r="EC366" s="40"/>
      <c r="ED366" s="40"/>
      <c r="EE366" s="40"/>
      <c r="EF366" s="40"/>
      <c r="EG366" s="40"/>
      <c r="EH366" s="40"/>
    </row>
    <row r="367" spans="3:138" x14ac:dyDescent="0.25">
      <c r="C367" s="42"/>
      <c r="D367" s="42"/>
      <c r="DN367" s="40"/>
      <c r="DO367" s="40"/>
      <c r="DP367" s="40"/>
      <c r="DQ367" s="40"/>
      <c r="DR367" s="40"/>
      <c r="DS367" s="40"/>
      <c r="DT367" s="40"/>
      <c r="DU367" s="40"/>
      <c r="DV367" s="40"/>
      <c r="DW367" s="40"/>
      <c r="DX367" s="40"/>
      <c r="DY367" s="40"/>
      <c r="DZ367" s="40"/>
      <c r="EA367" s="40"/>
      <c r="EB367" s="40"/>
      <c r="EC367" s="40"/>
      <c r="ED367" s="40"/>
      <c r="EE367" s="40"/>
      <c r="EF367" s="40"/>
      <c r="EG367" s="40"/>
      <c r="EH367" s="40"/>
    </row>
    <row r="368" spans="3:138" x14ac:dyDescent="0.25">
      <c r="C368" s="42"/>
      <c r="D368" s="42"/>
      <c r="DN368" s="40"/>
      <c r="DO368" s="40"/>
      <c r="DP368" s="40"/>
      <c r="DQ368" s="40"/>
      <c r="DR368" s="40"/>
      <c r="DS368" s="40"/>
      <c r="DT368" s="40"/>
      <c r="DU368" s="40"/>
      <c r="DV368" s="40"/>
      <c r="DW368" s="40"/>
      <c r="DX368" s="40"/>
      <c r="DY368" s="40"/>
      <c r="DZ368" s="40"/>
      <c r="EA368" s="40"/>
      <c r="EB368" s="40"/>
      <c r="EC368" s="40"/>
      <c r="ED368" s="40"/>
      <c r="EE368" s="40"/>
      <c r="EF368" s="40"/>
      <c r="EG368" s="40"/>
      <c r="EH368" s="40"/>
    </row>
    <row r="369" spans="3:138" x14ac:dyDescent="0.25">
      <c r="C369" s="42"/>
      <c r="D369" s="42"/>
      <c r="DN369" s="40"/>
      <c r="DO369" s="40"/>
      <c r="DP369" s="40"/>
      <c r="DQ369" s="40"/>
      <c r="DR369" s="40"/>
      <c r="DS369" s="40"/>
      <c r="DT369" s="40"/>
      <c r="DU369" s="40"/>
      <c r="DV369" s="40"/>
      <c r="DW369" s="40"/>
      <c r="DX369" s="40"/>
      <c r="DY369" s="40"/>
      <c r="DZ369" s="40"/>
      <c r="EA369" s="40"/>
      <c r="EB369" s="40"/>
      <c r="EC369" s="40"/>
      <c r="ED369" s="40"/>
      <c r="EE369" s="40"/>
      <c r="EF369" s="40"/>
      <c r="EG369" s="40"/>
      <c r="EH369" s="40"/>
    </row>
    <row r="370" spans="3:138" x14ac:dyDescent="0.25">
      <c r="C370" s="42"/>
      <c r="D370" s="42"/>
      <c r="DN370" s="40"/>
      <c r="DO370" s="40"/>
      <c r="DP370" s="40"/>
      <c r="DQ370" s="40"/>
      <c r="DR370" s="40"/>
      <c r="DS370" s="40"/>
      <c r="DT370" s="40"/>
      <c r="DU370" s="40"/>
      <c r="DV370" s="40"/>
      <c r="DW370" s="40"/>
      <c r="DX370" s="40"/>
      <c r="DY370" s="40"/>
      <c r="DZ370" s="40"/>
      <c r="EA370" s="40"/>
      <c r="EB370" s="40"/>
      <c r="EC370" s="40"/>
      <c r="ED370" s="40"/>
      <c r="EE370" s="40"/>
      <c r="EF370" s="40"/>
      <c r="EG370" s="40"/>
      <c r="EH370" s="40"/>
    </row>
    <row r="371" spans="3:138" x14ac:dyDescent="0.25">
      <c r="C371" s="42"/>
      <c r="D371" s="42"/>
      <c r="DN371" s="40"/>
      <c r="DO371" s="40"/>
      <c r="DP371" s="40"/>
      <c r="DQ371" s="40"/>
      <c r="DR371" s="40"/>
      <c r="DS371" s="40"/>
      <c r="DT371" s="40"/>
      <c r="DU371" s="40"/>
      <c r="DV371" s="40"/>
      <c r="DW371" s="40"/>
      <c r="DX371" s="40"/>
      <c r="DY371" s="40"/>
      <c r="DZ371" s="40"/>
      <c r="EA371" s="40"/>
      <c r="EB371" s="40"/>
      <c r="EC371" s="40"/>
      <c r="ED371" s="40"/>
      <c r="EE371" s="40"/>
      <c r="EF371" s="40"/>
      <c r="EG371" s="40"/>
      <c r="EH371" s="40"/>
    </row>
    <row r="372" spans="3:138" x14ac:dyDescent="0.25">
      <c r="C372" s="42"/>
      <c r="D372" s="42"/>
      <c r="DN372" s="40"/>
      <c r="DO372" s="40"/>
      <c r="DP372" s="40"/>
      <c r="DQ372" s="40"/>
      <c r="DR372" s="40"/>
      <c r="DS372" s="40"/>
      <c r="DT372" s="40"/>
      <c r="DU372" s="40"/>
      <c r="DV372" s="40"/>
      <c r="DW372" s="40"/>
      <c r="DX372" s="40"/>
      <c r="DY372" s="40"/>
      <c r="DZ372" s="40"/>
      <c r="EA372" s="40"/>
      <c r="EB372" s="40"/>
      <c r="EC372" s="40"/>
      <c r="ED372" s="40"/>
      <c r="EE372" s="40"/>
      <c r="EF372" s="40"/>
      <c r="EG372" s="40"/>
      <c r="EH372" s="40"/>
    </row>
    <row r="373" spans="3:138" x14ac:dyDescent="0.25">
      <c r="C373" s="42"/>
      <c r="D373" s="42"/>
      <c r="DN373" s="40"/>
      <c r="DO373" s="40"/>
      <c r="DP373" s="40"/>
      <c r="DQ373" s="40"/>
      <c r="DR373" s="40"/>
      <c r="DS373" s="40"/>
      <c r="DT373" s="40"/>
      <c r="DU373" s="40"/>
      <c r="DV373" s="40"/>
      <c r="DW373" s="40"/>
      <c r="DX373" s="40"/>
      <c r="DY373" s="40"/>
      <c r="DZ373" s="40"/>
      <c r="EA373" s="40"/>
      <c r="EB373" s="40"/>
      <c r="EC373" s="40"/>
      <c r="ED373" s="40"/>
      <c r="EE373" s="40"/>
      <c r="EF373" s="40"/>
      <c r="EG373" s="40"/>
      <c r="EH373" s="40"/>
    </row>
    <row r="374" spans="3:138" x14ac:dyDescent="0.25">
      <c r="C374" s="42"/>
      <c r="D374" s="42"/>
      <c r="DN374" s="40"/>
      <c r="DO374" s="40"/>
      <c r="DP374" s="40"/>
      <c r="DQ374" s="40"/>
      <c r="DR374" s="40"/>
      <c r="DS374" s="40"/>
      <c r="DT374" s="40"/>
      <c r="DU374" s="40"/>
      <c r="DV374" s="40"/>
      <c r="DW374" s="40"/>
      <c r="DX374" s="40"/>
      <c r="DY374" s="40"/>
      <c r="DZ374" s="40"/>
      <c r="EA374" s="40"/>
      <c r="EB374" s="40"/>
      <c r="EC374" s="40"/>
      <c r="ED374" s="40"/>
      <c r="EE374" s="40"/>
      <c r="EF374" s="40"/>
      <c r="EG374" s="40"/>
      <c r="EH374" s="40"/>
    </row>
    <row r="375" spans="3:138" x14ac:dyDescent="0.25">
      <c r="C375" s="42"/>
      <c r="D375" s="42"/>
      <c r="DN375" s="40"/>
      <c r="DO375" s="40"/>
      <c r="DP375" s="40"/>
      <c r="DQ375" s="40"/>
      <c r="DR375" s="40"/>
      <c r="DS375" s="40"/>
      <c r="DT375" s="40"/>
      <c r="DU375" s="40"/>
      <c r="DV375" s="40"/>
      <c r="DW375" s="40"/>
      <c r="DX375" s="40"/>
      <c r="DY375" s="40"/>
      <c r="DZ375" s="40"/>
      <c r="EA375" s="40"/>
      <c r="EB375" s="40"/>
      <c r="EC375" s="40"/>
      <c r="ED375" s="40"/>
      <c r="EE375" s="40"/>
      <c r="EF375" s="40"/>
      <c r="EG375" s="40"/>
      <c r="EH375" s="40"/>
    </row>
    <row r="376" spans="3:138" x14ac:dyDescent="0.25">
      <c r="C376" s="42"/>
      <c r="D376" s="42"/>
      <c r="DN376" s="40"/>
      <c r="DO376" s="40"/>
      <c r="DP376" s="40"/>
      <c r="DQ376" s="40"/>
      <c r="DR376" s="40"/>
      <c r="DS376" s="40"/>
      <c r="DT376" s="40"/>
      <c r="DU376" s="40"/>
      <c r="DV376" s="40"/>
      <c r="DW376" s="40"/>
      <c r="DX376" s="40"/>
      <c r="DY376" s="40"/>
      <c r="DZ376" s="40"/>
      <c r="EA376" s="40"/>
      <c r="EB376" s="40"/>
      <c r="EC376" s="40"/>
      <c r="ED376" s="40"/>
      <c r="EE376" s="40"/>
      <c r="EF376" s="40"/>
      <c r="EG376" s="40"/>
      <c r="EH376" s="40"/>
    </row>
    <row r="377" spans="3:138" x14ac:dyDescent="0.25">
      <c r="C377" s="42"/>
      <c r="D377" s="42"/>
      <c r="DN377" s="40"/>
      <c r="DO377" s="40"/>
      <c r="DP377" s="40"/>
      <c r="DQ377" s="40"/>
      <c r="DR377" s="40"/>
      <c r="DS377" s="40"/>
      <c r="DT377" s="40"/>
      <c r="DU377" s="40"/>
      <c r="DV377" s="40"/>
      <c r="DW377" s="40"/>
      <c r="DX377" s="40"/>
      <c r="DY377" s="40"/>
      <c r="DZ377" s="40"/>
      <c r="EA377" s="40"/>
      <c r="EB377" s="40"/>
      <c r="EC377" s="40"/>
      <c r="ED377" s="40"/>
      <c r="EE377" s="40"/>
      <c r="EF377" s="40"/>
      <c r="EG377" s="40"/>
      <c r="EH377" s="40"/>
    </row>
    <row r="378" spans="3:138" x14ac:dyDescent="0.25">
      <c r="C378" s="42"/>
      <c r="D378" s="42"/>
      <c r="DN378" s="40"/>
      <c r="DO378" s="40"/>
      <c r="DP378" s="40"/>
      <c r="DQ378" s="40"/>
      <c r="DR378" s="40"/>
      <c r="DS378" s="40"/>
      <c r="DT378" s="40"/>
      <c r="DU378" s="40"/>
      <c r="DV378" s="40"/>
      <c r="DW378" s="40"/>
      <c r="DX378" s="40"/>
      <c r="DY378" s="40"/>
      <c r="DZ378" s="40"/>
      <c r="EA378" s="40"/>
      <c r="EB378" s="40"/>
      <c r="EC378" s="40"/>
      <c r="ED378" s="40"/>
      <c r="EE378" s="40"/>
      <c r="EF378" s="40"/>
      <c r="EG378" s="40"/>
      <c r="EH378" s="40"/>
    </row>
    <row r="379" spans="3:138" x14ac:dyDescent="0.25">
      <c r="C379" s="42"/>
      <c r="D379" s="42"/>
      <c r="DN379" s="40"/>
      <c r="DO379" s="40"/>
      <c r="DP379" s="40"/>
      <c r="DQ379" s="40"/>
      <c r="DR379" s="40"/>
      <c r="DS379" s="40"/>
      <c r="DT379" s="40"/>
      <c r="DU379" s="40"/>
      <c r="DV379" s="40"/>
      <c r="DW379" s="40"/>
      <c r="DX379" s="40"/>
      <c r="DY379" s="40"/>
      <c r="DZ379" s="40"/>
      <c r="EA379" s="40"/>
      <c r="EB379" s="40"/>
      <c r="EC379" s="40"/>
      <c r="ED379" s="40"/>
      <c r="EE379" s="40"/>
      <c r="EF379" s="40"/>
      <c r="EG379" s="40"/>
      <c r="EH379" s="40"/>
    </row>
    <row r="380" spans="3:138" x14ac:dyDescent="0.25">
      <c r="C380" s="42"/>
      <c r="D380" s="42"/>
      <c r="DN380" s="40"/>
      <c r="DO380" s="40"/>
      <c r="DP380" s="40"/>
      <c r="DQ380" s="40"/>
      <c r="DR380" s="40"/>
      <c r="DS380" s="40"/>
      <c r="DT380" s="40"/>
      <c r="DU380" s="40"/>
      <c r="DV380" s="40"/>
      <c r="DW380" s="40"/>
      <c r="DX380" s="40"/>
      <c r="DY380" s="40"/>
      <c r="DZ380" s="40"/>
      <c r="EA380" s="40"/>
      <c r="EB380" s="40"/>
      <c r="EC380" s="40"/>
      <c r="ED380" s="40"/>
      <c r="EE380" s="40"/>
      <c r="EF380" s="40"/>
      <c r="EG380" s="40"/>
      <c r="EH380" s="40"/>
    </row>
    <row r="381" spans="3:138" x14ac:dyDescent="0.25">
      <c r="C381" s="42"/>
      <c r="D381" s="42"/>
      <c r="DN381" s="40"/>
      <c r="DO381" s="40"/>
      <c r="DP381" s="40"/>
      <c r="DQ381" s="40"/>
      <c r="DR381" s="40"/>
      <c r="DS381" s="40"/>
      <c r="DT381" s="40"/>
      <c r="DU381" s="40"/>
      <c r="DV381" s="40"/>
      <c r="DW381" s="40"/>
      <c r="DX381" s="40"/>
      <c r="DY381" s="40"/>
      <c r="DZ381" s="40"/>
      <c r="EA381" s="40"/>
      <c r="EB381" s="40"/>
      <c r="EC381" s="40"/>
      <c r="ED381" s="40"/>
      <c r="EE381" s="40"/>
      <c r="EF381" s="40"/>
      <c r="EG381" s="40"/>
      <c r="EH381" s="40"/>
    </row>
    <row r="382" spans="3:138" x14ac:dyDescent="0.25">
      <c r="C382" s="42"/>
      <c r="D382" s="42"/>
      <c r="DN382" s="40"/>
      <c r="DO382" s="40"/>
      <c r="DP382" s="40"/>
      <c r="DQ382" s="40"/>
      <c r="DR382" s="40"/>
      <c r="DS382" s="40"/>
      <c r="DT382" s="40"/>
      <c r="DU382" s="40"/>
      <c r="DV382" s="40"/>
      <c r="DW382" s="40"/>
      <c r="DX382" s="40"/>
      <c r="DY382" s="40"/>
      <c r="DZ382" s="40"/>
      <c r="EA382" s="40"/>
      <c r="EB382" s="40"/>
      <c r="EC382" s="40"/>
      <c r="ED382" s="40"/>
      <c r="EE382" s="40"/>
      <c r="EF382" s="40"/>
      <c r="EG382" s="40"/>
      <c r="EH382" s="40"/>
    </row>
    <row r="383" spans="3:138" x14ac:dyDescent="0.25">
      <c r="C383" s="42"/>
      <c r="D383" s="42"/>
      <c r="DN383" s="40"/>
      <c r="DO383" s="40"/>
      <c r="DP383" s="40"/>
      <c r="DQ383" s="40"/>
      <c r="DR383" s="40"/>
      <c r="DS383" s="40"/>
      <c r="DT383" s="40"/>
      <c r="DU383" s="40"/>
      <c r="DV383" s="40"/>
      <c r="DW383" s="40"/>
      <c r="DX383" s="40"/>
      <c r="DY383" s="40"/>
      <c r="DZ383" s="40"/>
      <c r="EA383" s="40"/>
      <c r="EB383" s="40"/>
      <c r="EC383" s="40"/>
      <c r="ED383" s="40"/>
      <c r="EE383" s="40"/>
      <c r="EF383" s="40"/>
      <c r="EG383" s="40"/>
      <c r="EH383" s="40"/>
    </row>
    <row r="384" spans="3:138" x14ac:dyDescent="0.25">
      <c r="C384" s="42"/>
      <c r="D384" s="42"/>
      <c r="DN384" s="40"/>
      <c r="DO384" s="40"/>
      <c r="DP384" s="40"/>
      <c r="DQ384" s="40"/>
      <c r="DR384" s="40"/>
      <c r="DS384" s="40"/>
      <c r="DT384" s="40"/>
      <c r="DU384" s="40"/>
      <c r="DV384" s="40"/>
      <c r="DW384" s="40"/>
      <c r="DX384" s="40"/>
      <c r="DY384" s="40"/>
      <c r="DZ384" s="40"/>
      <c r="EA384" s="40"/>
      <c r="EB384" s="40"/>
      <c r="EC384" s="40"/>
      <c r="ED384" s="40"/>
      <c r="EE384" s="40"/>
      <c r="EF384" s="40"/>
      <c r="EG384" s="40"/>
      <c r="EH384" s="40"/>
    </row>
    <row r="385" spans="3:138" x14ac:dyDescent="0.25">
      <c r="C385" s="42"/>
      <c r="D385" s="42"/>
      <c r="DN385" s="40"/>
      <c r="DO385" s="40"/>
      <c r="DP385" s="40"/>
      <c r="DQ385" s="40"/>
      <c r="DR385" s="40"/>
      <c r="DS385" s="40"/>
      <c r="DT385" s="40"/>
      <c r="DU385" s="40"/>
      <c r="DV385" s="40"/>
      <c r="DW385" s="40"/>
      <c r="DX385" s="40"/>
      <c r="DY385" s="40"/>
      <c r="DZ385" s="40"/>
      <c r="EA385" s="40"/>
      <c r="EB385" s="40"/>
      <c r="EC385" s="40"/>
      <c r="ED385" s="40"/>
      <c r="EE385" s="40"/>
      <c r="EF385" s="40"/>
      <c r="EG385" s="40"/>
      <c r="EH385" s="40"/>
    </row>
    <row r="386" spans="3:138" x14ac:dyDescent="0.25">
      <c r="C386" s="42"/>
      <c r="D386" s="42"/>
      <c r="DN386" s="40"/>
      <c r="DO386" s="40"/>
      <c r="DP386" s="40"/>
      <c r="DQ386" s="40"/>
      <c r="DR386" s="40"/>
      <c r="DS386" s="40"/>
      <c r="DT386" s="40"/>
      <c r="DU386" s="40"/>
      <c r="DV386" s="40"/>
      <c r="DW386" s="40"/>
      <c r="DX386" s="40"/>
      <c r="DY386" s="40"/>
      <c r="DZ386" s="40"/>
      <c r="EA386" s="40"/>
      <c r="EB386" s="40"/>
      <c r="EC386" s="40"/>
      <c r="ED386" s="40"/>
      <c r="EE386" s="40"/>
      <c r="EF386" s="40"/>
      <c r="EG386" s="40"/>
      <c r="EH386" s="40"/>
    </row>
    <row r="387" spans="3:138" x14ac:dyDescent="0.25">
      <c r="C387" s="42"/>
      <c r="D387" s="42"/>
      <c r="DN387" s="40"/>
      <c r="DO387" s="40"/>
      <c r="DP387" s="40"/>
      <c r="DQ387" s="40"/>
      <c r="DR387" s="40"/>
      <c r="DS387" s="40"/>
      <c r="DT387" s="40"/>
      <c r="DU387" s="40"/>
      <c r="DV387" s="40"/>
      <c r="DW387" s="40"/>
      <c r="DX387" s="40"/>
      <c r="DY387" s="40"/>
      <c r="DZ387" s="40"/>
      <c r="EA387" s="40"/>
      <c r="EB387" s="40"/>
      <c r="EC387" s="40"/>
      <c r="ED387" s="40"/>
      <c r="EE387" s="40"/>
      <c r="EF387" s="40"/>
      <c r="EG387" s="40"/>
      <c r="EH387" s="40"/>
    </row>
    <row r="388" spans="3:138" x14ac:dyDescent="0.25">
      <c r="C388" s="42"/>
      <c r="D388" s="42"/>
      <c r="DN388" s="40"/>
      <c r="DO388" s="40"/>
      <c r="DP388" s="40"/>
      <c r="DQ388" s="40"/>
      <c r="DR388" s="40"/>
      <c r="DS388" s="40"/>
      <c r="DT388" s="40"/>
      <c r="DU388" s="40"/>
      <c r="DV388" s="40"/>
      <c r="DW388" s="40"/>
      <c r="DX388" s="40"/>
      <c r="DY388" s="40"/>
      <c r="DZ388" s="40"/>
      <c r="EA388" s="40"/>
      <c r="EB388" s="40"/>
      <c r="EC388" s="40"/>
      <c r="ED388" s="40"/>
      <c r="EE388" s="40"/>
      <c r="EF388" s="40"/>
      <c r="EG388" s="40"/>
      <c r="EH388" s="40"/>
    </row>
    <row r="389" spans="3:138" x14ac:dyDescent="0.25">
      <c r="C389" s="42"/>
      <c r="D389" s="42"/>
      <c r="DN389" s="40"/>
      <c r="DO389" s="40"/>
      <c r="DP389" s="40"/>
      <c r="DQ389" s="40"/>
      <c r="DR389" s="40"/>
      <c r="DS389" s="40"/>
      <c r="DT389" s="40"/>
      <c r="DU389" s="40"/>
      <c r="DV389" s="40"/>
      <c r="DW389" s="40"/>
      <c r="DX389" s="40"/>
      <c r="DY389" s="40"/>
      <c r="DZ389" s="40"/>
      <c r="EA389" s="40"/>
      <c r="EB389" s="40"/>
      <c r="EC389" s="40"/>
      <c r="ED389" s="40"/>
      <c r="EE389" s="40"/>
      <c r="EF389" s="40"/>
      <c r="EG389" s="40"/>
      <c r="EH389" s="40"/>
    </row>
    <row r="390" spans="3:138" x14ac:dyDescent="0.25">
      <c r="C390" s="42"/>
      <c r="D390" s="42"/>
      <c r="DN390" s="40"/>
      <c r="DO390" s="40"/>
      <c r="DP390" s="40"/>
      <c r="DQ390" s="40"/>
      <c r="DR390" s="40"/>
      <c r="DS390" s="40"/>
      <c r="DT390" s="40"/>
      <c r="DU390" s="40"/>
      <c r="DV390" s="40"/>
      <c r="DW390" s="40"/>
      <c r="DX390" s="40"/>
      <c r="DY390" s="40"/>
      <c r="DZ390" s="40"/>
      <c r="EA390" s="40"/>
      <c r="EB390" s="40"/>
      <c r="EC390" s="40"/>
      <c r="ED390" s="40"/>
      <c r="EE390" s="40"/>
      <c r="EF390" s="40"/>
      <c r="EG390" s="40"/>
      <c r="EH390" s="40"/>
    </row>
    <row r="391" spans="3:138" x14ac:dyDescent="0.25">
      <c r="C391" s="42"/>
      <c r="D391" s="42"/>
      <c r="DN391" s="40"/>
      <c r="DO391" s="40"/>
      <c r="DP391" s="40"/>
      <c r="DQ391" s="40"/>
      <c r="DR391" s="40"/>
      <c r="DS391" s="40"/>
      <c r="DT391" s="40"/>
      <c r="DU391" s="40"/>
      <c r="DV391" s="40"/>
      <c r="DW391" s="40"/>
      <c r="DX391" s="40"/>
      <c r="DY391" s="40"/>
      <c r="DZ391" s="40"/>
      <c r="EA391" s="40"/>
      <c r="EB391" s="40"/>
      <c r="EC391" s="40"/>
      <c r="ED391" s="40"/>
      <c r="EE391" s="40"/>
      <c r="EF391" s="40"/>
      <c r="EG391" s="40"/>
      <c r="EH391" s="40"/>
    </row>
    <row r="392" spans="3:138" x14ac:dyDescent="0.25">
      <c r="C392" s="42"/>
      <c r="D392" s="42"/>
      <c r="DN392" s="40"/>
      <c r="DO392" s="40"/>
      <c r="DP392" s="40"/>
      <c r="DQ392" s="40"/>
      <c r="DR392" s="40"/>
      <c r="DS392" s="40"/>
      <c r="DT392" s="40"/>
      <c r="DU392" s="40"/>
      <c r="DV392" s="40"/>
      <c r="DW392" s="40"/>
      <c r="DX392" s="40"/>
      <c r="DY392" s="40"/>
      <c r="DZ392" s="40"/>
      <c r="EA392" s="40"/>
      <c r="EB392" s="40"/>
      <c r="EC392" s="40"/>
      <c r="ED392" s="40"/>
      <c r="EE392" s="40"/>
      <c r="EF392" s="40"/>
      <c r="EG392" s="40"/>
      <c r="EH392" s="40"/>
    </row>
    <row r="393" spans="3:138" x14ac:dyDescent="0.25">
      <c r="C393" s="42"/>
      <c r="D393" s="42"/>
      <c r="DN393" s="40"/>
      <c r="DO393" s="40"/>
      <c r="DP393" s="40"/>
      <c r="DQ393" s="40"/>
      <c r="DR393" s="40"/>
      <c r="DS393" s="40"/>
      <c r="DT393" s="40"/>
      <c r="DU393" s="40"/>
      <c r="DV393" s="40"/>
      <c r="DW393" s="40"/>
      <c r="DX393" s="40"/>
      <c r="DY393" s="40"/>
      <c r="DZ393" s="40"/>
      <c r="EA393" s="40"/>
      <c r="EB393" s="40"/>
      <c r="EC393" s="40"/>
      <c r="ED393" s="40"/>
      <c r="EE393" s="40"/>
      <c r="EF393" s="40"/>
      <c r="EG393" s="40"/>
      <c r="EH393" s="40"/>
    </row>
    <row r="394" spans="3:138" x14ac:dyDescent="0.25">
      <c r="C394" s="42"/>
      <c r="D394" s="42"/>
      <c r="DN394" s="40"/>
      <c r="DO394" s="40"/>
      <c r="DP394" s="40"/>
      <c r="DQ394" s="40"/>
      <c r="DR394" s="40"/>
      <c r="DS394" s="40"/>
      <c r="DT394" s="40"/>
      <c r="DU394" s="40"/>
      <c r="DV394" s="40"/>
      <c r="DW394" s="40"/>
      <c r="DX394" s="40"/>
      <c r="DY394" s="40"/>
      <c r="DZ394" s="40"/>
      <c r="EA394" s="40"/>
      <c r="EB394" s="40"/>
      <c r="EC394" s="40"/>
      <c r="ED394" s="40"/>
      <c r="EE394" s="40"/>
      <c r="EF394" s="40"/>
      <c r="EG394" s="40"/>
      <c r="EH394" s="40"/>
    </row>
    <row r="395" spans="3:138" x14ac:dyDescent="0.25">
      <c r="C395" s="42"/>
      <c r="D395" s="42"/>
      <c r="DN395" s="40"/>
      <c r="DO395" s="40"/>
      <c r="DP395" s="40"/>
      <c r="DQ395" s="40"/>
      <c r="DR395" s="40"/>
      <c r="DS395" s="40"/>
      <c r="DT395" s="40"/>
      <c r="DU395" s="40"/>
      <c r="DV395" s="40"/>
      <c r="DW395" s="40"/>
      <c r="DX395" s="40"/>
      <c r="DY395" s="40"/>
      <c r="DZ395" s="40"/>
      <c r="EA395" s="40"/>
      <c r="EB395" s="40"/>
      <c r="EC395" s="40"/>
      <c r="ED395" s="40"/>
      <c r="EE395" s="40"/>
      <c r="EF395" s="40"/>
      <c r="EG395" s="40"/>
      <c r="EH395" s="40"/>
    </row>
    <row r="396" spans="3:138" x14ac:dyDescent="0.25">
      <c r="C396" s="42"/>
      <c r="D396" s="42"/>
      <c r="DN396" s="40"/>
      <c r="DO396" s="40"/>
      <c r="DP396" s="40"/>
      <c r="DQ396" s="40"/>
      <c r="DR396" s="40"/>
      <c r="DS396" s="40"/>
      <c r="DT396" s="40"/>
      <c r="DU396" s="40"/>
      <c r="DV396" s="40"/>
      <c r="DW396" s="40"/>
      <c r="DX396" s="40"/>
      <c r="DY396" s="40"/>
      <c r="DZ396" s="40"/>
      <c r="EA396" s="40"/>
      <c r="EB396" s="40"/>
      <c r="EC396" s="40"/>
      <c r="ED396" s="40"/>
      <c r="EE396" s="40"/>
      <c r="EF396" s="40"/>
      <c r="EG396" s="40"/>
      <c r="EH396" s="40"/>
    </row>
    <row r="397" spans="3:138" x14ac:dyDescent="0.25">
      <c r="C397" s="42"/>
      <c r="D397" s="42"/>
      <c r="DN397" s="40"/>
      <c r="DO397" s="40"/>
      <c r="DP397" s="40"/>
      <c r="DQ397" s="40"/>
      <c r="DR397" s="40"/>
      <c r="DS397" s="40"/>
      <c r="DT397" s="40"/>
      <c r="DU397" s="40"/>
      <c r="DV397" s="40"/>
      <c r="DW397" s="40"/>
      <c r="DX397" s="40"/>
      <c r="DY397" s="40"/>
      <c r="DZ397" s="40"/>
      <c r="EA397" s="40"/>
      <c r="EB397" s="40"/>
      <c r="EC397" s="40"/>
      <c r="ED397" s="40"/>
      <c r="EE397" s="40"/>
      <c r="EF397" s="40"/>
      <c r="EG397" s="40"/>
      <c r="EH397" s="40"/>
    </row>
    <row r="398" spans="3:138" x14ac:dyDescent="0.25">
      <c r="C398" s="42"/>
      <c r="D398" s="42"/>
      <c r="DN398" s="40"/>
      <c r="DO398" s="40"/>
      <c r="DP398" s="40"/>
      <c r="DQ398" s="40"/>
      <c r="DR398" s="40"/>
      <c r="DS398" s="40"/>
      <c r="DT398" s="40"/>
      <c r="DU398" s="40"/>
      <c r="DV398" s="40"/>
      <c r="DW398" s="40"/>
      <c r="DX398" s="40"/>
      <c r="DY398" s="40"/>
      <c r="DZ398" s="40"/>
      <c r="EA398" s="40"/>
      <c r="EB398" s="40"/>
      <c r="EC398" s="40"/>
      <c r="ED398" s="40"/>
      <c r="EE398" s="40"/>
      <c r="EF398" s="40"/>
      <c r="EG398" s="40"/>
      <c r="EH398" s="40"/>
    </row>
    <row r="399" spans="3:138" x14ac:dyDescent="0.25">
      <c r="C399" s="42"/>
      <c r="D399" s="42"/>
      <c r="DN399" s="40"/>
      <c r="DO399" s="40"/>
      <c r="DP399" s="40"/>
      <c r="DQ399" s="40"/>
      <c r="DR399" s="40"/>
      <c r="DS399" s="40"/>
      <c r="DT399" s="40"/>
      <c r="DU399" s="40"/>
      <c r="DV399" s="40"/>
      <c r="DW399" s="40"/>
      <c r="DX399" s="40"/>
      <c r="DY399" s="40"/>
      <c r="DZ399" s="40"/>
      <c r="EA399" s="40"/>
      <c r="EB399" s="40"/>
      <c r="EC399" s="40"/>
      <c r="ED399" s="40"/>
      <c r="EE399" s="40"/>
      <c r="EF399" s="40"/>
      <c r="EG399" s="40"/>
      <c r="EH399" s="40"/>
    </row>
    <row r="400" spans="3:138" x14ac:dyDescent="0.25">
      <c r="C400" s="42"/>
      <c r="D400" s="42"/>
      <c r="DN400" s="40"/>
      <c r="DO400" s="40"/>
      <c r="DP400" s="40"/>
      <c r="DQ400" s="40"/>
      <c r="DR400" s="40"/>
      <c r="DS400" s="40"/>
      <c r="DT400" s="40"/>
      <c r="DU400" s="40"/>
      <c r="DV400" s="40"/>
      <c r="DW400" s="40"/>
      <c r="DX400" s="40"/>
      <c r="DY400" s="40"/>
      <c r="DZ400" s="40"/>
      <c r="EA400" s="40"/>
      <c r="EB400" s="40"/>
      <c r="EC400" s="40"/>
      <c r="ED400" s="40"/>
      <c r="EE400" s="40"/>
      <c r="EF400" s="40"/>
      <c r="EG400" s="40"/>
      <c r="EH400" s="40"/>
    </row>
    <row r="401" spans="3:138" x14ac:dyDescent="0.25">
      <c r="C401" s="42"/>
      <c r="D401" s="42"/>
      <c r="DN401" s="40"/>
      <c r="DO401" s="40"/>
      <c r="DP401" s="40"/>
      <c r="DQ401" s="40"/>
      <c r="DR401" s="40"/>
      <c r="DS401" s="40"/>
      <c r="DT401" s="40"/>
      <c r="DU401" s="40"/>
      <c r="DV401" s="40"/>
      <c r="DW401" s="40"/>
      <c r="DX401" s="40"/>
      <c r="DY401" s="40"/>
      <c r="DZ401" s="40"/>
      <c r="EA401" s="40"/>
      <c r="EB401" s="40"/>
      <c r="EC401" s="40"/>
      <c r="ED401" s="40"/>
      <c r="EE401" s="40"/>
      <c r="EF401" s="40"/>
      <c r="EG401" s="40"/>
      <c r="EH401" s="40"/>
    </row>
    <row r="402" spans="3:138" x14ac:dyDescent="0.25">
      <c r="C402" s="42"/>
      <c r="D402" s="42"/>
      <c r="DN402" s="40"/>
      <c r="DO402" s="40"/>
      <c r="DP402" s="40"/>
      <c r="DQ402" s="40"/>
      <c r="DR402" s="40"/>
      <c r="DS402" s="40"/>
      <c r="DT402" s="40"/>
      <c r="DU402" s="40"/>
      <c r="DV402" s="40"/>
      <c r="DW402" s="40"/>
      <c r="DX402" s="40"/>
      <c r="DY402" s="40"/>
      <c r="DZ402" s="40"/>
      <c r="EA402" s="40"/>
      <c r="EB402" s="40"/>
      <c r="EC402" s="40"/>
      <c r="ED402" s="40"/>
      <c r="EE402" s="40"/>
      <c r="EF402" s="40"/>
      <c r="EG402" s="40"/>
      <c r="EH402" s="40"/>
    </row>
    <row r="403" spans="3:138" x14ac:dyDescent="0.25">
      <c r="C403" s="42"/>
      <c r="D403" s="42"/>
      <c r="DN403" s="40"/>
      <c r="DO403" s="40"/>
      <c r="DP403" s="40"/>
      <c r="DQ403" s="40"/>
      <c r="DR403" s="40"/>
      <c r="DS403" s="40"/>
      <c r="DT403" s="40"/>
      <c r="DU403" s="40"/>
      <c r="DV403" s="40"/>
      <c r="DW403" s="40"/>
      <c r="DX403" s="40"/>
      <c r="DY403" s="40"/>
      <c r="DZ403" s="40"/>
      <c r="EA403" s="40"/>
      <c r="EB403" s="40"/>
      <c r="EC403" s="40"/>
      <c r="ED403" s="40"/>
      <c r="EE403" s="40"/>
      <c r="EF403" s="40"/>
      <c r="EG403" s="40"/>
      <c r="EH403" s="40"/>
    </row>
    <row r="404" spans="3:138" x14ac:dyDescent="0.25">
      <c r="C404" s="42"/>
      <c r="D404" s="42"/>
      <c r="DN404" s="40"/>
      <c r="DO404" s="40"/>
      <c r="DP404" s="40"/>
      <c r="DQ404" s="40"/>
      <c r="DR404" s="40"/>
      <c r="DS404" s="40"/>
      <c r="DT404" s="40"/>
      <c r="DU404" s="40"/>
      <c r="DV404" s="40"/>
      <c r="DW404" s="40"/>
      <c r="DX404" s="40"/>
      <c r="DY404" s="40"/>
      <c r="DZ404" s="40"/>
      <c r="EA404" s="40"/>
      <c r="EB404" s="40"/>
      <c r="EC404" s="40"/>
      <c r="ED404" s="40"/>
      <c r="EE404" s="40"/>
      <c r="EF404" s="40"/>
      <c r="EG404" s="40"/>
      <c r="EH404" s="40"/>
    </row>
    <row r="405" spans="3:138" x14ac:dyDescent="0.25">
      <c r="C405" s="42"/>
      <c r="D405" s="42"/>
      <c r="DN405" s="40"/>
      <c r="DO405" s="40"/>
      <c r="DP405" s="40"/>
      <c r="DQ405" s="40"/>
      <c r="DR405" s="40"/>
      <c r="DS405" s="40"/>
      <c r="DT405" s="40"/>
      <c r="DU405" s="40"/>
      <c r="DV405" s="40"/>
      <c r="DW405" s="40"/>
      <c r="DX405" s="40"/>
      <c r="DY405" s="40"/>
      <c r="DZ405" s="40"/>
      <c r="EA405" s="40"/>
      <c r="EB405" s="40"/>
      <c r="EC405" s="40"/>
      <c r="ED405" s="40"/>
      <c r="EE405" s="40"/>
      <c r="EF405" s="40"/>
      <c r="EG405" s="40"/>
      <c r="EH405" s="40"/>
    </row>
    <row r="406" spans="3:138" x14ac:dyDescent="0.25">
      <c r="C406" s="42"/>
      <c r="D406" s="42"/>
      <c r="DN406" s="40"/>
      <c r="DO406" s="40"/>
      <c r="DP406" s="40"/>
      <c r="DQ406" s="40"/>
      <c r="DR406" s="40"/>
      <c r="DS406" s="40"/>
      <c r="DT406" s="40"/>
      <c r="DU406" s="40"/>
      <c r="DV406" s="40"/>
      <c r="DW406" s="40"/>
      <c r="DX406" s="40"/>
      <c r="DY406" s="40"/>
      <c r="DZ406" s="40"/>
      <c r="EA406" s="40"/>
      <c r="EB406" s="40"/>
      <c r="EC406" s="40"/>
      <c r="ED406" s="40"/>
      <c r="EE406" s="40"/>
      <c r="EF406" s="40"/>
      <c r="EG406" s="40"/>
      <c r="EH406" s="40"/>
    </row>
    <row r="407" spans="3:138" x14ac:dyDescent="0.25">
      <c r="C407" s="42"/>
      <c r="D407" s="42"/>
      <c r="DN407" s="40"/>
      <c r="DO407" s="40"/>
      <c r="DP407" s="40"/>
      <c r="DQ407" s="40"/>
      <c r="DR407" s="40"/>
      <c r="DS407" s="40"/>
      <c r="DT407" s="40"/>
      <c r="DU407" s="40"/>
      <c r="DV407" s="40"/>
      <c r="DW407" s="40"/>
      <c r="DX407" s="40"/>
      <c r="DY407" s="40"/>
      <c r="DZ407" s="40"/>
      <c r="EA407" s="40"/>
      <c r="EB407" s="40"/>
      <c r="EC407" s="40"/>
      <c r="ED407" s="40"/>
      <c r="EE407" s="40"/>
      <c r="EF407" s="40"/>
      <c r="EG407" s="40"/>
      <c r="EH407" s="40"/>
    </row>
    <row r="408" spans="3:138" x14ac:dyDescent="0.25">
      <c r="C408" s="42"/>
      <c r="D408" s="42"/>
      <c r="DN408" s="40"/>
      <c r="DO408" s="40"/>
      <c r="DP408" s="40"/>
      <c r="DQ408" s="40"/>
      <c r="DR408" s="40"/>
      <c r="DS408" s="40"/>
      <c r="DT408" s="40"/>
      <c r="DU408" s="40"/>
      <c r="DV408" s="40"/>
      <c r="DW408" s="40"/>
      <c r="DX408" s="40"/>
      <c r="DY408" s="40"/>
      <c r="DZ408" s="40"/>
      <c r="EA408" s="40"/>
      <c r="EB408" s="40"/>
      <c r="EC408" s="40"/>
      <c r="ED408" s="40"/>
      <c r="EE408" s="40"/>
      <c r="EF408" s="40"/>
      <c r="EG408" s="40"/>
      <c r="EH408" s="40"/>
    </row>
    <row r="409" spans="3:138" x14ac:dyDescent="0.25">
      <c r="C409" s="42"/>
      <c r="D409" s="42"/>
      <c r="DN409" s="40"/>
      <c r="DO409" s="40"/>
      <c r="DP409" s="40"/>
      <c r="DQ409" s="40"/>
      <c r="DR409" s="40"/>
      <c r="DS409" s="40"/>
      <c r="DT409" s="40"/>
      <c r="DU409" s="40"/>
      <c r="DV409" s="40"/>
      <c r="DW409" s="40"/>
      <c r="DX409" s="40"/>
      <c r="DY409" s="40"/>
      <c r="DZ409" s="40"/>
      <c r="EA409" s="40"/>
      <c r="EB409" s="40"/>
      <c r="EC409" s="40"/>
      <c r="ED409" s="40"/>
      <c r="EE409" s="40"/>
      <c r="EF409" s="40"/>
      <c r="EG409" s="40"/>
      <c r="EH409" s="40"/>
    </row>
    <row r="410" spans="3:138" x14ac:dyDescent="0.25">
      <c r="C410" s="42"/>
      <c r="D410" s="42"/>
      <c r="DN410" s="40"/>
      <c r="DO410" s="40"/>
      <c r="DP410" s="40"/>
      <c r="DQ410" s="40"/>
      <c r="DR410" s="40"/>
      <c r="DS410" s="40"/>
      <c r="DT410" s="40"/>
      <c r="DU410" s="40"/>
      <c r="DV410" s="40"/>
      <c r="DW410" s="40"/>
      <c r="DX410" s="40"/>
      <c r="DY410" s="40"/>
      <c r="DZ410" s="40"/>
      <c r="EA410" s="40"/>
      <c r="EB410" s="40"/>
      <c r="EC410" s="40"/>
      <c r="ED410" s="40"/>
      <c r="EE410" s="40"/>
      <c r="EF410" s="40"/>
      <c r="EG410" s="40"/>
      <c r="EH410" s="40"/>
    </row>
    <row r="411" spans="3:138" x14ac:dyDescent="0.25">
      <c r="C411" s="42"/>
      <c r="D411" s="42"/>
      <c r="DN411" s="40"/>
      <c r="DO411" s="40"/>
      <c r="DP411" s="40"/>
      <c r="DQ411" s="40"/>
      <c r="DR411" s="40"/>
      <c r="DS411" s="40"/>
      <c r="DT411" s="40"/>
      <c r="DU411" s="40"/>
      <c r="DV411" s="40"/>
      <c r="DW411" s="40"/>
      <c r="DX411" s="40"/>
      <c r="DY411" s="40"/>
      <c r="DZ411" s="40"/>
      <c r="EA411" s="40"/>
      <c r="EB411" s="40"/>
      <c r="EC411" s="40"/>
      <c r="ED411" s="40"/>
      <c r="EE411" s="40"/>
      <c r="EF411" s="40"/>
      <c r="EG411" s="40"/>
      <c r="EH411" s="40"/>
    </row>
    <row r="412" spans="3:138" x14ac:dyDescent="0.25">
      <c r="C412" s="42"/>
      <c r="D412" s="42"/>
      <c r="DN412" s="40"/>
      <c r="DO412" s="40"/>
      <c r="DP412" s="40"/>
      <c r="DQ412" s="40"/>
      <c r="DR412" s="40"/>
      <c r="DS412" s="40"/>
      <c r="DT412" s="40"/>
      <c r="DU412" s="40"/>
      <c r="DV412" s="40"/>
      <c r="DW412" s="40"/>
      <c r="DX412" s="40"/>
      <c r="DY412" s="40"/>
      <c r="DZ412" s="40"/>
      <c r="EA412" s="40"/>
      <c r="EB412" s="40"/>
      <c r="EC412" s="40"/>
      <c r="ED412" s="40"/>
      <c r="EE412" s="40"/>
      <c r="EF412" s="40"/>
      <c r="EG412" s="40"/>
      <c r="EH412" s="40"/>
    </row>
    <row r="413" spans="3:138" x14ac:dyDescent="0.25">
      <c r="C413" s="42"/>
      <c r="D413" s="42"/>
      <c r="DN413" s="40"/>
      <c r="DO413" s="40"/>
      <c r="DP413" s="40"/>
      <c r="DQ413" s="40"/>
      <c r="DR413" s="40"/>
      <c r="DS413" s="40"/>
      <c r="DT413" s="40"/>
      <c r="DU413" s="40"/>
      <c r="DV413" s="40"/>
      <c r="DW413" s="40"/>
      <c r="DX413" s="40"/>
      <c r="DY413" s="40"/>
      <c r="DZ413" s="40"/>
      <c r="EA413" s="40"/>
      <c r="EB413" s="40"/>
      <c r="EC413" s="40"/>
      <c r="ED413" s="40"/>
      <c r="EE413" s="40"/>
      <c r="EF413" s="40"/>
      <c r="EG413" s="40"/>
      <c r="EH413" s="40"/>
    </row>
    <row r="414" spans="3:138" x14ac:dyDescent="0.25">
      <c r="C414" s="42"/>
      <c r="D414" s="42"/>
      <c r="DN414" s="40"/>
      <c r="DO414" s="40"/>
      <c r="DP414" s="40"/>
      <c r="DQ414" s="40"/>
      <c r="DR414" s="40"/>
      <c r="DS414" s="40"/>
      <c r="DT414" s="40"/>
      <c r="DU414" s="40"/>
      <c r="DV414" s="40"/>
      <c r="DW414" s="40"/>
      <c r="DX414" s="40"/>
      <c r="DY414" s="40"/>
      <c r="DZ414" s="40"/>
      <c r="EA414" s="40"/>
      <c r="EB414" s="40"/>
      <c r="EC414" s="40"/>
      <c r="ED414" s="40"/>
      <c r="EE414" s="40"/>
      <c r="EF414" s="40"/>
      <c r="EG414" s="40"/>
      <c r="EH414" s="40"/>
    </row>
    <row r="415" spans="3:138" x14ac:dyDescent="0.25">
      <c r="C415" s="42"/>
      <c r="D415" s="42"/>
      <c r="DN415" s="40"/>
      <c r="DO415" s="40"/>
      <c r="DP415" s="40"/>
      <c r="DQ415" s="40"/>
      <c r="DR415" s="40"/>
      <c r="DS415" s="40"/>
      <c r="DT415" s="40"/>
      <c r="DU415" s="40"/>
      <c r="DV415" s="40"/>
      <c r="DW415" s="40"/>
      <c r="DX415" s="40"/>
      <c r="DY415" s="40"/>
      <c r="DZ415" s="40"/>
      <c r="EA415" s="40"/>
      <c r="EB415" s="40"/>
      <c r="EC415" s="40"/>
      <c r="ED415" s="40"/>
      <c r="EE415" s="40"/>
      <c r="EF415" s="40"/>
      <c r="EG415" s="40"/>
      <c r="EH415" s="40"/>
    </row>
    <row r="416" spans="3:138" x14ac:dyDescent="0.25">
      <c r="C416" s="42"/>
      <c r="D416" s="42"/>
      <c r="DN416" s="40"/>
      <c r="DO416" s="40"/>
      <c r="DP416" s="40"/>
      <c r="DQ416" s="40"/>
      <c r="DR416" s="40"/>
      <c r="DS416" s="40"/>
      <c r="DT416" s="40"/>
      <c r="DU416" s="40"/>
      <c r="DV416" s="40"/>
      <c r="DW416" s="40"/>
      <c r="DX416" s="40"/>
      <c r="DY416" s="40"/>
      <c r="DZ416" s="40"/>
      <c r="EA416" s="40"/>
      <c r="EB416" s="40"/>
      <c r="EC416" s="40"/>
      <c r="ED416" s="40"/>
      <c r="EE416" s="40"/>
      <c r="EF416" s="40"/>
      <c r="EG416" s="40"/>
      <c r="EH416" s="40"/>
    </row>
    <row r="417" spans="3:138" x14ac:dyDescent="0.25">
      <c r="C417" s="42"/>
      <c r="D417" s="42"/>
      <c r="DN417" s="40"/>
      <c r="DO417" s="40"/>
      <c r="DP417" s="40"/>
      <c r="DQ417" s="40"/>
      <c r="DR417" s="40"/>
      <c r="DS417" s="40"/>
      <c r="DT417" s="40"/>
      <c r="DU417" s="40"/>
      <c r="DV417" s="40"/>
      <c r="DW417" s="40"/>
      <c r="DX417" s="40"/>
      <c r="DY417" s="40"/>
      <c r="DZ417" s="40"/>
      <c r="EA417" s="40"/>
      <c r="EB417" s="40"/>
      <c r="EC417" s="40"/>
      <c r="ED417" s="40"/>
      <c r="EE417" s="40"/>
      <c r="EF417" s="40"/>
      <c r="EG417" s="40"/>
      <c r="EH417" s="40"/>
    </row>
    <row r="418" spans="3:138" x14ac:dyDescent="0.25">
      <c r="C418" s="42"/>
      <c r="D418" s="42"/>
      <c r="DN418" s="40"/>
      <c r="DO418" s="40"/>
      <c r="DP418" s="40"/>
      <c r="DQ418" s="40"/>
      <c r="DR418" s="40"/>
      <c r="DS418" s="40"/>
      <c r="DT418" s="40"/>
      <c r="DU418" s="40"/>
      <c r="DV418" s="40"/>
      <c r="DW418" s="40"/>
      <c r="DX418" s="40"/>
      <c r="DY418" s="40"/>
      <c r="DZ418" s="40"/>
      <c r="EA418" s="40"/>
      <c r="EB418" s="40"/>
      <c r="EC418" s="40"/>
      <c r="ED418" s="40"/>
      <c r="EE418" s="40"/>
      <c r="EF418" s="40"/>
      <c r="EG418" s="40"/>
      <c r="EH418" s="40"/>
    </row>
    <row r="419" spans="3:138" x14ac:dyDescent="0.25">
      <c r="C419" s="42"/>
      <c r="D419" s="42"/>
      <c r="DN419" s="40"/>
      <c r="DO419" s="40"/>
      <c r="DP419" s="40"/>
      <c r="DQ419" s="40"/>
      <c r="DR419" s="40"/>
      <c r="DS419" s="40"/>
      <c r="DT419" s="40"/>
      <c r="DU419" s="40"/>
      <c r="DV419" s="40"/>
      <c r="DW419" s="40"/>
      <c r="DX419" s="40"/>
      <c r="DY419" s="40"/>
      <c r="DZ419" s="40"/>
      <c r="EA419" s="40"/>
      <c r="EB419" s="40"/>
      <c r="EC419" s="40"/>
      <c r="ED419" s="40"/>
      <c r="EE419" s="40"/>
      <c r="EF419" s="40"/>
      <c r="EG419" s="40"/>
      <c r="EH419" s="40"/>
    </row>
    <row r="420" spans="3:138" x14ac:dyDescent="0.25">
      <c r="C420" s="42"/>
      <c r="D420" s="42"/>
      <c r="DN420" s="40"/>
      <c r="DO420" s="40"/>
      <c r="DP420" s="40"/>
      <c r="DQ420" s="40"/>
      <c r="DR420" s="40"/>
      <c r="DS420" s="40"/>
      <c r="DT420" s="40"/>
      <c r="DU420" s="40"/>
      <c r="DV420" s="40"/>
      <c r="DW420" s="40"/>
      <c r="DX420" s="40"/>
      <c r="DY420" s="40"/>
      <c r="DZ420" s="40"/>
      <c r="EA420" s="40"/>
      <c r="EB420" s="40"/>
      <c r="EC420" s="40"/>
      <c r="ED420" s="40"/>
      <c r="EE420" s="40"/>
      <c r="EF420" s="40"/>
      <c r="EG420" s="40"/>
      <c r="EH420" s="40"/>
    </row>
    <row r="421" spans="3:138" x14ac:dyDescent="0.25">
      <c r="C421" s="42"/>
      <c r="D421" s="42"/>
      <c r="DN421" s="40"/>
      <c r="DO421" s="40"/>
      <c r="DP421" s="40"/>
      <c r="DQ421" s="40"/>
      <c r="DR421" s="40"/>
      <c r="DS421" s="40"/>
      <c r="DT421" s="40"/>
      <c r="DU421" s="40"/>
      <c r="DV421" s="40"/>
      <c r="DW421" s="40"/>
      <c r="DX421" s="40"/>
      <c r="DY421" s="40"/>
      <c r="DZ421" s="40"/>
      <c r="EA421" s="40"/>
      <c r="EB421" s="40"/>
      <c r="EC421" s="40"/>
      <c r="ED421" s="40"/>
      <c r="EE421" s="40"/>
      <c r="EF421" s="40"/>
      <c r="EG421" s="40"/>
      <c r="EH421" s="40"/>
    </row>
    <row r="422" spans="3:138" x14ac:dyDescent="0.25">
      <c r="C422" s="42"/>
      <c r="D422" s="42"/>
      <c r="DN422" s="40"/>
      <c r="DO422" s="40"/>
      <c r="DP422" s="40"/>
      <c r="DQ422" s="40"/>
      <c r="DR422" s="40"/>
      <c r="DS422" s="40"/>
      <c r="DT422" s="40"/>
      <c r="DU422" s="40"/>
      <c r="DV422" s="40"/>
      <c r="DW422" s="40"/>
      <c r="DX422" s="40"/>
      <c r="DY422" s="40"/>
      <c r="DZ422" s="40"/>
      <c r="EA422" s="40"/>
      <c r="EB422" s="40"/>
      <c r="EC422" s="40"/>
      <c r="ED422" s="40"/>
      <c r="EE422" s="40"/>
      <c r="EF422" s="40"/>
      <c r="EG422" s="40"/>
      <c r="EH422" s="40"/>
    </row>
    <row r="423" spans="3:138" x14ac:dyDescent="0.25">
      <c r="C423" s="42"/>
      <c r="D423" s="42"/>
      <c r="DN423" s="40"/>
      <c r="DO423" s="40"/>
      <c r="DP423" s="40"/>
      <c r="DQ423" s="40"/>
      <c r="DR423" s="40"/>
      <c r="DS423" s="40"/>
      <c r="DT423" s="40"/>
      <c r="DU423" s="40"/>
      <c r="DV423" s="40"/>
      <c r="DW423" s="40"/>
      <c r="DX423" s="40"/>
      <c r="DY423" s="40"/>
      <c r="DZ423" s="40"/>
      <c r="EA423" s="40"/>
      <c r="EB423" s="40"/>
      <c r="EC423" s="40"/>
      <c r="ED423" s="40"/>
      <c r="EE423" s="40"/>
      <c r="EF423" s="40"/>
      <c r="EG423" s="40"/>
      <c r="EH423" s="40"/>
    </row>
    <row r="424" spans="3:138" x14ac:dyDescent="0.25">
      <c r="C424" s="42"/>
      <c r="D424" s="42"/>
      <c r="DN424" s="40"/>
      <c r="DO424" s="40"/>
      <c r="DP424" s="40"/>
      <c r="DQ424" s="40"/>
      <c r="DR424" s="40"/>
      <c r="DS424" s="40"/>
      <c r="DT424" s="40"/>
      <c r="DU424" s="40"/>
      <c r="DV424" s="40"/>
      <c r="DW424" s="40"/>
      <c r="DX424" s="40"/>
      <c r="DY424" s="40"/>
      <c r="DZ424" s="40"/>
      <c r="EA424" s="40"/>
      <c r="EB424" s="40"/>
      <c r="EC424" s="40"/>
      <c r="ED424" s="40"/>
      <c r="EE424" s="40"/>
      <c r="EF424" s="40"/>
      <c r="EG424" s="40"/>
      <c r="EH424" s="40"/>
    </row>
    <row r="425" spans="3:138" x14ac:dyDescent="0.25">
      <c r="C425" s="42"/>
      <c r="D425" s="42"/>
      <c r="DN425" s="40"/>
      <c r="DO425" s="40"/>
      <c r="DP425" s="40"/>
      <c r="DQ425" s="40"/>
      <c r="DR425" s="40"/>
      <c r="DS425" s="40"/>
      <c r="DT425" s="40"/>
      <c r="DU425" s="40"/>
      <c r="DV425" s="40"/>
      <c r="DW425" s="40"/>
      <c r="DX425" s="40"/>
      <c r="DY425" s="40"/>
      <c r="DZ425" s="40"/>
      <c r="EA425" s="40"/>
      <c r="EB425" s="40"/>
      <c r="EC425" s="40"/>
      <c r="ED425" s="40"/>
      <c r="EE425" s="40"/>
      <c r="EF425" s="40"/>
      <c r="EG425" s="40"/>
      <c r="EH425" s="40"/>
    </row>
    <row r="426" spans="3:138" x14ac:dyDescent="0.25">
      <c r="C426" s="42"/>
      <c r="D426" s="42"/>
      <c r="DN426" s="40"/>
      <c r="DO426" s="40"/>
      <c r="DP426" s="40"/>
      <c r="DQ426" s="40"/>
      <c r="DR426" s="40"/>
      <c r="DS426" s="40"/>
      <c r="DT426" s="40"/>
      <c r="DU426" s="40"/>
      <c r="DV426" s="40"/>
      <c r="DW426" s="40"/>
      <c r="DX426" s="40"/>
      <c r="DY426" s="40"/>
      <c r="DZ426" s="40"/>
      <c r="EA426" s="40"/>
      <c r="EB426" s="40"/>
      <c r="EC426" s="40"/>
      <c r="ED426" s="40"/>
      <c r="EE426" s="40"/>
      <c r="EF426" s="40"/>
      <c r="EG426" s="40"/>
      <c r="EH426" s="40"/>
    </row>
    <row r="427" spans="3:138" x14ac:dyDescent="0.25">
      <c r="C427" s="42"/>
      <c r="D427" s="42"/>
      <c r="DN427" s="40"/>
      <c r="DO427" s="40"/>
      <c r="DP427" s="40"/>
      <c r="DQ427" s="40"/>
      <c r="DR427" s="40"/>
      <c r="DS427" s="40"/>
      <c r="DT427" s="40"/>
      <c r="DU427" s="40"/>
      <c r="DV427" s="40"/>
      <c r="DW427" s="40"/>
      <c r="DX427" s="40"/>
      <c r="DY427" s="40"/>
      <c r="DZ427" s="40"/>
      <c r="EA427" s="40"/>
      <c r="EB427" s="40"/>
      <c r="EC427" s="40"/>
      <c r="ED427" s="40"/>
      <c r="EE427" s="40"/>
      <c r="EF427" s="40"/>
      <c r="EG427" s="40"/>
      <c r="EH427" s="40"/>
    </row>
    <row r="428" spans="3:138" x14ac:dyDescent="0.25">
      <c r="C428" s="42"/>
      <c r="D428" s="42"/>
      <c r="DN428" s="40"/>
      <c r="DO428" s="40"/>
      <c r="DP428" s="40"/>
      <c r="DQ428" s="40"/>
      <c r="DR428" s="40"/>
      <c r="DS428" s="40"/>
      <c r="DT428" s="40"/>
      <c r="DU428" s="40"/>
      <c r="DV428" s="40"/>
      <c r="DW428" s="40"/>
      <c r="DX428" s="40"/>
      <c r="DY428" s="40"/>
      <c r="DZ428" s="40"/>
      <c r="EA428" s="40"/>
      <c r="EB428" s="40"/>
      <c r="EC428" s="40"/>
      <c r="ED428" s="40"/>
      <c r="EE428" s="40"/>
      <c r="EF428" s="40"/>
      <c r="EG428" s="40"/>
      <c r="EH428" s="40"/>
    </row>
    <row r="429" spans="3:138" x14ac:dyDescent="0.25">
      <c r="C429" s="42"/>
      <c r="D429" s="42"/>
      <c r="DN429" s="40"/>
      <c r="DO429" s="40"/>
      <c r="DP429" s="40"/>
      <c r="DQ429" s="40"/>
      <c r="DR429" s="40"/>
      <c r="DS429" s="40"/>
      <c r="DT429" s="40"/>
      <c r="DU429" s="40"/>
      <c r="DV429" s="40"/>
      <c r="DW429" s="40"/>
      <c r="DX429" s="40"/>
      <c r="DY429" s="40"/>
      <c r="DZ429" s="40"/>
      <c r="EA429" s="40"/>
      <c r="EB429" s="40"/>
      <c r="EC429" s="40"/>
      <c r="ED429" s="40"/>
      <c r="EE429" s="40"/>
      <c r="EF429" s="40"/>
      <c r="EG429" s="40"/>
      <c r="EH429" s="40"/>
    </row>
    <row r="430" spans="3:138" x14ac:dyDescent="0.25">
      <c r="C430" s="42"/>
      <c r="D430" s="42"/>
      <c r="DN430" s="40"/>
      <c r="DO430" s="40"/>
      <c r="DP430" s="40"/>
      <c r="DQ430" s="40"/>
      <c r="DR430" s="40"/>
      <c r="DS430" s="40"/>
      <c r="DT430" s="40"/>
      <c r="DU430" s="40"/>
      <c r="DV430" s="40"/>
      <c r="DW430" s="40"/>
      <c r="DX430" s="40"/>
      <c r="DY430" s="40"/>
      <c r="DZ430" s="40"/>
      <c r="EA430" s="40"/>
      <c r="EB430" s="40"/>
      <c r="EC430" s="40"/>
      <c r="ED430" s="40"/>
      <c r="EE430" s="40"/>
      <c r="EF430" s="40"/>
      <c r="EG430" s="40"/>
      <c r="EH430" s="40"/>
    </row>
    <row r="431" spans="3:138" x14ac:dyDescent="0.25">
      <c r="C431" s="42"/>
      <c r="D431" s="42"/>
      <c r="DN431" s="40"/>
      <c r="DO431" s="40"/>
      <c r="DP431" s="40"/>
      <c r="DQ431" s="40"/>
      <c r="DR431" s="40"/>
      <c r="DS431" s="40"/>
      <c r="DT431" s="40"/>
      <c r="DU431" s="40"/>
      <c r="DV431" s="40"/>
      <c r="DW431" s="40"/>
      <c r="DX431" s="40"/>
      <c r="DY431" s="40"/>
      <c r="DZ431" s="40"/>
      <c r="EA431" s="40"/>
      <c r="EB431" s="40"/>
      <c r="EC431" s="40"/>
      <c r="ED431" s="40"/>
      <c r="EE431" s="40"/>
      <c r="EF431" s="40"/>
      <c r="EG431" s="40"/>
      <c r="EH431" s="40"/>
    </row>
    <row r="432" spans="3:138" x14ac:dyDescent="0.25">
      <c r="C432" s="42"/>
      <c r="D432" s="42"/>
      <c r="DN432" s="40"/>
      <c r="DO432" s="40"/>
      <c r="DP432" s="40"/>
      <c r="DQ432" s="40"/>
      <c r="DR432" s="40"/>
      <c r="DS432" s="40"/>
      <c r="DT432" s="40"/>
      <c r="DU432" s="40"/>
      <c r="DV432" s="40"/>
      <c r="DW432" s="40"/>
      <c r="DX432" s="40"/>
      <c r="DY432" s="40"/>
      <c r="DZ432" s="40"/>
      <c r="EA432" s="40"/>
      <c r="EB432" s="40"/>
      <c r="EC432" s="40"/>
      <c r="ED432" s="40"/>
      <c r="EE432" s="40"/>
      <c r="EF432" s="40"/>
      <c r="EG432" s="40"/>
      <c r="EH432" s="40"/>
    </row>
    <row r="433" spans="3:138" x14ac:dyDescent="0.25">
      <c r="C433" s="42"/>
      <c r="D433" s="42"/>
      <c r="DN433" s="40"/>
      <c r="DO433" s="40"/>
      <c r="DP433" s="40"/>
      <c r="DQ433" s="40"/>
      <c r="DR433" s="40"/>
      <c r="DS433" s="40"/>
      <c r="DT433" s="40"/>
      <c r="DU433" s="40"/>
      <c r="DV433" s="40"/>
      <c r="DW433" s="40"/>
      <c r="DX433" s="40"/>
      <c r="DY433" s="40"/>
      <c r="DZ433" s="40"/>
      <c r="EA433" s="40"/>
      <c r="EB433" s="40"/>
      <c r="EC433" s="40"/>
      <c r="ED433" s="40"/>
      <c r="EE433" s="40"/>
      <c r="EF433" s="40"/>
      <c r="EG433" s="40"/>
      <c r="EH433" s="40"/>
    </row>
    <row r="434" spans="3:138" x14ac:dyDescent="0.25">
      <c r="C434" s="42"/>
      <c r="D434" s="42"/>
      <c r="DN434" s="40"/>
      <c r="DO434" s="40"/>
      <c r="DP434" s="40"/>
      <c r="DQ434" s="40"/>
      <c r="DR434" s="40"/>
      <c r="DS434" s="40"/>
      <c r="DT434" s="40"/>
      <c r="DU434" s="40"/>
      <c r="DV434" s="40"/>
      <c r="DW434" s="40"/>
      <c r="DX434" s="40"/>
      <c r="DY434" s="40"/>
      <c r="DZ434" s="40"/>
      <c r="EA434" s="40"/>
      <c r="EB434" s="40"/>
      <c r="EC434" s="40"/>
      <c r="ED434" s="40"/>
      <c r="EE434" s="40"/>
      <c r="EF434" s="40"/>
      <c r="EG434" s="40"/>
      <c r="EH434" s="40"/>
    </row>
    <row r="435" spans="3:138" x14ac:dyDescent="0.25">
      <c r="C435" s="42"/>
      <c r="D435" s="42"/>
      <c r="DN435" s="40"/>
      <c r="DO435" s="40"/>
      <c r="DP435" s="40"/>
      <c r="DQ435" s="40"/>
      <c r="DR435" s="40"/>
      <c r="DS435" s="40"/>
      <c r="DT435" s="40"/>
      <c r="DU435" s="40"/>
      <c r="DV435" s="40"/>
      <c r="DW435" s="40"/>
      <c r="DX435" s="40"/>
      <c r="DY435" s="40"/>
      <c r="DZ435" s="40"/>
      <c r="EA435" s="40"/>
      <c r="EB435" s="40"/>
      <c r="EC435" s="40"/>
      <c r="ED435" s="40"/>
      <c r="EE435" s="40"/>
      <c r="EF435" s="40"/>
      <c r="EG435" s="40"/>
      <c r="EH435" s="40"/>
    </row>
    <row r="436" spans="3:138" x14ac:dyDescent="0.25">
      <c r="C436" s="42"/>
      <c r="D436" s="42"/>
      <c r="DN436" s="40"/>
      <c r="DO436" s="40"/>
      <c r="DP436" s="40"/>
      <c r="DQ436" s="40"/>
      <c r="DR436" s="40"/>
      <c r="DS436" s="40"/>
      <c r="DT436" s="40"/>
      <c r="DU436" s="40"/>
      <c r="DV436" s="40"/>
      <c r="DW436" s="40"/>
      <c r="DX436" s="40"/>
      <c r="DY436" s="40"/>
      <c r="DZ436" s="40"/>
      <c r="EA436" s="40"/>
      <c r="EB436" s="40"/>
      <c r="EC436" s="40"/>
      <c r="ED436" s="40"/>
      <c r="EE436" s="40"/>
      <c r="EF436" s="40"/>
      <c r="EG436" s="40"/>
      <c r="EH436" s="40"/>
    </row>
    <row r="437" spans="3:138" x14ac:dyDescent="0.25">
      <c r="C437" s="42"/>
      <c r="D437" s="42"/>
      <c r="DN437" s="40"/>
      <c r="DO437" s="40"/>
      <c r="DP437" s="40"/>
      <c r="DQ437" s="40"/>
      <c r="DR437" s="40"/>
      <c r="DS437" s="40"/>
      <c r="DT437" s="40"/>
      <c r="DU437" s="40"/>
      <c r="DV437" s="40"/>
      <c r="DW437" s="40"/>
      <c r="DX437" s="40"/>
      <c r="DY437" s="40"/>
      <c r="DZ437" s="40"/>
      <c r="EA437" s="40"/>
      <c r="EB437" s="40"/>
      <c r="EC437" s="40"/>
      <c r="ED437" s="40"/>
      <c r="EE437" s="40"/>
      <c r="EF437" s="40"/>
      <c r="EG437" s="40"/>
      <c r="EH437" s="40"/>
    </row>
    <row r="438" spans="3:138" x14ac:dyDescent="0.25">
      <c r="C438" s="42"/>
      <c r="D438" s="42"/>
      <c r="DN438" s="40"/>
      <c r="DO438" s="40"/>
      <c r="DP438" s="40"/>
      <c r="DQ438" s="40"/>
      <c r="DR438" s="40"/>
      <c r="DS438" s="40"/>
      <c r="DT438" s="40"/>
      <c r="DU438" s="40"/>
      <c r="DV438" s="40"/>
      <c r="DW438" s="40"/>
      <c r="DX438" s="40"/>
      <c r="DY438" s="40"/>
      <c r="DZ438" s="40"/>
      <c r="EA438" s="40"/>
      <c r="EB438" s="40"/>
      <c r="EC438" s="40"/>
      <c r="ED438" s="40"/>
      <c r="EE438" s="40"/>
      <c r="EF438" s="40"/>
      <c r="EG438" s="40"/>
      <c r="EH438" s="40"/>
    </row>
    <row r="439" spans="3:138" x14ac:dyDescent="0.25">
      <c r="C439" s="42"/>
      <c r="D439" s="42"/>
      <c r="DN439" s="40"/>
      <c r="DO439" s="40"/>
      <c r="DP439" s="40"/>
      <c r="DQ439" s="40"/>
      <c r="DR439" s="40"/>
      <c r="DS439" s="40"/>
      <c r="DT439" s="40"/>
      <c r="DU439" s="40"/>
      <c r="DV439" s="40"/>
      <c r="DW439" s="40"/>
      <c r="DX439" s="40"/>
      <c r="DY439" s="40"/>
      <c r="DZ439" s="40"/>
      <c r="EA439" s="40"/>
      <c r="EB439" s="40"/>
      <c r="EC439" s="40"/>
      <c r="ED439" s="40"/>
      <c r="EE439" s="40"/>
      <c r="EF439" s="40"/>
      <c r="EG439" s="40"/>
      <c r="EH439" s="40"/>
    </row>
    <row r="440" spans="3:138" x14ac:dyDescent="0.25">
      <c r="C440" s="42"/>
      <c r="D440" s="42"/>
      <c r="DN440" s="40"/>
      <c r="DO440" s="40"/>
      <c r="DP440" s="40"/>
      <c r="DQ440" s="40"/>
      <c r="DR440" s="40"/>
      <c r="DS440" s="40"/>
      <c r="DT440" s="40"/>
      <c r="DU440" s="40"/>
      <c r="DV440" s="40"/>
      <c r="DW440" s="40"/>
      <c r="DX440" s="40"/>
      <c r="DY440" s="40"/>
      <c r="DZ440" s="40"/>
      <c r="EA440" s="40"/>
      <c r="EB440" s="40"/>
      <c r="EC440" s="40"/>
      <c r="ED440" s="40"/>
      <c r="EE440" s="40"/>
      <c r="EF440" s="40"/>
      <c r="EG440" s="40"/>
      <c r="EH440" s="40"/>
    </row>
    <row r="441" spans="3:138" x14ac:dyDescent="0.25">
      <c r="C441" s="42"/>
      <c r="D441" s="42"/>
      <c r="DN441" s="40"/>
      <c r="DO441" s="40"/>
      <c r="DP441" s="40"/>
      <c r="DQ441" s="40"/>
      <c r="DR441" s="40"/>
      <c r="DS441" s="40"/>
      <c r="DT441" s="40"/>
      <c r="DU441" s="40"/>
      <c r="DV441" s="40"/>
      <c r="DW441" s="40"/>
      <c r="DX441" s="40"/>
      <c r="DY441" s="40"/>
      <c r="DZ441" s="40"/>
      <c r="EA441" s="40"/>
      <c r="EB441" s="40"/>
      <c r="EC441" s="40"/>
      <c r="ED441" s="40"/>
      <c r="EE441" s="40"/>
      <c r="EF441" s="40"/>
      <c r="EG441" s="40"/>
      <c r="EH441" s="40"/>
    </row>
    <row r="442" spans="3:138" x14ac:dyDescent="0.25">
      <c r="C442" s="42"/>
      <c r="D442" s="42"/>
      <c r="DN442" s="40"/>
      <c r="DO442" s="40"/>
      <c r="DP442" s="40"/>
      <c r="DQ442" s="40"/>
      <c r="DR442" s="40"/>
      <c r="DS442" s="40"/>
      <c r="DT442" s="40"/>
      <c r="DU442" s="40"/>
      <c r="DV442" s="40"/>
      <c r="DW442" s="40"/>
      <c r="DX442" s="40"/>
      <c r="DY442" s="40"/>
      <c r="DZ442" s="40"/>
      <c r="EA442" s="40"/>
      <c r="EB442" s="40"/>
      <c r="EC442" s="40"/>
      <c r="ED442" s="40"/>
      <c r="EE442" s="40"/>
      <c r="EF442" s="40"/>
      <c r="EG442" s="40"/>
      <c r="EH442" s="40"/>
    </row>
    <row r="443" spans="3:138" x14ac:dyDescent="0.25">
      <c r="C443" s="42"/>
      <c r="D443" s="42"/>
      <c r="DN443" s="40"/>
      <c r="DO443" s="40"/>
      <c r="DP443" s="40"/>
      <c r="DQ443" s="40"/>
      <c r="DR443" s="40"/>
      <c r="DS443" s="40"/>
      <c r="DT443" s="40"/>
      <c r="DU443" s="40"/>
      <c r="DV443" s="40"/>
      <c r="DW443" s="40"/>
      <c r="DX443" s="40"/>
      <c r="DY443" s="40"/>
      <c r="DZ443" s="40"/>
      <c r="EA443" s="40"/>
      <c r="EB443" s="40"/>
      <c r="EC443" s="40"/>
      <c r="ED443" s="40"/>
      <c r="EE443" s="40"/>
      <c r="EF443" s="40"/>
      <c r="EG443" s="40"/>
      <c r="EH443" s="40"/>
    </row>
    <row r="444" spans="3:138" x14ac:dyDescent="0.25">
      <c r="C444" s="42"/>
      <c r="D444" s="42"/>
      <c r="DN444" s="40"/>
      <c r="DO444" s="40"/>
      <c r="DP444" s="40"/>
      <c r="DQ444" s="40"/>
      <c r="DR444" s="40"/>
      <c r="DS444" s="40"/>
      <c r="DT444" s="40"/>
      <c r="DU444" s="40"/>
      <c r="DV444" s="40"/>
      <c r="DW444" s="40"/>
      <c r="DX444" s="40"/>
      <c r="DY444" s="40"/>
      <c r="DZ444" s="40"/>
      <c r="EA444" s="40"/>
      <c r="EB444" s="40"/>
      <c r="EC444" s="40"/>
      <c r="ED444" s="40"/>
      <c r="EE444" s="40"/>
      <c r="EF444" s="40"/>
      <c r="EG444" s="40"/>
      <c r="EH444" s="40"/>
    </row>
    <row r="445" spans="3:138" x14ac:dyDescent="0.25">
      <c r="C445" s="42"/>
      <c r="D445" s="42"/>
      <c r="DN445" s="40"/>
      <c r="DO445" s="40"/>
      <c r="DP445" s="40"/>
      <c r="DQ445" s="40"/>
      <c r="DR445" s="40"/>
      <c r="DS445" s="40"/>
      <c r="DT445" s="40"/>
      <c r="DU445" s="40"/>
      <c r="DV445" s="40"/>
      <c r="DW445" s="40"/>
      <c r="DX445" s="40"/>
      <c r="DY445" s="40"/>
      <c r="DZ445" s="40"/>
      <c r="EA445" s="40"/>
      <c r="EB445" s="40"/>
      <c r="EC445" s="40"/>
      <c r="ED445" s="40"/>
      <c r="EE445" s="40"/>
      <c r="EF445" s="40"/>
      <c r="EG445" s="40"/>
      <c r="EH445" s="40"/>
    </row>
    <row r="446" spans="3:138" x14ac:dyDescent="0.25">
      <c r="C446" s="42"/>
      <c r="D446" s="42"/>
      <c r="DN446" s="40"/>
      <c r="DO446" s="40"/>
      <c r="DP446" s="40"/>
      <c r="DQ446" s="40"/>
      <c r="DR446" s="40"/>
      <c r="DS446" s="40"/>
      <c r="DT446" s="40"/>
      <c r="DU446" s="40"/>
      <c r="DV446" s="40"/>
      <c r="DW446" s="40"/>
      <c r="DX446" s="40"/>
      <c r="DY446" s="40"/>
      <c r="DZ446" s="40"/>
      <c r="EA446" s="40"/>
      <c r="EB446" s="40"/>
      <c r="EC446" s="40"/>
      <c r="ED446" s="40"/>
      <c r="EE446" s="40"/>
      <c r="EF446" s="40"/>
      <c r="EG446" s="40"/>
      <c r="EH446" s="40"/>
    </row>
    <row r="447" spans="3:138" x14ac:dyDescent="0.25">
      <c r="C447" s="42"/>
      <c r="D447" s="42"/>
      <c r="DN447" s="40"/>
      <c r="DO447" s="40"/>
      <c r="DP447" s="40"/>
      <c r="DQ447" s="40"/>
      <c r="DR447" s="40"/>
      <c r="DS447" s="40"/>
      <c r="DT447" s="40"/>
      <c r="DU447" s="40"/>
      <c r="DV447" s="40"/>
      <c r="DW447" s="40"/>
      <c r="DX447" s="40"/>
      <c r="DY447" s="40"/>
      <c r="DZ447" s="40"/>
      <c r="EA447" s="40"/>
      <c r="EB447" s="40"/>
      <c r="EC447" s="40"/>
      <c r="ED447" s="40"/>
      <c r="EE447" s="40"/>
      <c r="EF447" s="40"/>
      <c r="EG447" s="40"/>
      <c r="EH447" s="40"/>
    </row>
    <row r="448" spans="3:138" x14ac:dyDescent="0.25">
      <c r="C448" s="42"/>
      <c r="D448" s="42"/>
      <c r="DN448" s="40"/>
      <c r="DO448" s="40"/>
      <c r="DP448" s="40"/>
      <c r="DQ448" s="40"/>
      <c r="DR448" s="40"/>
      <c r="DS448" s="40"/>
      <c r="DT448" s="40"/>
      <c r="DU448" s="40"/>
      <c r="DV448" s="40"/>
      <c r="DW448" s="40"/>
      <c r="DX448" s="40"/>
      <c r="DY448" s="40"/>
      <c r="DZ448" s="40"/>
      <c r="EA448" s="40"/>
      <c r="EB448" s="40"/>
      <c r="EC448" s="40"/>
      <c r="ED448" s="40"/>
      <c r="EE448" s="40"/>
      <c r="EF448" s="40"/>
      <c r="EG448" s="40"/>
      <c r="EH448" s="40"/>
    </row>
    <row r="449" spans="3:138" x14ac:dyDescent="0.25">
      <c r="C449" s="42"/>
      <c r="D449" s="42"/>
      <c r="DN449" s="40"/>
      <c r="DO449" s="40"/>
      <c r="DP449" s="40"/>
      <c r="DQ449" s="40"/>
      <c r="DR449" s="40"/>
      <c r="DS449" s="40"/>
      <c r="DT449" s="40"/>
      <c r="DU449" s="40"/>
      <c r="DV449" s="40"/>
      <c r="DW449" s="40"/>
      <c r="DX449" s="40"/>
      <c r="DY449" s="40"/>
      <c r="DZ449" s="40"/>
      <c r="EA449" s="40"/>
      <c r="EB449" s="40"/>
      <c r="EC449" s="40"/>
      <c r="ED449" s="40"/>
      <c r="EE449" s="40"/>
      <c r="EF449" s="40"/>
      <c r="EG449" s="40"/>
      <c r="EH449" s="40"/>
    </row>
    <row r="450" spans="3:138" x14ac:dyDescent="0.25">
      <c r="C450" s="42"/>
      <c r="D450" s="42"/>
      <c r="DN450" s="40"/>
      <c r="DO450" s="40"/>
      <c r="DP450" s="40"/>
      <c r="DQ450" s="40"/>
      <c r="DR450" s="40"/>
      <c r="DS450" s="40"/>
      <c r="DT450" s="40"/>
      <c r="DU450" s="40"/>
      <c r="DV450" s="40"/>
      <c r="DW450" s="40"/>
      <c r="DX450" s="40"/>
      <c r="DY450" s="40"/>
      <c r="DZ450" s="40"/>
      <c r="EA450" s="40"/>
      <c r="EB450" s="40"/>
      <c r="EC450" s="40"/>
      <c r="ED450" s="40"/>
      <c r="EE450" s="40"/>
      <c r="EF450" s="40"/>
      <c r="EG450" s="40"/>
      <c r="EH450" s="40"/>
    </row>
    <row r="451" spans="3:138" x14ac:dyDescent="0.25">
      <c r="C451" s="42"/>
      <c r="D451" s="42"/>
      <c r="DN451" s="40"/>
      <c r="DO451" s="40"/>
      <c r="DP451" s="40"/>
      <c r="DQ451" s="40"/>
      <c r="DR451" s="40"/>
      <c r="DS451" s="40"/>
      <c r="DT451" s="40"/>
      <c r="DU451" s="40"/>
      <c r="DV451" s="40"/>
      <c r="DW451" s="40"/>
      <c r="DX451" s="40"/>
      <c r="DY451" s="40"/>
      <c r="DZ451" s="40"/>
      <c r="EA451" s="40"/>
      <c r="EB451" s="40"/>
      <c r="EC451" s="40"/>
      <c r="ED451" s="40"/>
      <c r="EE451" s="40"/>
      <c r="EF451" s="40"/>
      <c r="EG451" s="40"/>
      <c r="EH451" s="40"/>
    </row>
    <row r="452" spans="3:138" x14ac:dyDescent="0.25">
      <c r="C452" s="42"/>
      <c r="D452" s="42"/>
      <c r="DN452" s="40"/>
      <c r="DO452" s="40"/>
      <c r="DP452" s="40"/>
      <c r="DQ452" s="40"/>
      <c r="DR452" s="40"/>
      <c r="DS452" s="40"/>
      <c r="DT452" s="40"/>
      <c r="DU452" s="40"/>
      <c r="DV452" s="40"/>
      <c r="DW452" s="40"/>
      <c r="DX452" s="40"/>
      <c r="DY452" s="40"/>
      <c r="DZ452" s="40"/>
      <c r="EA452" s="40"/>
      <c r="EB452" s="40"/>
      <c r="EC452" s="40"/>
      <c r="ED452" s="40"/>
      <c r="EE452" s="40"/>
      <c r="EF452" s="40"/>
      <c r="EG452" s="40"/>
      <c r="EH452" s="40"/>
    </row>
    <row r="453" spans="3:138" x14ac:dyDescent="0.25">
      <c r="C453" s="42"/>
      <c r="D453" s="42"/>
      <c r="DN453" s="40"/>
      <c r="DO453" s="40"/>
      <c r="DP453" s="40"/>
      <c r="DQ453" s="40"/>
      <c r="DR453" s="40"/>
      <c r="DS453" s="40"/>
      <c r="DT453" s="40"/>
      <c r="DU453" s="40"/>
      <c r="DV453" s="40"/>
      <c r="DW453" s="40"/>
      <c r="DX453" s="40"/>
      <c r="DY453" s="40"/>
      <c r="DZ453" s="40"/>
      <c r="EA453" s="40"/>
      <c r="EB453" s="40"/>
      <c r="EC453" s="40"/>
      <c r="ED453" s="40"/>
      <c r="EE453" s="40"/>
      <c r="EF453" s="40"/>
      <c r="EG453" s="40"/>
      <c r="EH453" s="40"/>
    </row>
    <row r="454" spans="3:138" x14ac:dyDescent="0.25">
      <c r="C454" s="42"/>
      <c r="D454" s="42"/>
      <c r="DN454" s="40"/>
      <c r="DO454" s="40"/>
      <c r="DP454" s="40"/>
      <c r="DQ454" s="40"/>
      <c r="DR454" s="40"/>
      <c r="DS454" s="40"/>
      <c r="DT454" s="40"/>
      <c r="DU454" s="40"/>
      <c r="DV454" s="40"/>
      <c r="DW454" s="40"/>
      <c r="DX454" s="40"/>
      <c r="DY454" s="40"/>
      <c r="DZ454" s="40"/>
      <c r="EA454" s="40"/>
      <c r="EB454" s="40"/>
      <c r="EC454" s="40"/>
      <c r="ED454" s="40"/>
      <c r="EE454" s="40"/>
      <c r="EF454" s="40"/>
      <c r="EG454" s="40"/>
      <c r="EH454" s="40"/>
    </row>
    <row r="455" spans="3:138" x14ac:dyDescent="0.25">
      <c r="C455" s="42"/>
      <c r="D455" s="42"/>
      <c r="DN455" s="40"/>
      <c r="DO455" s="40"/>
      <c r="DP455" s="40"/>
      <c r="DQ455" s="40"/>
      <c r="DR455" s="40"/>
      <c r="DS455" s="40"/>
      <c r="DT455" s="40"/>
      <c r="DU455" s="40"/>
      <c r="DV455" s="40"/>
      <c r="DW455" s="40"/>
      <c r="DX455" s="40"/>
      <c r="DY455" s="40"/>
      <c r="DZ455" s="40"/>
      <c r="EA455" s="40"/>
      <c r="EB455" s="40"/>
      <c r="EC455" s="40"/>
      <c r="ED455" s="40"/>
      <c r="EE455" s="40"/>
      <c r="EF455" s="40"/>
      <c r="EG455" s="40"/>
      <c r="EH455" s="40"/>
    </row>
    <row r="456" spans="3:138" x14ac:dyDescent="0.25">
      <c r="C456" s="42"/>
      <c r="D456" s="42"/>
      <c r="DN456" s="40"/>
      <c r="DO456" s="40"/>
      <c r="DP456" s="40"/>
      <c r="DQ456" s="40"/>
      <c r="DR456" s="40"/>
      <c r="DS456" s="40"/>
      <c r="DT456" s="40"/>
      <c r="DU456" s="40"/>
      <c r="DV456" s="40"/>
      <c r="DW456" s="40"/>
      <c r="DX456" s="40"/>
      <c r="DY456" s="40"/>
      <c r="DZ456" s="40"/>
      <c r="EA456" s="40"/>
      <c r="EB456" s="40"/>
      <c r="EC456" s="40"/>
      <c r="ED456" s="40"/>
      <c r="EE456" s="40"/>
      <c r="EF456" s="40"/>
      <c r="EG456" s="40"/>
      <c r="EH456" s="40"/>
    </row>
    <row r="457" spans="3:138" x14ac:dyDescent="0.25">
      <c r="C457" s="42"/>
      <c r="D457" s="42"/>
      <c r="DN457" s="40"/>
      <c r="DO457" s="40"/>
      <c r="DP457" s="40"/>
      <c r="DQ457" s="40"/>
      <c r="DR457" s="40"/>
      <c r="DS457" s="40"/>
      <c r="DT457" s="40"/>
      <c r="DU457" s="40"/>
      <c r="DV457" s="40"/>
      <c r="DW457" s="40"/>
      <c r="DX457" s="40"/>
      <c r="DY457" s="40"/>
      <c r="DZ457" s="40"/>
      <c r="EA457" s="40"/>
      <c r="EB457" s="40"/>
      <c r="EC457" s="40"/>
      <c r="ED457" s="40"/>
      <c r="EE457" s="40"/>
      <c r="EF457" s="40"/>
      <c r="EG457" s="40"/>
      <c r="EH457" s="40"/>
    </row>
    <row r="458" spans="3:138" x14ac:dyDescent="0.25">
      <c r="C458" s="42"/>
      <c r="D458" s="42"/>
      <c r="DN458" s="40"/>
      <c r="DO458" s="40"/>
      <c r="DP458" s="40"/>
      <c r="DQ458" s="40"/>
      <c r="DR458" s="40"/>
      <c r="DS458" s="40"/>
      <c r="DT458" s="40"/>
      <c r="DU458" s="40"/>
      <c r="DV458" s="40"/>
      <c r="DW458" s="40"/>
      <c r="DX458" s="40"/>
      <c r="DY458" s="40"/>
      <c r="DZ458" s="40"/>
      <c r="EA458" s="40"/>
      <c r="EB458" s="40"/>
      <c r="EC458" s="40"/>
      <c r="ED458" s="40"/>
      <c r="EE458" s="40"/>
      <c r="EF458" s="40"/>
      <c r="EG458" s="40"/>
      <c r="EH458" s="40"/>
    </row>
    <row r="459" spans="3:138" x14ac:dyDescent="0.25">
      <c r="C459" s="42"/>
      <c r="D459" s="42"/>
      <c r="DN459" s="40"/>
      <c r="DO459" s="40"/>
      <c r="DP459" s="40"/>
      <c r="DQ459" s="40"/>
      <c r="DR459" s="40"/>
      <c r="DS459" s="40"/>
      <c r="DT459" s="40"/>
      <c r="DU459" s="40"/>
      <c r="DV459" s="40"/>
      <c r="DW459" s="40"/>
      <c r="DX459" s="40"/>
      <c r="DY459" s="40"/>
      <c r="DZ459" s="40"/>
      <c r="EA459" s="40"/>
      <c r="EB459" s="40"/>
      <c r="EC459" s="40"/>
      <c r="ED459" s="40"/>
      <c r="EE459" s="40"/>
      <c r="EF459" s="40"/>
      <c r="EG459" s="40"/>
      <c r="EH459" s="40"/>
    </row>
    <row r="460" spans="3:138" x14ac:dyDescent="0.25">
      <c r="C460" s="42"/>
      <c r="D460" s="42"/>
      <c r="DN460" s="40"/>
      <c r="DO460" s="40"/>
      <c r="DP460" s="40"/>
      <c r="DQ460" s="40"/>
      <c r="DR460" s="40"/>
      <c r="DS460" s="40"/>
      <c r="DT460" s="40"/>
      <c r="DU460" s="40"/>
      <c r="DV460" s="40"/>
      <c r="DW460" s="40"/>
      <c r="DX460" s="40"/>
      <c r="DY460" s="40"/>
      <c r="DZ460" s="40"/>
      <c r="EA460" s="40"/>
      <c r="EB460" s="40"/>
      <c r="EC460" s="40"/>
      <c r="ED460" s="40"/>
      <c r="EE460" s="40"/>
      <c r="EF460" s="40"/>
      <c r="EG460" s="40"/>
      <c r="EH460" s="40"/>
    </row>
    <row r="461" spans="3:138" x14ac:dyDescent="0.25">
      <c r="C461" s="42"/>
      <c r="D461" s="42"/>
      <c r="DN461" s="40"/>
      <c r="DO461" s="40"/>
      <c r="DP461" s="40"/>
      <c r="DQ461" s="40"/>
      <c r="DR461" s="40"/>
      <c r="DS461" s="40"/>
      <c r="DT461" s="40"/>
      <c r="DU461" s="40"/>
      <c r="DV461" s="40"/>
      <c r="DW461" s="40"/>
      <c r="DX461" s="40"/>
      <c r="DY461" s="40"/>
      <c r="DZ461" s="40"/>
      <c r="EA461" s="40"/>
      <c r="EB461" s="40"/>
      <c r="EC461" s="40"/>
      <c r="ED461" s="40"/>
      <c r="EE461" s="40"/>
      <c r="EF461" s="40"/>
      <c r="EG461" s="40"/>
      <c r="EH461" s="40"/>
    </row>
    <row r="462" spans="3:138" x14ac:dyDescent="0.25">
      <c r="C462" s="42"/>
      <c r="D462" s="42"/>
      <c r="DN462" s="40"/>
      <c r="DO462" s="40"/>
      <c r="DP462" s="40"/>
      <c r="DQ462" s="40"/>
      <c r="DR462" s="40"/>
      <c r="DS462" s="40"/>
      <c r="DT462" s="40"/>
      <c r="DU462" s="40"/>
      <c r="DV462" s="40"/>
      <c r="DW462" s="40"/>
      <c r="DX462" s="40"/>
      <c r="DY462" s="40"/>
      <c r="DZ462" s="40"/>
      <c r="EA462" s="40"/>
      <c r="EB462" s="40"/>
      <c r="EC462" s="40"/>
      <c r="ED462" s="40"/>
      <c r="EE462" s="40"/>
      <c r="EF462" s="40"/>
      <c r="EG462" s="40"/>
      <c r="EH462" s="40"/>
    </row>
    <row r="463" spans="3:138" x14ac:dyDescent="0.25">
      <c r="C463" s="42"/>
      <c r="D463" s="42"/>
      <c r="DN463" s="40"/>
      <c r="DO463" s="40"/>
      <c r="DP463" s="40"/>
      <c r="DQ463" s="40"/>
      <c r="DR463" s="40"/>
      <c r="DS463" s="40"/>
      <c r="DT463" s="40"/>
      <c r="DU463" s="40"/>
      <c r="DV463" s="40"/>
      <c r="DW463" s="40"/>
      <c r="DX463" s="40"/>
      <c r="DY463" s="40"/>
      <c r="DZ463" s="40"/>
      <c r="EA463" s="40"/>
      <c r="EB463" s="40"/>
      <c r="EC463" s="40"/>
      <c r="ED463" s="40"/>
      <c r="EE463" s="40"/>
      <c r="EF463" s="40"/>
      <c r="EG463" s="40"/>
      <c r="EH463" s="40"/>
    </row>
    <row r="464" spans="3:138" x14ac:dyDescent="0.25">
      <c r="C464" s="42"/>
      <c r="D464" s="42"/>
      <c r="DN464" s="40"/>
      <c r="DO464" s="40"/>
      <c r="DP464" s="40"/>
      <c r="DQ464" s="40"/>
      <c r="DR464" s="40"/>
      <c r="DS464" s="40"/>
      <c r="DT464" s="40"/>
      <c r="DU464" s="40"/>
      <c r="DV464" s="40"/>
      <c r="DW464" s="40"/>
      <c r="DX464" s="40"/>
      <c r="DY464" s="40"/>
      <c r="DZ464" s="40"/>
      <c r="EA464" s="40"/>
      <c r="EB464" s="40"/>
      <c r="EC464" s="40"/>
      <c r="ED464" s="40"/>
      <c r="EE464" s="40"/>
      <c r="EF464" s="40"/>
      <c r="EG464" s="40"/>
      <c r="EH464" s="40"/>
    </row>
    <row r="465" spans="3:138" x14ac:dyDescent="0.25">
      <c r="C465" s="42"/>
      <c r="D465" s="42"/>
      <c r="DN465" s="40"/>
      <c r="DO465" s="40"/>
      <c r="DP465" s="40"/>
      <c r="DQ465" s="40"/>
      <c r="DR465" s="40"/>
      <c r="DS465" s="40"/>
      <c r="DT465" s="40"/>
      <c r="DU465" s="40"/>
      <c r="DV465" s="40"/>
      <c r="DW465" s="40"/>
      <c r="DX465" s="40"/>
      <c r="DY465" s="40"/>
      <c r="DZ465" s="40"/>
      <c r="EA465" s="40"/>
      <c r="EB465" s="40"/>
      <c r="EC465" s="40"/>
      <c r="ED465" s="40"/>
      <c r="EE465" s="40"/>
      <c r="EF465" s="40"/>
      <c r="EG465" s="40"/>
      <c r="EH465" s="40"/>
    </row>
    <row r="466" spans="3:138" x14ac:dyDescent="0.25">
      <c r="C466" s="42"/>
      <c r="D466" s="42"/>
      <c r="DN466" s="40"/>
      <c r="DO466" s="40"/>
      <c r="DP466" s="40"/>
      <c r="DQ466" s="40"/>
      <c r="DR466" s="40"/>
      <c r="DS466" s="40"/>
      <c r="DT466" s="40"/>
      <c r="DU466" s="40"/>
      <c r="DV466" s="40"/>
      <c r="DW466" s="40"/>
      <c r="DX466" s="40"/>
      <c r="DY466" s="40"/>
      <c r="DZ466" s="40"/>
      <c r="EA466" s="40"/>
      <c r="EB466" s="40"/>
      <c r="EC466" s="40"/>
      <c r="ED466" s="40"/>
      <c r="EE466" s="40"/>
      <c r="EF466" s="40"/>
      <c r="EG466" s="40"/>
      <c r="EH466" s="40"/>
    </row>
    <row r="467" spans="3:138" x14ac:dyDescent="0.25">
      <c r="C467" s="42"/>
      <c r="D467" s="42"/>
    </row>
    <row r="468" spans="3:138" x14ac:dyDescent="0.25">
      <c r="C468" s="42"/>
      <c r="D468" s="42"/>
      <c r="DN468" s="40"/>
      <c r="DO468" s="40"/>
      <c r="DP468" s="40"/>
      <c r="DQ468" s="40"/>
      <c r="DR468" s="40"/>
      <c r="DS468" s="40"/>
      <c r="DT468" s="40"/>
      <c r="DU468" s="40"/>
      <c r="DV468" s="40"/>
      <c r="DW468" s="40"/>
      <c r="DX468" s="40"/>
      <c r="DY468" s="40"/>
      <c r="DZ468" s="40"/>
      <c r="EA468" s="40"/>
      <c r="EB468" s="40"/>
      <c r="EC468" s="40"/>
      <c r="ED468" s="40"/>
      <c r="EE468" s="40"/>
      <c r="EF468" s="40"/>
      <c r="EG468" s="40"/>
      <c r="EH468" s="40"/>
    </row>
    <row r="469" spans="3:138" x14ac:dyDescent="0.25">
      <c r="C469" s="42"/>
      <c r="D469" s="42"/>
      <c r="DN469" s="40"/>
      <c r="DO469" s="40"/>
      <c r="DP469" s="40"/>
      <c r="DQ469" s="40"/>
      <c r="DR469" s="40"/>
      <c r="DS469" s="40"/>
      <c r="DT469" s="40"/>
      <c r="DU469" s="40"/>
      <c r="DV469" s="40"/>
      <c r="DW469" s="40"/>
      <c r="DX469" s="40"/>
      <c r="DY469" s="40"/>
      <c r="DZ469" s="40"/>
      <c r="EA469" s="40"/>
      <c r="EB469" s="40"/>
      <c r="EC469" s="40"/>
      <c r="ED469" s="40"/>
      <c r="EE469" s="40"/>
      <c r="EF469" s="40"/>
      <c r="EG469" s="40"/>
      <c r="EH469" s="40"/>
    </row>
    <row r="470" spans="3:138" x14ac:dyDescent="0.25">
      <c r="C470" s="42"/>
      <c r="D470" s="42"/>
    </row>
    <row r="471" spans="3:138" x14ac:dyDescent="0.25">
      <c r="C471" s="42"/>
      <c r="D471" s="42"/>
    </row>
    <row r="472" spans="3:138" x14ac:dyDescent="0.25">
      <c r="C472" s="42"/>
      <c r="D472" s="42"/>
    </row>
    <row r="473" spans="3:138" x14ac:dyDescent="0.25">
      <c r="C473" s="42"/>
      <c r="D473" s="42"/>
    </row>
    <row r="474" spans="3:138" x14ac:dyDescent="0.25">
      <c r="C474" s="42"/>
      <c r="D474" s="42"/>
    </row>
    <row r="475" spans="3:138" x14ac:dyDescent="0.25">
      <c r="C475" s="42"/>
      <c r="D475" s="42"/>
    </row>
    <row r="476" spans="3:138" x14ac:dyDescent="0.25">
      <c r="C476" s="42"/>
      <c r="D476" s="42"/>
    </row>
    <row r="477" spans="3:138" x14ac:dyDescent="0.25">
      <c r="C477" s="42"/>
      <c r="D477" s="42"/>
    </row>
    <row r="478" spans="3:138" x14ac:dyDescent="0.25">
      <c r="C478" s="42"/>
      <c r="D478" s="42"/>
    </row>
  </sheetData>
  <protectedRanges>
    <protectedRange sqref="AB11:AB12 AB14" name="Range4_1_1_1_2_1_1_1_1_1_1_1_1_1_1_1_1_1_2_1"/>
    <protectedRange sqref="AL11:AL12 AG14 AG11:AG12 AL14" name="Range4_2_1_1_2_1_1_1_1_1_1_1_1_1_1_1_1_1_2_1"/>
    <protectedRange sqref="AQ11:AQ12 AQ14" name="Range4_3_1_1_2_1_1_1_1_1_1_1_1_1_1_1_1_1_2_1"/>
    <protectedRange sqref="AV11:AV12 AV14" name="Range4_4_1_1_2_1_1_1_1_1_1_1_1_1_1_1_1_1_2_1"/>
    <protectedRange sqref="V11:V12 V14" name="Range4_2_1"/>
    <protectedRange sqref="AA11:AA14" name="Range4_1_1_1"/>
    <protectedRange sqref="BE11:BF14" name="Range4_7_2_1"/>
    <protectedRange sqref="BL11" name="Range4_9_2_1"/>
    <protectedRange sqref="CC12" name="Range5_1_1_1_1_1"/>
    <protectedRange sqref="CN11:CN14" name="Range5_4_2_1_1"/>
    <protectedRange sqref="CR12 CR14" name="Range5_6_2_1"/>
    <protectedRange sqref="CZ11:CZ12 CZ14" name="Range5_9_3_1"/>
    <protectedRange sqref="DH14:DI14 DH11:DI12" name="Range5_12_2_1"/>
    <protectedRange sqref="DR12" name="Range6_4_1_1"/>
    <protectedRange sqref="DS11:DS12 DS14" name="Range6_1_2_1_1"/>
    <protectedRange sqref="BD11:BD12 BD14" name="Range4_7_1_2_1"/>
    <protectedRange sqref="CM11:CM12 CM14" name="Range5_4_1_1_1_1"/>
    <protectedRange sqref="CY12 CY14" name="Range5_9_1_2_1"/>
    <protectedRange sqref="DQ11:DQ12 DQ14:DR14 DR11" name="Range6_2_2_1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CZ13" name="Range5_9_2_1_1"/>
    <protectedRange sqref="DH13:DI13" name="Range5_12_1_1_1"/>
    <protectedRange sqref="DS13" name="Range6_1_1_1_1_1"/>
    <protectedRange sqref="BD13" name="Range4_7_1_1_1_1"/>
    <protectedRange sqref="CY13" name="Range5_9_1_1_1_1"/>
    <protectedRange sqref="DQ13:DR13" name="Range6_2_1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" name="Range5_4_1_1_1_1_1"/>
    <protectedRange sqref="CI13" name="Range5_3_1_1"/>
    <protectedRange sqref="CO13" name="Range5_5_1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T138"/>
  <sheetViews>
    <sheetView workbookViewId="0">
      <pane xSplit="8" ySplit="10" topLeftCell="DF11" activePane="bottomRight" state="frozen"/>
      <selection pane="topRight" activeCell="I1" sqref="I1"/>
      <selection pane="bottomLeft" activeCell="A11" sqref="A11"/>
      <selection pane="bottomRight" activeCell="C15" sqref="C15:DT15"/>
    </sheetView>
  </sheetViews>
  <sheetFormatPr defaultColWidth="10.85546875" defaultRowHeight="17.25" x14ac:dyDescent="0.3"/>
  <cols>
    <col min="1" max="1" width="3.42578125" style="50" customWidth="1"/>
    <col min="2" max="2" width="16.7109375" style="50" customWidth="1"/>
    <col min="3" max="16384" width="10.85546875" style="50"/>
  </cols>
  <sheetData>
    <row r="2" spans="1:124" s="48" customFormat="1" ht="35.25" customHeight="1" x14ac:dyDescent="0.25">
      <c r="A2" s="44"/>
      <c r="B2" s="273" t="s">
        <v>63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44"/>
      <c r="P2" s="45"/>
      <c r="Q2" s="45"/>
      <c r="R2" s="45"/>
      <c r="S2" s="45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6"/>
      <c r="DI2" s="46"/>
      <c r="DJ2" s="46"/>
      <c r="DK2" s="46"/>
      <c r="DL2" s="46"/>
      <c r="DM2" s="46"/>
      <c r="DN2" s="46"/>
      <c r="DO2" s="46"/>
      <c r="DP2" s="46"/>
      <c r="DQ2" s="47"/>
    </row>
    <row r="3" spans="1:124" s="48" customFormat="1" ht="16.5" x14ac:dyDescent="0.25">
      <c r="A3" s="44"/>
      <c r="B3" s="49"/>
      <c r="C3" s="49"/>
      <c r="D3" s="49"/>
      <c r="E3" s="273" t="s">
        <v>144</v>
      </c>
      <c r="F3" s="273"/>
      <c r="G3" s="273"/>
      <c r="H3" s="273"/>
      <c r="I3" s="273"/>
      <c r="J3" s="273"/>
      <c r="K3" s="273"/>
      <c r="L3" s="49"/>
      <c r="M3" s="49"/>
      <c r="N3" s="49"/>
      <c r="O3" s="44"/>
      <c r="P3" s="45"/>
      <c r="Q3" s="45"/>
      <c r="R3" s="45"/>
      <c r="S3" s="45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6"/>
      <c r="DI3" s="46"/>
      <c r="DJ3" s="46"/>
      <c r="DK3" s="46"/>
      <c r="DL3" s="46"/>
      <c r="DM3" s="46"/>
      <c r="DN3" s="46"/>
      <c r="DO3" s="46"/>
      <c r="DP3" s="46"/>
      <c r="DQ3" s="47"/>
    </row>
    <row r="4" spans="1:124" x14ac:dyDescent="0.3">
      <c r="B4" s="51"/>
      <c r="C4" s="51"/>
      <c r="D4" s="51"/>
      <c r="E4" s="52"/>
      <c r="F4" s="52"/>
      <c r="G4" s="52"/>
      <c r="H4" s="52"/>
      <c r="I4" s="52"/>
      <c r="J4" s="52"/>
      <c r="K4" s="52"/>
      <c r="L4" s="52"/>
      <c r="M4" s="52"/>
      <c r="O4" s="53" t="s">
        <v>1</v>
      </c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274"/>
      <c r="AB4" s="274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4"/>
      <c r="DF4" s="54"/>
      <c r="DG4" s="54"/>
      <c r="DH4" s="54"/>
    </row>
    <row r="5" spans="1:124" s="55" customFormat="1" ht="21.75" customHeight="1" x14ac:dyDescent="0.25">
      <c r="A5" s="275" t="s">
        <v>2</v>
      </c>
      <c r="B5" s="276" t="s">
        <v>64</v>
      </c>
      <c r="C5" s="277" t="s">
        <v>65</v>
      </c>
      <c r="D5" s="278"/>
      <c r="E5" s="278"/>
      <c r="F5" s="278"/>
      <c r="G5" s="278"/>
      <c r="H5" s="279"/>
      <c r="I5" s="286" t="s">
        <v>66</v>
      </c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  <c r="BD5" s="287"/>
      <c r="BE5" s="287"/>
      <c r="BF5" s="287"/>
      <c r="BG5" s="287"/>
      <c r="BH5" s="287"/>
      <c r="BI5" s="287"/>
      <c r="BJ5" s="287"/>
      <c r="BK5" s="287"/>
      <c r="BL5" s="287"/>
      <c r="BM5" s="287"/>
      <c r="BN5" s="287"/>
      <c r="BO5" s="287"/>
      <c r="BP5" s="287"/>
      <c r="BQ5" s="287"/>
      <c r="BR5" s="287"/>
      <c r="BS5" s="287"/>
      <c r="BT5" s="287"/>
      <c r="BU5" s="287"/>
      <c r="BV5" s="287"/>
      <c r="BW5" s="287"/>
      <c r="BX5" s="287"/>
      <c r="BY5" s="287"/>
      <c r="BZ5" s="287"/>
      <c r="CA5" s="287"/>
      <c r="CB5" s="287"/>
      <c r="CC5" s="287"/>
      <c r="CD5" s="287"/>
      <c r="CE5" s="287"/>
      <c r="CF5" s="287"/>
      <c r="CG5" s="287"/>
      <c r="CH5" s="287"/>
      <c r="CI5" s="287"/>
      <c r="CJ5" s="287"/>
      <c r="CK5" s="287"/>
      <c r="CL5" s="287"/>
      <c r="CM5" s="287"/>
      <c r="CN5" s="287"/>
      <c r="CO5" s="287"/>
      <c r="CP5" s="287"/>
      <c r="CQ5" s="287"/>
      <c r="CR5" s="287"/>
      <c r="CS5" s="287"/>
      <c r="CT5" s="287"/>
      <c r="CU5" s="287"/>
      <c r="CV5" s="287"/>
      <c r="CW5" s="287"/>
      <c r="CX5" s="287"/>
      <c r="CY5" s="287"/>
      <c r="CZ5" s="287"/>
      <c r="DA5" s="287"/>
      <c r="DB5" s="287"/>
      <c r="DC5" s="287"/>
      <c r="DD5" s="287"/>
      <c r="DE5" s="287"/>
      <c r="DF5" s="287"/>
      <c r="DG5" s="287"/>
      <c r="DH5" s="287"/>
      <c r="DI5" s="287"/>
      <c r="DJ5" s="287"/>
      <c r="DK5" s="287"/>
      <c r="DL5" s="287"/>
      <c r="DM5" s="287"/>
      <c r="DN5" s="287"/>
      <c r="DO5" s="287"/>
      <c r="DP5" s="287"/>
      <c r="DQ5" s="287"/>
      <c r="DR5" s="287"/>
      <c r="DS5" s="287"/>
      <c r="DT5" s="288"/>
    </row>
    <row r="6" spans="1:124" s="55" customFormat="1" ht="13.5" x14ac:dyDescent="0.25">
      <c r="A6" s="275"/>
      <c r="B6" s="276"/>
      <c r="C6" s="280"/>
      <c r="D6" s="281"/>
      <c r="E6" s="281"/>
      <c r="F6" s="281"/>
      <c r="G6" s="281"/>
      <c r="H6" s="282"/>
      <c r="I6" s="277" t="s">
        <v>67</v>
      </c>
      <c r="J6" s="278"/>
      <c r="K6" s="278"/>
      <c r="L6" s="278"/>
      <c r="M6" s="289" t="s">
        <v>68</v>
      </c>
      <c r="N6" s="290"/>
      <c r="O6" s="290"/>
      <c r="P6" s="290"/>
      <c r="Q6" s="290"/>
      <c r="R6" s="290"/>
      <c r="S6" s="290"/>
      <c r="T6" s="291"/>
      <c r="U6" s="277" t="s">
        <v>69</v>
      </c>
      <c r="V6" s="278"/>
      <c r="W6" s="278"/>
      <c r="X6" s="279"/>
      <c r="Y6" s="277" t="s">
        <v>70</v>
      </c>
      <c r="Z6" s="278"/>
      <c r="AA6" s="278"/>
      <c r="AB6" s="279"/>
      <c r="AC6" s="277" t="s">
        <v>71</v>
      </c>
      <c r="AD6" s="278"/>
      <c r="AE6" s="278"/>
      <c r="AF6" s="279"/>
      <c r="AG6" s="295" t="s">
        <v>66</v>
      </c>
      <c r="AH6" s="296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7"/>
      <c r="BA6" s="277" t="s">
        <v>72</v>
      </c>
      <c r="BB6" s="278"/>
      <c r="BC6" s="278"/>
      <c r="BD6" s="279"/>
      <c r="BE6" s="56" t="s">
        <v>73</v>
      </c>
      <c r="BF6" s="56"/>
      <c r="BG6" s="56"/>
      <c r="BH6" s="56"/>
      <c r="BI6" s="56"/>
      <c r="BJ6" s="56"/>
      <c r="BK6" s="56"/>
      <c r="BL6" s="56"/>
      <c r="BM6" s="277" t="s">
        <v>74</v>
      </c>
      <c r="BN6" s="278"/>
      <c r="BO6" s="278"/>
      <c r="BP6" s="279"/>
      <c r="BQ6" s="57" t="s">
        <v>75</v>
      </c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298"/>
      <c r="CF6" s="298"/>
      <c r="CG6" s="298"/>
      <c r="CH6" s="298"/>
      <c r="CI6" s="298"/>
      <c r="CJ6" s="299"/>
      <c r="CK6" s="277" t="s">
        <v>76</v>
      </c>
      <c r="CL6" s="278"/>
      <c r="CM6" s="278"/>
      <c r="CN6" s="279"/>
      <c r="CO6" s="277" t="s">
        <v>77</v>
      </c>
      <c r="CP6" s="278"/>
      <c r="CQ6" s="278"/>
      <c r="CR6" s="279"/>
      <c r="CS6" s="59" t="s">
        <v>75</v>
      </c>
      <c r="CT6" s="59"/>
      <c r="CU6" s="59"/>
      <c r="CV6" s="59"/>
      <c r="CW6" s="59"/>
      <c r="CX6" s="59"/>
      <c r="CY6" s="59"/>
      <c r="CZ6" s="59"/>
      <c r="DA6" s="277" t="s">
        <v>78</v>
      </c>
      <c r="DB6" s="278"/>
      <c r="DC6" s="278"/>
      <c r="DD6" s="279"/>
      <c r="DE6" s="60" t="s">
        <v>75</v>
      </c>
      <c r="DF6" s="60"/>
      <c r="DG6" s="60"/>
      <c r="DH6" s="60"/>
      <c r="DI6" s="277" t="s">
        <v>79</v>
      </c>
      <c r="DJ6" s="278"/>
      <c r="DK6" s="278"/>
      <c r="DL6" s="279"/>
      <c r="DM6" s="277" t="s">
        <v>80</v>
      </c>
      <c r="DN6" s="278"/>
      <c r="DO6" s="278"/>
      <c r="DP6" s="278"/>
      <c r="DQ6" s="278"/>
      <c r="DR6" s="279"/>
      <c r="DS6" s="276" t="s">
        <v>81</v>
      </c>
      <c r="DT6" s="276"/>
    </row>
    <row r="7" spans="1:124" s="61" customFormat="1" ht="80.25" customHeight="1" x14ac:dyDescent="0.25">
      <c r="A7" s="275"/>
      <c r="B7" s="276"/>
      <c r="C7" s="283"/>
      <c r="D7" s="284"/>
      <c r="E7" s="284"/>
      <c r="F7" s="284"/>
      <c r="G7" s="284"/>
      <c r="H7" s="285"/>
      <c r="I7" s="280"/>
      <c r="J7" s="281"/>
      <c r="K7" s="281"/>
      <c r="L7" s="281"/>
      <c r="M7" s="292" t="s">
        <v>145</v>
      </c>
      <c r="N7" s="293"/>
      <c r="O7" s="293"/>
      <c r="P7" s="293"/>
      <c r="Q7" s="292" t="s">
        <v>82</v>
      </c>
      <c r="R7" s="293"/>
      <c r="S7" s="293"/>
      <c r="T7" s="293"/>
      <c r="U7" s="283"/>
      <c r="V7" s="284"/>
      <c r="W7" s="284"/>
      <c r="X7" s="285"/>
      <c r="Y7" s="283"/>
      <c r="Z7" s="284"/>
      <c r="AA7" s="284"/>
      <c r="AB7" s="285"/>
      <c r="AC7" s="283"/>
      <c r="AD7" s="284"/>
      <c r="AE7" s="284"/>
      <c r="AF7" s="285"/>
      <c r="AG7" s="301" t="s">
        <v>83</v>
      </c>
      <c r="AH7" s="302"/>
      <c r="AI7" s="302"/>
      <c r="AJ7" s="303"/>
      <c r="AK7" s="292" t="s">
        <v>84</v>
      </c>
      <c r="AL7" s="293"/>
      <c r="AM7" s="293"/>
      <c r="AN7" s="293"/>
      <c r="AO7" s="292" t="s">
        <v>85</v>
      </c>
      <c r="AP7" s="293"/>
      <c r="AQ7" s="293"/>
      <c r="AR7" s="293"/>
      <c r="AS7" s="292" t="s">
        <v>86</v>
      </c>
      <c r="AT7" s="293"/>
      <c r="AU7" s="293"/>
      <c r="AV7" s="293"/>
      <c r="AW7" s="292" t="s">
        <v>87</v>
      </c>
      <c r="AX7" s="293"/>
      <c r="AY7" s="293"/>
      <c r="AZ7" s="293"/>
      <c r="BA7" s="283"/>
      <c r="BB7" s="284"/>
      <c r="BC7" s="284"/>
      <c r="BD7" s="285"/>
      <c r="BE7" s="300" t="s">
        <v>88</v>
      </c>
      <c r="BF7" s="300"/>
      <c r="BG7" s="300"/>
      <c r="BH7" s="300"/>
      <c r="BI7" s="301" t="s">
        <v>89</v>
      </c>
      <c r="BJ7" s="302"/>
      <c r="BK7" s="302"/>
      <c r="BL7" s="303"/>
      <c r="BM7" s="283"/>
      <c r="BN7" s="284"/>
      <c r="BO7" s="284"/>
      <c r="BP7" s="285"/>
      <c r="BQ7" s="292" t="s">
        <v>90</v>
      </c>
      <c r="BR7" s="293"/>
      <c r="BS7" s="293"/>
      <c r="BT7" s="293"/>
      <c r="BU7" s="292" t="s">
        <v>91</v>
      </c>
      <c r="BV7" s="293"/>
      <c r="BW7" s="293"/>
      <c r="BX7" s="293"/>
      <c r="BY7" s="300" t="s">
        <v>92</v>
      </c>
      <c r="BZ7" s="300"/>
      <c r="CA7" s="300"/>
      <c r="CB7" s="300"/>
      <c r="CC7" s="292" t="s">
        <v>93</v>
      </c>
      <c r="CD7" s="293"/>
      <c r="CE7" s="293"/>
      <c r="CF7" s="293"/>
      <c r="CG7" s="292" t="s">
        <v>94</v>
      </c>
      <c r="CH7" s="293"/>
      <c r="CI7" s="293"/>
      <c r="CJ7" s="293"/>
      <c r="CK7" s="283"/>
      <c r="CL7" s="284"/>
      <c r="CM7" s="284"/>
      <c r="CN7" s="285"/>
      <c r="CO7" s="283"/>
      <c r="CP7" s="284"/>
      <c r="CQ7" s="284"/>
      <c r="CR7" s="285"/>
      <c r="CS7" s="300" t="s">
        <v>95</v>
      </c>
      <c r="CT7" s="300"/>
      <c r="CU7" s="300"/>
      <c r="CV7" s="300"/>
      <c r="CW7" s="300" t="s">
        <v>96</v>
      </c>
      <c r="CX7" s="300"/>
      <c r="CY7" s="300"/>
      <c r="CZ7" s="300"/>
      <c r="DA7" s="283"/>
      <c r="DB7" s="284"/>
      <c r="DC7" s="284"/>
      <c r="DD7" s="285"/>
      <c r="DE7" s="292" t="s">
        <v>97</v>
      </c>
      <c r="DF7" s="293"/>
      <c r="DG7" s="293"/>
      <c r="DH7" s="294"/>
      <c r="DI7" s="283"/>
      <c r="DJ7" s="284"/>
      <c r="DK7" s="284"/>
      <c r="DL7" s="285"/>
      <c r="DM7" s="283"/>
      <c r="DN7" s="284"/>
      <c r="DO7" s="284"/>
      <c r="DP7" s="284"/>
      <c r="DQ7" s="284"/>
      <c r="DR7" s="285"/>
      <c r="DS7" s="276"/>
      <c r="DT7" s="276"/>
    </row>
    <row r="8" spans="1:124" s="61" customFormat="1" ht="45.75" customHeight="1" x14ac:dyDescent="0.25">
      <c r="A8" s="275"/>
      <c r="B8" s="276"/>
      <c r="C8" s="305" t="s">
        <v>98</v>
      </c>
      <c r="D8" s="306"/>
      <c r="E8" s="304" t="s">
        <v>99</v>
      </c>
      <c r="F8" s="304"/>
      <c r="G8" s="304" t="s">
        <v>100</v>
      </c>
      <c r="H8" s="304"/>
      <c r="I8" s="304" t="s">
        <v>99</v>
      </c>
      <c r="J8" s="304"/>
      <c r="K8" s="304" t="s">
        <v>100</v>
      </c>
      <c r="L8" s="304"/>
      <c r="M8" s="304" t="s">
        <v>99</v>
      </c>
      <c r="N8" s="304"/>
      <c r="O8" s="304" t="s">
        <v>100</v>
      </c>
      <c r="P8" s="304"/>
      <c r="Q8" s="304" t="s">
        <v>99</v>
      </c>
      <c r="R8" s="304"/>
      <c r="S8" s="304" t="s">
        <v>100</v>
      </c>
      <c r="T8" s="304"/>
      <c r="U8" s="304" t="s">
        <v>99</v>
      </c>
      <c r="V8" s="304"/>
      <c r="W8" s="304" t="s">
        <v>100</v>
      </c>
      <c r="X8" s="304"/>
      <c r="Y8" s="304" t="s">
        <v>99</v>
      </c>
      <c r="Z8" s="304"/>
      <c r="AA8" s="304" t="s">
        <v>100</v>
      </c>
      <c r="AB8" s="304"/>
      <c r="AC8" s="304" t="s">
        <v>99</v>
      </c>
      <c r="AD8" s="304"/>
      <c r="AE8" s="304" t="s">
        <v>100</v>
      </c>
      <c r="AF8" s="304"/>
      <c r="AG8" s="164" t="s">
        <v>99</v>
      </c>
      <c r="AH8" s="166"/>
      <c r="AI8" s="164" t="s">
        <v>100</v>
      </c>
      <c r="AJ8" s="166"/>
      <c r="AK8" s="304" t="s">
        <v>99</v>
      </c>
      <c r="AL8" s="304"/>
      <c r="AM8" s="304" t="s">
        <v>100</v>
      </c>
      <c r="AN8" s="304"/>
      <c r="AO8" s="304" t="s">
        <v>99</v>
      </c>
      <c r="AP8" s="304"/>
      <c r="AQ8" s="304" t="s">
        <v>100</v>
      </c>
      <c r="AR8" s="304"/>
      <c r="AS8" s="304" t="s">
        <v>99</v>
      </c>
      <c r="AT8" s="304"/>
      <c r="AU8" s="304" t="s">
        <v>100</v>
      </c>
      <c r="AV8" s="304"/>
      <c r="AW8" s="304" t="s">
        <v>99</v>
      </c>
      <c r="AX8" s="304"/>
      <c r="AY8" s="304" t="s">
        <v>100</v>
      </c>
      <c r="AZ8" s="304"/>
      <c r="BA8" s="304" t="s">
        <v>99</v>
      </c>
      <c r="BB8" s="304"/>
      <c r="BC8" s="304" t="s">
        <v>100</v>
      </c>
      <c r="BD8" s="304"/>
      <c r="BE8" s="304" t="s">
        <v>99</v>
      </c>
      <c r="BF8" s="304"/>
      <c r="BG8" s="304" t="s">
        <v>100</v>
      </c>
      <c r="BH8" s="304"/>
      <c r="BI8" s="304" t="s">
        <v>99</v>
      </c>
      <c r="BJ8" s="304"/>
      <c r="BK8" s="304" t="s">
        <v>100</v>
      </c>
      <c r="BL8" s="304"/>
      <c r="BM8" s="304" t="s">
        <v>99</v>
      </c>
      <c r="BN8" s="304"/>
      <c r="BO8" s="304" t="s">
        <v>100</v>
      </c>
      <c r="BP8" s="304"/>
      <c r="BQ8" s="304" t="s">
        <v>99</v>
      </c>
      <c r="BR8" s="304"/>
      <c r="BS8" s="304" t="s">
        <v>100</v>
      </c>
      <c r="BT8" s="304"/>
      <c r="BU8" s="304" t="s">
        <v>99</v>
      </c>
      <c r="BV8" s="304"/>
      <c r="BW8" s="304" t="s">
        <v>100</v>
      </c>
      <c r="BX8" s="304"/>
      <c r="BY8" s="304" t="s">
        <v>99</v>
      </c>
      <c r="BZ8" s="304"/>
      <c r="CA8" s="304" t="s">
        <v>100</v>
      </c>
      <c r="CB8" s="304"/>
      <c r="CC8" s="304" t="s">
        <v>99</v>
      </c>
      <c r="CD8" s="304"/>
      <c r="CE8" s="304" t="s">
        <v>100</v>
      </c>
      <c r="CF8" s="304"/>
      <c r="CG8" s="304" t="s">
        <v>99</v>
      </c>
      <c r="CH8" s="304"/>
      <c r="CI8" s="304" t="s">
        <v>100</v>
      </c>
      <c r="CJ8" s="304"/>
      <c r="CK8" s="304" t="s">
        <v>99</v>
      </c>
      <c r="CL8" s="304"/>
      <c r="CM8" s="304" t="s">
        <v>100</v>
      </c>
      <c r="CN8" s="304"/>
      <c r="CO8" s="304" t="s">
        <v>99</v>
      </c>
      <c r="CP8" s="304"/>
      <c r="CQ8" s="304" t="s">
        <v>100</v>
      </c>
      <c r="CR8" s="304"/>
      <c r="CS8" s="304" t="s">
        <v>99</v>
      </c>
      <c r="CT8" s="304"/>
      <c r="CU8" s="304" t="s">
        <v>100</v>
      </c>
      <c r="CV8" s="304"/>
      <c r="CW8" s="304" t="s">
        <v>99</v>
      </c>
      <c r="CX8" s="304"/>
      <c r="CY8" s="304" t="s">
        <v>100</v>
      </c>
      <c r="CZ8" s="304"/>
      <c r="DA8" s="304" t="s">
        <v>99</v>
      </c>
      <c r="DB8" s="304"/>
      <c r="DC8" s="304" t="s">
        <v>100</v>
      </c>
      <c r="DD8" s="304"/>
      <c r="DE8" s="304" t="s">
        <v>99</v>
      </c>
      <c r="DF8" s="304"/>
      <c r="DG8" s="304" t="s">
        <v>100</v>
      </c>
      <c r="DH8" s="304"/>
      <c r="DI8" s="304" t="s">
        <v>99</v>
      </c>
      <c r="DJ8" s="304"/>
      <c r="DK8" s="304" t="s">
        <v>100</v>
      </c>
      <c r="DL8" s="304"/>
      <c r="DM8" s="308" t="s">
        <v>101</v>
      </c>
      <c r="DN8" s="309"/>
      <c r="DO8" s="304" t="s">
        <v>99</v>
      </c>
      <c r="DP8" s="304"/>
      <c r="DQ8" s="304" t="s">
        <v>100</v>
      </c>
      <c r="DR8" s="304"/>
      <c r="DS8" s="304" t="s">
        <v>100</v>
      </c>
      <c r="DT8" s="304"/>
    </row>
    <row r="9" spans="1:124" s="66" customFormat="1" ht="42.75" customHeight="1" x14ac:dyDescent="0.2">
      <c r="A9" s="275"/>
      <c r="B9" s="276"/>
      <c r="C9" s="62" t="s">
        <v>102</v>
      </c>
      <c r="D9" s="63" t="s">
        <v>103</v>
      </c>
      <c r="E9" s="62" t="s">
        <v>102</v>
      </c>
      <c r="F9" s="63" t="s">
        <v>103</v>
      </c>
      <c r="G9" s="62" t="s">
        <v>102</v>
      </c>
      <c r="H9" s="63" t="s">
        <v>103</v>
      </c>
      <c r="I9" s="62" t="s">
        <v>102</v>
      </c>
      <c r="J9" s="63" t="s">
        <v>103</v>
      </c>
      <c r="K9" s="62" t="s">
        <v>102</v>
      </c>
      <c r="L9" s="63" t="s">
        <v>103</v>
      </c>
      <c r="M9" s="62" t="s">
        <v>102</v>
      </c>
      <c r="N9" s="63" t="s">
        <v>103</v>
      </c>
      <c r="O9" s="62" t="s">
        <v>102</v>
      </c>
      <c r="P9" s="63" t="s">
        <v>103</v>
      </c>
      <c r="Q9" s="62" t="s">
        <v>102</v>
      </c>
      <c r="R9" s="63" t="s">
        <v>103</v>
      </c>
      <c r="S9" s="62" t="s">
        <v>102</v>
      </c>
      <c r="T9" s="63" t="s">
        <v>103</v>
      </c>
      <c r="U9" s="62" t="s">
        <v>102</v>
      </c>
      <c r="V9" s="63" t="s">
        <v>103</v>
      </c>
      <c r="W9" s="62" t="s">
        <v>102</v>
      </c>
      <c r="X9" s="63" t="s">
        <v>103</v>
      </c>
      <c r="Y9" s="62" t="s">
        <v>102</v>
      </c>
      <c r="Z9" s="63" t="s">
        <v>103</v>
      </c>
      <c r="AA9" s="62" t="s">
        <v>102</v>
      </c>
      <c r="AB9" s="63" t="s">
        <v>103</v>
      </c>
      <c r="AC9" s="62" t="s">
        <v>102</v>
      </c>
      <c r="AD9" s="63" t="s">
        <v>103</v>
      </c>
      <c r="AE9" s="62" t="s">
        <v>102</v>
      </c>
      <c r="AF9" s="63" t="s">
        <v>103</v>
      </c>
      <c r="AG9" s="64" t="s">
        <v>102</v>
      </c>
      <c r="AH9" s="65" t="s">
        <v>103</v>
      </c>
      <c r="AI9" s="64" t="s">
        <v>102</v>
      </c>
      <c r="AJ9" s="65" t="s">
        <v>103</v>
      </c>
      <c r="AK9" s="62" t="s">
        <v>102</v>
      </c>
      <c r="AL9" s="63" t="s">
        <v>103</v>
      </c>
      <c r="AM9" s="62" t="s">
        <v>102</v>
      </c>
      <c r="AN9" s="63" t="s">
        <v>103</v>
      </c>
      <c r="AO9" s="62" t="s">
        <v>102</v>
      </c>
      <c r="AP9" s="63" t="s">
        <v>103</v>
      </c>
      <c r="AQ9" s="62" t="s">
        <v>102</v>
      </c>
      <c r="AR9" s="63" t="s">
        <v>103</v>
      </c>
      <c r="AS9" s="62" t="s">
        <v>102</v>
      </c>
      <c r="AT9" s="63" t="s">
        <v>103</v>
      </c>
      <c r="AU9" s="62" t="s">
        <v>102</v>
      </c>
      <c r="AV9" s="63" t="s">
        <v>103</v>
      </c>
      <c r="AW9" s="62" t="s">
        <v>102</v>
      </c>
      <c r="AX9" s="63" t="s">
        <v>103</v>
      </c>
      <c r="AY9" s="62" t="s">
        <v>102</v>
      </c>
      <c r="AZ9" s="63" t="s">
        <v>103</v>
      </c>
      <c r="BA9" s="62" t="s">
        <v>102</v>
      </c>
      <c r="BB9" s="63" t="s">
        <v>103</v>
      </c>
      <c r="BC9" s="62" t="s">
        <v>102</v>
      </c>
      <c r="BD9" s="63" t="s">
        <v>103</v>
      </c>
      <c r="BE9" s="62" t="s">
        <v>102</v>
      </c>
      <c r="BF9" s="63" t="s">
        <v>103</v>
      </c>
      <c r="BG9" s="62" t="s">
        <v>102</v>
      </c>
      <c r="BH9" s="63" t="s">
        <v>103</v>
      </c>
      <c r="BI9" s="62" t="s">
        <v>102</v>
      </c>
      <c r="BJ9" s="63" t="s">
        <v>103</v>
      </c>
      <c r="BK9" s="62" t="s">
        <v>102</v>
      </c>
      <c r="BL9" s="63" t="s">
        <v>103</v>
      </c>
      <c r="BM9" s="62" t="s">
        <v>102</v>
      </c>
      <c r="BN9" s="63" t="s">
        <v>103</v>
      </c>
      <c r="BO9" s="62" t="s">
        <v>102</v>
      </c>
      <c r="BP9" s="63" t="s">
        <v>103</v>
      </c>
      <c r="BQ9" s="62" t="s">
        <v>102</v>
      </c>
      <c r="BR9" s="63" t="s">
        <v>103</v>
      </c>
      <c r="BS9" s="62" t="s">
        <v>102</v>
      </c>
      <c r="BT9" s="63" t="s">
        <v>103</v>
      </c>
      <c r="BU9" s="62" t="s">
        <v>102</v>
      </c>
      <c r="BV9" s="63" t="s">
        <v>103</v>
      </c>
      <c r="BW9" s="62" t="s">
        <v>102</v>
      </c>
      <c r="BX9" s="63" t="s">
        <v>103</v>
      </c>
      <c r="BY9" s="62" t="s">
        <v>102</v>
      </c>
      <c r="BZ9" s="63" t="s">
        <v>103</v>
      </c>
      <c r="CA9" s="62" t="s">
        <v>102</v>
      </c>
      <c r="CB9" s="63" t="s">
        <v>103</v>
      </c>
      <c r="CC9" s="62" t="s">
        <v>102</v>
      </c>
      <c r="CD9" s="63" t="s">
        <v>103</v>
      </c>
      <c r="CE9" s="62" t="s">
        <v>102</v>
      </c>
      <c r="CF9" s="63" t="s">
        <v>103</v>
      </c>
      <c r="CG9" s="62" t="s">
        <v>102</v>
      </c>
      <c r="CH9" s="63" t="s">
        <v>103</v>
      </c>
      <c r="CI9" s="62" t="s">
        <v>102</v>
      </c>
      <c r="CJ9" s="63" t="s">
        <v>103</v>
      </c>
      <c r="CK9" s="62" t="s">
        <v>102</v>
      </c>
      <c r="CL9" s="63" t="s">
        <v>103</v>
      </c>
      <c r="CM9" s="62" t="s">
        <v>102</v>
      </c>
      <c r="CN9" s="63" t="s">
        <v>103</v>
      </c>
      <c r="CO9" s="62" t="s">
        <v>102</v>
      </c>
      <c r="CP9" s="63" t="s">
        <v>103</v>
      </c>
      <c r="CQ9" s="62" t="s">
        <v>102</v>
      </c>
      <c r="CR9" s="63" t="s">
        <v>103</v>
      </c>
      <c r="CS9" s="62" t="s">
        <v>102</v>
      </c>
      <c r="CT9" s="63" t="s">
        <v>103</v>
      </c>
      <c r="CU9" s="62" t="s">
        <v>102</v>
      </c>
      <c r="CV9" s="63" t="s">
        <v>103</v>
      </c>
      <c r="CW9" s="62" t="s">
        <v>102</v>
      </c>
      <c r="CX9" s="63" t="s">
        <v>103</v>
      </c>
      <c r="CY9" s="62" t="s">
        <v>102</v>
      </c>
      <c r="CZ9" s="63" t="s">
        <v>103</v>
      </c>
      <c r="DA9" s="62" t="s">
        <v>102</v>
      </c>
      <c r="DB9" s="63" t="s">
        <v>103</v>
      </c>
      <c r="DC9" s="62" t="s">
        <v>102</v>
      </c>
      <c r="DD9" s="63" t="s">
        <v>103</v>
      </c>
      <c r="DE9" s="62" t="s">
        <v>102</v>
      </c>
      <c r="DF9" s="63" t="s">
        <v>103</v>
      </c>
      <c r="DG9" s="62" t="s">
        <v>102</v>
      </c>
      <c r="DH9" s="63" t="s">
        <v>103</v>
      </c>
      <c r="DI9" s="62" t="s">
        <v>102</v>
      </c>
      <c r="DJ9" s="63" t="s">
        <v>103</v>
      </c>
      <c r="DK9" s="62" t="s">
        <v>102</v>
      </c>
      <c r="DL9" s="63" t="s">
        <v>103</v>
      </c>
      <c r="DM9" s="62" t="s">
        <v>102</v>
      </c>
      <c r="DN9" s="63" t="s">
        <v>103</v>
      </c>
      <c r="DO9" s="62" t="s">
        <v>102</v>
      </c>
      <c r="DP9" s="63" t="s">
        <v>103</v>
      </c>
      <c r="DQ9" s="62" t="s">
        <v>102</v>
      </c>
      <c r="DR9" s="63" t="s">
        <v>103</v>
      </c>
      <c r="DS9" s="62" t="s">
        <v>102</v>
      </c>
      <c r="DT9" s="63" t="s">
        <v>103</v>
      </c>
    </row>
    <row r="10" spans="1:124" s="55" customFormat="1" ht="13.5" x14ac:dyDescent="0.25">
      <c r="A10" s="67"/>
      <c r="B10" s="68">
        <v>1</v>
      </c>
      <c r="C10" s="68">
        <f>B10+1</f>
        <v>2</v>
      </c>
      <c r="D10" s="68">
        <f t="shared" ref="D10:BO10" si="0">C10+1</f>
        <v>3</v>
      </c>
      <c r="E10" s="68">
        <f>D10+1</f>
        <v>4</v>
      </c>
      <c r="F10" s="68">
        <f t="shared" si="0"/>
        <v>5</v>
      </c>
      <c r="G10" s="68">
        <f>F10+1</f>
        <v>6</v>
      </c>
      <c r="H10" s="68">
        <f t="shared" si="0"/>
        <v>7</v>
      </c>
      <c r="I10" s="68">
        <f t="shared" si="0"/>
        <v>8</v>
      </c>
      <c r="J10" s="68">
        <f t="shared" si="0"/>
        <v>9</v>
      </c>
      <c r="K10" s="68">
        <f t="shared" si="0"/>
        <v>10</v>
      </c>
      <c r="L10" s="68">
        <f t="shared" si="0"/>
        <v>11</v>
      </c>
      <c r="M10" s="68">
        <f t="shared" si="0"/>
        <v>12</v>
      </c>
      <c r="N10" s="68">
        <f t="shared" si="0"/>
        <v>13</v>
      </c>
      <c r="O10" s="68">
        <f t="shared" si="0"/>
        <v>14</v>
      </c>
      <c r="P10" s="68">
        <f t="shared" si="0"/>
        <v>15</v>
      </c>
      <c r="Q10" s="68">
        <f t="shared" si="0"/>
        <v>16</v>
      </c>
      <c r="R10" s="68">
        <f t="shared" si="0"/>
        <v>17</v>
      </c>
      <c r="S10" s="68">
        <f t="shared" si="0"/>
        <v>18</v>
      </c>
      <c r="T10" s="68">
        <f t="shared" si="0"/>
        <v>19</v>
      </c>
      <c r="U10" s="68">
        <f t="shared" si="0"/>
        <v>20</v>
      </c>
      <c r="V10" s="68">
        <f t="shared" si="0"/>
        <v>21</v>
      </c>
      <c r="W10" s="68">
        <f t="shared" si="0"/>
        <v>22</v>
      </c>
      <c r="X10" s="68">
        <f t="shared" si="0"/>
        <v>23</v>
      </c>
      <c r="Y10" s="68">
        <f t="shared" si="0"/>
        <v>24</v>
      </c>
      <c r="Z10" s="68">
        <f t="shared" si="0"/>
        <v>25</v>
      </c>
      <c r="AA10" s="68">
        <f t="shared" si="0"/>
        <v>26</v>
      </c>
      <c r="AB10" s="68">
        <f t="shared" si="0"/>
        <v>27</v>
      </c>
      <c r="AC10" s="68">
        <f t="shared" si="0"/>
        <v>28</v>
      </c>
      <c r="AD10" s="68">
        <f t="shared" si="0"/>
        <v>29</v>
      </c>
      <c r="AE10" s="68">
        <f t="shared" si="0"/>
        <v>30</v>
      </c>
      <c r="AF10" s="68">
        <f t="shared" si="0"/>
        <v>31</v>
      </c>
      <c r="AG10" s="69">
        <f t="shared" si="0"/>
        <v>32</v>
      </c>
      <c r="AH10" s="69">
        <f t="shared" si="0"/>
        <v>33</v>
      </c>
      <c r="AI10" s="69">
        <f t="shared" si="0"/>
        <v>34</v>
      </c>
      <c r="AJ10" s="69">
        <f t="shared" si="0"/>
        <v>35</v>
      </c>
      <c r="AK10" s="69">
        <f t="shared" si="0"/>
        <v>36</v>
      </c>
      <c r="AL10" s="69">
        <f t="shared" si="0"/>
        <v>37</v>
      </c>
      <c r="AM10" s="69">
        <f t="shared" si="0"/>
        <v>38</v>
      </c>
      <c r="AN10" s="69">
        <f t="shared" si="0"/>
        <v>39</v>
      </c>
      <c r="AO10" s="69">
        <f t="shared" si="0"/>
        <v>40</v>
      </c>
      <c r="AP10" s="69">
        <f t="shared" si="0"/>
        <v>41</v>
      </c>
      <c r="AQ10" s="69">
        <f t="shared" si="0"/>
        <v>42</v>
      </c>
      <c r="AR10" s="69">
        <f t="shared" si="0"/>
        <v>43</v>
      </c>
      <c r="AS10" s="69">
        <f t="shared" si="0"/>
        <v>44</v>
      </c>
      <c r="AT10" s="69">
        <f t="shared" si="0"/>
        <v>45</v>
      </c>
      <c r="AU10" s="69">
        <f t="shared" si="0"/>
        <v>46</v>
      </c>
      <c r="AV10" s="69">
        <f t="shared" si="0"/>
        <v>47</v>
      </c>
      <c r="AW10" s="69">
        <f t="shared" si="0"/>
        <v>48</v>
      </c>
      <c r="AX10" s="69">
        <f t="shared" si="0"/>
        <v>49</v>
      </c>
      <c r="AY10" s="69">
        <f t="shared" si="0"/>
        <v>50</v>
      </c>
      <c r="AZ10" s="69">
        <f t="shared" si="0"/>
        <v>51</v>
      </c>
      <c r="BA10" s="69">
        <f t="shared" si="0"/>
        <v>52</v>
      </c>
      <c r="BB10" s="69">
        <f t="shared" si="0"/>
        <v>53</v>
      </c>
      <c r="BC10" s="69">
        <f t="shared" si="0"/>
        <v>54</v>
      </c>
      <c r="BD10" s="69">
        <f t="shared" si="0"/>
        <v>55</v>
      </c>
      <c r="BE10" s="69">
        <f t="shared" si="0"/>
        <v>56</v>
      </c>
      <c r="BF10" s="69">
        <f t="shared" si="0"/>
        <v>57</v>
      </c>
      <c r="BG10" s="69">
        <f t="shared" si="0"/>
        <v>58</v>
      </c>
      <c r="BH10" s="69">
        <f t="shared" si="0"/>
        <v>59</v>
      </c>
      <c r="BI10" s="69">
        <f t="shared" si="0"/>
        <v>60</v>
      </c>
      <c r="BJ10" s="69">
        <f t="shared" si="0"/>
        <v>61</v>
      </c>
      <c r="BK10" s="69">
        <f t="shared" si="0"/>
        <v>62</v>
      </c>
      <c r="BL10" s="69">
        <f t="shared" si="0"/>
        <v>63</v>
      </c>
      <c r="BM10" s="69">
        <f t="shared" si="0"/>
        <v>64</v>
      </c>
      <c r="BN10" s="69">
        <f t="shared" si="0"/>
        <v>65</v>
      </c>
      <c r="BO10" s="69">
        <f t="shared" si="0"/>
        <v>66</v>
      </c>
      <c r="BP10" s="69">
        <f t="shared" ref="BP10:DT10" si="1">BO10+1</f>
        <v>67</v>
      </c>
      <c r="BQ10" s="69">
        <f t="shared" si="1"/>
        <v>68</v>
      </c>
      <c r="BR10" s="69">
        <f t="shared" si="1"/>
        <v>69</v>
      </c>
      <c r="BS10" s="69">
        <f t="shared" si="1"/>
        <v>70</v>
      </c>
      <c r="BT10" s="69">
        <f t="shared" si="1"/>
        <v>71</v>
      </c>
      <c r="BU10" s="69">
        <f t="shared" si="1"/>
        <v>72</v>
      </c>
      <c r="BV10" s="69">
        <f t="shared" si="1"/>
        <v>73</v>
      </c>
      <c r="BW10" s="69">
        <f t="shared" si="1"/>
        <v>74</v>
      </c>
      <c r="BX10" s="69">
        <f t="shared" si="1"/>
        <v>75</v>
      </c>
      <c r="BY10" s="69">
        <f t="shared" si="1"/>
        <v>76</v>
      </c>
      <c r="BZ10" s="69">
        <f t="shared" si="1"/>
        <v>77</v>
      </c>
      <c r="CA10" s="69">
        <f t="shared" si="1"/>
        <v>78</v>
      </c>
      <c r="CB10" s="69">
        <f t="shared" si="1"/>
        <v>79</v>
      </c>
      <c r="CC10" s="69">
        <f t="shared" si="1"/>
        <v>80</v>
      </c>
      <c r="CD10" s="69">
        <f t="shared" si="1"/>
        <v>81</v>
      </c>
      <c r="CE10" s="69">
        <f t="shared" si="1"/>
        <v>82</v>
      </c>
      <c r="CF10" s="69">
        <f t="shared" si="1"/>
        <v>83</v>
      </c>
      <c r="CG10" s="69">
        <f t="shared" si="1"/>
        <v>84</v>
      </c>
      <c r="CH10" s="69">
        <f t="shared" si="1"/>
        <v>85</v>
      </c>
      <c r="CI10" s="69">
        <f t="shared" si="1"/>
        <v>86</v>
      </c>
      <c r="CJ10" s="69">
        <f t="shared" si="1"/>
        <v>87</v>
      </c>
      <c r="CK10" s="69">
        <f t="shared" si="1"/>
        <v>88</v>
      </c>
      <c r="CL10" s="69">
        <f t="shared" si="1"/>
        <v>89</v>
      </c>
      <c r="CM10" s="69">
        <f t="shared" si="1"/>
        <v>90</v>
      </c>
      <c r="CN10" s="69">
        <f t="shared" si="1"/>
        <v>91</v>
      </c>
      <c r="CO10" s="69">
        <f t="shared" si="1"/>
        <v>92</v>
      </c>
      <c r="CP10" s="69">
        <f t="shared" si="1"/>
        <v>93</v>
      </c>
      <c r="CQ10" s="69">
        <f t="shared" si="1"/>
        <v>94</v>
      </c>
      <c r="CR10" s="69">
        <f t="shared" si="1"/>
        <v>95</v>
      </c>
      <c r="CS10" s="69">
        <f t="shared" si="1"/>
        <v>96</v>
      </c>
      <c r="CT10" s="69">
        <f t="shared" si="1"/>
        <v>97</v>
      </c>
      <c r="CU10" s="69">
        <f t="shared" si="1"/>
        <v>98</v>
      </c>
      <c r="CV10" s="69">
        <f t="shared" si="1"/>
        <v>99</v>
      </c>
      <c r="CW10" s="69">
        <f t="shared" si="1"/>
        <v>100</v>
      </c>
      <c r="CX10" s="69">
        <f t="shared" si="1"/>
        <v>101</v>
      </c>
      <c r="CY10" s="69">
        <f t="shared" si="1"/>
        <v>102</v>
      </c>
      <c r="CZ10" s="69">
        <f t="shared" si="1"/>
        <v>103</v>
      </c>
      <c r="DA10" s="69">
        <f t="shared" si="1"/>
        <v>104</v>
      </c>
      <c r="DB10" s="69">
        <f t="shared" si="1"/>
        <v>105</v>
      </c>
      <c r="DC10" s="69">
        <f t="shared" si="1"/>
        <v>106</v>
      </c>
      <c r="DD10" s="69">
        <f t="shared" si="1"/>
        <v>107</v>
      </c>
      <c r="DE10" s="69">
        <f t="shared" si="1"/>
        <v>108</v>
      </c>
      <c r="DF10" s="69">
        <f t="shared" si="1"/>
        <v>109</v>
      </c>
      <c r="DG10" s="69">
        <f t="shared" si="1"/>
        <v>110</v>
      </c>
      <c r="DH10" s="69">
        <f t="shared" si="1"/>
        <v>111</v>
      </c>
      <c r="DI10" s="69">
        <f t="shared" si="1"/>
        <v>112</v>
      </c>
      <c r="DJ10" s="69">
        <f t="shared" si="1"/>
        <v>113</v>
      </c>
      <c r="DK10" s="69">
        <f t="shared" si="1"/>
        <v>114</v>
      </c>
      <c r="DL10" s="69">
        <f t="shared" si="1"/>
        <v>115</v>
      </c>
      <c r="DM10" s="69">
        <f t="shared" si="1"/>
        <v>116</v>
      </c>
      <c r="DN10" s="69">
        <f t="shared" si="1"/>
        <v>117</v>
      </c>
      <c r="DO10" s="69">
        <f t="shared" si="1"/>
        <v>118</v>
      </c>
      <c r="DP10" s="69">
        <f t="shared" si="1"/>
        <v>119</v>
      </c>
      <c r="DQ10" s="113">
        <f t="shared" si="1"/>
        <v>120</v>
      </c>
      <c r="DR10" s="113">
        <f t="shared" si="1"/>
        <v>121</v>
      </c>
      <c r="DS10" s="113">
        <f t="shared" si="1"/>
        <v>122</v>
      </c>
      <c r="DT10" s="113">
        <f t="shared" si="1"/>
        <v>123</v>
      </c>
    </row>
    <row r="11" spans="1:124" s="108" customFormat="1" ht="25.5" customHeight="1" x14ac:dyDescent="0.25">
      <c r="A11" s="70">
        <v>1</v>
      </c>
      <c r="B11" s="43" t="s">
        <v>38</v>
      </c>
      <c r="C11" s="71">
        <f t="shared" ref="C11:D14" si="2">E11+G11-DS11</f>
        <v>2477706.2999999998</v>
      </c>
      <c r="D11" s="71">
        <f t="shared" si="2"/>
        <v>1247464.5</v>
      </c>
      <c r="E11" s="71">
        <f>I11+U11+Y11+AC11+BA11+BM11+CK11+CO11+DA11+DI11+DO11</f>
        <v>1906754.1</v>
      </c>
      <c r="F11" s="71">
        <f>J11+V11+Z11+AD11+BB11+BN11+CL11+CP11+DB11+DJ11+DP11</f>
        <v>879721.20000000007</v>
      </c>
      <c r="G11" s="71">
        <f>K11+W11+AA11+AE11+BC11+BO11+CM11+CQ11+DC11+DK11+DQ11</f>
        <v>570952.19999999995</v>
      </c>
      <c r="H11" s="71">
        <f>L11+X11+AB11+AF11+BD11+BP11+CN11+CR11+DD11+DL11+DR11</f>
        <v>367743.30000000005</v>
      </c>
      <c r="I11" s="71">
        <v>638987</v>
      </c>
      <c r="J11" s="71">
        <v>320028.7</v>
      </c>
      <c r="K11" s="71">
        <v>26900</v>
      </c>
      <c r="L11" s="71">
        <v>4890.8999999999996</v>
      </c>
      <c r="M11" s="71">
        <v>638987</v>
      </c>
      <c r="N11" s="71">
        <v>320028.7</v>
      </c>
      <c r="O11" s="71">
        <v>26900</v>
      </c>
      <c r="P11" s="71">
        <v>4890.8999999999996</v>
      </c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>
        <v>19000</v>
      </c>
      <c r="AD11" s="71">
        <v>6256.4</v>
      </c>
      <c r="AE11" s="71">
        <v>499301.1</v>
      </c>
      <c r="AF11" s="71">
        <v>359412.4</v>
      </c>
      <c r="AG11" s="72"/>
      <c r="AH11" s="72"/>
      <c r="AI11" s="72"/>
      <c r="AJ11" s="72"/>
      <c r="AK11" s="71"/>
      <c r="AL11" s="71"/>
      <c r="AM11" s="71">
        <v>201625.5</v>
      </c>
      <c r="AN11" s="71">
        <v>192134.8</v>
      </c>
      <c r="AO11" s="71"/>
      <c r="AP11" s="71"/>
      <c r="AQ11" s="71"/>
      <c r="AR11" s="71"/>
      <c r="AS11" s="71">
        <v>19000</v>
      </c>
      <c r="AT11" s="71">
        <v>6256.4</v>
      </c>
      <c r="AU11" s="71">
        <v>457675.9</v>
      </c>
      <c r="AV11" s="71">
        <v>235104.2</v>
      </c>
      <c r="AW11" s="71"/>
      <c r="AX11" s="71"/>
      <c r="AY11" s="71">
        <v>-160000</v>
      </c>
      <c r="AZ11" s="71">
        <v>-67826.600000000006</v>
      </c>
      <c r="BA11" s="71">
        <v>334210</v>
      </c>
      <c r="BB11" s="71">
        <v>150309</v>
      </c>
      <c r="BC11" s="106"/>
      <c r="BD11" s="106"/>
      <c r="BE11" s="71">
        <v>334210</v>
      </c>
      <c r="BF11" s="71">
        <v>150309</v>
      </c>
      <c r="BG11" s="106"/>
      <c r="BH11" s="106"/>
      <c r="BI11" s="106"/>
      <c r="BJ11" s="106"/>
      <c r="BK11" s="106"/>
      <c r="BL11" s="106"/>
      <c r="BM11" s="71">
        <v>86966</v>
      </c>
      <c r="BN11" s="71">
        <v>54604</v>
      </c>
      <c r="BO11" s="71">
        <v>41311.1</v>
      </c>
      <c r="BP11" s="71">
        <v>0</v>
      </c>
      <c r="BQ11" s="106"/>
      <c r="BR11" s="106"/>
      <c r="BS11" s="71"/>
      <c r="BT11" s="71"/>
      <c r="BU11" s="71"/>
      <c r="BV11" s="71"/>
      <c r="BW11" s="71"/>
      <c r="BX11" s="71"/>
      <c r="BY11" s="71">
        <v>18850</v>
      </c>
      <c r="BZ11" s="71">
        <v>5742.8</v>
      </c>
      <c r="CA11" s="71"/>
      <c r="CB11" s="71"/>
      <c r="CC11" s="71">
        <v>64000</v>
      </c>
      <c r="CD11" s="71">
        <v>46804.1</v>
      </c>
      <c r="CE11" s="71"/>
      <c r="CF11" s="71"/>
      <c r="CG11" s="71">
        <v>4116</v>
      </c>
      <c r="CH11" s="71">
        <v>2057</v>
      </c>
      <c r="CI11" s="71">
        <v>41311.1</v>
      </c>
      <c r="CJ11" s="71">
        <v>0</v>
      </c>
      <c r="CK11" s="106"/>
      <c r="CL11" s="106"/>
      <c r="CM11" s="106"/>
      <c r="CN11" s="106"/>
      <c r="CO11" s="71">
        <v>129481</v>
      </c>
      <c r="CP11" s="71">
        <v>57667.5</v>
      </c>
      <c r="CQ11" s="106"/>
      <c r="CR11" s="106"/>
      <c r="CS11" s="71">
        <v>129481</v>
      </c>
      <c r="CT11" s="71">
        <v>57667.5</v>
      </c>
      <c r="CU11" s="106"/>
      <c r="CV11" s="106"/>
      <c r="CW11" s="71">
        <v>82514</v>
      </c>
      <c r="CX11" s="71">
        <v>36354.800000000003</v>
      </c>
      <c r="CY11" s="106"/>
      <c r="CZ11" s="71"/>
      <c r="DA11" s="71">
        <v>612369.80000000005</v>
      </c>
      <c r="DB11" s="71">
        <v>286794.59999999998</v>
      </c>
      <c r="DC11" s="71">
        <v>3440</v>
      </c>
      <c r="DD11" s="71">
        <v>3440</v>
      </c>
      <c r="DE11" s="71">
        <v>360854.3</v>
      </c>
      <c r="DF11" s="71">
        <v>172968.2</v>
      </c>
      <c r="DG11" s="71">
        <v>3440</v>
      </c>
      <c r="DH11" s="71">
        <v>3440</v>
      </c>
      <c r="DI11" s="71">
        <v>19500</v>
      </c>
      <c r="DJ11" s="71">
        <v>4061</v>
      </c>
      <c r="DK11" s="72"/>
      <c r="DL11" s="72"/>
      <c r="DM11" s="71">
        <v>66240.3</v>
      </c>
      <c r="DN11" s="71">
        <v>0</v>
      </c>
      <c r="DO11" s="71">
        <v>66240.3</v>
      </c>
      <c r="DP11" s="72">
        <v>0</v>
      </c>
      <c r="DQ11" s="107"/>
      <c r="DR11" s="107"/>
      <c r="DS11" s="107"/>
      <c r="DT11" s="107"/>
    </row>
    <row r="12" spans="1:124" s="125" customFormat="1" ht="25.5" customHeight="1" x14ac:dyDescent="0.25">
      <c r="A12" s="119">
        <v>2</v>
      </c>
      <c r="B12" s="120" t="s">
        <v>40</v>
      </c>
      <c r="C12" s="121">
        <f t="shared" si="2"/>
        <v>1980115.6</v>
      </c>
      <c r="D12" s="121">
        <f t="shared" si="2"/>
        <v>426783.29999999993</v>
      </c>
      <c r="E12" s="121">
        <f t="shared" ref="E12:H14" si="3">I12+U12+Y12+AC12+BA12+BM12+CK12+CO12+DA12+DI12+DO12</f>
        <v>1205315.1000000001</v>
      </c>
      <c r="F12" s="121">
        <f t="shared" si="3"/>
        <v>496050.29999999993</v>
      </c>
      <c r="G12" s="121">
        <f t="shared" si="3"/>
        <v>774800.5</v>
      </c>
      <c r="H12" s="121">
        <f t="shared" si="3"/>
        <v>-69266.999999999985</v>
      </c>
      <c r="I12" s="121">
        <v>312900.5</v>
      </c>
      <c r="J12" s="121">
        <v>140377.1</v>
      </c>
      <c r="K12" s="121">
        <v>39743.599999999999</v>
      </c>
      <c r="L12" s="121">
        <v>20174</v>
      </c>
      <c r="M12" s="121">
        <v>284550.40000000002</v>
      </c>
      <c r="N12" s="121">
        <v>129733.4</v>
      </c>
      <c r="O12" s="121">
        <v>39743.699999999997</v>
      </c>
      <c r="P12" s="121">
        <v>20174</v>
      </c>
      <c r="Q12" s="121">
        <v>17148.099999999999</v>
      </c>
      <c r="R12" s="121">
        <v>6536.6</v>
      </c>
      <c r="S12" s="122">
        <v>0</v>
      </c>
      <c r="T12" s="121">
        <v>0</v>
      </c>
      <c r="U12" s="121">
        <v>500</v>
      </c>
      <c r="V12" s="121">
        <v>150</v>
      </c>
      <c r="W12" s="123"/>
      <c r="X12" s="123"/>
      <c r="Y12" s="121"/>
      <c r="Z12" s="121"/>
      <c r="AA12" s="121"/>
      <c r="AB12" s="121"/>
      <c r="AC12" s="121">
        <v>89400</v>
      </c>
      <c r="AD12" s="121">
        <v>34204.199999999997</v>
      </c>
      <c r="AE12" s="121">
        <v>53580.9</v>
      </c>
      <c r="AF12" s="121">
        <v>-240369.8</v>
      </c>
      <c r="AG12" s="123"/>
      <c r="AH12" s="123"/>
      <c r="AI12" s="123"/>
      <c r="AJ12" s="123"/>
      <c r="AK12" s="121">
        <v>0</v>
      </c>
      <c r="AL12" s="121">
        <v>0</v>
      </c>
      <c r="AM12" s="121"/>
      <c r="AN12" s="121"/>
      <c r="AO12" s="121"/>
      <c r="AP12" s="121"/>
      <c r="AQ12" s="121"/>
      <c r="AR12" s="121"/>
      <c r="AS12" s="121">
        <v>86400</v>
      </c>
      <c r="AT12" s="121">
        <v>33264.300000000003</v>
      </c>
      <c r="AU12" s="121">
        <v>753580.9</v>
      </c>
      <c r="AV12" s="121">
        <v>172307.7</v>
      </c>
      <c r="AW12" s="121"/>
      <c r="AX12" s="121"/>
      <c r="AY12" s="121">
        <v>-700000</v>
      </c>
      <c r="AZ12" s="121">
        <v>-412677.5</v>
      </c>
      <c r="BA12" s="121">
        <v>142000</v>
      </c>
      <c r="BB12" s="121">
        <v>56301.4</v>
      </c>
      <c r="BC12" s="121">
        <v>64000</v>
      </c>
      <c r="BD12" s="121">
        <v>0</v>
      </c>
      <c r="BE12" s="121">
        <v>140000</v>
      </c>
      <c r="BF12" s="121">
        <v>55319.5</v>
      </c>
      <c r="BG12" s="121">
        <v>64000</v>
      </c>
      <c r="BH12" s="121"/>
      <c r="BI12" s="121">
        <v>2000</v>
      </c>
      <c r="BJ12" s="121">
        <v>981.9</v>
      </c>
      <c r="BK12" s="121"/>
      <c r="BL12" s="121"/>
      <c r="BM12" s="121">
        <v>74600</v>
      </c>
      <c r="BN12" s="121">
        <v>37997.599999999999</v>
      </c>
      <c r="BO12" s="121">
        <v>322876</v>
      </c>
      <c r="BP12" s="121">
        <v>42875.4</v>
      </c>
      <c r="BQ12" s="121"/>
      <c r="BR12" s="121"/>
      <c r="BS12" s="121">
        <v>74785</v>
      </c>
      <c r="BT12" s="121">
        <v>0</v>
      </c>
      <c r="BU12" s="121"/>
      <c r="BV12" s="121"/>
      <c r="BW12" s="121"/>
      <c r="BX12" s="121">
        <v>20295</v>
      </c>
      <c r="BY12" s="121">
        <v>3000</v>
      </c>
      <c r="BZ12" s="121">
        <v>482.3</v>
      </c>
      <c r="CA12" s="121">
        <v>248091</v>
      </c>
      <c r="CB12" s="121">
        <v>22580.3</v>
      </c>
      <c r="CC12" s="121">
        <v>53600</v>
      </c>
      <c r="CD12" s="121">
        <v>30166.2</v>
      </c>
      <c r="CE12" s="121"/>
      <c r="CF12" s="121"/>
      <c r="CG12" s="121">
        <v>18000</v>
      </c>
      <c r="CH12" s="121">
        <v>7349.1</v>
      </c>
      <c r="CI12" s="121"/>
      <c r="CJ12" s="121"/>
      <c r="CK12" s="121"/>
      <c r="CL12" s="121"/>
      <c r="CM12" s="121"/>
      <c r="CN12" s="121"/>
      <c r="CO12" s="124">
        <v>84042</v>
      </c>
      <c r="CP12" s="121">
        <v>34361.599999999999</v>
      </c>
      <c r="CQ12" s="121">
        <v>150600</v>
      </c>
      <c r="CR12" s="121">
        <v>22038.2</v>
      </c>
      <c r="CS12" s="121">
        <v>83542</v>
      </c>
      <c r="CT12" s="121">
        <v>34295.599999999999</v>
      </c>
      <c r="CU12" s="121">
        <v>150600</v>
      </c>
      <c r="CV12" s="121">
        <v>22038.2</v>
      </c>
      <c r="CW12" s="121">
        <v>19542</v>
      </c>
      <c r="CX12" s="121">
        <v>6607.7</v>
      </c>
      <c r="CY12" s="121">
        <v>150600</v>
      </c>
      <c r="CZ12" s="121">
        <v>22038.2</v>
      </c>
      <c r="DA12" s="121">
        <v>441386.3</v>
      </c>
      <c r="DB12" s="121">
        <v>183033.4</v>
      </c>
      <c r="DC12" s="122">
        <v>144000</v>
      </c>
      <c r="DD12" s="121">
        <v>86015.2</v>
      </c>
      <c r="DE12" s="121">
        <v>315196.2</v>
      </c>
      <c r="DF12" s="121">
        <v>127713.4</v>
      </c>
      <c r="DG12" s="121">
        <v>3000</v>
      </c>
      <c r="DH12" s="121">
        <v>2932.6</v>
      </c>
      <c r="DI12" s="121">
        <v>16000</v>
      </c>
      <c r="DJ12" s="121">
        <v>9625</v>
      </c>
      <c r="DK12" s="123"/>
      <c r="DL12" s="123"/>
      <c r="DM12" s="121">
        <v>44486.3</v>
      </c>
      <c r="DN12" s="123">
        <v>0</v>
      </c>
      <c r="DO12" s="121">
        <v>44486.3</v>
      </c>
      <c r="DP12" s="123">
        <v>0</v>
      </c>
      <c r="DQ12" s="123"/>
      <c r="DR12" s="123"/>
      <c r="DS12" s="123"/>
      <c r="DT12" s="123"/>
    </row>
    <row r="13" spans="1:124" s="108" customFormat="1" ht="25.5" customHeight="1" x14ac:dyDescent="0.25">
      <c r="A13" s="119">
        <v>3</v>
      </c>
      <c r="B13" s="120" t="s">
        <v>41</v>
      </c>
      <c r="C13" s="121">
        <f t="shared" si="2"/>
        <v>1633808.8</v>
      </c>
      <c r="D13" s="121">
        <f t="shared" si="2"/>
        <v>820431.09999999986</v>
      </c>
      <c r="E13" s="121">
        <f t="shared" si="3"/>
        <v>1238127</v>
      </c>
      <c r="F13" s="121">
        <f t="shared" si="3"/>
        <v>491064.19999999995</v>
      </c>
      <c r="G13" s="121">
        <f t="shared" si="3"/>
        <v>395681.80000000005</v>
      </c>
      <c r="H13" s="121">
        <f t="shared" si="3"/>
        <v>329366.89999999997</v>
      </c>
      <c r="I13" s="126">
        <v>346752.9</v>
      </c>
      <c r="J13" s="127">
        <v>151324.4</v>
      </c>
      <c r="K13" s="127">
        <v>13000</v>
      </c>
      <c r="L13" s="127">
        <v>7415.6</v>
      </c>
      <c r="M13" s="127">
        <v>328021.5</v>
      </c>
      <c r="N13" s="127">
        <v>147012</v>
      </c>
      <c r="O13" s="127">
        <v>8395.6</v>
      </c>
      <c r="P13" s="127">
        <v>5811.2</v>
      </c>
      <c r="Q13" s="127">
        <v>16732.400000000001</v>
      </c>
      <c r="R13" s="127">
        <v>4312.3</v>
      </c>
      <c r="S13" s="128">
        <v>4604.3999999999996</v>
      </c>
      <c r="T13" s="127">
        <v>1604.4</v>
      </c>
      <c r="U13" s="127">
        <v>1000</v>
      </c>
      <c r="V13" s="110"/>
      <c r="W13" s="110"/>
      <c r="X13" s="110"/>
      <c r="Y13" s="109"/>
      <c r="Z13" s="109"/>
      <c r="AA13" s="109"/>
      <c r="AB13" s="109"/>
      <c r="AC13" s="127">
        <v>4100</v>
      </c>
      <c r="AD13" s="127">
        <v>200</v>
      </c>
      <c r="AE13" s="127">
        <v>57951.6</v>
      </c>
      <c r="AF13" s="127">
        <v>26406.5</v>
      </c>
      <c r="AG13" s="110"/>
      <c r="AH13" s="110"/>
      <c r="AI13" s="110"/>
      <c r="AJ13" s="110"/>
      <c r="AK13" s="127">
        <v>4100</v>
      </c>
      <c r="AL13" s="127">
        <v>200</v>
      </c>
      <c r="AM13" s="127">
        <v>240</v>
      </c>
      <c r="AN13" s="127"/>
      <c r="AO13" s="109"/>
      <c r="AP13" s="109"/>
      <c r="AQ13" s="109"/>
      <c r="AR13" s="109"/>
      <c r="AS13" s="109"/>
      <c r="AT13" s="109"/>
      <c r="AU13" s="127">
        <v>56990.3</v>
      </c>
      <c r="AV13" s="127">
        <v>29049</v>
      </c>
      <c r="AW13" s="109"/>
      <c r="AX13" s="109"/>
      <c r="AY13" s="109"/>
      <c r="AZ13" s="127">
        <v>-3363.8</v>
      </c>
      <c r="BA13" s="127">
        <v>295055.09999999998</v>
      </c>
      <c r="BB13" s="127">
        <v>147527.6</v>
      </c>
      <c r="BC13" s="127">
        <v>4051.5</v>
      </c>
      <c r="BD13" s="127"/>
      <c r="BE13" s="127">
        <v>295055.09999999998</v>
      </c>
      <c r="BF13" s="127">
        <v>147527.5</v>
      </c>
      <c r="BG13" s="127">
        <v>4051.5</v>
      </c>
      <c r="BH13" s="109"/>
      <c r="BI13" s="148"/>
      <c r="BJ13" s="148"/>
      <c r="BK13" s="109"/>
      <c r="BL13" s="109"/>
      <c r="BM13" s="127">
        <v>29350</v>
      </c>
      <c r="BN13" s="127">
        <v>1987.6</v>
      </c>
      <c r="BO13" s="127">
        <v>270114.7</v>
      </c>
      <c r="BP13" s="127">
        <v>253114.7</v>
      </c>
      <c r="BQ13" s="109"/>
      <c r="BR13" s="109"/>
      <c r="BS13" s="109"/>
      <c r="BT13" s="109"/>
      <c r="BU13" s="109"/>
      <c r="BV13" s="109"/>
      <c r="BW13" s="109"/>
      <c r="BX13" s="109"/>
      <c r="BY13" s="127">
        <v>25950</v>
      </c>
      <c r="BZ13" s="127">
        <v>1030.5999999999999</v>
      </c>
      <c r="CA13" s="127">
        <v>15000</v>
      </c>
      <c r="CB13" s="109"/>
      <c r="CC13" s="127">
        <v>3400</v>
      </c>
      <c r="CD13" s="127">
        <v>957</v>
      </c>
      <c r="CE13" s="127">
        <v>255114.7</v>
      </c>
      <c r="CF13" s="127">
        <v>253114.7</v>
      </c>
      <c r="CG13" s="109"/>
      <c r="CH13" s="109"/>
      <c r="CI13" s="109"/>
      <c r="CJ13" s="109"/>
      <c r="CK13" s="109"/>
      <c r="CL13" s="109"/>
      <c r="CM13" s="109"/>
      <c r="CN13" s="109"/>
      <c r="CO13" s="127">
        <v>61061.4</v>
      </c>
      <c r="CP13" s="127">
        <v>22904.1</v>
      </c>
      <c r="CQ13" s="127">
        <v>45304</v>
      </c>
      <c r="CR13" s="127">
        <v>42170.1</v>
      </c>
      <c r="CS13" s="129">
        <v>61061.4</v>
      </c>
      <c r="CT13" s="129">
        <v>22904.1</v>
      </c>
      <c r="CU13" s="111"/>
      <c r="CV13" s="111"/>
      <c r="CW13" s="129">
        <v>34763.1</v>
      </c>
      <c r="CX13" s="129">
        <v>12714.9</v>
      </c>
      <c r="CY13" s="111"/>
      <c r="CZ13" s="111"/>
      <c r="DA13" s="127">
        <v>370994.9</v>
      </c>
      <c r="DB13" s="127">
        <v>165225.20000000001</v>
      </c>
      <c r="DC13" s="127">
        <v>5260</v>
      </c>
      <c r="DD13" s="127">
        <v>260</v>
      </c>
      <c r="DE13" s="127">
        <v>314720.59999999998</v>
      </c>
      <c r="DF13" s="127">
        <v>143878.9</v>
      </c>
      <c r="DG13" s="109"/>
      <c r="DH13" s="110"/>
      <c r="DI13" s="127">
        <v>6000</v>
      </c>
      <c r="DJ13" s="127">
        <v>1895.3</v>
      </c>
      <c r="DK13" s="130"/>
      <c r="DL13" s="110"/>
      <c r="DM13" s="127">
        <v>123812.7</v>
      </c>
      <c r="DN13" s="130"/>
      <c r="DO13" s="127">
        <v>123812.7</v>
      </c>
      <c r="DP13" s="110"/>
      <c r="DQ13" s="110"/>
      <c r="DR13" s="110"/>
      <c r="DS13" s="110"/>
      <c r="DT13" s="110"/>
    </row>
    <row r="14" spans="1:124" s="112" customFormat="1" ht="25.5" customHeight="1" x14ac:dyDescent="0.25">
      <c r="A14" s="131">
        <v>4</v>
      </c>
      <c r="B14" s="132" t="s">
        <v>42</v>
      </c>
      <c r="C14" s="121">
        <f t="shared" si="2"/>
        <v>1786824.1999999997</v>
      </c>
      <c r="D14" s="121">
        <f t="shared" si="2"/>
        <v>988975.60000000009</v>
      </c>
      <c r="E14" s="121">
        <f t="shared" si="3"/>
        <v>1304073.5999999999</v>
      </c>
      <c r="F14" s="121">
        <f t="shared" si="3"/>
        <v>603007.5</v>
      </c>
      <c r="G14" s="121">
        <f t="shared" si="3"/>
        <v>482750.6</v>
      </c>
      <c r="H14" s="121">
        <f t="shared" si="3"/>
        <v>385968.10000000003</v>
      </c>
      <c r="I14" s="122">
        <v>408314</v>
      </c>
      <c r="J14" s="121">
        <v>196949.7</v>
      </c>
      <c r="K14" s="121">
        <v>28300</v>
      </c>
      <c r="L14" s="121">
        <v>13306.6</v>
      </c>
      <c r="M14" s="121">
        <v>322398</v>
      </c>
      <c r="N14" s="121">
        <v>158310.5</v>
      </c>
      <c r="O14" s="121">
        <v>17000</v>
      </c>
      <c r="P14" s="121">
        <v>7064.2</v>
      </c>
      <c r="Q14" s="121">
        <v>79450</v>
      </c>
      <c r="R14" s="121">
        <v>35867.800000000003</v>
      </c>
      <c r="S14" s="124">
        <v>11300</v>
      </c>
      <c r="T14" s="121">
        <v>6242.5</v>
      </c>
      <c r="U14" s="121">
        <v>2500</v>
      </c>
      <c r="V14" s="123"/>
      <c r="W14" s="123"/>
      <c r="X14" s="123"/>
      <c r="Y14" s="121">
        <v>0</v>
      </c>
      <c r="Z14" s="121">
        <v>0</v>
      </c>
      <c r="AA14" s="121">
        <v>0</v>
      </c>
      <c r="AB14" s="121">
        <v>0</v>
      </c>
      <c r="AC14" s="121">
        <v>10540</v>
      </c>
      <c r="AD14" s="121">
        <v>4670.8</v>
      </c>
      <c r="AE14" s="121">
        <v>306390.59999999998</v>
      </c>
      <c r="AF14" s="121">
        <v>243389.4</v>
      </c>
      <c r="AG14" s="107">
        <v>0</v>
      </c>
      <c r="AH14" s="107">
        <v>0</v>
      </c>
      <c r="AI14" s="107">
        <v>0</v>
      </c>
      <c r="AJ14" s="107">
        <v>0</v>
      </c>
      <c r="AK14" s="121">
        <v>9840</v>
      </c>
      <c r="AL14" s="121">
        <v>4271.2</v>
      </c>
      <c r="AM14" s="121">
        <v>55848.4</v>
      </c>
      <c r="AN14" s="121">
        <v>55800</v>
      </c>
      <c r="AO14" s="106">
        <v>0</v>
      </c>
      <c r="AP14" s="106">
        <v>0</v>
      </c>
      <c r="AQ14" s="106">
        <v>0</v>
      </c>
      <c r="AR14" s="106">
        <v>0</v>
      </c>
      <c r="AS14" s="121">
        <v>700</v>
      </c>
      <c r="AT14" s="121">
        <v>399.6</v>
      </c>
      <c r="AU14" s="121">
        <v>250542.2</v>
      </c>
      <c r="AV14" s="121">
        <v>216752.1</v>
      </c>
      <c r="AW14" s="121">
        <v>0</v>
      </c>
      <c r="AX14" s="121">
        <v>0</v>
      </c>
      <c r="AY14" s="121">
        <v>0</v>
      </c>
      <c r="AZ14" s="121">
        <v>-29162.799999999999</v>
      </c>
      <c r="BA14" s="121">
        <v>1000</v>
      </c>
      <c r="BB14" s="121">
        <v>449.7</v>
      </c>
      <c r="BC14" s="121">
        <v>0</v>
      </c>
      <c r="BD14" s="121">
        <v>0</v>
      </c>
      <c r="BE14" s="121">
        <v>0</v>
      </c>
      <c r="BF14" s="121">
        <v>0</v>
      </c>
      <c r="BG14" s="121">
        <v>0</v>
      </c>
      <c r="BH14" s="121">
        <v>0</v>
      </c>
      <c r="BI14" s="121">
        <v>1000</v>
      </c>
      <c r="BJ14" s="121">
        <v>449.7</v>
      </c>
      <c r="BK14" s="121">
        <v>0</v>
      </c>
      <c r="BL14" s="121">
        <v>0</v>
      </c>
      <c r="BM14" s="121">
        <v>265340.7</v>
      </c>
      <c r="BN14" s="121">
        <v>130154.7</v>
      </c>
      <c r="BO14" s="121">
        <v>88432</v>
      </c>
      <c r="BP14" s="121">
        <v>86322.9</v>
      </c>
      <c r="BQ14" s="121">
        <v>0</v>
      </c>
      <c r="BR14" s="121">
        <v>0</v>
      </c>
      <c r="BS14" s="121">
        <v>0</v>
      </c>
      <c r="BT14" s="121">
        <v>0</v>
      </c>
      <c r="BU14" s="121">
        <v>0</v>
      </c>
      <c r="BV14" s="121">
        <v>0</v>
      </c>
      <c r="BW14" s="121">
        <v>0</v>
      </c>
      <c r="BX14" s="121">
        <v>0</v>
      </c>
      <c r="BY14" s="121">
        <v>15000</v>
      </c>
      <c r="BZ14" s="121">
        <v>7924.8</v>
      </c>
      <c r="CA14" s="121">
        <v>4500</v>
      </c>
      <c r="CB14" s="121">
        <v>4041.9</v>
      </c>
      <c r="CC14" s="121">
        <v>22500</v>
      </c>
      <c r="CD14" s="121">
        <v>14896.1</v>
      </c>
      <c r="CE14" s="121">
        <v>82432</v>
      </c>
      <c r="CF14" s="121">
        <v>82281</v>
      </c>
      <c r="CG14" s="121">
        <v>227840.7</v>
      </c>
      <c r="CH14" s="121">
        <v>107334</v>
      </c>
      <c r="CI14" s="121">
        <v>1500</v>
      </c>
      <c r="CJ14" s="121">
        <v>0</v>
      </c>
      <c r="CK14" s="106">
        <v>0</v>
      </c>
      <c r="CL14" s="106">
        <v>0</v>
      </c>
      <c r="CM14" s="106">
        <v>0</v>
      </c>
      <c r="CN14" s="106">
        <v>0</v>
      </c>
      <c r="CO14" s="121">
        <v>96110.1</v>
      </c>
      <c r="CP14" s="121">
        <v>43712.7</v>
      </c>
      <c r="CQ14" s="121">
        <v>44278</v>
      </c>
      <c r="CR14" s="121">
        <v>42193.2</v>
      </c>
      <c r="CS14" s="121">
        <v>96110.1</v>
      </c>
      <c r="CT14" s="121">
        <v>43712.7</v>
      </c>
      <c r="CU14" s="121">
        <v>44278</v>
      </c>
      <c r="CV14" s="121">
        <v>42193.2</v>
      </c>
      <c r="CW14" s="121">
        <v>96110.1</v>
      </c>
      <c r="CX14" s="121">
        <v>43712.7</v>
      </c>
      <c r="CY14" s="121">
        <v>44278</v>
      </c>
      <c r="CZ14" s="121">
        <v>42193.2</v>
      </c>
      <c r="DA14" s="121">
        <v>463970.6</v>
      </c>
      <c r="DB14" s="121">
        <v>216514.9</v>
      </c>
      <c r="DC14" s="121">
        <v>15350</v>
      </c>
      <c r="DD14" s="121">
        <v>756</v>
      </c>
      <c r="DE14" s="121">
        <v>329618.40000000002</v>
      </c>
      <c r="DF14" s="121">
        <v>152880.4</v>
      </c>
      <c r="DG14" s="121">
        <v>9000</v>
      </c>
      <c r="DH14" s="123">
        <v>346</v>
      </c>
      <c r="DI14" s="121">
        <v>19485</v>
      </c>
      <c r="DJ14" s="121">
        <v>10555</v>
      </c>
      <c r="DK14" s="123">
        <v>0</v>
      </c>
      <c r="DL14" s="123">
        <v>0</v>
      </c>
      <c r="DM14" s="121">
        <v>36813.199999999997</v>
      </c>
      <c r="DN14" s="123">
        <v>0</v>
      </c>
      <c r="DO14" s="121">
        <v>36813.199999999997</v>
      </c>
      <c r="DP14" s="123">
        <v>0</v>
      </c>
      <c r="DQ14" s="123">
        <v>0</v>
      </c>
      <c r="DR14" s="123">
        <v>0</v>
      </c>
      <c r="DS14" s="123">
        <v>0</v>
      </c>
      <c r="DT14" s="123">
        <v>0</v>
      </c>
    </row>
    <row r="15" spans="1:124" s="75" customFormat="1" ht="23.25" customHeight="1" x14ac:dyDescent="0.25">
      <c r="A15" s="307" t="s">
        <v>39</v>
      </c>
      <c r="B15" s="307"/>
      <c r="C15" s="73">
        <f>SUM(C11:C14)</f>
        <v>7878454.9000000004</v>
      </c>
      <c r="D15" s="73">
        <f t="shared" ref="C15:BN15" si="4">SUM(D11:D14)</f>
        <v>3483654.4999999995</v>
      </c>
      <c r="E15" s="73">
        <f t="shared" si="4"/>
        <v>5654269.7999999998</v>
      </c>
      <c r="F15" s="73">
        <f t="shared" si="4"/>
        <v>2469843.2000000002</v>
      </c>
      <c r="G15" s="73">
        <f t="shared" si="4"/>
        <v>2224185.1</v>
      </c>
      <c r="H15" s="73">
        <f t="shared" si="4"/>
        <v>1013811.3</v>
      </c>
      <c r="I15" s="73">
        <f t="shared" si="4"/>
        <v>1706954.4</v>
      </c>
      <c r="J15" s="73">
        <f t="shared" si="4"/>
        <v>808679.90000000014</v>
      </c>
      <c r="K15" s="73">
        <f t="shared" si="4"/>
        <v>107943.6</v>
      </c>
      <c r="L15" s="73">
        <f t="shared" si="4"/>
        <v>45787.1</v>
      </c>
      <c r="M15" s="73">
        <f t="shared" si="4"/>
        <v>1573956.9</v>
      </c>
      <c r="N15" s="73">
        <f t="shared" si="4"/>
        <v>755084.6</v>
      </c>
      <c r="O15" s="73">
        <f t="shared" si="4"/>
        <v>92039.3</v>
      </c>
      <c r="P15" s="73">
        <f t="shared" si="4"/>
        <v>37940.300000000003</v>
      </c>
      <c r="Q15" s="73">
        <f t="shared" si="4"/>
        <v>113330.5</v>
      </c>
      <c r="R15" s="73">
        <f t="shared" si="4"/>
        <v>46716.700000000004</v>
      </c>
      <c r="S15" s="73">
        <f t="shared" si="4"/>
        <v>15904.4</v>
      </c>
      <c r="T15" s="73">
        <f t="shared" si="4"/>
        <v>7846.9</v>
      </c>
      <c r="U15" s="73">
        <f t="shared" si="4"/>
        <v>4000</v>
      </c>
      <c r="V15" s="74">
        <f t="shared" si="4"/>
        <v>150</v>
      </c>
      <c r="W15" s="74">
        <f t="shared" si="4"/>
        <v>0</v>
      </c>
      <c r="X15" s="74">
        <f t="shared" si="4"/>
        <v>0</v>
      </c>
      <c r="Y15" s="73">
        <f t="shared" si="4"/>
        <v>0</v>
      </c>
      <c r="Z15" s="73">
        <f t="shared" si="4"/>
        <v>0</v>
      </c>
      <c r="AA15" s="73">
        <f t="shared" si="4"/>
        <v>0</v>
      </c>
      <c r="AB15" s="73">
        <f t="shared" si="4"/>
        <v>0</v>
      </c>
      <c r="AC15" s="73">
        <f t="shared" si="4"/>
        <v>123040</v>
      </c>
      <c r="AD15" s="73">
        <f t="shared" si="4"/>
        <v>45331.4</v>
      </c>
      <c r="AE15" s="73">
        <f t="shared" si="4"/>
        <v>917224.2</v>
      </c>
      <c r="AF15" s="73">
        <f t="shared" si="4"/>
        <v>388838.5</v>
      </c>
      <c r="AG15" s="74">
        <f t="shared" si="4"/>
        <v>0</v>
      </c>
      <c r="AH15" s="74">
        <f t="shared" si="4"/>
        <v>0</v>
      </c>
      <c r="AI15" s="74">
        <f t="shared" si="4"/>
        <v>0</v>
      </c>
      <c r="AJ15" s="74">
        <f t="shared" si="4"/>
        <v>0</v>
      </c>
      <c r="AK15" s="73">
        <f t="shared" si="4"/>
        <v>13940</v>
      </c>
      <c r="AL15" s="73">
        <f t="shared" si="4"/>
        <v>4471.2</v>
      </c>
      <c r="AM15" s="73">
        <f t="shared" si="4"/>
        <v>257713.9</v>
      </c>
      <c r="AN15" s="73">
        <f t="shared" si="4"/>
        <v>247934.8</v>
      </c>
      <c r="AO15" s="73">
        <f t="shared" si="4"/>
        <v>0</v>
      </c>
      <c r="AP15" s="73">
        <f t="shared" si="4"/>
        <v>0</v>
      </c>
      <c r="AQ15" s="73">
        <f t="shared" si="4"/>
        <v>0</v>
      </c>
      <c r="AR15" s="73">
        <f t="shared" si="4"/>
        <v>0</v>
      </c>
      <c r="AS15" s="73">
        <f t="shared" si="4"/>
        <v>106100</v>
      </c>
      <c r="AT15" s="73">
        <f t="shared" si="4"/>
        <v>39920.300000000003</v>
      </c>
      <c r="AU15" s="73">
        <f t="shared" si="4"/>
        <v>1518789.3</v>
      </c>
      <c r="AV15" s="73">
        <f t="shared" si="4"/>
        <v>653213</v>
      </c>
      <c r="AW15" s="73">
        <f t="shared" si="4"/>
        <v>0</v>
      </c>
      <c r="AX15" s="73">
        <f t="shared" si="4"/>
        <v>0</v>
      </c>
      <c r="AY15" s="73">
        <f t="shared" si="4"/>
        <v>-860000</v>
      </c>
      <c r="AZ15" s="73">
        <f t="shared" si="4"/>
        <v>-513030.69999999995</v>
      </c>
      <c r="BA15" s="73">
        <f t="shared" si="4"/>
        <v>772265.1</v>
      </c>
      <c r="BB15" s="73">
        <f t="shared" si="4"/>
        <v>354587.7</v>
      </c>
      <c r="BC15" s="73">
        <f t="shared" si="4"/>
        <v>68051.5</v>
      </c>
      <c r="BD15" s="73">
        <f t="shared" si="4"/>
        <v>0</v>
      </c>
      <c r="BE15" s="73">
        <f t="shared" si="4"/>
        <v>769265.1</v>
      </c>
      <c r="BF15" s="73">
        <f t="shared" si="4"/>
        <v>353156</v>
      </c>
      <c r="BG15" s="73">
        <f t="shared" si="4"/>
        <v>68051.5</v>
      </c>
      <c r="BH15" s="73">
        <f t="shared" si="4"/>
        <v>0</v>
      </c>
      <c r="BI15" s="73">
        <f t="shared" si="4"/>
        <v>3000</v>
      </c>
      <c r="BJ15" s="73">
        <f t="shared" si="4"/>
        <v>1431.6</v>
      </c>
      <c r="BK15" s="73">
        <f t="shared" si="4"/>
        <v>0</v>
      </c>
      <c r="BL15" s="73">
        <f t="shared" si="4"/>
        <v>0</v>
      </c>
      <c r="BM15" s="73">
        <f t="shared" si="4"/>
        <v>456256.7</v>
      </c>
      <c r="BN15" s="73">
        <f t="shared" si="4"/>
        <v>224743.90000000002</v>
      </c>
      <c r="BO15" s="73">
        <f t="shared" ref="BO15:DT15" si="5">SUM(BO11:BO14)</f>
        <v>722733.8</v>
      </c>
      <c r="BP15" s="73">
        <f t="shared" si="5"/>
        <v>382313</v>
      </c>
      <c r="BQ15" s="73">
        <f t="shared" si="5"/>
        <v>0</v>
      </c>
      <c r="BR15" s="73">
        <f t="shared" si="5"/>
        <v>0</v>
      </c>
      <c r="BS15" s="73">
        <f t="shared" si="5"/>
        <v>74785</v>
      </c>
      <c r="BT15" s="73">
        <f t="shared" si="5"/>
        <v>0</v>
      </c>
      <c r="BU15" s="73">
        <f t="shared" si="5"/>
        <v>0</v>
      </c>
      <c r="BV15" s="73">
        <f t="shared" si="5"/>
        <v>0</v>
      </c>
      <c r="BW15" s="73">
        <f t="shared" si="5"/>
        <v>0</v>
      </c>
      <c r="BX15" s="73">
        <f t="shared" si="5"/>
        <v>20295</v>
      </c>
      <c r="BY15" s="73">
        <f t="shared" si="5"/>
        <v>62800</v>
      </c>
      <c r="BZ15" s="73">
        <f t="shared" si="5"/>
        <v>15180.5</v>
      </c>
      <c r="CA15" s="73">
        <f t="shared" si="5"/>
        <v>267591</v>
      </c>
      <c r="CB15" s="73">
        <f t="shared" si="5"/>
        <v>26622.2</v>
      </c>
      <c r="CC15" s="73">
        <f t="shared" si="5"/>
        <v>143500</v>
      </c>
      <c r="CD15" s="73">
        <f t="shared" si="5"/>
        <v>92823.400000000009</v>
      </c>
      <c r="CE15" s="73">
        <f t="shared" si="5"/>
        <v>337546.7</v>
      </c>
      <c r="CF15" s="73">
        <f t="shared" si="5"/>
        <v>335395.7</v>
      </c>
      <c r="CG15" s="73">
        <f t="shared" si="5"/>
        <v>249956.7</v>
      </c>
      <c r="CH15" s="73">
        <f t="shared" si="5"/>
        <v>116740.1</v>
      </c>
      <c r="CI15" s="73">
        <f t="shared" si="5"/>
        <v>42811.1</v>
      </c>
      <c r="CJ15" s="73">
        <f t="shared" si="5"/>
        <v>0</v>
      </c>
      <c r="CK15" s="73">
        <f t="shared" si="5"/>
        <v>0</v>
      </c>
      <c r="CL15" s="73">
        <f t="shared" si="5"/>
        <v>0</v>
      </c>
      <c r="CM15" s="73">
        <f t="shared" si="5"/>
        <v>0</v>
      </c>
      <c r="CN15" s="73">
        <f t="shared" si="5"/>
        <v>0</v>
      </c>
      <c r="CO15" s="73">
        <f t="shared" si="5"/>
        <v>370694.5</v>
      </c>
      <c r="CP15" s="73">
        <f t="shared" si="5"/>
        <v>158645.90000000002</v>
      </c>
      <c r="CQ15" s="73">
        <f t="shared" si="5"/>
        <v>240182</v>
      </c>
      <c r="CR15" s="73">
        <f t="shared" si="5"/>
        <v>106401.5</v>
      </c>
      <c r="CS15" s="73">
        <f t="shared" si="5"/>
        <v>370194.5</v>
      </c>
      <c r="CT15" s="73">
        <f t="shared" si="5"/>
        <v>158579.90000000002</v>
      </c>
      <c r="CU15" s="73">
        <f t="shared" si="5"/>
        <v>194878</v>
      </c>
      <c r="CV15" s="73">
        <f t="shared" si="5"/>
        <v>64231.399999999994</v>
      </c>
      <c r="CW15" s="73">
        <f t="shared" si="5"/>
        <v>232929.2</v>
      </c>
      <c r="CX15" s="73">
        <f t="shared" si="5"/>
        <v>99390.1</v>
      </c>
      <c r="CY15" s="73">
        <f t="shared" si="5"/>
        <v>194878</v>
      </c>
      <c r="CZ15" s="73">
        <f t="shared" si="5"/>
        <v>64231.399999999994</v>
      </c>
      <c r="DA15" s="73">
        <f t="shared" si="5"/>
        <v>1888721.6</v>
      </c>
      <c r="DB15" s="73">
        <f t="shared" si="5"/>
        <v>851568.1</v>
      </c>
      <c r="DC15" s="73">
        <f t="shared" si="5"/>
        <v>168050</v>
      </c>
      <c r="DD15" s="73">
        <f t="shared" si="5"/>
        <v>90471.2</v>
      </c>
      <c r="DE15" s="73">
        <f t="shared" si="5"/>
        <v>1320389.5</v>
      </c>
      <c r="DF15" s="73">
        <f t="shared" si="5"/>
        <v>597440.9</v>
      </c>
      <c r="DG15" s="73">
        <f t="shared" si="5"/>
        <v>15440</v>
      </c>
      <c r="DH15" s="74">
        <f t="shared" si="5"/>
        <v>6718.6</v>
      </c>
      <c r="DI15" s="73">
        <f t="shared" si="5"/>
        <v>60985</v>
      </c>
      <c r="DJ15" s="73">
        <f t="shared" si="5"/>
        <v>26136.3</v>
      </c>
      <c r="DK15" s="74">
        <f t="shared" si="5"/>
        <v>0</v>
      </c>
      <c r="DL15" s="74">
        <f t="shared" si="5"/>
        <v>0</v>
      </c>
      <c r="DM15" s="73">
        <f t="shared" si="5"/>
        <v>271352.5</v>
      </c>
      <c r="DN15" s="74">
        <f t="shared" si="5"/>
        <v>0</v>
      </c>
      <c r="DO15" s="73">
        <f t="shared" si="5"/>
        <v>271352.5</v>
      </c>
      <c r="DP15" s="74">
        <f t="shared" si="5"/>
        <v>0</v>
      </c>
      <c r="DQ15" s="74">
        <f t="shared" si="5"/>
        <v>0</v>
      </c>
      <c r="DR15" s="74">
        <f t="shared" si="5"/>
        <v>0</v>
      </c>
      <c r="DS15" s="74">
        <f t="shared" si="5"/>
        <v>0</v>
      </c>
      <c r="DT15" s="74">
        <f t="shared" si="5"/>
        <v>0</v>
      </c>
    </row>
    <row r="16" spans="1:124" s="76" customFormat="1" ht="13.5" x14ac:dyDescent="0.25">
      <c r="C16" s="77"/>
      <c r="D16" s="77"/>
      <c r="E16" s="77"/>
      <c r="F16" s="77"/>
      <c r="G16" s="77"/>
      <c r="H16" s="77"/>
      <c r="I16" s="77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9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9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9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78"/>
      <c r="DN16" s="78"/>
      <c r="DO16" s="78"/>
      <c r="DP16" s="78"/>
      <c r="DQ16" s="78"/>
      <c r="DR16" s="78"/>
      <c r="DS16" s="78"/>
      <c r="DT16" s="78"/>
    </row>
    <row r="17" spans="3:124" s="76" customFormat="1" ht="13.5" x14ac:dyDescent="0.25"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</row>
    <row r="18" spans="3:124" s="76" customFormat="1" ht="13.5" x14ac:dyDescent="0.25"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</row>
    <row r="19" spans="3:124" s="76" customFormat="1" ht="13.5" x14ac:dyDescent="0.25"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</row>
    <row r="20" spans="3:124" s="76" customFormat="1" ht="13.5" x14ac:dyDescent="0.25"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</row>
    <row r="21" spans="3:124" s="76" customFormat="1" ht="13.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</row>
    <row r="22" spans="3:124" s="76" customFormat="1" ht="13.5" x14ac:dyDescent="0.25"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</row>
    <row r="23" spans="3:124" s="76" customFormat="1" ht="13.5" x14ac:dyDescent="0.25"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</row>
    <row r="24" spans="3:124" s="76" customFormat="1" ht="13.5" x14ac:dyDescent="0.25"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</row>
    <row r="25" spans="3:124" s="76" customFormat="1" ht="13.5" x14ac:dyDescent="0.25"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</row>
    <row r="26" spans="3:124" s="76" customFormat="1" ht="13.5" x14ac:dyDescent="0.25"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</row>
    <row r="27" spans="3:124" s="76" customFormat="1" ht="13.5" x14ac:dyDescent="0.25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</row>
    <row r="28" spans="3:124" s="76" customFormat="1" ht="13.5" x14ac:dyDescent="0.25"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</row>
    <row r="29" spans="3:124" s="76" customFormat="1" ht="13.5" x14ac:dyDescent="0.25"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</row>
    <row r="30" spans="3:124" s="76" customFormat="1" ht="13.5" x14ac:dyDescent="0.25"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</row>
    <row r="31" spans="3:124" s="76" customFormat="1" ht="13.5" x14ac:dyDescent="0.25"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</row>
    <row r="32" spans="3:124" s="76" customFormat="1" ht="13.5" x14ac:dyDescent="0.25"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</row>
    <row r="33" spans="3:124" s="76" customFormat="1" ht="13.5" x14ac:dyDescent="0.25"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</row>
    <row r="34" spans="3:124" s="76" customFormat="1" ht="13.5" x14ac:dyDescent="0.25"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</row>
    <row r="35" spans="3:124" s="5" customFormat="1" ht="13.5" x14ac:dyDescent="0.25"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</row>
    <row r="36" spans="3:124" s="5" customFormat="1" ht="13.5" x14ac:dyDescent="0.25"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</row>
    <row r="37" spans="3:124" s="5" customFormat="1" ht="13.5" x14ac:dyDescent="0.25"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</row>
    <row r="38" spans="3:124" s="5" customFormat="1" ht="13.5" x14ac:dyDescent="0.25"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0"/>
      <c r="DS38" s="80"/>
      <c r="DT38" s="80"/>
    </row>
    <row r="39" spans="3:124" s="5" customFormat="1" ht="13.5" x14ac:dyDescent="0.25"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</row>
    <row r="40" spans="3:124" s="5" customFormat="1" ht="13.5" x14ac:dyDescent="0.25"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80"/>
      <c r="BB40" s="80"/>
      <c r="BC40" s="80"/>
      <c r="BD40" s="80"/>
      <c r="BE40" s="80"/>
      <c r="BF40" s="80"/>
      <c r="BG40" s="80"/>
      <c r="BH40" s="80"/>
      <c r="BI40" s="80"/>
      <c r="BJ40" s="80"/>
      <c r="BK40" s="80"/>
      <c r="BL40" s="80"/>
      <c r="BM40" s="80"/>
      <c r="BN40" s="80"/>
      <c r="BO40" s="80"/>
      <c r="BP40" s="80"/>
      <c r="BQ40" s="80"/>
      <c r="BR40" s="80"/>
      <c r="BS40" s="80"/>
      <c r="BT40" s="80"/>
      <c r="BU40" s="80"/>
      <c r="BV40" s="80"/>
      <c r="BW40" s="80"/>
      <c r="BX40" s="80"/>
      <c r="BY40" s="80"/>
      <c r="BZ40" s="80"/>
      <c r="CA40" s="80"/>
      <c r="CB40" s="80"/>
      <c r="CC40" s="80"/>
      <c r="CD40" s="80"/>
      <c r="CE40" s="80"/>
      <c r="CF40" s="80"/>
      <c r="CG40" s="80"/>
      <c r="CH40" s="80"/>
      <c r="CI40" s="80"/>
      <c r="CJ40" s="80"/>
      <c r="CK40" s="80"/>
      <c r="CL40" s="80"/>
      <c r="CM40" s="80"/>
      <c r="CN40" s="80"/>
      <c r="CO40" s="80"/>
      <c r="CP40" s="80"/>
      <c r="CQ40" s="80"/>
      <c r="CR40" s="80"/>
      <c r="CS40" s="80"/>
      <c r="CT40" s="80"/>
      <c r="CU40" s="80"/>
      <c r="CV40" s="80"/>
      <c r="CW40" s="80"/>
      <c r="CX40" s="80"/>
      <c r="CY40" s="80"/>
      <c r="CZ40" s="80"/>
      <c r="DA40" s="80"/>
      <c r="DB40" s="80"/>
      <c r="DC40" s="80"/>
      <c r="DD40" s="80"/>
      <c r="DE40" s="80"/>
      <c r="DF40" s="80"/>
      <c r="DG40" s="80"/>
      <c r="DH40" s="80"/>
      <c r="DI40" s="80"/>
      <c r="DJ40" s="80"/>
      <c r="DK40" s="80"/>
      <c r="DL40" s="80"/>
      <c r="DM40" s="80"/>
      <c r="DN40" s="80"/>
      <c r="DO40" s="80"/>
      <c r="DP40" s="80"/>
      <c r="DQ40" s="80"/>
      <c r="DR40" s="80"/>
      <c r="DS40" s="80"/>
      <c r="DT40" s="80"/>
    </row>
    <row r="41" spans="3:124" s="5" customFormat="1" ht="13.5" x14ac:dyDescent="0.25"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0"/>
      <c r="BM41" s="80"/>
      <c r="BN41" s="80"/>
      <c r="BO41" s="80"/>
      <c r="BP41" s="80"/>
      <c r="BQ41" s="80"/>
      <c r="BR41" s="80"/>
      <c r="BS41" s="80"/>
      <c r="BT41" s="80"/>
      <c r="BU41" s="80"/>
      <c r="BV41" s="80"/>
      <c r="BW41" s="80"/>
      <c r="BX41" s="80"/>
      <c r="BY41" s="80"/>
      <c r="BZ41" s="80"/>
      <c r="CA41" s="80"/>
      <c r="CB41" s="80"/>
      <c r="CC41" s="80"/>
      <c r="CD41" s="80"/>
      <c r="CE41" s="80"/>
      <c r="CF41" s="80"/>
      <c r="CG41" s="80"/>
      <c r="CH41" s="80"/>
      <c r="CI41" s="80"/>
      <c r="CJ41" s="80"/>
      <c r="CK41" s="80"/>
      <c r="CL41" s="80"/>
      <c r="CM41" s="80"/>
      <c r="CN41" s="80"/>
      <c r="CO41" s="80"/>
      <c r="CP41" s="80"/>
      <c r="CQ41" s="80"/>
      <c r="CR41" s="80"/>
      <c r="CS41" s="80"/>
      <c r="CT41" s="80"/>
      <c r="CU41" s="80"/>
      <c r="CV41" s="80"/>
      <c r="CW41" s="80"/>
      <c r="CX41" s="80"/>
      <c r="CY41" s="80"/>
      <c r="CZ41" s="80"/>
      <c r="DA41" s="80"/>
      <c r="DB41" s="80"/>
      <c r="DC41" s="80"/>
      <c r="DD41" s="80"/>
      <c r="DE41" s="80"/>
      <c r="DF41" s="80"/>
      <c r="DG41" s="80"/>
      <c r="DH41" s="80"/>
      <c r="DI41" s="80"/>
      <c r="DJ41" s="80"/>
      <c r="DK41" s="80"/>
      <c r="DL41" s="80"/>
      <c r="DM41" s="80"/>
      <c r="DN41" s="80"/>
      <c r="DO41" s="80"/>
      <c r="DP41" s="80"/>
      <c r="DQ41" s="80"/>
      <c r="DR41" s="80"/>
      <c r="DS41" s="80"/>
      <c r="DT41" s="80"/>
    </row>
    <row r="42" spans="3:124" s="5" customFormat="1" ht="13.5" x14ac:dyDescent="0.25"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80"/>
      <c r="BG42" s="80"/>
      <c r="BH42" s="80"/>
      <c r="BI42" s="80"/>
      <c r="BJ42" s="80"/>
      <c r="BK42" s="80"/>
      <c r="BL42" s="80"/>
      <c r="BM42" s="80"/>
      <c r="BN42" s="80"/>
      <c r="BO42" s="80"/>
      <c r="BP42" s="80"/>
      <c r="BQ42" s="80"/>
      <c r="BR42" s="80"/>
      <c r="BS42" s="80"/>
      <c r="BT42" s="80"/>
      <c r="BU42" s="80"/>
      <c r="BV42" s="80"/>
      <c r="BW42" s="80"/>
      <c r="BX42" s="80"/>
      <c r="BY42" s="80"/>
      <c r="BZ42" s="80"/>
      <c r="CA42" s="80"/>
      <c r="CB42" s="80"/>
      <c r="CC42" s="80"/>
      <c r="CD42" s="80"/>
      <c r="CE42" s="80"/>
      <c r="CF42" s="80"/>
      <c r="CG42" s="80"/>
      <c r="CH42" s="80"/>
      <c r="CI42" s="80"/>
      <c r="CJ42" s="80"/>
      <c r="CK42" s="80"/>
      <c r="CL42" s="80"/>
      <c r="CM42" s="80"/>
      <c r="CN42" s="80"/>
      <c r="CO42" s="80"/>
      <c r="CP42" s="80"/>
      <c r="CQ42" s="80"/>
      <c r="CR42" s="80"/>
      <c r="CS42" s="80"/>
      <c r="CT42" s="80"/>
      <c r="CU42" s="80"/>
      <c r="CV42" s="80"/>
      <c r="CW42" s="80"/>
      <c r="CX42" s="80"/>
      <c r="CY42" s="80"/>
      <c r="CZ42" s="80"/>
      <c r="DA42" s="80"/>
      <c r="DB42" s="80"/>
      <c r="DC42" s="80"/>
      <c r="DD42" s="80"/>
      <c r="DE42" s="80"/>
      <c r="DF42" s="80"/>
      <c r="DG42" s="80"/>
      <c r="DH42" s="80"/>
      <c r="DI42" s="80"/>
      <c r="DJ42" s="80"/>
      <c r="DK42" s="80"/>
      <c r="DL42" s="80"/>
      <c r="DM42" s="80"/>
      <c r="DN42" s="80"/>
      <c r="DO42" s="80"/>
      <c r="DP42" s="80"/>
      <c r="DQ42" s="80"/>
      <c r="DR42" s="80"/>
      <c r="DS42" s="80"/>
      <c r="DT42" s="80"/>
    </row>
    <row r="43" spans="3:124" s="5" customFormat="1" ht="13.5" x14ac:dyDescent="0.25"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0"/>
      <c r="BI43" s="80"/>
      <c r="BJ43" s="80"/>
      <c r="BK43" s="80"/>
      <c r="BL43" s="80"/>
      <c r="BM43" s="80"/>
      <c r="BN43" s="80"/>
      <c r="BO43" s="80"/>
      <c r="BP43" s="80"/>
      <c r="BQ43" s="80"/>
      <c r="BR43" s="80"/>
      <c r="BS43" s="80"/>
      <c r="BT43" s="80"/>
      <c r="BU43" s="80"/>
      <c r="BV43" s="80"/>
      <c r="BW43" s="80"/>
      <c r="BX43" s="80"/>
      <c r="BY43" s="80"/>
      <c r="BZ43" s="80"/>
      <c r="CA43" s="80"/>
      <c r="CB43" s="80"/>
      <c r="CC43" s="80"/>
      <c r="CD43" s="80"/>
      <c r="CE43" s="80"/>
      <c r="CF43" s="80"/>
      <c r="CG43" s="80"/>
      <c r="CH43" s="80"/>
      <c r="CI43" s="80"/>
      <c r="CJ43" s="80"/>
      <c r="CK43" s="80"/>
      <c r="CL43" s="80"/>
      <c r="CM43" s="80"/>
      <c r="CN43" s="80"/>
      <c r="CO43" s="80"/>
      <c r="CP43" s="80"/>
      <c r="CQ43" s="80"/>
      <c r="CR43" s="80"/>
      <c r="CS43" s="80"/>
      <c r="CT43" s="80"/>
      <c r="CU43" s="80"/>
      <c r="CV43" s="80"/>
      <c r="CW43" s="80"/>
      <c r="CX43" s="80"/>
      <c r="CY43" s="80"/>
      <c r="CZ43" s="80"/>
      <c r="DA43" s="80"/>
      <c r="DB43" s="80"/>
      <c r="DC43" s="80"/>
      <c r="DD43" s="80"/>
      <c r="DE43" s="80"/>
      <c r="DF43" s="80"/>
      <c r="DG43" s="80"/>
      <c r="DH43" s="80"/>
      <c r="DI43" s="80"/>
      <c r="DJ43" s="80"/>
      <c r="DK43" s="80"/>
      <c r="DL43" s="80"/>
      <c r="DM43" s="80"/>
      <c r="DN43" s="80"/>
      <c r="DO43" s="80"/>
      <c r="DP43" s="80"/>
      <c r="DQ43" s="80"/>
      <c r="DR43" s="80"/>
      <c r="DS43" s="80"/>
      <c r="DT43" s="80"/>
    </row>
    <row r="44" spans="3:124" s="5" customFormat="1" ht="13.5" x14ac:dyDescent="0.25"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  <c r="BH44" s="80"/>
      <c r="BI44" s="80"/>
      <c r="BJ44" s="80"/>
      <c r="BK44" s="80"/>
      <c r="BL44" s="80"/>
      <c r="BM44" s="80"/>
      <c r="BN44" s="80"/>
      <c r="BO44" s="80"/>
      <c r="BP44" s="80"/>
      <c r="BQ44" s="80"/>
      <c r="BR44" s="80"/>
      <c r="BS44" s="80"/>
      <c r="BT44" s="80"/>
      <c r="BU44" s="80"/>
      <c r="BV44" s="80"/>
      <c r="BW44" s="80"/>
      <c r="BX44" s="80"/>
      <c r="BY44" s="80"/>
      <c r="BZ44" s="80"/>
      <c r="CA44" s="80"/>
      <c r="CB44" s="80"/>
      <c r="CC44" s="80"/>
      <c r="CD44" s="80"/>
      <c r="CE44" s="80"/>
      <c r="CF44" s="80"/>
      <c r="CG44" s="80"/>
      <c r="CH44" s="80"/>
      <c r="CI44" s="80"/>
      <c r="CJ44" s="80"/>
      <c r="CK44" s="80"/>
      <c r="CL44" s="80"/>
      <c r="CM44" s="80"/>
      <c r="CN44" s="80"/>
      <c r="CO44" s="80"/>
      <c r="CP44" s="80"/>
      <c r="CQ44" s="80"/>
      <c r="CR44" s="80"/>
      <c r="CS44" s="80"/>
      <c r="CT44" s="80"/>
      <c r="CU44" s="80"/>
      <c r="CV44" s="80"/>
      <c r="CW44" s="80"/>
      <c r="CX44" s="80"/>
      <c r="CY44" s="80"/>
      <c r="CZ44" s="80"/>
      <c r="DA44" s="80"/>
      <c r="DB44" s="80"/>
      <c r="DC44" s="80"/>
      <c r="DD44" s="80"/>
      <c r="DE44" s="80"/>
      <c r="DF44" s="80"/>
      <c r="DG44" s="80"/>
      <c r="DH44" s="80"/>
      <c r="DI44" s="80"/>
      <c r="DJ44" s="80"/>
      <c r="DK44" s="80"/>
      <c r="DL44" s="80"/>
      <c r="DM44" s="80"/>
      <c r="DN44" s="80"/>
      <c r="DO44" s="80"/>
      <c r="DP44" s="80"/>
      <c r="DQ44" s="80"/>
      <c r="DR44" s="80"/>
      <c r="DS44" s="80"/>
      <c r="DT44" s="80"/>
    </row>
    <row r="45" spans="3:124" s="5" customFormat="1" ht="13.5" x14ac:dyDescent="0.25"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0"/>
      <c r="CA45" s="80"/>
      <c r="CB45" s="80"/>
      <c r="CC45" s="80"/>
      <c r="CD45" s="80"/>
      <c r="CE45" s="80"/>
      <c r="CF45" s="80"/>
      <c r="CG45" s="80"/>
      <c r="CH45" s="80"/>
      <c r="CI45" s="80"/>
      <c r="CJ45" s="80"/>
      <c r="CK45" s="80"/>
      <c r="CL45" s="80"/>
      <c r="CM45" s="80"/>
      <c r="CN45" s="80"/>
      <c r="CO45" s="80"/>
      <c r="CP45" s="80"/>
      <c r="CQ45" s="80"/>
      <c r="CR45" s="80"/>
      <c r="CS45" s="80"/>
      <c r="CT45" s="80"/>
      <c r="CU45" s="80"/>
      <c r="CV45" s="80"/>
      <c r="CW45" s="80"/>
      <c r="CX45" s="80"/>
      <c r="CY45" s="80"/>
      <c r="CZ45" s="80"/>
      <c r="DA45" s="80"/>
      <c r="DB45" s="80"/>
      <c r="DC45" s="80"/>
      <c r="DD45" s="80"/>
      <c r="DE45" s="80"/>
      <c r="DF45" s="80"/>
      <c r="DG45" s="80"/>
      <c r="DH45" s="80"/>
      <c r="DI45" s="80"/>
      <c r="DJ45" s="80"/>
      <c r="DK45" s="80"/>
      <c r="DL45" s="80"/>
      <c r="DM45" s="80"/>
      <c r="DN45" s="80"/>
      <c r="DO45" s="80"/>
      <c r="DP45" s="80"/>
      <c r="DQ45" s="80"/>
      <c r="DR45" s="80"/>
      <c r="DS45" s="80"/>
      <c r="DT45" s="80"/>
    </row>
    <row r="46" spans="3:124" s="5" customFormat="1" ht="13.5" x14ac:dyDescent="0.25"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  <c r="DI46" s="80"/>
      <c r="DJ46" s="80"/>
      <c r="DK46" s="80"/>
      <c r="DL46" s="80"/>
      <c r="DM46" s="80"/>
      <c r="DN46" s="80"/>
      <c r="DO46" s="80"/>
      <c r="DP46" s="80"/>
      <c r="DQ46" s="80"/>
      <c r="DR46" s="80"/>
      <c r="DS46" s="80"/>
      <c r="DT46" s="80"/>
    </row>
    <row r="47" spans="3:124" s="5" customFormat="1" ht="13.5" x14ac:dyDescent="0.25"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0"/>
      <c r="DO47" s="80"/>
      <c r="DP47" s="80"/>
      <c r="DQ47" s="80"/>
      <c r="DR47" s="80"/>
      <c r="DS47" s="80"/>
      <c r="DT47" s="80"/>
    </row>
    <row r="48" spans="3:124" s="5" customFormat="1" ht="13.5" x14ac:dyDescent="0.25"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</row>
    <row r="49" spans="3:124" s="5" customFormat="1" ht="13.5" x14ac:dyDescent="0.25"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  <c r="BC49" s="80"/>
      <c r="BD49" s="80"/>
      <c r="BE49" s="80"/>
      <c r="BF49" s="80"/>
      <c r="BG49" s="80"/>
      <c r="BH49" s="80"/>
      <c r="BI49" s="80"/>
      <c r="BJ49" s="80"/>
      <c r="BK49" s="80"/>
      <c r="BL49" s="80"/>
      <c r="BM49" s="80"/>
      <c r="BN49" s="80"/>
      <c r="BO49" s="80"/>
      <c r="BP49" s="80"/>
      <c r="BQ49" s="80"/>
      <c r="BR49" s="80"/>
      <c r="BS49" s="80"/>
      <c r="BT49" s="80"/>
      <c r="BU49" s="80"/>
      <c r="BV49" s="80"/>
      <c r="BW49" s="80"/>
      <c r="BX49" s="80"/>
      <c r="BY49" s="80"/>
      <c r="BZ49" s="80"/>
      <c r="CA49" s="80"/>
      <c r="CB49" s="80"/>
      <c r="CC49" s="80"/>
      <c r="CD49" s="80"/>
      <c r="CE49" s="80"/>
      <c r="CF49" s="80"/>
      <c r="CG49" s="80"/>
      <c r="CH49" s="80"/>
      <c r="CI49" s="80"/>
      <c r="CJ49" s="80"/>
      <c r="CK49" s="80"/>
      <c r="CL49" s="80"/>
      <c r="CM49" s="80"/>
      <c r="CN49" s="80"/>
      <c r="CO49" s="80"/>
      <c r="CP49" s="80"/>
      <c r="CQ49" s="80"/>
      <c r="CR49" s="80"/>
      <c r="CS49" s="80"/>
      <c r="CT49" s="80"/>
      <c r="CU49" s="80"/>
      <c r="CV49" s="80"/>
      <c r="CW49" s="80"/>
      <c r="CX49" s="80"/>
      <c r="CY49" s="80"/>
      <c r="CZ49" s="80"/>
      <c r="DA49" s="80"/>
      <c r="DB49" s="80"/>
      <c r="DC49" s="80"/>
      <c r="DD49" s="80"/>
      <c r="DE49" s="80"/>
      <c r="DF49" s="80"/>
      <c r="DG49" s="80"/>
      <c r="DH49" s="80"/>
      <c r="DI49" s="80"/>
      <c r="DJ49" s="80"/>
      <c r="DK49" s="80"/>
      <c r="DL49" s="80"/>
      <c r="DM49" s="80"/>
      <c r="DN49" s="80"/>
      <c r="DO49" s="80"/>
      <c r="DP49" s="80"/>
      <c r="DQ49" s="80"/>
      <c r="DR49" s="80"/>
      <c r="DS49" s="80"/>
      <c r="DT49" s="80"/>
    </row>
    <row r="50" spans="3:124" s="5" customFormat="1" ht="13.5" x14ac:dyDescent="0.25"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0"/>
      <c r="BE50" s="80"/>
      <c r="BF50" s="80"/>
      <c r="BG50" s="80"/>
      <c r="BH50" s="80"/>
      <c r="BI50" s="80"/>
      <c r="BJ50" s="80"/>
      <c r="BK50" s="80"/>
      <c r="BL50" s="80"/>
      <c r="BM50" s="80"/>
      <c r="BN50" s="80"/>
      <c r="BO50" s="80"/>
      <c r="BP50" s="80"/>
      <c r="BQ50" s="80"/>
      <c r="BR50" s="80"/>
      <c r="BS50" s="80"/>
      <c r="BT50" s="80"/>
      <c r="BU50" s="80"/>
      <c r="BV50" s="80"/>
      <c r="BW50" s="80"/>
      <c r="BX50" s="80"/>
      <c r="BY50" s="80"/>
      <c r="BZ50" s="80"/>
      <c r="CA50" s="80"/>
      <c r="CB50" s="80"/>
      <c r="CC50" s="80"/>
      <c r="CD50" s="80"/>
      <c r="CE50" s="80"/>
      <c r="CF50" s="80"/>
      <c r="CG50" s="80"/>
      <c r="CH50" s="80"/>
      <c r="CI50" s="80"/>
      <c r="CJ50" s="80"/>
      <c r="CK50" s="80"/>
      <c r="CL50" s="80"/>
      <c r="CM50" s="80"/>
      <c r="CN50" s="80"/>
      <c r="CO50" s="80"/>
      <c r="CP50" s="80"/>
      <c r="CQ50" s="80"/>
      <c r="CR50" s="80"/>
      <c r="CS50" s="80"/>
      <c r="CT50" s="80"/>
      <c r="CU50" s="80"/>
      <c r="CV50" s="80"/>
      <c r="CW50" s="80"/>
      <c r="CX50" s="80"/>
      <c r="CY50" s="80"/>
      <c r="CZ50" s="80"/>
      <c r="DA50" s="80"/>
      <c r="DB50" s="80"/>
      <c r="DC50" s="80"/>
      <c r="DD50" s="80"/>
      <c r="DE50" s="80"/>
      <c r="DF50" s="80"/>
      <c r="DG50" s="80"/>
      <c r="DH50" s="80"/>
      <c r="DI50" s="80"/>
      <c r="DJ50" s="80"/>
      <c r="DK50" s="80"/>
      <c r="DL50" s="80"/>
      <c r="DM50" s="80"/>
      <c r="DN50" s="80"/>
      <c r="DO50" s="80"/>
      <c r="DP50" s="80"/>
      <c r="DQ50" s="80"/>
      <c r="DR50" s="80"/>
      <c r="DS50" s="80"/>
      <c r="DT50" s="80"/>
    </row>
    <row r="51" spans="3:124" s="5" customFormat="1" ht="13.5" x14ac:dyDescent="0.25"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80"/>
      <c r="AY51" s="80"/>
      <c r="AZ51" s="80"/>
      <c r="BA51" s="80"/>
      <c r="BB51" s="80"/>
      <c r="BC51" s="80"/>
      <c r="BD51" s="80"/>
      <c r="BE51" s="80"/>
      <c r="BF51" s="80"/>
      <c r="BG51" s="80"/>
      <c r="BH51" s="80"/>
      <c r="BI51" s="80"/>
      <c r="BJ51" s="80"/>
      <c r="BK51" s="80"/>
      <c r="BL51" s="80"/>
      <c r="BM51" s="80"/>
      <c r="BN51" s="80"/>
      <c r="BO51" s="80"/>
      <c r="BP51" s="80"/>
      <c r="BQ51" s="80"/>
      <c r="BR51" s="80"/>
      <c r="BS51" s="80"/>
      <c r="BT51" s="80"/>
      <c r="BU51" s="80"/>
      <c r="BV51" s="80"/>
      <c r="BW51" s="80"/>
      <c r="BX51" s="80"/>
      <c r="BY51" s="80"/>
      <c r="BZ51" s="80"/>
      <c r="CA51" s="80"/>
      <c r="CB51" s="80"/>
      <c r="CC51" s="80"/>
      <c r="CD51" s="80"/>
      <c r="CE51" s="80"/>
      <c r="CF51" s="80"/>
      <c r="CG51" s="80"/>
      <c r="CH51" s="80"/>
      <c r="CI51" s="80"/>
      <c r="CJ51" s="80"/>
      <c r="CK51" s="80"/>
      <c r="CL51" s="80"/>
      <c r="CM51" s="80"/>
      <c r="CN51" s="80"/>
      <c r="CO51" s="80"/>
      <c r="CP51" s="80"/>
      <c r="CQ51" s="80"/>
      <c r="CR51" s="80"/>
      <c r="CS51" s="80"/>
      <c r="CT51" s="80"/>
      <c r="CU51" s="80"/>
      <c r="CV51" s="80"/>
      <c r="CW51" s="80"/>
      <c r="CX51" s="80"/>
      <c r="CY51" s="80"/>
      <c r="CZ51" s="80"/>
      <c r="DA51" s="80"/>
      <c r="DB51" s="80"/>
      <c r="DC51" s="80"/>
      <c r="DD51" s="80"/>
      <c r="DE51" s="80"/>
      <c r="DF51" s="80"/>
      <c r="DG51" s="80"/>
      <c r="DH51" s="80"/>
      <c r="DI51" s="80"/>
      <c r="DJ51" s="80"/>
      <c r="DK51" s="80"/>
      <c r="DL51" s="80"/>
      <c r="DM51" s="80"/>
      <c r="DN51" s="80"/>
      <c r="DO51" s="80"/>
      <c r="DP51" s="80"/>
      <c r="DQ51" s="80"/>
      <c r="DR51" s="80"/>
      <c r="DS51" s="80"/>
      <c r="DT51" s="80"/>
    </row>
    <row r="52" spans="3:124" s="5" customFormat="1" ht="13.5" x14ac:dyDescent="0.25"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80"/>
      <c r="BQ52" s="80"/>
      <c r="BR52" s="80"/>
      <c r="BS52" s="80"/>
      <c r="BT52" s="80"/>
      <c r="BU52" s="80"/>
      <c r="BV52" s="80"/>
      <c r="BW52" s="80"/>
      <c r="BX52" s="80"/>
      <c r="BY52" s="80"/>
      <c r="BZ52" s="80"/>
      <c r="CA52" s="80"/>
      <c r="CB52" s="80"/>
      <c r="CC52" s="80"/>
      <c r="CD52" s="80"/>
      <c r="CE52" s="80"/>
      <c r="CF52" s="80"/>
      <c r="CG52" s="80"/>
      <c r="CH52" s="80"/>
      <c r="CI52" s="80"/>
      <c r="CJ52" s="80"/>
      <c r="CK52" s="80"/>
      <c r="CL52" s="80"/>
      <c r="CM52" s="80"/>
      <c r="CN52" s="80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80"/>
      <c r="DT52" s="80"/>
    </row>
    <row r="53" spans="3:124" s="5" customFormat="1" ht="13.5" x14ac:dyDescent="0.25"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80"/>
      <c r="BQ53" s="80"/>
      <c r="BR53" s="80"/>
      <c r="BS53" s="80"/>
      <c r="BT53" s="80"/>
      <c r="BU53" s="80"/>
      <c r="BV53" s="80"/>
      <c r="BW53" s="80"/>
      <c r="BX53" s="80"/>
      <c r="BY53" s="80"/>
      <c r="BZ53" s="80"/>
      <c r="CA53" s="80"/>
      <c r="CB53" s="80"/>
      <c r="CC53" s="80"/>
      <c r="CD53" s="80"/>
      <c r="CE53" s="80"/>
      <c r="CF53" s="80"/>
      <c r="CG53" s="80"/>
      <c r="CH53" s="80"/>
      <c r="CI53" s="80"/>
      <c r="CJ53" s="80"/>
      <c r="CK53" s="80"/>
      <c r="CL53" s="80"/>
      <c r="CM53" s="80"/>
      <c r="CN53" s="80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80"/>
      <c r="DT53" s="80"/>
    </row>
    <row r="54" spans="3:124" s="5" customFormat="1" ht="13.5" x14ac:dyDescent="0.25"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0"/>
      <c r="BS54" s="80"/>
      <c r="BT54" s="80"/>
      <c r="BU54" s="80"/>
      <c r="BV54" s="80"/>
      <c r="BW54" s="80"/>
      <c r="BX54" s="80"/>
      <c r="BY54" s="80"/>
      <c r="BZ54" s="80"/>
      <c r="CA54" s="80"/>
      <c r="CB54" s="80"/>
      <c r="CC54" s="80"/>
      <c r="CD54" s="80"/>
      <c r="CE54" s="80"/>
      <c r="CF54" s="80"/>
      <c r="CG54" s="80"/>
      <c r="CH54" s="80"/>
      <c r="CI54" s="80"/>
      <c r="CJ54" s="80"/>
      <c r="CK54" s="80"/>
      <c r="CL54" s="80"/>
      <c r="CM54" s="80"/>
      <c r="CN54" s="80"/>
      <c r="CO54" s="80"/>
      <c r="CP54" s="80"/>
      <c r="CQ54" s="80"/>
      <c r="CR54" s="80"/>
      <c r="CS54" s="80"/>
      <c r="CT54" s="80"/>
      <c r="CU54" s="80"/>
      <c r="CV54" s="80"/>
      <c r="CW54" s="80"/>
      <c r="CX54" s="80"/>
      <c r="CY54" s="80"/>
      <c r="CZ54" s="80"/>
      <c r="DA54" s="80"/>
      <c r="DB54" s="80"/>
      <c r="DC54" s="80"/>
      <c r="DD54" s="80"/>
      <c r="DE54" s="80"/>
      <c r="DF54" s="80"/>
      <c r="DG54" s="80"/>
      <c r="DH54" s="80"/>
      <c r="DI54" s="80"/>
      <c r="DJ54" s="80"/>
      <c r="DK54" s="80"/>
      <c r="DL54" s="80"/>
      <c r="DM54" s="80"/>
      <c r="DN54" s="80"/>
      <c r="DO54" s="80"/>
      <c r="DP54" s="80"/>
      <c r="DQ54" s="80"/>
      <c r="DR54" s="80"/>
      <c r="DS54" s="80"/>
      <c r="DT54" s="80"/>
    </row>
    <row r="55" spans="3:124" s="5" customFormat="1" ht="13.5" x14ac:dyDescent="0.25"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  <c r="DI55" s="80"/>
      <c r="DJ55" s="80"/>
      <c r="DK55" s="80"/>
      <c r="DL55" s="80"/>
      <c r="DM55" s="80"/>
      <c r="DN55" s="80"/>
      <c r="DO55" s="80"/>
      <c r="DP55" s="80"/>
      <c r="DQ55" s="80"/>
      <c r="DR55" s="80"/>
      <c r="DS55" s="80"/>
      <c r="DT55" s="80"/>
    </row>
    <row r="56" spans="3:124" s="5" customFormat="1" ht="13.5" x14ac:dyDescent="0.25"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80"/>
      <c r="BP56" s="80"/>
      <c r="BQ56" s="80"/>
      <c r="BR56" s="80"/>
      <c r="BS56" s="80"/>
      <c r="BT56" s="80"/>
      <c r="BU56" s="80"/>
      <c r="BV56" s="80"/>
      <c r="BW56" s="80"/>
      <c r="BX56" s="80"/>
      <c r="BY56" s="80"/>
      <c r="BZ56" s="80"/>
      <c r="CA56" s="80"/>
      <c r="CB56" s="80"/>
      <c r="CC56" s="80"/>
      <c r="CD56" s="80"/>
      <c r="CE56" s="80"/>
      <c r="CF56" s="80"/>
      <c r="CG56" s="80"/>
      <c r="CH56" s="80"/>
      <c r="CI56" s="80"/>
      <c r="CJ56" s="80"/>
      <c r="CK56" s="80"/>
      <c r="CL56" s="80"/>
      <c r="CM56" s="80"/>
      <c r="CN56" s="80"/>
      <c r="CO56" s="80"/>
      <c r="CP56" s="80"/>
      <c r="CQ56" s="80"/>
      <c r="CR56" s="80"/>
      <c r="CS56" s="80"/>
      <c r="CT56" s="80"/>
      <c r="CU56" s="80"/>
      <c r="CV56" s="80"/>
      <c r="CW56" s="80"/>
      <c r="CX56" s="80"/>
      <c r="CY56" s="80"/>
      <c r="CZ56" s="80"/>
      <c r="DA56" s="80"/>
      <c r="DB56" s="80"/>
      <c r="DC56" s="80"/>
      <c r="DD56" s="80"/>
      <c r="DE56" s="80"/>
      <c r="DF56" s="80"/>
      <c r="DG56" s="80"/>
      <c r="DH56" s="80"/>
      <c r="DI56" s="80"/>
      <c r="DJ56" s="80"/>
      <c r="DK56" s="80"/>
      <c r="DL56" s="80"/>
      <c r="DM56" s="80"/>
      <c r="DN56" s="80"/>
      <c r="DO56" s="80"/>
      <c r="DP56" s="80"/>
      <c r="DQ56" s="80"/>
      <c r="DR56" s="80"/>
      <c r="DS56" s="80"/>
      <c r="DT56" s="80"/>
    </row>
    <row r="57" spans="3:124" s="5" customFormat="1" ht="13.5" x14ac:dyDescent="0.25"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  <c r="DI57" s="80"/>
      <c r="DJ57" s="80"/>
      <c r="DK57" s="80"/>
      <c r="DL57" s="80"/>
      <c r="DM57" s="80"/>
      <c r="DN57" s="80"/>
      <c r="DO57" s="80"/>
      <c r="DP57" s="80"/>
      <c r="DQ57" s="80"/>
      <c r="DR57" s="80"/>
      <c r="DS57" s="80"/>
      <c r="DT57" s="80"/>
    </row>
    <row r="58" spans="3:124" s="5" customFormat="1" ht="13.5" x14ac:dyDescent="0.25"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  <c r="BH58" s="80"/>
      <c r="BI58" s="80"/>
      <c r="BJ58" s="80"/>
      <c r="BK58" s="80"/>
      <c r="BL58" s="80"/>
      <c r="BM58" s="80"/>
      <c r="BN58" s="80"/>
      <c r="BO58" s="80"/>
      <c r="BP58" s="80"/>
      <c r="BQ58" s="80"/>
      <c r="BR58" s="80"/>
      <c r="BS58" s="80"/>
      <c r="BT58" s="80"/>
      <c r="BU58" s="80"/>
      <c r="BV58" s="80"/>
      <c r="BW58" s="80"/>
      <c r="BX58" s="80"/>
      <c r="BY58" s="80"/>
      <c r="BZ58" s="80"/>
      <c r="CA58" s="80"/>
      <c r="CB58" s="80"/>
      <c r="CC58" s="80"/>
      <c r="CD58" s="80"/>
      <c r="CE58" s="80"/>
      <c r="CF58" s="80"/>
      <c r="CG58" s="80"/>
      <c r="CH58" s="80"/>
      <c r="CI58" s="80"/>
      <c r="CJ58" s="80"/>
      <c r="CK58" s="80"/>
      <c r="CL58" s="80"/>
      <c r="CM58" s="80"/>
      <c r="CN58" s="80"/>
      <c r="CO58" s="80"/>
      <c r="CP58" s="80"/>
      <c r="CQ58" s="80"/>
      <c r="CR58" s="80"/>
      <c r="CS58" s="80"/>
      <c r="CT58" s="80"/>
      <c r="CU58" s="80"/>
      <c r="CV58" s="80"/>
      <c r="CW58" s="80"/>
      <c r="CX58" s="80"/>
      <c r="CY58" s="80"/>
      <c r="CZ58" s="80"/>
      <c r="DA58" s="80"/>
      <c r="DB58" s="80"/>
      <c r="DC58" s="80"/>
      <c r="DD58" s="80"/>
      <c r="DE58" s="80"/>
      <c r="DF58" s="80"/>
      <c r="DG58" s="80"/>
      <c r="DH58" s="80"/>
      <c r="DI58" s="80"/>
      <c r="DJ58" s="80"/>
      <c r="DK58" s="80"/>
      <c r="DL58" s="80"/>
      <c r="DM58" s="80"/>
      <c r="DN58" s="80"/>
      <c r="DO58" s="80"/>
      <c r="DP58" s="80"/>
      <c r="DQ58" s="80"/>
      <c r="DR58" s="80"/>
      <c r="DS58" s="80"/>
      <c r="DT58" s="80"/>
    </row>
    <row r="59" spans="3:124" s="5" customFormat="1" ht="13.5" x14ac:dyDescent="0.25"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0"/>
      <c r="BJ59" s="80"/>
      <c r="BK59" s="80"/>
      <c r="BL59" s="80"/>
      <c r="BM59" s="80"/>
      <c r="BN59" s="80"/>
      <c r="BO59" s="80"/>
      <c r="BP59" s="80"/>
      <c r="BQ59" s="80"/>
      <c r="BR59" s="80"/>
      <c r="BS59" s="80"/>
      <c r="BT59" s="80"/>
      <c r="BU59" s="80"/>
      <c r="BV59" s="80"/>
      <c r="BW59" s="80"/>
      <c r="BX59" s="80"/>
      <c r="BY59" s="80"/>
      <c r="BZ59" s="80"/>
      <c r="CA59" s="80"/>
      <c r="CB59" s="80"/>
      <c r="CC59" s="80"/>
      <c r="CD59" s="80"/>
      <c r="CE59" s="80"/>
      <c r="CF59" s="80"/>
      <c r="CG59" s="80"/>
      <c r="CH59" s="80"/>
      <c r="CI59" s="80"/>
      <c r="CJ59" s="80"/>
      <c r="CK59" s="80"/>
      <c r="CL59" s="80"/>
      <c r="CM59" s="80"/>
      <c r="CN59" s="80"/>
      <c r="CO59" s="80"/>
      <c r="CP59" s="80"/>
      <c r="CQ59" s="80"/>
      <c r="CR59" s="80"/>
      <c r="CS59" s="80"/>
      <c r="CT59" s="80"/>
      <c r="CU59" s="80"/>
      <c r="CV59" s="80"/>
      <c r="CW59" s="80"/>
      <c r="CX59" s="80"/>
      <c r="CY59" s="80"/>
      <c r="CZ59" s="80"/>
      <c r="DA59" s="80"/>
      <c r="DB59" s="80"/>
      <c r="DC59" s="80"/>
      <c r="DD59" s="80"/>
      <c r="DE59" s="80"/>
      <c r="DF59" s="80"/>
      <c r="DG59" s="80"/>
      <c r="DH59" s="80"/>
      <c r="DI59" s="80"/>
      <c r="DJ59" s="80"/>
      <c r="DK59" s="80"/>
      <c r="DL59" s="80"/>
      <c r="DM59" s="80"/>
      <c r="DN59" s="80"/>
      <c r="DO59" s="80"/>
      <c r="DP59" s="80"/>
      <c r="DQ59" s="80"/>
      <c r="DR59" s="80"/>
      <c r="DS59" s="80"/>
      <c r="DT59" s="80"/>
    </row>
    <row r="60" spans="3:124" s="5" customFormat="1" ht="13.5" x14ac:dyDescent="0.25"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</row>
    <row r="61" spans="3:124" s="5" customFormat="1" ht="13.5" x14ac:dyDescent="0.25"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  <c r="BM61" s="80"/>
      <c r="BN61" s="80"/>
      <c r="BO61" s="80"/>
      <c r="BP61" s="80"/>
      <c r="BQ61" s="80"/>
      <c r="BR61" s="80"/>
      <c r="BS61" s="80"/>
      <c r="BT61" s="80"/>
      <c r="BU61" s="80"/>
      <c r="BV61" s="80"/>
      <c r="BW61" s="80"/>
      <c r="BX61" s="80"/>
      <c r="BY61" s="80"/>
      <c r="BZ61" s="80"/>
      <c r="CA61" s="80"/>
      <c r="CB61" s="80"/>
      <c r="CC61" s="80"/>
      <c r="CD61" s="80"/>
      <c r="CE61" s="80"/>
      <c r="CF61" s="80"/>
      <c r="CG61" s="80"/>
      <c r="CH61" s="80"/>
      <c r="CI61" s="80"/>
      <c r="CJ61" s="80"/>
      <c r="CK61" s="80"/>
      <c r="CL61" s="80"/>
      <c r="CM61" s="80"/>
      <c r="CN61" s="80"/>
      <c r="CO61" s="80"/>
      <c r="CP61" s="80"/>
      <c r="CQ61" s="80"/>
      <c r="CR61" s="80"/>
      <c r="CS61" s="80"/>
      <c r="CT61" s="80"/>
      <c r="CU61" s="80"/>
      <c r="CV61" s="80"/>
      <c r="CW61" s="80"/>
      <c r="CX61" s="80"/>
      <c r="CY61" s="80"/>
      <c r="CZ61" s="80"/>
      <c r="DA61" s="80"/>
      <c r="DB61" s="80"/>
      <c r="DC61" s="80"/>
      <c r="DD61" s="80"/>
      <c r="DE61" s="80"/>
      <c r="DF61" s="80"/>
      <c r="DG61" s="80"/>
      <c r="DH61" s="80"/>
      <c r="DI61" s="80"/>
      <c r="DJ61" s="80"/>
      <c r="DK61" s="80"/>
      <c r="DL61" s="80"/>
      <c r="DM61" s="80"/>
      <c r="DN61" s="80"/>
      <c r="DO61" s="80"/>
      <c r="DP61" s="80"/>
      <c r="DQ61" s="80"/>
      <c r="DR61" s="80"/>
      <c r="DS61" s="80"/>
      <c r="DT61" s="80"/>
    </row>
    <row r="62" spans="3:124" x14ac:dyDescent="0.3"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  <c r="DH62" s="81"/>
      <c r="DI62" s="81"/>
      <c r="DJ62" s="81"/>
      <c r="DK62" s="81"/>
      <c r="DL62" s="81"/>
      <c r="DM62" s="81"/>
      <c r="DN62" s="81"/>
      <c r="DO62" s="81"/>
      <c r="DP62" s="81"/>
      <c r="DQ62" s="81"/>
      <c r="DR62" s="81"/>
      <c r="DS62" s="81"/>
      <c r="DT62" s="81"/>
    </row>
    <row r="63" spans="3:124" x14ac:dyDescent="0.3"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  <c r="DH63" s="81"/>
      <c r="DI63" s="81"/>
      <c r="DJ63" s="81"/>
      <c r="DK63" s="81"/>
      <c r="DL63" s="81"/>
      <c r="DM63" s="81"/>
      <c r="DN63" s="81"/>
      <c r="DO63" s="81"/>
      <c r="DP63" s="81"/>
      <c r="DQ63" s="81"/>
      <c r="DR63" s="81"/>
      <c r="DS63" s="81"/>
      <c r="DT63" s="81"/>
    </row>
    <row r="64" spans="3:124" x14ac:dyDescent="0.3"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  <c r="DH64" s="81"/>
      <c r="DI64" s="81"/>
      <c r="DJ64" s="81"/>
      <c r="DK64" s="81"/>
      <c r="DL64" s="81"/>
      <c r="DM64" s="81"/>
      <c r="DN64" s="81"/>
      <c r="DO64" s="81"/>
      <c r="DP64" s="81"/>
      <c r="DQ64" s="81"/>
      <c r="DR64" s="81"/>
      <c r="DS64" s="81"/>
      <c r="DT64" s="81"/>
    </row>
    <row r="65" spans="3:124" x14ac:dyDescent="0.3"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  <c r="DH65" s="81"/>
      <c r="DI65" s="81"/>
      <c r="DJ65" s="81"/>
      <c r="DK65" s="81"/>
      <c r="DL65" s="81"/>
      <c r="DM65" s="81"/>
      <c r="DN65" s="81"/>
      <c r="DO65" s="81"/>
      <c r="DP65" s="81"/>
      <c r="DQ65" s="81"/>
      <c r="DR65" s="81"/>
      <c r="DS65" s="81"/>
      <c r="DT65" s="81"/>
    </row>
    <row r="66" spans="3:124" x14ac:dyDescent="0.3"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  <c r="DH66" s="81"/>
      <c r="DI66" s="81"/>
      <c r="DJ66" s="81"/>
      <c r="DK66" s="81"/>
      <c r="DL66" s="81"/>
      <c r="DM66" s="81"/>
      <c r="DN66" s="81"/>
      <c r="DO66" s="81"/>
      <c r="DP66" s="81"/>
      <c r="DQ66" s="81"/>
      <c r="DR66" s="81"/>
      <c r="DS66" s="81"/>
      <c r="DT66" s="81"/>
    </row>
    <row r="67" spans="3:124" x14ac:dyDescent="0.3"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  <c r="DH67" s="81"/>
      <c r="DI67" s="81"/>
      <c r="DJ67" s="81"/>
      <c r="DK67" s="81"/>
      <c r="DL67" s="81"/>
      <c r="DM67" s="81"/>
      <c r="DN67" s="81"/>
      <c r="DO67" s="81"/>
      <c r="DP67" s="81"/>
      <c r="DQ67" s="81"/>
      <c r="DR67" s="81"/>
      <c r="DS67" s="81"/>
      <c r="DT67" s="81"/>
    </row>
    <row r="68" spans="3:124" x14ac:dyDescent="0.3"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  <c r="DH68" s="81"/>
      <c r="DI68" s="81"/>
      <c r="DJ68" s="81"/>
      <c r="DK68" s="81"/>
      <c r="DL68" s="81"/>
      <c r="DM68" s="81"/>
      <c r="DN68" s="81"/>
      <c r="DO68" s="81"/>
      <c r="DP68" s="81"/>
      <c r="DQ68" s="81"/>
      <c r="DR68" s="81"/>
      <c r="DS68" s="81"/>
      <c r="DT68" s="81"/>
    </row>
    <row r="69" spans="3:124" x14ac:dyDescent="0.3"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  <c r="DH69" s="81"/>
      <c r="DI69" s="81"/>
      <c r="DJ69" s="81"/>
      <c r="DK69" s="81"/>
      <c r="DL69" s="81"/>
      <c r="DM69" s="81"/>
      <c r="DN69" s="81"/>
      <c r="DO69" s="81"/>
      <c r="DP69" s="81"/>
      <c r="DQ69" s="81"/>
      <c r="DR69" s="81"/>
      <c r="DS69" s="81"/>
      <c r="DT69" s="81"/>
    </row>
    <row r="70" spans="3:124" x14ac:dyDescent="0.3"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  <c r="DH70" s="81"/>
      <c r="DI70" s="81"/>
      <c r="DJ70" s="81"/>
      <c r="DK70" s="81"/>
      <c r="DL70" s="81"/>
      <c r="DM70" s="81"/>
      <c r="DN70" s="81"/>
      <c r="DO70" s="81"/>
      <c r="DP70" s="81"/>
      <c r="DQ70" s="81"/>
      <c r="DR70" s="81"/>
      <c r="DS70" s="81"/>
      <c r="DT70" s="81"/>
    </row>
    <row r="71" spans="3:124" x14ac:dyDescent="0.3"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  <c r="DH71" s="81"/>
      <c r="DI71" s="81"/>
      <c r="DJ71" s="81"/>
      <c r="DK71" s="81"/>
      <c r="DL71" s="81"/>
      <c r="DM71" s="81"/>
      <c r="DN71" s="81"/>
      <c r="DO71" s="81"/>
      <c r="DP71" s="81"/>
      <c r="DQ71" s="81"/>
      <c r="DR71" s="81"/>
      <c r="DS71" s="81"/>
      <c r="DT71" s="81"/>
    </row>
    <row r="72" spans="3:124" x14ac:dyDescent="0.3"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81"/>
      <c r="BK72" s="81"/>
      <c r="BL72" s="81"/>
      <c r="BM72" s="81"/>
      <c r="BN72" s="81"/>
      <c r="BO72" s="81"/>
      <c r="BP72" s="81"/>
      <c r="BQ72" s="81"/>
      <c r="BR72" s="81"/>
      <c r="BS72" s="81"/>
      <c r="BT72" s="81"/>
      <c r="BU72" s="81"/>
      <c r="BV72" s="81"/>
      <c r="BW72" s="81"/>
      <c r="BX72" s="81"/>
      <c r="BY72" s="81"/>
      <c r="BZ72" s="81"/>
      <c r="CA72" s="81"/>
      <c r="CB72" s="81"/>
      <c r="CC72" s="81"/>
      <c r="CD72" s="81"/>
      <c r="CE72" s="81"/>
      <c r="CF72" s="81"/>
      <c r="CG72" s="81"/>
      <c r="CH72" s="81"/>
      <c r="CI72" s="81"/>
      <c r="CJ72" s="81"/>
      <c r="CK72" s="81"/>
      <c r="CL72" s="81"/>
      <c r="CM72" s="81"/>
      <c r="CN72" s="81"/>
      <c r="CO72" s="81"/>
      <c r="CP72" s="81"/>
      <c r="CQ72" s="81"/>
      <c r="CR72" s="81"/>
      <c r="CS72" s="81"/>
      <c r="CT72" s="81"/>
      <c r="CU72" s="81"/>
      <c r="CV72" s="81"/>
      <c r="CW72" s="81"/>
      <c r="CX72" s="81"/>
      <c r="CY72" s="81"/>
      <c r="CZ72" s="81"/>
      <c r="DA72" s="81"/>
      <c r="DB72" s="81"/>
      <c r="DC72" s="81"/>
      <c r="DD72" s="81"/>
      <c r="DE72" s="81"/>
      <c r="DF72" s="81"/>
      <c r="DG72" s="81"/>
      <c r="DH72" s="81"/>
      <c r="DI72" s="81"/>
      <c r="DJ72" s="81"/>
      <c r="DK72" s="81"/>
      <c r="DL72" s="81"/>
      <c r="DM72" s="81"/>
      <c r="DN72" s="81"/>
      <c r="DO72" s="81"/>
      <c r="DP72" s="81"/>
      <c r="DQ72" s="81"/>
      <c r="DR72" s="81"/>
      <c r="DS72" s="81"/>
      <c r="DT72" s="81"/>
    </row>
    <row r="73" spans="3:124" x14ac:dyDescent="0.3"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  <c r="BS73" s="81"/>
      <c r="BT73" s="81"/>
      <c r="BU73" s="81"/>
      <c r="BV73" s="81"/>
      <c r="BW73" s="81"/>
      <c r="BX73" s="81"/>
      <c r="BY73" s="81"/>
      <c r="BZ73" s="81"/>
      <c r="CA73" s="81"/>
      <c r="CB73" s="81"/>
      <c r="CC73" s="81"/>
      <c r="CD73" s="81"/>
      <c r="CE73" s="81"/>
      <c r="CF73" s="81"/>
      <c r="CG73" s="81"/>
      <c r="CH73" s="81"/>
      <c r="CI73" s="81"/>
      <c r="CJ73" s="81"/>
      <c r="CK73" s="81"/>
      <c r="CL73" s="81"/>
      <c r="CM73" s="81"/>
      <c r="CN73" s="81"/>
      <c r="CO73" s="81"/>
      <c r="CP73" s="81"/>
      <c r="CQ73" s="81"/>
      <c r="CR73" s="81"/>
      <c r="CS73" s="81"/>
      <c r="CT73" s="81"/>
      <c r="CU73" s="81"/>
      <c r="CV73" s="81"/>
      <c r="CW73" s="81"/>
      <c r="CX73" s="81"/>
      <c r="CY73" s="81"/>
      <c r="CZ73" s="81"/>
      <c r="DA73" s="81"/>
      <c r="DB73" s="81"/>
      <c r="DC73" s="81"/>
      <c r="DD73" s="81"/>
      <c r="DE73" s="81"/>
      <c r="DF73" s="81"/>
      <c r="DG73" s="81"/>
      <c r="DH73" s="81"/>
      <c r="DI73" s="81"/>
      <c r="DJ73" s="81"/>
      <c r="DK73" s="81"/>
      <c r="DL73" s="81"/>
      <c r="DM73" s="81"/>
      <c r="DN73" s="81"/>
      <c r="DO73" s="81"/>
      <c r="DP73" s="81"/>
      <c r="DQ73" s="81"/>
      <c r="DR73" s="81"/>
      <c r="DS73" s="81"/>
      <c r="DT73" s="81"/>
    </row>
    <row r="74" spans="3:124" x14ac:dyDescent="0.3"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  <c r="BS74" s="81"/>
      <c r="BT74" s="81"/>
      <c r="BU74" s="81"/>
      <c r="BV74" s="81"/>
      <c r="BW74" s="81"/>
      <c r="BX74" s="81"/>
      <c r="BY74" s="81"/>
      <c r="BZ74" s="81"/>
      <c r="CA74" s="81"/>
      <c r="CB74" s="81"/>
      <c r="CC74" s="81"/>
      <c r="CD74" s="81"/>
      <c r="CE74" s="81"/>
      <c r="CF74" s="81"/>
      <c r="CG74" s="81"/>
      <c r="CH74" s="81"/>
      <c r="CI74" s="81"/>
      <c r="CJ74" s="81"/>
      <c r="CK74" s="81"/>
      <c r="CL74" s="81"/>
      <c r="CM74" s="81"/>
      <c r="CN74" s="81"/>
      <c r="CO74" s="81"/>
      <c r="CP74" s="81"/>
      <c r="CQ74" s="81"/>
      <c r="CR74" s="81"/>
      <c r="CS74" s="81"/>
      <c r="CT74" s="81"/>
      <c r="CU74" s="81"/>
      <c r="CV74" s="81"/>
      <c r="CW74" s="81"/>
      <c r="CX74" s="81"/>
      <c r="CY74" s="81"/>
      <c r="CZ74" s="81"/>
      <c r="DA74" s="81"/>
      <c r="DB74" s="81"/>
      <c r="DC74" s="81"/>
      <c r="DD74" s="81"/>
      <c r="DE74" s="81"/>
      <c r="DF74" s="81"/>
      <c r="DG74" s="81"/>
      <c r="DH74" s="81"/>
      <c r="DI74" s="81"/>
      <c r="DJ74" s="81"/>
      <c r="DK74" s="81"/>
      <c r="DL74" s="81"/>
      <c r="DM74" s="81"/>
      <c r="DN74" s="81"/>
      <c r="DO74" s="81"/>
      <c r="DP74" s="81"/>
      <c r="DQ74" s="81"/>
      <c r="DR74" s="81"/>
      <c r="DS74" s="81"/>
      <c r="DT74" s="81"/>
    </row>
    <row r="75" spans="3:124" x14ac:dyDescent="0.3"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  <c r="BS75" s="81"/>
      <c r="BT75" s="81"/>
      <c r="BU75" s="81"/>
      <c r="BV75" s="81"/>
      <c r="BW75" s="81"/>
      <c r="BX75" s="81"/>
      <c r="BY75" s="81"/>
      <c r="BZ75" s="81"/>
      <c r="CA75" s="81"/>
      <c r="CB75" s="81"/>
      <c r="CC75" s="81"/>
      <c r="CD75" s="81"/>
      <c r="CE75" s="81"/>
      <c r="CF75" s="81"/>
      <c r="CG75" s="81"/>
      <c r="CH75" s="81"/>
      <c r="CI75" s="81"/>
      <c r="CJ75" s="81"/>
      <c r="CK75" s="81"/>
      <c r="CL75" s="81"/>
      <c r="CM75" s="81"/>
      <c r="CN75" s="81"/>
      <c r="CO75" s="81"/>
      <c r="CP75" s="81"/>
      <c r="CQ75" s="81"/>
      <c r="CR75" s="81"/>
      <c r="CS75" s="81"/>
      <c r="CT75" s="81"/>
      <c r="CU75" s="81"/>
      <c r="CV75" s="81"/>
      <c r="CW75" s="81"/>
      <c r="CX75" s="81"/>
      <c r="CY75" s="81"/>
      <c r="CZ75" s="81"/>
      <c r="DA75" s="81"/>
      <c r="DB75" s="81"/>
      <c r="DC75" s="81"/>
      <c r="DD75" s="81"/>
      <c r="DE75" s="81"/>
      <c r="DF75" s="81"/>
      <c r="DG75" s="81"/>
      <c r="DH75" s="81"/>
      <c r="DI75" s="81"/>
      <c r="DJ75" s="81"/>
      <c r="DK75" s="81"/>
      <c r="DL75" s="81"/>
      <c r="DM75" s="81"/>
      <c r="DN75" s="81"/>
      <c r="DO75" s="81"/>
      <c r="DP75" s="81"/>
      <c r="DQ75" s="81"/>
      <c r="DR75" s="81"/>
      <c r="DS75" s="81"/>
      <c r="DT75" s="81"/>
    </row>
    <row r="76" spans="3:124" x14ac:dyDescent="0.3"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  <c r="BS76" s="81"/>
      <c r="BT76" s="81"/>
      <c r="BU76" s="81"/>
      <c r="BV76" s="81"/>
      <c r="BW76" s="81"/>
      <c r="BX76" s="81"/>
      <c r="BY76" s="81"/>
      <c r="BZ76" s="81"/>
      <c r="CA76" s="81"/>
      <c r="CB76" s="81"/>
      <c r="CC76" s="81"/>
      <c r="CD76" s="81"/>
      <c r="CE76" s="81"/>
      <c r="CF76" s="81"/>
      <c r="CG76" s="81"/>
      <c r="CH76" s="81"/>
      <c r="CI76" s="81"/>
      <c r="CJ76" s="81"/>
      <c r="CK76" s="81"/>
      <c r="CL76" s="81"/>
      <c r="CM76" s="81"/>
      <c r="CN76" s="81"/>
      <c r="CO76" s="81"/>
      <c r="CP76" s="81"/>
      <c r="CQ76" s="81"/>
      <c r="CR76" s="81"/>
      <c r="CS76" s="81"/>
      <c r="CT76" s="81"/>
      <c r="CU76" s="81"/>
      <c r="CV76" s="81"/>
      <c r="CW76" s="81"/>
      <c r="CX76" s="81"/>
      <c r="CY76" s="81"/>
      <c r="CZ76" s="81"/>
      <c r="DA76" s="81"/>
      <c r="DB76" s="81"/>
      <c r="DC76" s="81"/>
      <c r="DD76" s="81"/>
      <c r="DE76" s="81"/>
      <c r="DF76" s="81"/>
      <c r="DG76" s="81"/>
      <c r="DH76" s="81"/>
      <c r="DI76" s="81"/>
      <c r="DJ76" s="81"/>
      <c r="DK76" s="81"/>
      <c r="DL76" s="81"/>
      <c r="DM76" s="81"/>
      <c r="DN76" s="81"/>
      <c r="DO76" s="81"/>
      <c r="DP76" s="81"/>
      <c r="DQ76" s="81"/>
      <c r="DR76" s="81"/>
      <c r="DS76" s="81"/>
      <c r="DT76" s="81"/>
    </row>
    <row r="77" spans="3:124" x14ac:dyDescent="0.3"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1"/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1"/>
      <c r="BK77" s="81"/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1"/>
      <c r="BZ77" s="81"/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1"/>
      <c r="CO77" s="81"/>
      <c r="CP77" s="81"/>
      <c r="CQ77" s="81"/>
      <c r="CR77" s="81"/>
      <c r="CS77" s="81"/>
      <c r="CT77" s="81"/>
      <c r="CU77" s="81"/>
      <c r="CV77" s="81"/>
      <c r="CW77" s="81"/>
      <c r="CX77" s="81"/>
      <c r="CY77" s="81"/>
      <c r="CZ77" s="81"/>
      <c r="DA77" s="81"/>
      <c r="DB77" s="81"/>
      <c r="DC77" s="81"/>
      <c r="DD77" s="81"/>
      <c r="DE77" s="81"/>
      <c r="DF77" s="81"/>
      <c r="DG77" s="81"/>
      <c r="DH77" s="81"/>
      <c r="DI77" s="81"/>
      <c r="DJ77" s="81"/>
      <c r="DK77" s="81"/>
      <c r="DL77" s="81"/>
      <c r="DM77" s="81"/>
      <c r="DN77" s="81"/>
      <c r="DO77" s="81"/>
      <c r="DP77" s="81"/>
      <c r="DQ77" s="81"/>
      <c r="DR77" s="81"/>
      <c r="DS77" s="81"/>
      <c r="DT77" s="81"/>
    </row>
    <row r="78" spans="3:124" x14ac:dyDescent="0.3"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1"/>
      <c r="BZ78" s="81"/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1"/>
      <c r="CO78" s="81"/>
      <c r="CP78" s="81"/>
      <c r="CQ78" s="81"/>
      <c r="CR78" s="81"/>
      <c r="CS78" s="81"/>
      <c r="CT78" s="81"/>
      <c r="CU78" s="81"/>
      <c r="CV78" s="81"/>
      <c r="CW78" s="81"/>
      <c r="CX78" s="81"/>
      <c r="CY78" s="81"/>
      <c r="CZ78" s="81"/>
      <c r="DA78" s="81"/>
      <c r="DB78" s="81"/>
      <c r="DC78" s="81"/>
      <c r="DD78" s="81"/>
      <c r="DE78" s="81"/>
      <c r="DF78" s="81"/>
      <c r="DG78" s="81"/>
      <c r="DH78" s="81"/>
      <c r="DI78" s="81"/>
      <c r="DJ78" s="81"/>
      <c r="DK78" s="81"/>
      <c r="DL78" s="81"/>
      <c r="DM78" s="81"/>
      <c r="DN78" s="81"/>
      <c r="DO78" s="81"/>
      <c r="DP78" s="81"/>
      <c r="DQ78" s="81"/>
      <c r="DR78" s="81"/>
      <c r="DS78" s="81"/>
      <c r="DT78" s="81"/>
    </row>
    <row r="79" spans="3:124" x14ac:dyDescent="0.3"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1"/>
      <c r="AW79" s="81"/>
      <c r="AX79" s="81"/>
      <c r="AY79" s="81"/>
      <c r="AZ79" s="81"/>
      <c r="BA79" s="81"/>
      <c r="BB79" s="81"/>
      <c r="BC79" s="81"/>
      <c r="BD79" s="81"/>
      <c r="BE79" s="81"/>
      <c r="BF79" s="81"/>
      <c r="BG79" s="81"/>
      <c r="BH79" s="81"/>
      <c r="BI79" s="81"/>
      <c r="BJ79" s="81"/>
      <c r="BK79" s="81"/>
      <c r="BL79" s="81"/>
      <c r="BM79" s="81"/>
      <c r="BN79" s="81"/>
      <c r="BO79" s="81"/>
      <c r="BP79" s="81"/>
      <c r="BQ79" s="81"/>
      <c r="BR79" s="81"/>
      <c r="BS79" s="81"/>
      <c r="BT79" s="81"/>
      <c r="BU79" s="81"/>
      <c r="BV79" s="81"/>
      <c r="BW79" s="81"/>
      <c r="BX79" s="81"/>
      <c r="BY79" s="81"/>
      <c r="BZ79" s="81"/>
      <c r="CA79" s="81"/>
      <c r="CB79" s="81"/>
      <c r="CC79" s="81"/>
      <c r="CD79" s="81"/>
      <c r="CE79" s="81"/>
      <c r="CF79" s="81"/>
      <c r="CG79" s="81"/>
      <c r="CH79" s="81"/>
      <c r="CI79" s="81"/>
      <c r="CJ79" s="81"/>
      <c r="CK79" s="81"/>
      <c r="CL79" s="81"/>
      <c r="CM79" s="81"/>
      <c r="CN79" s="81"/>
      <c r="CO79" s="81"/>
      <c r="CP79" s="81"/>
      <c r="CQ79" s="81"/>
      <c r="CR79" s="81"/>
      <c r="CS79" s="81"/>
      <c r="CT79" s="81"/>
      <c r="CU79" s="81"/>
      <c r="CV79" s="81"/>
      <c r="CW79" s="81"/>
      <c r="CX79" s="81"/>
      <c r="CY79" s="81"/>
      <c r="CZ79" s="81"/>
      <c r="DA79" s="81"/>
      <c r="DB79" s="81"/>
      <c r="DC79" s="81"/>
      <c r="DD79" s="81"/>
      <c r="DE79" s="81"/>
      <c r="DF79" s="81"/>
      <c r="DG79" s="81"/>
      <c r="DH79" s="81"/>
      <c r="DI79" s="81"/>
      <c r="DJ79" s="81"/>
      <c r="DK79" s="81"/>
      <c r="DL79" s="81"/>
      <c r="DM79" s="81"/>
      <c r="DN79" s="81"/>
      <c r="DO79" s="81"/>
      <c r="DP79" s="81"/>
      <c r="DQ79" s="81"/>
      <c r="DR79" s="81"/>
      <c r="DS79" s="81"/>
      <c r="DT79" s="81"/>
    </row>
    <row r="80" spans="3:124" x14ac:dyDescent="0.3"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1"/>
      <c r="CC80" s="81"/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1"/>
      <c r="CQ80" s="81"/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1"/>
      <c r="DF80" s="81"/>
      <c r="DG80" s="81"/>
      <c r="DH80" s="81"/>
      <c r="DI80" s="81"/>
      <c r="DJ80" s="81"/>
      <c r="DK80" s="81"/>
      <c r="DL80" s="81"/>
      <c r="DM80" s="81"/>
      <c r="DN80" s="81"/>
      <c r="DO80" s="81"/>
      <c r="DP80" s="81"/>
      <c r="DQ80" s="81"/>
      <c r="DR80" s="81"/>
      <c r="DS80" s="81"/>
      <c r="DT80" s="81"/>
    </row>
    <row r="81" spans="3:124" x14ac:dyDescent="0.3"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1"/>
      <c r="CQ81" s="81"/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1"/>
      <c r="DF81" s="81"/>
      <c r="DG81" s="81"/>
      <c r="DH81" s="81"/>
      <c r="DI81" s="81"/>
      <c r="DJ81" s="81"/>
      <c r="DK81" s="81"/>
      <c r="DL81" s="81"/>
      <c r="DM81" s="81"/>
      <c r="DN81" s="81"/>
      <c r="DO81" s="81"/>
      <c r="DP81" s="81"/>
      <c r="DQ81" s="81"/>
      <c r="DR81" s="81"/>
      <c r="DS81" s="81"/>
      <c r="DT81" s="81"/>
    </row>
    <row r="82" spans="3:124" x14ac:dyDescent="0.3"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</row>
    <row r="83" spans="3:124" x14ac:dyDescent="0.3"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</row>
    <row r="84" spans="3:124" x14ac:dyDescent="0.3"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  <c r="AT84" s="81"/>
      <c r="AU84" s="81"/>
      <c r="AV84" s="81"/>
      <c r="AW84" s="81"/>
      <c r="AX84" s="81"/>
      <c r="AY84" s="81"/>
      <c r="AZ84" s="81"/>
      <c r="BA84" s="81"/>
      <c r="BB84" s="81"/>
      <c r="BC84" s="81"/>
      <c r="BD84" s="81"/>
      <c r="BE84" s="81"/>
      <c r="BF84" s="81"/>
      <c r="BG84" s="81"/>
      <c r="BH84" s="81"/>
      <c r="BI84" s="81"/>
      <c r="BJ84" s="81"/>
      <c r="BK84" s="81"/>
      <c r="BL84" s="81"/>
      <c r="BM84" s="81"/>
      <c r="BN84" s="81"/>
      <c r="BO84" s="81"/>
      <c r="BP84" s="81"/>
      <c r="BQ84" s="81"/>
      <c r="BR84" s="81"/>
      <c r="BS84" s="81"/>
      <c r="BT84" s="81"/>
      <c r="BU84" s="81"/>
      <c r="BV84" s="81"/>
      <c r="BW84" s="81"/>
      <c r="BX84" s="81"/>
      <c r="BY84" s="81"/>
      <c r="BZ84" s="81"/>
      <c r="CA84" s="81"/>
      <c r="CB84" s="81"/>
      <c r="CC84" s="81"/>
      <c r="CD84" s="81"/>
      <c r="CE84" s="81"/>
      <c r="CF84" s="81"/>
      <c r="CG84" s="81"/>
      <c r="CH84" s="81"/>
      <c r="CI84" s="81"/>
      <c r="CJ84" s="81"/>
      <c r="CK84" s="81"/>
      <c r="CL84" s="81"/>
      <c r="CM84" s="81"/>
      <c r="CN84" s="81"/>
      <c r="CO84" s="81"/>
      <c r="CP84" s="81"/>
      <c r="CQ84" s="81"/>
      <c r="CR84" s="81"/>
      <c r="CS84" s="81"/>
      <c r="CT84" s="81"/>
      <c r="CU84" s="81"/>
      <c r="CV84" s="81"/>
      <c r="CW84" s="81"/>
      <c r="CX84" s="81"/>
      <c r="CY84" s="81"/>
      <c r="CZ84" s="81"/>
      <c r="DA84" s="81"/>
      <c r="DB84" s="81"/>
      <c r="DC84" s="81"/>
      <c r="DD84" s="81"/>
      <c r="DE84" s="81"/>
      <c r="DF84" s="81"/>
      <c r="DG84" s="81"/>
      <c r="DH84" s="81"/>
      <c r="DI84" s="81"/>
      <c r="DJ84" s="81"/>
      <c r="DK84" s="81"/>
      <c r="DL84" s="81"/>
      <c r="DM84" s="81"/>
      <c r="DN84" s="81"/>
      <c r="DO84" s="81"/>
      <c r="DP84" s="81"/>
      <c r="DQ84" s="81"/>
      <c r="DR84" s="81"/>
      <c r="DS84" s="81"/>
      <c r="DT84" s="81"/>
    </row>
    <row r="85" spans="3:124" x14ac:dyDescent="0.3"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  <c r="AT85" s="81"/>
      <c r="AU85" s="81"/>
      <c r="AV85" s="81"/>
      <c r="AW85" s="81"/>
      <c r="AX85" s="81"/>
      <c r="AY85" s="81"/>
      <c r="AZ85" s="81"/>
      <c r="BA85" s="81"/>
      <c r="BB85" s="81"/>
      <c r="BC85" s="81"/>
      <c r="BD85" s="81"/>
      <c r="BE85" s="81"/>
      <c r="BF85" s="81"/>
      <c r="BG85" s="81"/>
      <c r="BH85" s="81"/>
      <c r="BI85" s="81"/>
      <c r="BJ85" s="81"/>
      <c r="BK85" s="81"/>
      <c r="BL85" s="81"/>
      <c r="BM85" s="81"/>
      <c r="BN85" s="81"/>
      <c r="BO85" s="81"/>
      <c r="BP85" s="81"/>
      <c r="BQ85" s="81"/>
      <c r="BR85" s="81"/>
      <c r="BS85" s="81"/>
      <c r="BT85" s="81"/>
      <c r="BU85" s="81"/>
      <c r="BV85" s="81"/>
      <c r="BW85" s="81"/>
      <c r="BX85" s="81"/>
      <c r="BY85" s="81"/>
      <c r="BZ85" s="81"/>
      <c r="CA85" s="81"/>
      <c r="CB85" s="81"/>
      <c r="CC85" s="81"/>
      <c r="CD85" s="81"/>
      <c r="CE85" s="81"/>
      <c r="CF85" s="81"/>
      <c r="CG85" s="81"/>
      <c r="CH85" s="81"/>
      <c r="CI85" s="81"/>
      <c r="CJ85" s="81"/>
      <c r="CK85" s="81"/>
      <c r="CL85" s="81"/>
      <c r="CM85" s="81"/>
      <c r="CN85" s="81"/>
      <c r="CO85" s="81"/>
      <c r="CP85" s="81"/>
      <c r="CQ85" s="81"/>
      <c r="CR85" s="81"/>
      <c r="CS85" s="81"/>
      <c r="CT85" s="81"/>
      <c r="CU85" s="81"/>
      <c r="CV85" s="81"/>
      <c r="CW85" s="81"/>
      <c r="CX85" s="81"/>
      <c r="CY85" s="81"/>
      <c r="CZ85" s="81"/>
      <c r="DA85" s="81"/>
      <c r="DB85" s="81"/>
      <c r="DC85" s="81"/>
      <c r="DD85" s="81"/>
      <c r="DE85" s="81"/>
      <c r="DF85" s="81"/>
      <c r="DG85" s="81"/>
      <c r="DH85" s="81"/>
      <c r="DI85" s="81"/>
      <c r="DJ85" s="81"/>
      <c r="DK85" s="81"/>
      <c r="DL85" s="81"/>
      <c r="DM85" s="81"/>
      <c r="DN85" s="81"/>
      <c r="DO85" s="81"/>
      <c r="DP85" s="81"/>
      <c r="DQ85" s="81"/>
      <c r="DR85" s="81"/>
      <c r="DS85" s="81"/>
      <c r="DT85" s="81"/>
    </row>
    <row r="86" spans="3:124" x14ac:dyDescent="0.3"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1"/>
      <c r="BB86" s="81"/>
      <c r="BC86" s="81"/>
      <c r="BD86" s="81"/>
      <c r="BE86" s="81"/>
      <c r="BF86" s="81"/>
      <c r="BG86" s="81"/>
      <c r="BH86" s="81"/>
      <c r="BI86" s="81"/>
      <c r="BJ86" s="81"/>
      <c r="BK86" s="81"/>
      <c r="BL86" s="81"/>
      <c r="BM86" s="81"/>
      <c r="BN86" s="81"/>
      <c r="BO86" s="81"/>
      <c r="BP86" s="81"/>
      <c r="BQ86" s="81"/>
      <c r="BR86" s="81"/>
      <c r="BS86" s="81"/>
      <c r="BT86" s="81"/>
      <c r="BU86" s="81"/>
      <c r="BV86" s="81"/>
      <c r="BW86" s="81"/>
      <c r="BX86" s="81"/>
      <c r="BY86" s="81"/>
      <c r="BZ86" s="81"/>
      <c r="CA86" s="81"/>
      <c r="CB86" s="81"/>
      <c r="CC86" s="81"/>
      <c r="CD86" s="81"/>
      <c r="CE86" s="81"/>
      <c r="CF86" s="81"/>
      <c r="CG86" s="81"/>
      <c r="CH86" s="81"/>
      <c r="CI86" s="81"/>
      <c r="CJ86" s="81"/>
      <c r="CK86" s="81"/>
      <c r="CL86" s="81"/>
      <c r="CM86" s="81"/>
      <c r="CN86" s="81"/>
      <c r="CO86" s="81"/>
      <c r="CP86" s="81"/>
      <c r="CQ86" s="81"/>
      <c r="CR86" s="81"/>
      <c r="CS86" s="81"/>
      <c r="CT86" s="81"/>
      <c r="CU86" s="81"/>
      <c r="CV86" s="81"/>
      <c r="CW86" s="81"/>
      <c r="CX86" s="81"/>
      <c r="CY86" s="81"/>
      <c r="CZ86" s="81"/>
      <c r="DA86" s="81"/>
      <c r="DB86" s="81"/>
      <c r="DC86" s="81"/>
      <c r="DD86" s="81"/>
      <c r="DE86" s="81"/>
      <c r="DF86" s="81"/>
      <c r="DG86" s="81"/>
      <c r="DH86" s="81"/>
      <c r="DI86" s="81"/>
      <c r="DJ86" s="81"/>
      <c r="DK86" s="81"/>
      <c r="DL86" s="81"/>
      <c r="DM86" s="81"/>
      <c r="DN86" s="81"/>
      <c r="DO86" s="81"/>
      <c r="DP86" s="81"/>
      <c r="DQ86" s="81"/>
      <c r="DR86" s="81"/>
      <c r="DS86" s="81"/>
      <c r="DT86" s="81"/>
    </row>
    <row r="87" spans="3:124" x14ac:dyDescent="0.3"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</row>
    <row r="88" spans="3:124" x14ac:dyDescent="0.3"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  <c r="AG88" s="81"/>
      <c r="AH88" s="81"/>
      <c r="AI88" s="81"/>
      <c r="AJ88" s="81"/>
      <c r="AK88" s="81"/>
      <c r="AL88" s="81"/>
      <c r="AM88" s="81"/>
      <c r="AN88" s="81"/>
      <c r="AO88" s="81"/>
      <c r="AP88" s="81"/>
      <c r="AQ88" s="81"/>
      <c r="AR88" s="81"/>
      <c r="AS88" s="81"/>
      <c r="AT88" s="81"/>
      <c r="AU88" s="81"/>
      <c r="AV88" s="81"/>
      <c r="AW88" s="81"/>
      <c r="AX88" s="81"/>
      <c r="AY88" s="81"/>
      <c r="AZ88" s="81"/>
      <c r="BA88" s="81"/>
      <c r="BB88" s="81"/>
      <c r="BC88" s="81"/>
      <c r="BD88" s="81"/>
      <c r="BE88" s="81"/>
      <c r="BF88" s="81"/>
      <c r="BG88" s="81"/>
      <c r="BH88" s="81"/>
      <c r="BI88" s="81"/>
      <c r="BJ88" s="81"/>
      <c r="BK88" s="81"/>
      <c r="BL88" s="81"/>
      <c r="BM88" s="81"/>
      <c r="BN88" s="81"/>
      <c r="BO88" s="81"/>
      <c r="BP88" s="81"/>
      <c r="BQ88" s="81"/>
      <c r="BR88" s="81"/>
      <c r="BS88" s="81"/>
      <c r="BT88" s="81"/>
      <c r="BU88" s="81"/>
      <c r="BV88" s="81"/>
      <c r="BW88" s="81"/>
      <c r="BX88" s="81"/>
      <c r="BY88" s="81"/>
      <c r="BZ88" s="81"/>
      <c r="CA88" s="81"/>
      <c r="CB88" s="81"/>
      <c r="CC88" s="81"/>
      <c r="CD88" s="81"/>
      <c r="CE88" s="81"/>
      <c r="CF88" s="81"/>
      <c r="CG88" s="81"/>
      <c r="CH88" s="81"/>
      <c r="CI88" s="81"/>
      <c r="CJ88" s="81"/>
      <c r="CK88" s="81"/>
      <c r="CL88" s="81"/>
      <c r="CM88" s="81"/>
      <c r="CN88" s="81"/>
      <c r="CO88" s="81"/>
      <c r="CP88" s="81"/>
      <c r="CQ88" s="81"/>
      <c r="CR88" s="81"/>
      <c r="CS88" s="81"/>
      <c r="CT88" s="81"/>
      <c r="CU88" s="81"/>
      <c r="CV88" s="81"/>
      <c r="CW88" s="81"/>
      <c r="CX88" s="81"/>
      <c r="CY88" s="81"/>
      <c r="CZ88" s="81"/>
      <c r="DA88" s="81"/>
      <c r="DB88" s="81"/>
      <c r="DC88" s="81"/>
      <c r="DD88" s="81"/>
      <c r="DE88" s="81"/>
      <c r="DF88" s="81"/>
      <c r="DG88" s="81"/>
      <c r="DH88" s="81"/>
      <c r="DI88" s="81"/>
      <c r="DJ88" s="81"/>
      <c r="DK88" s="81"/>
      <c r="DL88" s="81"/>
      <c r="DM88" s="81"/>
      <c r="DN88" s="81"/>
      <c r="DO88" s="81"/>
      <c r="DP88" s="81"/>
      <c r="DQ88" s="81"/>
      <c r="DR88" s="81"/>
      <c r="DS88" s="81"/>
      <c r="DT88" s="81"/>
    </row>
    <row r="89" spans="3:124" x14ac:dyDescent="0.3"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1"/>
      <c r="BO89" s="81"/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1"/>
      <c r="CC89" s="81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1"/>
      <c r="CQ89" s="81"/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1"/>
      <c r="DF89" s="81"/>
      <c r="DG89" s="81"/>
      <c r="DH89" s="81"/>
      <c r="DI89" s="81"/>
      <c r="DJ89" s="81"/>
      <c r="DK89" s="81"/>
      <c r="DL89" s="81"/>
      <c r="DM89" s="81"/>
      <c r="DN89" s="81"/>
      <c r="DO89" s="81"/>
      <c r="DP89" s="81"/>
      <c r="DQ89" s="81"/>
      <c r="DR89" s="81"/>
      <c r="DS89" s="81"/>
      <c r="DT89" s="81"/>
    </row>
    <row r="90" spans="3:124" x14ac:dyDescent="0.3"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</row>
    <row r="91" spans="3:124" x14ac:dyDescent="0.3"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</row>
    <row r="92" spans="3:124" x14ac:dyDescent="0.3"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1"/>
      <c r="DF92" s="81"/>
      <c r="DG92" s="81"/>
      <c r="DH92" s="81"/>
      <c r="DI92" s="81"/>
      <c r="DJ92" s="81"/>
      <c r="DK92" s="81"/>
      <c r="DL92" s="81"/>
      <c r="DM92" s="81"/>
      <c r="DN92" s="81"/>
      <c r="DO92" s="81"/>
      <c r="DP92" s="81"/>
      <c r="DQ92" s="81"/>
      <c r="DR92" s="81"/>
      <c r="DS92" s="81"/>
      <c r="DT92" s="81"/>
    </row>
    <row r="93" spans="3:124" x14ac:dyDescent="0.3"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1"/>
      <c r="BG93" s="81"/>
      <c r="BH93" s="81"/>
      <c r="BI93" s="81"/>
      <c r="BJ93" s="81"/>
      <c r="BK93" s="81"/>
      <c r="BL93" s="81"/>
      <c r="BM93" s="81"/>
      <c r="BN93" s="81"/>
      <c r="BO93" s="81"/>
      <c r="BP93" s="81"/>
      <c r="BQ93" s="81"/>
      <c r="BR93" s="81"/>
      <c r="BS93" s="81"/>
      <c r="BT93" s="81"/>
      <c r="BU93" s="81"/>
      <c r="BV93" s="81"/>
      <c r="BW93" s="81"/>
      <c r="BX93" s="81"/>
      <c r="BY93" s="81"/>
      <c r="BZ93" s="81"/>
      <c r="CA93" s="81"/>
      <c r="CB93" s="81"/>
      <c r="CC93" s="81"/>
      <c r="CD93" s="81"/>
      <c r="CE93" s="81"/>
      <c r="CF93" s="81"/>
      <c r="CG93" s="81"/>
      <c r="CH93" s="81"/>
      <c r="CI93" s="81"/>
      <c r="CJ93" s="81"/>
      <c r="CK93" s="81"/>
      <c r="CL93" s="81"/>
      <c r="CM93" s="81"/>
      <c r="CN93" s="81"/>
      <c r="CO93" s="81"/>
      <c r="CP93" s="81"/>
      <c r="CQ93" s="81"/>
      <c r="CR93" s="81"/>
      <c r="CS93" s="81"/>
      <c r="CT93" s="81"/>
      <c r="CU93" s="81"/>
      <c r="CV93" s="81"/>
      <c r="CW93" s="81"/>
      <c r="CX93" s="81"/>
      <c r="CY93" s="81"/>
      <c r="CZ93" s="81"/>
      <c r="DA93" s="81"/>
      <c r="DB93" s="81"/>
      <c r="DC93" s="81"/>
      <c r="DD93" s="81"/>
      <c r="DE93" s="81"/>
      <c r="DF93" s="81"/>
      <c r="DG93" s="81"/>
      <c r="DH93" s="81"/>
      <c r="DI93" s="81"/>
      <c r="DJ93" s="81"/>
      <c r="DK93" s="81"/>
      <c r="DL93" s="81"/>
      <c r="DM93" s="81"/>
      <c r="DN93" s="81"/>
      <c r="DO93" s="81"/>
      <c r="DP93" s="81"/>
      <c r="DQ93" s="81"/>
      <c r="DR93" s="81"/>
      <c r="DS93" s="81"/>
      <c r="DT93" s="81"/>
    </row>
    <row r="94" spans="3:124" x14ac:dyDescent="0.3"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1"/>
      <c r="BR94" s="81"/>
      <c r="BS94" s="81"/>
      <c r="BT94" s="81"/>
      <c r="BU94" s="81"/>
      <c r="BV94" s="81"/>
      <c r="BW94" s="81"/>
      <c r="BX94" s="81"/>
      <c r="BY94" s="81"/>
      <c r="BZ94" s="81"/>
      <c r="CA94" s="81"/>
      <c r="CB94" s="81"/>
      <c r="CC94" s="81"/>
      <c r="CD94" s="81"/>
      <c r="CE94" s="81"/>
      <c r="CF94" s="81"/>
      <c r="CG94" s="81"/>
      <c r="CH94" s="81"/>
      <c r="CI94" s="81"/>
      <c r="CJ94" s="81"/>
      <c r="CK94" s="81"/>
      <c r="CL94" s="81"/>
      <c r="CM94" s="81"/>
      <c r="CN94" s="81"/>
      <c r="CO94" s="81"/>
      <c r="CP94" s="81"/>
      <c r="CQ94" s="81"/>
      <c r="CR94" s="81"/>
      <c r="CS94" s="81"/>
      <c r="CT94" s="81"/>
      <c r="CU94" s="81"/>
      <c r="CV94" s="81"/>
      <c r="CW94" s="81"/>
      <c r="CX94" s="81"/>
      <c r="CY94" s="81"/>
      <c r="CZ94" s="81"/>
      <c r="DA94" s="81"/>
      <c r="DB94" s="81"/>
      <c r="DC94" s="81"/>
      <c r="DD94" s="81"/>
      <c r="DE94" s="81"/>
      <c r="DF94" s="81"/>
      <c r="DG94" s="81"/>
      <c r="DH94" s="81"/>
      <c r="DI94" s="81"/>
      <c r="DJ94" s="81"/>
      <c r="DK94" s="81"/>
      <c r="DL94" s="81"/>
      <c r="DM94" s="81"/>
      <c r="DN94" s="81"/>
      <c r="DO94" s="81"/>
      <c r="DP94" s="81"/>
      <c r="DQ94" s="81"/>
      <c r="DR94" s="81"/>
      <c r="DS94" s="81"/>
      <c r="DT94" s="81"/>
    </row>
    <row r="95" spans="3:124" x14ac:dyDescent="0.3"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  <c r="AT95" s="81"/>
      <c r="AU95" s="81"/>
      <c r="AV95" s="81"/>
      <c r="AW95" s="81"/>
      <c r="AX95" s="81"/>
      <c r="AY95" s="81"/>
      <c r="AZ95" s="81"/>
      <c r="BA95" s="81"/>
      <c r="BB95" s="81"/>
      <c r="BC95" s="81"/>
      <c r="BD95" s="81"/>
      <c r="BE95" s="81"/>
      <c r="BF95" s="81"/>
      <c r="BG95" s="81"/>
      <c r="BH95" s="81"/>
      <c r="BI95" s="81"/>
      <c r="BJ95" s="81"/>
      <c r="BK95" s="81"/>
      <c r="BL95" s="81"/>
      <c r="BM95" s="81"/>
      <c r="BN95" s="81"/>
      <c r="BO95" s="81"/>
      <c r="BP95" s="81"/>
      <c r="BQ95" s="81"/>
      <c r="BR95" s="81"/>
      <c r="BS95" s="81"/>
      <c r="BT95" s="81"/>
      <c r="BU95" s="81"/>
      <c r="BV95" s="81"/>
      <c r="BW95" s="81"/>
      <c r="BX95" s="81"/>
      <c r="BY95" s="81"/>
      <c r="BZ95" s="81"/>
      <c r="CA95" s="81"/>
      <c r="CB95" s="81"/>
      <c r="CC95" s="81"/>
      <c r="CD95" s="81"/>
      <c r="CE95" s="81"/>
      <c r="CF95" s="81"/>
      <c r="CG95" s="81"/>
      <c r="CH95" s="81"/>
      <c r="CI95" s="81"/>
      <c r="CJ95" s="81"/>
      <c r="CK95" s="81"/>
      <c r="CL95" s="81"/>
      <c r="CM95" s="81"/>
      <c r="CN95" s="81"/>
      <c r="CO95" s="81"/>
      <c r="CP95" s="81"/>
      <c r="CQ95" s="81"/>
      <c r="CR95" s="81"/>
      <c r="CS95" s="81"/>
      <c r="CT95" s="81"/>
      <c r="CU95" s="81"/>
      <c r="CV95" s="81"/>
      <c r="CW95" s="81"/>
      <c r="CX95" s="81"/>
      <c r="CY95" s="81"/>
      <c r="CZ95" s="81"/>
      <c r="DA95" s="81"/>
      <c r="DB95" s="81"/>
      <c r="DC95" s="81"/>
      <c r="DD95" s="81"/>
      <c r="DE95" s="81"/>
      <c r="DF95" s="81"/>
      <c r="DG95" s="81"/>
      <c r="DH95" s="81"/>
      <c r="DI95" s="81"/>
      <c r="DJ95" s="81"/>
      <c r="DK95" s="81"/>
      <c r="DL95" s="81"/>
      <c r="DM95" s="81"/>
      <c r="DN95" s="81"/>
      <c r="DO95" s="81"/>
      <c r="DP95" s="81"/>
      <c r="DQ95" s="81"/>
      <c r="DR95" s="81"/>
      <c r="DS95" s="81"/>
      <c r="DT95" s="81"/>
    </row>
    <row r="96" spans="3:124" x14ac:dyDescent="0.3"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1"/>
      <c r="BB96" s="81"/>
      <c r="BC96" s="81"/>
      <c r="BD96" s="81"/>
      <c r="BE96" s="81"/>
      <c r="BF96" s="81"/>
      <c r="BG96" s="81"/>
      <c r="BH96" s="81"/>
      <c r="BI96" s="81"/>
      <c r="BJ96" s="81"/>
      <c r="BK96" s="81"/>
      <c r="BL96" s="81"/>
      <c r="BM96" s="81"/>
      <c r="BN96" s="81"/>
      <c r="BO96" s="81"/>
      <c r="BP96" s="81"/>
      <c r="BQ96" s="81"/>
      <c r="BR96" s="81"/>
      <c r="BS96" s="81"/>
      <c r="BT96" s="81"/>
      <c r="BU96" s="81"/>
      <c r="BV96" s="81"/>
      <c r="BW96" s="81"/>
      <c r="BX96" s="81"/>
      <c r="BY96" s="81"/>
      <c r="BZ96" s="81"/>
      <c r="CA96" s="81"/>
      <c r="CB96" s="81"/>
      <c r="CC96" s="81"/>
      <c r="CD96" s="81"/>
      <c r="CE96" s="81"/>
      <c r="CF96" s="81"/>
      <c r="CG96" s="81"/>
      <c r="CH96" s="81"/>
      <c r="CI96" s="81"/>
      <c r="CJ96" s="81"/>
      <c r="CK96" s="81"/>
      <c r="CL96" s="81"/>
      <c r="CM96" s="81"/>
      <c r="CN96" s="81"/>
      <c r="CO96" s="81"/>
      <c r="CP96" s="81"/>
      <c r="CQ96" s="81"/>
      <c r="CR96" s="81"/>
      <c r="CS96" s="81"/>
      <c r="CT96" s="81"/>
      <c r="CU96" s="81"/>
      <c r="CV96" s="81"/>
      <c r="CW96" s="81"/>
      <c r="CX96" s="81"/>
      <c r="CY96" s="81"/>
      <c r="CZ96" s="81"/>
      <c r="DA96" s="81"/>
      <c r="DB96" s="81"/>
      <c r="DC96" s="81"/>
      <c r="DD96" s="81"/>
      <c r="DE96" s="81"/>
      <c r="DF96" s="81"/>
      <c r="DG96" s="81"/>
      <c r="DH96" s="81"/>
      <c r="DI96" s="81"/>
      <c r="DJ96" s="81"/>
      <c r="DK96" s="81"/>
      <c r="DL96" s="81"/>
      <c r="DM96" s="81"/>
      <c r="DN96" s="81"/>
      <c r="DO96" s="81"/>
      <c r="DP96" s="81"/>
      <c r="DQ96" s="81"/>
      <c r="DR96" s="81"/>
      <c r="DS96" s="81"/>
      <c r="DT96" s="81"/>
    </row>
    <row r="97" spans="3:124" x14ac:dyDescent="0.3"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  <c r="AT97" s="81"/>
      <c r="AU97" s="81"/>
      <c r="AV97" s="81"/>
      <c r="AW97" s="81"/>
      <c r="AX97" s="81"/>
      <c r="AY97" s="81"/>
      <c r="AZ97" s="81"/>
      <c r="BA97" s="81"/>
      <c r="BB97" s="81"/>
      <c r="BC97" s="81"/>
      <c r="BD97" s="81"/>
      <c r="BE97" s="81"/>
      <c r="BF97" s="81"/>
      <c r="BG97" s="81"/>
      <c r="BH97" s="81"/>
      <c r="BI97" s="81"/>
      <c r="BJ97" s="81"/>
      <c r="BK97" s="81"/>
      <c r="BL97" s="81"/>
      <c r="BM97" s="81"/>
      <c r="BN97" s="81"/>
      <c r="BO97" s="81"/>
      <c r="BP97" s="81"/>
      <c r="BQ97" s="81"/>
      <c r="BR97" s="81"/>
      <c r="BS97" s="81"/>
      <c r="BT97" s="81"/>
      <c r="BU97" s="81"/>
      <c r="BV97" s="81"/>
      <c r="BW97" s="81"/>
      <c r="BX97" s="81"/>
      <c r="BY97" s="81"/>
      <c r="BZ97" s="81"/>
      <c r="CA97" s="81"/>
      <c r="CB97" s="81"/>
      <c r="CC97" s="81"/>
      <c r="CD97" s="81"/>
      <c r="CE97" s="81"/>
      <c r="CF97" s="81"/>
      <c r="CG97" s="81"/>
      <c r="CH97" s="81"/>
      <c r="CI97" s="81"/>
      <c r="CJ97" s="81"/>
      <c r="CK97" s="81"/>
      <c r="CL97" s="81"/>
      <c r="CM97" s="81"/>
      <c r="CN97" s="81"/>
      <c r="CO97" s="81"/>
      <c r="CP97" s="81"/>
      <c r="CQ97" s="81"/>
      <c r="CR97" s="81"/>
      <c r="CS97" s="81"/>
      <c r="CT97" s="81"/>
      <c r="CU97" s="81"/>
      <c r="CV97" s="81"/>
      <c r="CW97" s="81"/>
      <c r="CX97" s="81"/>
      <c r="CY97" s="81"/>
      <c r="CZ97" s="81"/>
      <c r="DA97" s="81"/>
      <c r="DB97" s="81"/>
      <c r="DC97" s="81"/>
      <c r="DD97" s="81"/>
      <c r="DE97" s="81"/>
      <c r="DF97" s="81"/>
      <c r="DG97" s="81"/>
      <c r="DH97" s="81"/>
      <c r="DI97" s="81"/>
      <c r="DJ97" s="81"/>
      <c r="DK97" s="81"/>
      <c r="DL97" s="81"/>
      <c r="DM97" s="81"/>
      <c r="DN97" s="81"/>
      <c r="DO97" s="81"/>
      <c r="DP97" s="81"/>
      <c r="DQ97" s="81"/>
      <c r="DR97" s="81"/>
      <c r="DS97" s="81"/>
      <c r="DT97" s="81"/>
    </row>
    <row r="98" spans="3:124" x14ac:dyDescent="0.3"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1"/>
      <c r="CC98" s="81"/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1"/>
      <c r="CQ98" s="81"/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1"/>
      <c r="DF98" s="81"/>
      <c r="DG98" s="81"/>
      <c r="DH98" s="81"/>
      <c r="DI98" s="81"/>
      <c r="DJ98" s="81"/>
      <c r="DK98" s="81"/>
      <c r="DL98" s="81"/>
      <c r="DM98" s="81"/>
      <c r="DN98" s="81"/>
      <c r="DO98" s="81"/>
      <c r="DP98" s="81"/>
      <c r="DQ98" s="81"/>
      <c r="DR98" s="81"/>
      <c r="DS98" s="81"/>
      <c r="DT98" s="81"/>
    </row>
    <row r="99" spans="3:124" x14ac:dyDescent="0.3"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81"/>
      <c r="BH99" s="81"/>
      <c r="BI99" s="81"/>
      <c r="BJ99" s="81"/>
      <c r="BK99" s="81"/>
      <c r="BL99" s="81"/>
      <c r="BM99" s="81"/>
      <c r="BN99" s="81"/>
      <c r="BO99" s="81"/>
      <c r="BP99" s="81"/>
      <c r="BQ99" s="81"/>
      <c r="BR99" s="81"/>
      <c r="BS99" s="81"/>
      <c r="BT99" s="81"/>
      <c r="BU99" s="81"/>
      <c r="BV99" s="81"/>
      <c r="BW99" s="81"/>
      <c r="BX99" s="81"/>
      <c r="BY99" s="81"/>
      <c r="BZ99" s="81"/>
      <c r="CA99" s="81"/>
      <c r="CB99" s="81"/>
      <c r="CC99" s="81"/>
      <c r="CD99" s="81"/>
      <c r="CE99" s="81"/>
      <c r="CF99" s="81"/>
      <c r="CG99" s="81"/>
      <c r="CH99" s="81"/>
      <c r="CI99" s="81"/>
      <c r="CJ99" s="81"/>
      <c r="CK99" s="81"/>
      <c r="CL99" s="81"/>
      <c r="CM99" s="81"/>
      <c r="CN99" s="81"/>
      <c r="CO99" s="81"/>
      <c r="CP99" s="81"/>
      <c r="CQ99" s="81"/>
      <c r="CR99" s="81"/>
      <c r="CS99" s="81"/>
      <c r="CT99" s="81"/>
      <c r="CU99" s="81"/>
      <c r="CV99" s="81"/>
      <c r="CW99" s="81"/>
      <c r="CX99" s="81"/>
      <c r="CY99" s="81"/>
      <c r="CZ99" s="81"/>
      <c r="DA99" s="81"/>
      <c r="DB99" s="81"/>
      <c r="DC99" s="81"/>
      <c r="DD99" s="81"/>
      <c r="DE99" s="81"/>
      <c r="DF99" s="81"/>
      <c r="DG99" s="81"/>
      <c r="DH99" s="81"/>
      <c r="DI99" s="81"/>
      <c r="DJ99" s="81"/>
      <c r="DK99" s="81"/>
      <c r="DL99" s="81"/>
      <c r="DM99" s="81"/>
      <c r="DN99" s="81"/>
      <c r="DO99" s="81"/>
      <c r="DP99" s="81"/>
      <c r="DQ99" s="81"/>
      <c r="DR99" s="81"/>
      <c r="DS99" s="81"/>
      <c r="DT99" s="81"/>
    </row>
    <row r="100" spans="3:124" x14ac:dyDescent="0.3"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81"/>
      <c r="AU100" s="81"/>
      <c r="AV100" s="81"/>
      <c r="AW100" s="81"/>
      <c r="AX100" s="81"/>
      <c r="AY100" s="81"/>
      <c r="AZ100" s="81"/>
      <c r="BA100" s="81"/>
      <c r="BB100" s="81"/>
      <c r="BC100" s="81"/>
      <c r="BD100" s="81"/>
      <c r="BE100" s="81"/>
      <c r="BF100" s="81"/>
      <c r="BG100" s="81"/>
      <c r="BH100" s="81"/>
      <c r="BI100" s="81"/>
      <c r="BJ100" s="81"/>
      <c r="BK100" s="81"/>
      <c r="BL100" s="81"/>
      <c r="BM100" s="81"/>
      <c r="BN100" s="81"/>
      <c r="BO100" s="81"/>
      <c r="BP100" s="81"/>
      <c r="BQ100" s="81"/>
      <c r="BR100" s="81"/>
      <c r="BS100" s="81"/>
      <c r="BT100" s="81"/>
      <c r="BU100" s="81"/>
      <c r="BV100" s="81"/>
      <c r="BW100" s="81"/>
      <c r="BX100" s="81"/>
      <c r="BY100" s="81"/>
      <c r="BZ100" s="81"/>
      <c r="CA100" s="81"/>
      <c r="CB100" s="81"/>
      <c r="CC100" s="81"/>
      <c r="CD100" s="81"/>
      <c r="CE100" s="81"/>
      <c r="CF100" s="81"/>
      <c r="CG100" s="81"/>
      <c r="CH100" s="81"/>
      <c r="CI100" s="81"/>
      <c r="CJ100" s="81"/>
      <c r="CK100" s="81"/>
      <c r="CL100" s="81"/>
      <c r="CM100" s="81"/>
      <c r="CN100" s="81"/>
      <c r="CO100" s="81"/>
      <c r="CP100" s="81"/>
      <c r="CQ100" s="81"/>
      <c r="CR100" s="81"/>
      <c r="CS100" s="81"/>
      <c r="CT100" s="81"/>
      <c r="CU100" s="81"/>
      <c r="CV100" s="81"/>
      <c r="CW100" s="81"/>
      <c r="CX100" s="81"/>
      <c r="CY100" s="81"/>
      <c r="CZ100" s="81"/>
      <c r="DA100" s="81"/>
      <c r="DB100" s="81"/>
      <c r="DC100" s="81"/>
      <c r="DD100" s="81"/>
      <c r="DE100" s="81"/>
      <c r="DF100" s="81"/>
      <c r="DG100" s="81"/>
      <c r="DH100" s="81"/>
      <c r="DI100" s="81"/>
      <c r="DJ100" s="81"/>
      <c r="DK100" s="81"/>
      <c r="DL100" s="81"/>
      <c r="DM100" s="81"/>
      <c r="DN100" s="81"/>
      <c r="DO100" s="81"/>
      <c r="DP100" s="81"/>
      <c r="DQ100" s="81"/>
      <c r="DR100" s="81"/>
      <c r="DS100" s="81"/>
      <c r="DT100" s="81"/>
    </row>
    <row r="101" spans="3:124" x14ac:dyDescent="0.3"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81"/>
      <c r="AO101" s="81"/>
      <c r="AP101" s="81"/>
      <c r="AQ101" s="81"/>
      <c r="AR101" s="81"/>
      <c r="AS101" s="81"/>
      <c r="AT101" s="81"/>
      <c r="AU101" s="81"/>
      <c r="AV101" s="81"/>
      <c r="AW101" s="81"/>
      <c r="AX101" s="81"/>
      <c r="AY101" s="81"/>
      <c r="AZ101" s="81"/>
      <c r="BA101" s="81"/>
      <c r="BB101" s="81"/>
      <c r="BC101" s="81"/>
      <c r="BD101" s="81"/>
      <c r="BE101" s="81"/>
      <c r="BF101" s="81"/>
      <c r="BG101" s="81"/>
      <c r="BH101" s="81"/>
      <c r="BI101" s="81"/>
      <c r="BJ101" s="81"/>
      <c r="BK101" s="81"/>
      <c r="BL101" s="81"/>
      <c r="BM101" s="81"/>
      <c r="BN101" s="81"/>
      <c r="BO101" s="81"/>
      <c r="BP101" s="81"/>
      <c r="BQ101" s="81"/>
      <c r="BR101" s="81"/>
      <c r="BS101" s="81"/>
      <c r="BT101" s="81"/>
      <c r="BU101" s="81"/>
      <c r="BV101" s="81"/>
      <c r="BW101" s="81"/>
      <c r="BX101" s="81"/>
      <c r="BY101" s="81"/>
      <c r="BZ101" s="81"/>
      <c r="CA101" s="81"/>
      <c r="CB101" s="81"/>
      <c r="CC101" s="81"/>
      <c r="CD101" s="81"/>
      <c r="CE101" s="81"/>
      <c r="CF101" s="81"/>
      <c r="CG101" s="81"/>
      <c r="CH101" s="81"/>
      <c r="CI101" s="81"/>
      <c r="CJ101" s="81"/>
      <c r="CK101" s="81"/>
      <c r="CL101" s="81"/>
      <c r="CM101" s="81"/>
      <c r="CN101" s="81"/>
      <c r="CO101" s="81"/>
      <c r="CP101" s="81"/>
      <c r="CQ101" s="81"/>
      <c r="CR101" s="81"/>
      <c r="CS101" s="81"/>
      <c r="CT101" s="81"/>
      <c r="CU101" s="81"/>
      <c r="CV101" s="81"/>
      <c r="CW101" s="81"/>
      <c r="CX101" s="81"/>
      <c r="CY101" s="81"/>
      <c r="CZ101" s="81"/>
      <c r="DA101" s="81"/>
      <c r="DB101" s="81"/>
      <c r="DC101" s="81"/>
      <c r="DD101" s="81"/>
      <c r="DE101" s="81"/>
      <c r="DF101" s="81"/>
      <c r="DG101" s="81"/>
      <c r="DH101" s="81"/>
      <c r="DI101" s="81"/>
      <c r="DJ101" s="81"/>
      <c r="DK101" s="81"/>
      <c r="DL101" s="81"/>
      <c r="DM101" s="81"/>
      <c r="DN101" s="81"/>
      <c r="DO101" s="81"/>
      <c r="DP101" s="81"/>
      <c r="DQ101" s="81"/>
      <c r="DR101" s="81"/>
      <c r="DS101" s="81"/>
      <c r="DT101" s="81"/>
    </row>
    <row r="102" spans="3:124" x14ac:dyDescent="0.3"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  <c r="BF102" s="81"/>
      <c r="BG102" s="81"/>
      <c r="BH102" s="81"/>
      <c r="BI102" s="81"/>
      <c r="BJ102" s="81"/>
      <c r="BK102" s="81"/>
      <c r="BL102" s="81"/>
      <c r="BM102" s="81"/>
      <c r="BN102" s="81"/>
      <c r="BO102" s="81"/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1"/>
      <c r="CC102" s="81"/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1"/>
      <c r="CQ102" s="81"/>
      <c r="CR102" s="81"/>
      <c r="CS102" s="81"/>
      <c r="CT102" s="81"/>
      <c r="CU102" s="81"/>
      <c r="CV102" s="81"/>
      <c r="CW102" s="81"/>
      <c r="CX102" s="81"/>
      <c r="CY102" s="81"/>
      <c r="CZ102" s="81"/>
      <c r="DA102" s="81"/>
      <c r="DB102" s="81"/>
      <c r="DC102" s="81"/>
      <c r="DD102" s="81"/>
      <c r="DE102" s="81"/>
      <c r="DF102" s="81"/>
      <c r="DG102" s="81"/>
      <c r="DH102" s="81"/>
      <c r="DI102" s="81"/>
      <c r="DJ102" s="81"/>
      <c r="DK102" s="81"/>
      <c r="DL102" s="81"/>
      <c r="DM102" s="81"/>
      <c r="DN102" s="81"/>
      <c r="DO102" s="81"/>
      <c r="DP102" s="81"/>
      <c r="DQ102" s="81"/>
      <c r="DR102" s="81"/>
      <c r="DS102" s="81"/>
      <c r="DT102" s="81"/>
    </row>
    <row r="103" spans="3:124" x14ac:dyDescent="0.3"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81"/>
      <c r="AR103" s="81"/>
      <c r="AS103" s="81"/>
      <c r="AT103" s="81"/>
      <c r="AU103" s="81"/>
      <c r="AV103" s="81"/>
      <c r="AW103" s="81"/>
      <c r="AX103" s="81"/>
      <c r="AY103" s="81"/>
      <c r="AZ103" s="81"/>
      <c r="BA103" s="81"/>
      <c r="BB103" s="81"/>
      <c r="BC103" s="81"/>
      <c r="BD103" s="81"/>
      <c r="BE103" s="81"/>
      <c r="BF103" s="81"/>
      <c r="BG103" s="81"/>
      <c r="BH103" s="81"/>
      <c r="BI103" s="81"/>
      <c r="BJ103" s="81"/>
      <c r="BK103" s="81"/>
      <c r="BL103" s="81"/>
      <c r="BM103" s="81"/>
      <c r="BN103" s="81"/>
      <c r="BO103" s="81"/>
      <c r="BP103" s="81"/>
      <c r="BQ103" s="81"/>
      <c r="BR103" s="81"/>
      <c r="BS103" s="81"/>
      <c r="BT103" s="81"/>
      <c r="BU103" s="81"/>
      <c r="BV103" s="81"/>
      <c r="BW103" s="81"/>
      <c r="BX103" s="81"/>
      <c r="BY103" s="81"/>
      <c r="BZ103" s="81"/>
      <c r="CA103" s="81"/>
      <c r="CB103" s="81"/>
      <c r="CC103" s="81"/>
      <c r="CD103" s="81"/>
      <c r="CE103" s="81"/>
      <c r="CF103" s="81"/>
      <c r="CG103" s="81"/>
      <c r="CH103" s="81"/>
      <c r="CI103" s="81"/>
      <c r="CJ103" s="81"/>
      <c r="CK103" s="81"/>
      <c r="CL103" s="81"/>
      <c r="CM103" s="81"/>
      <c r="CN103" s="81"/>
      <c r="CO103" s="81"/>
      <c r="CP103" s="81"/>
      <c r="CQ103" s="81"/>
      <c r="CR103" s="81"/>
      <c r="CS103" s="81"/>
      <c r="CT103" s="81"/>
      <c r="CU103" s="81"/>
      <c r="CV103" s="81"/>
      <c r="CW103" s="81"/>
      <c r="CX103" s="81"/>
      <c r="CY103" s="81"/>
      <c r="CZ103" s="81"/>
      <c r="DA103" s="81"/>
      <c r="DB103" s="81"/>
      <c r="DC103" s="81"/>
      <c r="DD103" s="81"/>
      <c r="DE103" s="81"/>
      <c r="DF103" s="81"/>
      <c r="DG103" s="81"/>
      <c r="DH103" s="81"/>
      <c r="DI103" s="81"/>
      <c r="DJ103" s="81"/>
      <c r="DK103" s="81"/>
      <c r="DL103" s="81"/>
      <c r="DM103" s="81"/>
      <c r="DN103" s="81"/>
      <c r="DO103" s="81"/>
      <c r="DP103" s="81"/>
      <c r="DQ103" s="81"/>
      <c r="DR103" s="81"/>
      <c r="DS103" s="81"/>
      <c r="DT103" s="81"/>
    </row>
    <row r="104" spans="3:124" x14ac:dyDescent="0.3"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  <c r="AG104" s="81"/>
      <c r="AH104" s="81"/>
      <c r="AI104" s="81"/>
      <c r="AJ104" s="81"/>
      <c r="AK104" s="81"/>
      <c r="AL104" s="81"/>
      <c r="AM104" s="81"/>
      <c r="AN104" s="81"/>
      <c r="AO104" s="81"/>
      <c r="AP104" s="81"/>
      <c r="AQ104" s="81"/>
      <c r="AR104" s="81"/>
      <c r="AS104" s="81"/>
      <c r="AT104" s="81"/>
      <c r="AU104" s="81"/>
      <c r="AV104" s="81"/>
      <c r="AW104" s="81"/>
      <c r="AX104" s="81"/>
      <c r="AY104" s="81"/>
      <c r="AZ104" s="81"/>
      <c r="BA104" s="81"/>
      <c r="BB104" s="81"/>
      <c r="BC104" s="81"/>
      <c r="BD104" s="81"/>
      <c r="BE104" s="81"/>
      <c r="BF104" s="81"/>
      <c r="BG104" s="81"/>
      <c r="BH104" s="81"/>
      <c r="BI104" s="81"/>
      <c r="BJ104" s="81"/>
      <c r="BK104" s="81"/>
      <c r="BL104" s="81"/>
      <c r="BM104" s="81"/>
      <c r="BN104" s="81"/>
      <c r="BO104" s="81"/>
      <c r="BP104" s="81"/>
      <c r="BQ104" s="81"/>
      <c r="BR104" s="81"/>
      <c r="BS104" s="81"/>
      <c r="BT104" s="81"/>
      <c r="BU104" s="81"/>
      <c r="BV104" s="81"/>
      <c r="BW104" s="81"/>
      <c r="BX104" s="81"/>
      <c r="BY104" s="81"/>
      <c r="BZ104" s="81"/>
      <c r="CA104" s="81"/>
      <c r="CB104" s="81"/>
      <c r="CC104" s="81"/>
      <c r="CD104" s="81"/>
      <c r="CE104" s="81"/>
      <c r="CF104" s="81"/>
      <c r="CG104" s="81"/>
      <c r="CH104" s="81"/>
      <c r="CI104" s="81"/>
      <c r="CJ104" s="81"/>
      <c r="CK104" s="81"/>
      <c r="CL104" s="81"/>
      <c r="CM104" s="81"/>
      <c r="CN104" s="81"/>
      <c r="CO104" s="81"/>
      <c r="CP104" s="81"/>
      <c r="CQ104" s="81"/>
      <c r="CR104" s="81"/>
      <c r="CS104" s="81"/>
      <c r="CT104" s="81"/>
      <c r="CU104" s="81"/>
      <c r="CV104" s="81"/>
      <c r="CW104" s="81"/>
      <c r="CX104" s="81"/>
      <c r="CY104" s="81"/>
      <c r="CZ104" s="81"/>
      <c r="DA104" s="81"/>
      <c r="DB104" s="81"/>
      <c r="DC104" s="81"/>
      <c r="DD104" s="81"/>
      <c r="DE104" s="81"/>
      <c r="DF104" s="81"/>
      <c r="DG104" s="81"/>
      <c r="DH104" s="81"/>
      <c r="DI104" s="81"/>
      <c r="DJ104" s="81"/>
      <c r="DK104" s="81"/>
      <c r="DL104" s="81"/>
      <c r="DM104" s="81"/>
      <c r="DN104" s="81"/>
      <c r="DO104" s="81"/>
      <c r="DP104" s="81"/>
      <c r="DQ104" s="81"/>
      <c r="DR104" s="81"/>
      <c r="DS104" s="81"/>
      <c r="DT104" s="81"/>
    </row>
    <row r="105" spans="3:124" x14ac:dyDescent="0.3"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  <c r="AT105" s="81"/>
      <c r="AU105" s="81"/>
      <c r="AV105" s="81"/>
      <c r="AW105" s="81"/>
      <c r="AX105" s="81"/>
      <c r="AY105" s="81"/>
      <c r="AZ105" s="81"/>
      <c r="BA105" s="81"/>
      <c r="BB105" s="81"/>
      <c r="BC105" s="81"/>
      <c r="BD105" s="81"/>
      <c r="BE105" s="81"/>
      <c r="BF105" s="81"/>
      <c r="BG105" s="81"/>
      <c r="BH105" s="81"/>
      <c r="BI105" s="81"/>
      <c r="BJ105" s="81"/>
      <c r="BK105" s="81"/>
      <c r="BL105" s="81"/>
      <c r="BM105" s="81"/>
      <c r="BN105" s="81"/>
      <c r="BO105" s="81"/>
      <c r="BP105" s="81"/>
      <c r="BQ105" s="81"/>
      <c r="BR105" s="81"/>
      <c r="BS105" s="81"/>
      <c r="BT105" s="81"/>
      <c r="BU105" s="81"/>
      <c r="BV105" s="81"/>
      <c r="BW105" s="81"/>
      <c r="BX105" s="81"/>
      <c r="BY105" s="81"/>
      <c r="BZ105" s="81"/>
      <c r="CA105" s="81"/>
      <c r="CB105" s="81"/>
      <c r="CC105" s="81"/>
      <c r="CD105" s="81"/>
      <c r="CE105" s="81"/>
      <c r="CF105" s="81"/>
      <c r="CG105" s="81"/>
      <c r="CH105" s="81"/>
      <c r="CI105" s="81"/>
      <c r="CJ105" s="81"/>
      <c r="CK105" s="81"/>
      <c r="CL105" s="81"/>
      <c r="CM105" s="81"/>
      <c r="CN105" s="81"/>
      <c r="CO105" s="81"/>
      <c r="CP105" s="81"/>
      <c r="CQ105" s="81"/>
      <c r="CR105" s="81"/>
      <c r="CS105" s="81"/>
      <c r="CT105" s="81"/>
      <c r="CU105" s="81"/>
      <c r="CV105" s="81"/>
      <c r="CW105" s="81"/>
      <c r="CX105" s="81"/>
      <c r="CY105" s="81"/>
      <c r="CZ105" s="81"/>
      <c r="DA105" s="81"/>
      <c r="DB105" s="81"/>
      <c r="DC105" s="81"/>
      <c r="DD105" s="81"/>
      <c r="DE105" s="81"/>
      <c r="DF105" s="81"/>
      <c r="DG105" s="81"/>
      <c r="DH105" s="81"/>
      <c r="DI105" s="81"/>
      <c r="DJ105" s="81"/>
      <c r="DK105" s="81"/>
      <c r="DL105" s="81"/>
      <c r="DM105" s="81"/>
      <c r="DN105" s="81"/>
      <c r="DO105" s="81"/>
      <c r="DP105" s="81"/>
      <c r="DQ105" s="81"/>
      <c r="DR105" s="81"/>
      <c r="DS105" s="81"/>
      <c r="DT105" s="81"/>
    </row>
    <row r="106" spans="3:124" x14ac:dyDescent="0.3"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81"/>
      <c r="AO106" s="81"/>
      <c r="AP106" s="81"/>
      <c r="AQ106" s="81"/>
      <c r="AR106" s="81"/>
      <c r="AS106" s="81"/>
      <c r="AT106" s="81"/>
      <c r="AU106" s="81"/>
      <c r="AV106" s="81"/>
      <c r="AW106" s="81"/>
      <c r="AX106" s="81"/>
      <c r="AY106" s="81"/>
      <c r="AZ106" s="81"/>
      <c r="BA106" s="81"/>
      <c r="BB106" s="81"/>
      <c r="BC106" s="81"/>
      <c r="BD106" s="81"/>
      <c r="BE106" s="81"/>
      <c r="BF106" s="81"/>
      <c r="BG106" s="81"/>
      <c r="BH106" s="81"/>
      <c r="BI106" s="81"/>
      <c r="BJ106" s="81"/>
      <c r="BK106" s="81"/>
      <c r="BL106" s="81"/>
      <c r="BM106" s="81"/>
      <c r="BN106" s="81"/>
      <c r="BO106" s="81"/>
      <c r="BP106" s="81"/>
      <c r="BQ106" s="81"/>
      <c r="BR106" s="81"/>
      <c r="BS106" s="81"/>
      <c r="BT106" s="81"/>
      <c r="BU106" s="81"/>
      <c r="BV106" s="81"/>
      <c r="BW106" s="81"/>
      <c r="BX106" s="81"/>
      <c r="BY106" s="81"/>
      <c r="BZ106" s="81"/>
      <c r="CA106" s="81"/>
      <c r="CB106" s="81"/>
      <c r="CC106" s="81"/>
      <c r="CD106" s="81"/>
      <c r="CE106" s="81"/>
      <c r="CF106" s="81"/>
      <c r="CG106" s="81"/>
      <c r="CH106" s="81"/>
      <c r="CI106" s="81"/>
      <c r="CJ106" s="81"/>
      <c r="CK106" s="81"/>
      <c r="CL106" s="81"/>
      <c r="CM106" s="81"/>
      <c r="CN106" s="81"/>
      <c r="CO106" s="81"/>
      <c r="CP106" s="81"/>
      <c r="CQ106" s="81"/>
      <c r="CR106" s="81"/>
      <c r="CS106" s="81"/>
      <c r="CT106" s="81"/>
      <c r="CU106" s="81"/>
      <c r="CV106" s="81"/>
      <c r="CW106" s="81"/>
      <c r="CX106" s="81"/>
      <c r="CY106" s="81"/>
      <c r="CZ106" s="81"/>
      <c r="DA106" s="81"/>
      <c r="DB106" s="81"/>
      <c r="DC106" s="81"/>
      <c r="DD106" s="81"/>
      <c r="DE106" s="81"/>
      <c r="DF106" s="81"/>
      <c r="DG106" s="81"/>
      <c r="DH106" s="81"/>
      <c r="DI106" s="81"/>
      <c r="DJ106" s="81"/>
      <c r="DK106" s="81"/>
      <c r="DL106" s="81"/>
      <c r="DM106" s="81"/>
      <c r="DN106" s="81"/>
      <c r="DO106" s="81"/>
      <c r="DP106" s="81"/>
      <c r="DQ106" s="81"/>
      <c r="DR106" s="81"/>
      <c r="DS106" s="81"/>
      <c r="DT106" s="81"/>
    </row>
    <row r="107" spans="3:124" x14ac:dyDescent="0.3"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81"/>
      <c r="AR107" s="81"/>
      <c r="AS107" s="81"/>
      <c r="AT107" s="81"/>
      <c r="AU107" s="81"/>
      <c r="AV107" s="81"/>
      <c r="AW107" s="81"/>
      <c r="AX107" s="81"/>
      <c r="AY107" s="81"/>
      <c r="AZ107" s="81"/>
      <c r="BA107" s="81"/>
      <c r="BB107" s="81"/>
      <c r="BC107" s="81"/>
      <c r="BD107" s="81"/>
      <c r="BE107" s="81"/>
      <c r="BF107" s="81"/>
      <c r="BG107" s="81"/>
      <c r="BH107" s="81"/>
      <c r="BI107" s="81"/>
      <c r="BJ107" s="81"/>
      <c r="BK107" s="81"/>
      <c r="BL107" s="81"/>
      <c r="BM107" s="81"/>
      <c r="BN107" s="81"/>
      <c r="BO107" s="81"/>
      <c r="BP107" s="81"/>
      <c r="BQ107" s="81"/>
      <c r="BR107" s="81"/>
      <c r="BS107" s="81"/>
      <c r="BT107" s="81"/>
      <c r="BU107" s="81"/>
      <c r="BV107" s="81"/>
      <c r="BW107" s="81"/>
      <c r="BX107" s="81"/>
      <c r="BY107" s="81"/>
      <c r="BZ107" s="81"/>
      <c r="CA107" s="81"/>
      <c r="CB107" s="81"/>
      <c r="CC107" s="81"/>
      <c r="CD107" s="81"/>
      <c r="CE107" s="81"/>
      <c r="CF107" s="81"/>
      <c r="CG107" s="81"/>
      <c r="CH107" s="81"/>
      <c r="CI107" s="81"/>
      <c r="CJ107" s="81"/>
      <c r="CK107" s="81"/>
      <c r="CL107" s="81"/>
      <c r="CM107" s="81"/>
      <c r="CN107" s="81"/>
      <c r="CO107" s="81"/>
      <c r="CP107" s="81"/>
      <c r="CQ107" s="81"/>
      <c r="CR107" s="81"/>
      <c r="CS107" s="81"/>
      <c r="CT107" s="81"/>
      <c r="CU107" s="81"/>
      <c r="CV107" s="81"/>
      <c r="CW107" s="81"/>
      <c r="CX107" s="81"/>
      <c r="CY107" s="81"/>
      <c r="CZ107" s="81"/>
      <c r="DA107" s="81"/>
      <c r="DB107" s="81"/>
      <c r="DC107" s="81"/>
      <c r="DD107" s="81"/>
      <c r="DE107" s="81"/>
      <c r="DF107" s="81"/>
      <c r="DG107" s="81"/>
      <c r="DH107" s="81"/>
      <c r="DI107" s="81"/>
      <c r="DJ107" s="81"/>
      <c r="DK107" s="81"/>
      <c r="DL107" s="81"/>
      <c r="DM107" s="81"/>
      <c r="DN107" s="81"/>
      <c r="DO107" s="81"/>
      <c r="DP107" s="81"/>
      <c r="DQ107" s="81"/>
      <c r="DR107" s="81"/>
      <c r="DS107" s="81"/>
      <c r="DT107" s="81"/>
    </row>
    <row r="108" spans="3:124" x14ac:dyDescent="0.3"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81"/>
      <c r="AO108" s="81"/>
      <c r="AP108" s="81"/>
      <c r="AQ108" s="81"/>
      <c r="AR108" s="81"/>
      <c r="AS108" s="81"/>
      <c r="AT108" s="81"/>
      <c r="AU108" s="81"/>
      <c r="AV108" s="81"/>
      <c r="AW108" s="81"/>
      <c r="AX108" s="81"/>
      <c r="AY108" s="81"/>
      <c r="AZ108" s="81"/>
      <c r="BA108" s="81"/>
      <c r="BB108" s="81"/>
      <c r="BC108" s="81"/>
      <c r="BD108" s="81"/>
      <c r="BE108" s="81"/>
      <c r="BF108" s="81"/>
      <c r="BG108" s="81"/>
      <c r="BH108" s="81"/>
      <c r="BI108" s="81"/>
      <c r="BJ108" s="81"/>
      <c r="BK108" s="81"/>
      <c r="BL108" s="81"/>
      <c r="BM108" s="81"/>
      <c r="BN108" s="81"/>
      <c r="BO108" s="81"/>
      <c r="BP108" s="81"/>
      <c r="BQ108" s="81"/>
      <c r="BR108" s="81"/>
      <c r="BS108" s="81"/>
      <c r="BT108" s="81"/>
      <c r="BU108" s="81"/>
      <c r="BV108" s="81"/>
      <c r="BW108" s="81"/>
      <c r="BX108" s="81"/>
      <c r="BY108" s="81"/>
      <c r="BZ108" s="81"/>
      <c r="CA108" s="81"/>
      <c r="CB108" s="81"/>
      <c r="CC108" s="81"/>
      <c r="CD108" s="81"/>
      <c r="CE108" s="81"/>
      <c r="CF108" s="81"/>
      <c r="CG108" s="81"/>
      <c r="CH108" s="81"/>
      <c r="CI108" s="81"/>
      <c r="CJ108" s="81"/>
      <c r="CK108" s="81"/>
      <c r="CL108" s="81"/>
      <c r="CM108" s="81"/>
      <c r="CN108" s="81"/>
      <c r="CO108" s="81"/>
      <c r="CP108" s="81"/>
      <c r="CQ108" s="81"/>
      <c r="CR108" s="81"/>
      <c r="CS108" s="81"/>
      <c r="CT108" s="81"/>
      <c r="CU108" s="81"/>
      <c r="CV108" s="81"/>
      <c r="CW108" s="81"/>
      <c r="CX108" s="81"/>
      <c r="CY108" s="81"/>
      <c r="CZ108" s="81"/>
      <c r="DA108" s="81"/>
      <c r="DB108" s="81"/>
      <c r="DC108" s="81"/>
      <c r="DD108" s="81"/>
      <c r="DE108" s="81"/>
      <c r="DF108" s="81"/>
      <c r="DG108" s="81"/>
      <c r="DH108" s="81"/>
      <c r="DI108" s="81"/>
      <c r="DJ108" s="81"/>
      <c r="DK108" s="81"/>
      <c r="DL108" s="81"/>
      <c r="DM108" s="81"/>
      <c r="DN108" s="81"/>
      <c r="DO108" s="81"/>
      <c r="DP108" s="81"/>
      <c r="DQ108" s="81"/>
      <c r="DR108" s="81"/>
      <c r="DS108" s="81"/>
      <c r="DT108" s="81"/>
    </row>
    <row r="109" spans="3:124" x14ac:dyDescent="0.3"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  <c r="BF109" s="81"/>
      <c r="BG109" s="81"/>
      <c r="BH109" s="81"/>
      <c r="BI109" s="81"/>
      <c r="BJ109" s="81"/>
      <c r="BK109" s="81"/>
      <c r="BL109" s="81"/>
      <c r="BM109" s="81"/>
      <c r="BN109" s="81"/>
      <c r="BO109" s="81"/>
      <c r="BP109" s="81"/>
      <c r="BQ109" s="81"/>
      <c r="BR109" s="81"/>
      <c r="BS109" s="81"/>
      <c r="BT109" s="81"/>
      <c r="BU109" s="81"/>
      <c r="BV109" s="81"/>
      <c r="BW109" s="81"/>
      <c r="BX109" s="81"/>
      <c r="BY109" s="81"/>
      <c r="BZ109" s="81"/>
      <c r="CA109" s="81"/>
      <c r="CB109" s="81"/>
      <c r="CC109" s="81"/>
      <c r="CD109" s="81"/>
      <c r="CE109" s="81"/>
      <c r="CF109" s="81"/>
      <c r="CG109" s="81"/>
      <c r="CH109" s="81"/>
      <c r="CI109" s="81"/>
      <c r="CJ109" s="81"/>
      <c r="CK109" s="81"/>
      <c r="CL109" s="81"/>
      <c r="CM109" s="81"/>
      <c r="CN109" s="81"/>
      <c r="CO109" s="81"/>
      <c r="CP109" s="81"/>
      <c r="CQ109" s="81"/>
      <c r="CR109" s="81"/>
      <c r="CS109" s="81"/>
      <c r="CT109" s="81"/>
      <c r="CU109" s="81"/>
      <c r="CV109" s="81"/>
      <c r="CW109" s="81"/>
      <c r="CX109" s="81"/>
      <c r="CY109" s="81"/>
      <c r="CZ109" s="81"/>
      <c r="DA109" s="81"/>
      <c r="DB109" s="81"/>
      <c r="DC109" s="81"/>
      <c r="DD109" s="81"/>
      <c r="DE109" s="81"/>
      <c r="DF109" s="81"/>
      <c r="DG109" s="81"/>
      <c r="DH109" s="81"/>
      <c r="DI109" s="81"/>
      <c r="DJ109" s="81"/>
      <c r="DK109" s="81"/>
      <c r="DL109" s="81"/>
      <c r="DM109" s="81"/>
      <c r="DN109" s="81"/>
      <c r="DO109" s="81"/>
      <c r="DP109" s="81"/>
      <c r="DQ109" s="81"/>
      <c r="DR109" s="81"/>
      <c r="DS109" s="81"/>
      <c r="DT109" s="81"/>
    </row>
    <row r="110" spans="3:124" x14ac:dyDescent="0.3"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T110" s="81"/>
      <c r="AU110" s="81"/>
      <c r="AV110" s="81"/>
      <c r="AW110" s="81"/>
      <c r="AX110" s="81"/>
      <c r="AY110" s="81"/>
      <c r="AZ110" s="81"/>
      <c r="BA110" s="81"/>
      <c r="BB110" s="81"/>
      <c r="BC110" s="81"/>
      <c r="BD110" s="81"/>
      <c r="BE110" s="81"/>
      <c r="BF110" s="81"/>
      <c r="BG110" s="81"/>
      <c r="BH110" s="81"/>
      <c r="BI110" s="81"/>
      <c r="BJ110" s="81"/>
      <c r="BK110" s="81"/>
      <c r="BL110" s="81"/>
      <c r="BM110" s="81"/>
      <c r="BN110" s="81"/>
      <c r="BO110" s="81"/>
      <c r="BP110" s="81"/>
      <c r="BQ110" s="81"/>
      <c r="BR110" s="81"/>
      <c r="BS110" s="81"/>
      <c r="BT110" s="81"/>
      <c r="BU110" s="81"/>
      <c r="BV110" s="81"/>
      <c r="BW110" s="81"/>
      <c r="BX110" s="81"/>
      <c r="BY110" s="81"/>
      <c r="BZ110" s="81"/>
      <c r="CA110" s="81"/>
      <c r="CB110" s="81"/>
      <c r="CC110" s="81"/>
      <c r="CD110" s="81"/>
      <c r="CE110" s="81"/>
      <c r="CF110" s="81"/>
      <c r="CG110" s="81"/>
      <c r="CH110" s="81"/>
      <c r="CI110" s="81"/>
      <c r="CJ110" s="81"/>
      <c r="CK110" s="81"/>
      <c r="CL110" s="81"/>
      <c r="CM110" s="81"/>
      <c r="CN110" s="81"/>
      <c r="CO110" s="81"/>
      <c r="CP110" s="81"/>
      <c r="CQ110" s="81"/>
      <c r="CR110" s="81"/>
      <c r="CS110" s="81"/>
      <c r="CT110" s="81"/>
      <c r="CU110" s="81"/>
      <c r="CV110" s="81"/>
      <c r="CW110" s="81"/>
      <c r="CX110" s="81"/>
      <c r="CY110" s="81"/>
      <c r="CZ110" s="81"/>
      <c r="DA110" s="81"/>
      <c r="DB110" s="81"/>
      <c r="DC110" s="81"/>
      <c r="DD110" s="81"/>
      <c r="DE110" s="81"/>
      <c r="DF110" s="81"/>
      <c r="DG110" s="81"/>
      <c r="DH110" s="81"/>
      <c r="DI110" s="81"/>
      <c r="DJ110" s="81"/>
      <c r="DK110" s="81"/>
      <c r="DL110" s="81"/>
      <c r="DM110" s="81"/>
      <c r="DN110" s="81"/>
      <c r="DO110" s="81"/>
      <c r="DP110" s="81"/>
      <c r="DQ110" s="81"/>
      <c r="DR110" s="81"/>
      <c r="DS110" s="81"/>
      <c r="DT110" s="81"/>
    </row>
    <row r="111" spans="3:124" x14ac:dyDescent="0.3"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81"/>
      <c r="AR111" s="81"/>
      <c r="AS111" s="81"/>
      <c r="AT111" s="81"/>
      <c r="AU111" s="81"/>
      <c r="AV111" s="81"/>
      <c r="AW111" s="81"/>
      <c r="AX111" s="81"/>
      <c r="AY111" s="81"/>
      <c r="AZ111" s="81"/>
      <c r="BA111" s="81"/>
      <c r="BB111" s="81"/>
      <c r="BC111" s="81"/>
      <c r="BD111" s="81"/>
      <c r="BE111" s="81"/>
      <c r="BF111" s="81"/>
      <c r="BG111" s="81"/>
      <c r="BH111" s="81"/>
      <c r="BI111" s="81"/>
      <c r="BJ111" s="81"/>
      <c r="BK111" s="81"/>
      <c r="BL111" s="81"/>
      <c r="BM111" s="81"/>
      <c r="BN111" s="81"/>
      <c r="BO111" s="81"/>
      <c r="BP111" s="81"/>
      <c r="BQ111" s="81"/>
      <c r="BR111" s="81"/>
      <c r="BS111" s="81"/>
      <c r="BT111" s="81"/>
      <c r="BU111" s="81"/>
      <c r="BV111" s="81"/>
      <c r="BW111" s="81"/>
      <c r="BX111" s="81"/>
      <c r="BY111" s="81"/>
      <c r="BZ111" s="81"/>
      <c r="CA111" s="81"/>
      <c r="CB111" s="81"/>
      <c r="CC111" s="81"/>
      <c r="CD111" s="81"/>
      <c r="CE111" s="81"/>
      <c r="CF111" s="81"/>
      <c r="CG111" s="81"/>
      <c r="CH111" s="81"/>
      <c r="CI111" s="81"/>
      <c r="CJ111" s="81"/>
      <c r="CK111" s="81"/>
      <c r="CL111" s="81"/>
      <c r="CM111" s="81"/>
      <c r="CN111" s="81"/>
      <c r="CO111" s="81"/>
      <c r="CP111" s="81"/>
      <c r="CQ111" s="81"/>
      <c r="CR111" s="81"/>
      <c r="CS111" s="81"/>
      <c r="CT111" s="81"/>
      <c r="CU111" s="81"/>
      <c r="CV111" s="81"/>
      <c r="CW111" s="81"/>
      <c r="CX111" s="81"/>
      <c r="CY111" s="81"/>
      <c r="CZ111" s="81"/>
      <c r="DA111" s="81"/>
      <c r="DB111" s="81"/>
      <c r="DC111" s="81"/>
      <c r="DD111" s="81"/>
      <c r="DE111" s="81"/>
      <c r="DF111" s="81"/>
      <c r="DG111" s="81"/>
      <c r="DH111" s="81"/>
      <c r="DI111" s="81"/>
      <c r="DJ111" s="81"/>
      <c r="DK111" s="81"/>
      <c r="DL111" s="81"/>
      <c r="DM111" s="81"/>
      <c r="DN111" s="81"/>
      <c r="DO111" s="81"/>
      <c r="DP111" s="81"/>
      <c r="DQ111" s="81"/>
      <c r="DR111" s="81"/>
      <c r="DS111" s="81"/>
      <c r="DT111" s="81"/>
    </row>
    <row r="112" spans="3:124" x14ac:dyDescent="0.3"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1"/>
      <c r="AG112" s="81"/>
      <c r="AH112" s="81"/>
      <c r="AI112" s="81"/>
      <c r="AJ112" s="81"/>
      <c r="AK112" s="81"/>
      <c r="AL112" s="81"/>
      <c r="AM112" s="81"/>
      <c r="AN112" s="81"/>
      <c r="AO112" s="81"/>
      <c r="AP112" s="81"/>
      <c r="AQ112" s="81"/>
      <c r="AR112" s="81"/>
      <c r="AS112" s="81"/>
      <c r="AT112" s="81"/>
      <c r="AU112" s="81"/>
      <c r="AV112" s="81"/>
      <c r="AW112" s="81"/>
      <c r="AX112" s="81"/>
      <c r="AY112" s="81"/>
      <c r="AZ112" s="81"/>
      <c r="BA112" s="81"/>
      <c r="BB112" s="81"/>
      <c r="BC112" s="81"/>
      <c r="BD112" s="81"/>
      <c r="BE112" s="81"/>
      <c r="BF112" s="81"/>
      <c r="BG112" s="81"/>
      <c r="BH112" s="81"/>
      <c r="BI112" s="81"/>
      <c r="BJ112" s="81"/>
      <c r="BK112" s="81"/>
      <c r="BL112" s="81"/>
      <c r="BM112" s="81"/>
      <c r="BN112" s="81"/>
      <c r="BO112" s="81"/>
      <c r="BP112" s="81"/>
      <c r="BQ112" s="81"/>
      <c r="BR112" s="81"/>
      <c r="BS112" s="81"/>
      <c r="BT112" s="81"/>
      <c r="BU112" s="81"/>
      <c r="BV112" s="81"/>
      <c r="BW112" s="81"/>
      <c r="BX112" s="81"/>
      <c r="BY112" s="81"/>
      <c r="BZ112" s="81"/>
      <c r="CA112" s="81"/>
      <c r="CB112" s="81"/>
      <c r="CC112" s="81"/>
      <c r="CD112" s="81"/>
      <c r="CE112" s="81"/>
      <c r="CF112" s="81"/>
      <c r="CG112" s="81"/>
      <c r="CH112" s="81"/>
      <c r="CI112" s="81"/>
      <c r="CJ112" s="81"/>
      <c r="CK112" s="81"/>
      <c r="CL112" s="81"/>
      <c r="CM112" s="81"/>
      <c r="CN112" s="81"/>
      <c r="CO112" s="81"/>
      <c r="CP112" s="81"/>
      <c r="CQ112" s="81"/>
      <c r="CR112" s="81"/>
      <c r="CS112" s="81"/>
      <c r="CT112" s="81"/>
      <c r="CU112" s="81"/>
      <c r="CV112" s="81"/>
      <c r="CW112" s="81"/>
      <c r="CX112" s="81"/>
      <c r="CY112" s="81"/>
      <c r="CZ112" s="81"/>
      <c r="DA112" s="81"/>
      <c r="DB112" s="81"/>
      <c r="DC112" s="81"/>
      <c r="DD112" s="81"/>
      <c r="DE112" s="81"/>
      <c r="DF112" s="81"/>
      <c r="DG112" s="81"/>
      <c r="DH112" s="81"/>
      <c r="DI112" s="81"/>
      <c r="DJ112" s="81"/>
      <c r="DK112" s="81"/>
      <c r="DL112" s="81"/>
      <c r="DM112" s="81"/>
      <c r="DN112" s="81"/>
      <c r="DO112" s="81"/>
      <c r="DP112" s="81"/>
      <c r="DQ112" s="81"/>
      <c r="DR112" s="81"/>
      <c r="DS112" s="81"/>
      <c r="DT112" s="81"/>
    </row>
    <row r="113" spans="3:124" x14ac:dyDescent="0.3"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1"/>
      <c r="BO113" s="81"/>
      <c r="BP113" s="81"/>
      <c r="BQ113" s="81"/>
      <c r="BR113" s="81"/>
      <c r="BS113" s="81"/>
      <c r="BT113" s="81"/>
      <c r="BU113" s="81"/>
      <c r="BV113" s="81"/>
      <c r="BW113" s="81"/>
      <c r="BX113" s="81"/>
      <c r="BY113" s="81"/>
      <c r="BZ113" s="81"/>
      <c r="CA113" s="81"/>
      <c r="CB113" s="81"/>
      <c r="CC113" s="81"/>
      <c r="CD113" s="81"/>
      <c r="CE113" s="81"/>
      <c r="CF113" s="81"/>
      <c r="CG113" s="81"/>
      <c r="CH113" s="81"/>
      <c r="CI113" s="81"/>
      <c r="CJ113" s="81"/>
      <c r="CK113" s="81"/>
      <c r="CL113" s="81"/>
      <c r="CM113" s="81"/>
      <c r="CN113" s="81"/>
      <c r="CO113" s="81"/>
      <c r="CP113" s="81"/>
      <c r="CQ113" s="81"/>
      <c r="CR113" s="81"/>
      <c r="CS113" s="81"/>
      <c r="CT113" s="81"/>
      <c r="CU113" s="81"/>
      <c r="CV113" s="81"/>
      <c r="CW113" s="81"/>
      <c r="CX113" s="81"/>
      <c r="CY113" s="81"/>
      <c r="CZ113" s="81"/>
      <c r="DA113" s="81"/>
      <c r="DB113" s="81"/>
      <c r="DC113" s="81"/>
      <c r="DD113" s="81"/>
      <c r="DE113" s="81"/>
      <c r="DF113" s="81"/>
      <c r="DG113" s="81"/>
      <c r="DH113" s="81"/>
      <c r="DI113" s="81"/>
      <c r="DJ113" s="81"/>
      <c r="DK113" s="81"/>
      <c r="DL113" s="81"/>
      <c r="DM113" s="81"/>
      <c r="DN113" s="81"/>
      <c r="DO113" s="81"/>
      <c r="DP113" s="81"/>
      <c r="DQ113" s="81"/>
      <c r="DR113" s="81"/>
      <c r="DS113" s="81"/>
      <c r="DT113" s="81"/>
    </row>
    <row r="114" spans="3:124" x14ac:dyDescent="0.3"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81"/>
      <c r="AP114" s="81"/>
      <c r="AQ114" s="81"/>
      <c r="AR114" s="81"/>
      <c r="AS114" s="81"/>
      <c r="AT114" s="81"/>
      <c r="AU114" s="81"/>
      <c r="AV114" s="81"/>
      <c r="AW114" s="81"/>
      <c r="AX114" s="81"/>
      <c r="AY114" s="81"/>
      <c r="AZ114" s="81"/>
      <c r="BA114" s="81"/>
      <c r="BB114" s="81"/>
      <c r="BC114" s="81"/>
      <c r="BD114" s="81"/>
      <c r="BE114" s="81"/>
      <c r="BF114" s="81"/>
      <c r="BG114" s="81"/>
      <c r="BH114" s="81"/>
      <c r="BI114" s="81"/>
      <c r="BJ114" s="81"/>
      <c r="BK114" s="81"/>
      <c r="BL114" s="81"/>
      <c r="BM114" s="81"/>
      <c r="BN114" s="81"/>
      <c r="BO114" s="81"/>
      <c r="BP114" s="81"/>
      <c r="BQ114" s="81"/>
      <c r="BR114" s="81"/>
      <c r="BS114" s="81"/>
      <c r="BT114" s="81"/>
      <c r="BU114" s="81"/>
      <c r="BV114" s="81"/>
      <c r="BW114" s="81"/>
      <c r="BX114" s="81"/>
      <c r="BY114" s="81"/>
      <c r="BZ114" s="81"/>
      <c r="CA114" s="81"/>
      <c r="CB114" s="81"/>
      <c r="CC114" s="81"/>
      <c r="CD114" s="81"/>
      <c r="CE114" s="81"/>
      <c r="CF114" s="81"/>
      <c r="CG114" s="81"/>
      <c r="CH114" s="81"/>
      <c r="CI114" s="81"/>
      <c r="CJ114" s="81"/>
      <c r="CK114" s="81"/>
      <c r="CL114" s="81"/>
      <c r="CM114" s="81"/>
      <c r="CN114" s="81"/>
      <c r="CO114" s="81"/>
      <c r="CP114" s="81"/>
      <c r="CQ114" s="81"/>
      <c r="CR114" s="81"/>
      <c r="CS114" s="81"/>
      <c r="CT114" s="81"/>
      <c r="CU114" s="81"/>
      <c r="CV114" s="81"/>
      <c r="CW114" s="81"/>
      <c r="CX114" s="81"/>
      <c r="CY114" s="81"/>
      <c r="CZ114" s="81"/>
      <c r="DA114" s="81"/>
      <c r="DB114" s="81"/>
      <c r="DC114" s="81"/>
      <c r="DD114" s="81"/>
      <c r="DE114" s="81"/>
      <c r="DF114" s="81"/>
      <c r="DG114" s="81"/>
      <c r="DH114" s="81"/>
      <c r="DI114" s="81"/>
      <c r="DJ114" s="81"/>
      <c r="DK114" s="81"/>
      <c r="DL114" s="81"/>
      <c r="DM114" s="81"/>
      <c r="DN114" s="81"/>
      <c r="DO114" s="81"/>
      <c r="DP114" s="81"/>
      <c r="DQ114" s="81"/>
      <c r="DR114" s="81"/>
      <c r="DS114" s="81"/>
      <c r="DT114" s="81"/>
    </row>
    <row r="115" spans="3:124" x14ac:dyDescent="0.3"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81"/>
      <c r="AY115" s="81"/>
      <c r="AZ115" s="81"/>
      <c r="BA115" s="81"/>
      <c r="BB115" s="81"/>
      <c r="BC115" s="81"/>
      <c r="BD115" s="81"/>
      <c r="BE115" s="81"/>
      <c r="BF115" s="81"/>
      <c r="BG115" s="81"/>
      <c r="BH115" s="81"/>
      <c r="BI115" s="81"/>
      <c r="BJ115" s="81"/>
      <c r="BK115" s="81"/>
      <c r="BL115" s="81"/>
      <c r="BM115" s="81"/>
      <c r="BN115" s="81"/>
      <c r="BO115" s="81"/>
      <c r="BP115" s="81"/>
      <c r="BQ115" s="81"/>
      <c r="BR115" s="81"/>
      <c r="BS115" s="81"/>
      <c r="BT115" s="81"/>
      <c r="BU115" s="81"/>
      <c r="BV115" s="81"/>
      <c r="BW115" s="81"/>
      <c r="BX115" s="81"/>
      <c r="BY115" s="81"/>
      <c r="BZ115" s="81"/>
      <c r="CA115" s="81"/>
      <c r="CB115" s="81"/>
      <c r="CC115" s="81"/>
      <c r="CD115" s="81"/>
      <c r="CE115" s="81"/>
      <c r="CF115" s="81"/>
      <c r="CG115" s="81"/>
      <c r="CH115" s="81"/>
      <c r="CI115" s="81"/>
      <c r="CJ115" s="81"/>
      <c r="CK115" s="81"/>
      <c r="CL115" s="81"/>
      <c r="CM115" s="81"/>
      <c r="CN115" s="81"/>
      <c r="CO115" s="81"/>
      <c r="CP115" s="81"/>
      <c r="CQ115" s="81"/>
      <c r="CR115" s="81"/>
      <c r="CS115" s="81"/>
      <c r="CT115" s="81"/>
      <c r="CU115" s="81"/>
      <c r="CV115" s="81"/>
      <c r="CW115" s="81"/>
      <c r="CX115" s="81"/>
      <c r="CY115" s="81"/>
      <c r="CZ115" s="81"/>
      <c r="DA115" s="81"/>
      <c r="DB115" s="81"/>
      <c r="DC115" s="81"/>
      <c r="DD115" s="81"/>
      <c r="DE115" s="81"/>
      <c r="DF115" s="81"/>
      <c r="DG115" s="81"/>
      <c r="DH115" s="81"/>
      <c r="DI115" s="81"/>
      <c r="DJ115" s="81"/>
      <c r="DK115" s="81"/>
      <c r="DL115" s="81"/>
      <c r="DM115" s="81"/>
      <c r="DN115" s="81"/>
      <c r="DO115" s="81"/>
      <c r="DP115" s="81"/>
      <c r="DQ115" s="81"/>
      <c r="DR115" s="81"/>
      <c r="DS115" s="81"/>
      <c r="DT115" s="81"/>
    </row>
    <row r="116" spans="3:124" x14ac:dyDescent="0.3"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1"/>
      <c r="BO116" s="81"/>
      <c r="BP116" s="81"/>
      <c r="BQ116" s="81"/>
      <c r="BR116" s="81"/>
      <c r="BS116" s="81"/>
      <c r="BT116" s="81"/>
      <c r="BU116" s="81"/>
      <c r="BV116" s="81"/>
      <c r="BW116" s="81"/>
      <c r="BX116" s="81"/>
      <c r="BY116" s="81"/>
      <c r="BZ116" s="81"/>
      <c r="CA116" s="81"/>
      <c r="CB116" s="81"/>
      <c r="CC116" s="81"/>
      <c r="CD116" s="81"/>
      <c r="CE116" s="81"/>
      <c r="CF116" s="81"/>
      <c r="CG116" s="81"/>
      <c r="CH116" s="81"/>
      <c r="CI116" s="81"/>
      <c r="CJ116" s="81"/>
      <c r="CK116" s="81"/>
      <c r="CL116" s="81"/>
      <c r="CM116" s="81"/>
      <c r="CN116" s="81"/>
      <c r="CO116" s="81"/>
      <c r="CP116" s="81"/>
      <c r="CQ116" s="81"/>
      <c r="CR116" s="81"/>
      <c r="CS116" s="81"/>
      <c r="CT116" s="81"/>
      <c r="CU116" s="81"/>
      <c r="CV116" s="81"/>
      <c r="CW116" s="81"/>
      <c r="CX116" s="81"/>
      <c r="CY116" s="81"/>
      <c r="CZ116" s="81"/>
      <c r="DA116" s="81"/>
      <c r="DB116" s="81"/>
      <c r="DC116" s="81"/>
      <c r="DD116" s="81"/>
      <c r="DE116" s="81"/>
      <c r="DF116" s="81"/>
      <c r="DG116" s="81"/>
      <c r="DH116" s="81"/>
      <c r="DI116" s="81"/>
      <c r="DJ116" s="81"/>
      <c r="DK116" s="81"/>
      <c r="DL116" s="81"/>
      <c r="DM116" s="81"/>
      <c r="DN116" s="81"/>
      <c r="DO116" s="81"/>
      <c r="DP116" s="81"/>
      <c r="DQ116" s="81"/>
      <c r="DR116" s="81"/>
      <c r="DS116" s="81"/>
      <c r="DT116" s="81"/>
    </row>
    <row r="117" spans="3:124" x14ac:dyDescent="0.3"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  <c r="BM117" s="81"/>
      <c r="BN117" s="81"/>
      <c r="BO117" s="81"/>
      <c r="BP117" s="81"/>
      <c r="BQ117" s="81"/>
      <c r="BR117" s="81"/>
      <c r="BS117" s="81"/>
      <c r="BT117" s="81"/>
      <c r="BU117" s="81"/>
      <c r="BV117" s="81"/>
      <c r="BW117" s="81"/>
      <c r="BX117" s="81"/>
      <c r="BY117" s="81"/>
      <c r="BZ117" s="81"/>
      <c r="CA117" s="81"/>
      <c r="CB117" s="81"/>
      <c r="CC117" s="81"/>
      <c r="CD117" s="81"/>
      <c r="CE117" s="81"/>
      <c r="CF117" s="81"/>
      <c r="CG117" s="81"/>
      <c r="CH117" s="81"/>
      <c r="CI117" s="81"/>
      <c r="CJ117" s="81"/>
      <c r="CK117" s="81"/>
      <c r="CL117" s="81"/>
      <c r="CM117" s="81"/>
      <c r="CN117" s="81"/>
      <c r="CO117" s="81"/>
      <c r="CP117" s="81"/>
      <c r="CQ117" s="81"/>
      <c r="CR117" s="81"/>
      <c r="CS117" s="81"/>
      <c r="CT117" s="81"/>
      <c r="CU117" s="81"/>
      <c r="CV117" s="81"/>
      <c r="CW117" s="81"/>
      <c r="CX117" s="81"/>
      <c r="CY117" s="81"/>
      <c r="CZ117" s="81"/>
      <c r="DA117" s="81"/>
      <c r="DB117" s="81"/>
      <c r="DC117" s="81"/>
      <c r="DD117" s="81"/>
      <c r="DE117" s="81"/>
      <c r="DF117" s="81"/>
      <c r="DG117" s="81"/>
      <c r="DH117" s="81"/>
      <c r="DI117" s="81"/>
      <c r="DJ117" s="81"/>
      <c r="DK117" s="81"/>
      <c r="DL117" s="81"/>
      <c r="DM117" s="81"/>
      <c r="DN117" s="81"/>
      <c r="DO117" s="81"/>
      <c r="DP117" s="81"/>
      <c r="DQ117" s="81"/>
      <c r="DR117" s="81"/>
      <c r="DS117" s="81"/>
      <c r="DT117" s="81"/>
    </row>
    <row r="118" spans="3:124" x14ac:dyDescent="0.3"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1"/>
      <c r="BN118" s="81"/>
      <c r="BO118" s="81"/>
      <c r="BP118" s="81"/>
      <c r="BQ118" s="81"/>
      <c r="BR118" s="81"/>
      <c r="BS118" s="81"/>
      <c r="BT118" s="81"/>
      <c r="BU118" s="81"/>
      <c r="BV118" s="81"/>
      <c r="BW118" s="81"/>
      <c r="BX118" s="81"/>
      <c r="BY118" s="81"/>
      <c r="BZ118" s="81"/>
      <c r="CA118" s="81"/>
      <c r="CB118" s="81"/>
      <c r="CC118" s="81"/>
      <c r="CD118" s="81"/>
      <c r="CE118" s="81"/>
      <c r="CF118" s="81"/>
      <c r="CG118" s="81"/>
      <c r="CH118" s="81"/>
      <c r="CI118" s="81"/>
      <c r="CJ118" s="81"/>
      <c r="CK118" s="81"/>
      <c r="CL118" s="81"/>
      <c r="CM118" s="81"/>
      <c r="CN118" s="81"/>
      <c r="CO118" s="81"/>
      <c r="CP118" s="81"/>
      <c r="CQ118" s="81"/>
      <c r="CR118" s="81"/>
      <c r="CS118" s="81"/>
      <c r="CT118" s="81"/>
      <c r="CU118" s="81"/>
      <c r="CV118" s="81"/>
      <c r="CW118" s="81"/>
      <c r="CX118" s="81"/>
      <c r="CY118" s="81"/>
      <c r="CZ118" s="81"/>
      <c r="DA118" s="81"/>
      <c r="DB118" s="81"/>
      <c r="DC118" s="81"/>
      <c r="DD118" s="81"/>
      <c r="DE118" s="81"/>
      <c r="DF118" s="81"/>
      <c r="DG118" s="81"/>
      <c r="DH118" s="81"/>
      <c r="DI118" s="81"/>
      <c r="DJ118" s="81"/>
      <c r="DK118" s="81"/>
      <c r="DL118" s="81"/>
      <c r="DM118" s="81"/>
      <c r="DN118" s="81"/>
      <c r="DO118" s="81"/>
      <c r="DP118" s="81"/>
      <c r="DQ118" s="81"/>
      <c r="DR118" s="81"/>
      <c r="DS118" s="81"/>
      <c r="DT118" s="81"/>
    </row>
    <row r="119" spans="3:124" x14ac:dyDescent="0.3"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81"/>
      <c r="AY119" s="81"/>
      <c r="AZ119" s="81"/>
      <c r="BA119" s="81"/>
      <c r="BB119" s="81"/>
      <c r="BC119" s="81"/>
      <c r="BD119" s="81"/>
      <c r="BE119" s="81"/>
      <c r="BF119" s="81"/>
      <c r="BG119" s="81"/>
      <c r="BH119" s="81"/>
      <c r="BI119" s="81"/>
      <c r="BJ119" s="81"/>
      <c r="BK119" s="81"/>
      <c r="BL119" s="81"/>
      <c r="BM119" s="81"/>
      <c r="BN119" s="81"/>
      <c r="BO119" s="81"/>
      <c r="BP119" s="81"/>
      <c r="BQ119" s="81"/>
      <c r="BR119" s="81"/>
      <c r="BS119" s="81"/>
      <c r="BT119" s="81"/>
      <c r="BU119" s="81"/>
      <c r="BV119" s="81"/>
      <c r="BW119" s="81"/>
      <c r="BX119" s="81"/>
      <c r="BY119" s="81"/>
      <c r="BZ119" s="81"/>
      <c r="CA119" s="81"/>
      <c r="CB119" s="81"/>
      <c r="CC119" s="81"/>
      <c r="CD119" s="81"/>
      <c r="CE119" s="81"/>
      <c r="CF119" s="81"/>
      <c r="CG119" s="81"/>
      <c r="CH119" s="81"/>
      <c r="CI119" s="81"/>
      <c r="CJ119" s="81"/>
      <c r="CK119" s="81"/>
      <c r="CL119" s="81"/>
      <c r="CM119" s="81"/>
      <c r="CN119" s="81"/>
      <c r="CO119" s="81"/>
      <c r="CP119" s="81"/>
      <c r="CQ119" s="81"/>
      <c r="CR119" s="81"/>
      <c r="CS119" s="81"/>
      <c r="CT119" s="81"/>
      <c r="CU119" s="81"/>
      <c r="CV119" s="81"/>
      <c r="CW119" s="81"/>
      <c r="CX119" s="81"/>
      <c r="CY119" s="81"/>
      <c r="CZ119" s="81"/>
      <c r="DA119" s="81"/>
      <c r="DB119" s="81"/>
      <c r="DC119" s="81"/>
      <c r="DD119" s="81"/>
      <c r="DE119" s="81"/>
      <c r="DF119" s="81"/>
      <c r="DG119" s="81"/>
      <c r="DH119" s="81"/>
      <c r="DI119" s="81"/>
      <c r="DJ119" s="81"/>
      <c r="DK119" s="81"/>
      <c r="DL119" s="81"/>
      <c r="DM119" s="81"/>
      <c r="DN119" s="81"/>
      <c r="DO119" s="81"/>
      <c r="DP119" s="81"/>
      <c r="DQ119" s="81"/>
      <c r="DR119" s="81"/>
      <c r="DS119" s="81"/>
      <c r="DT119" s="81"/>
    </row>
    <row r="120" spans="3:124" x14ac:dyDescent="0.3"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81"/>
      <c r="BN120" s="81"/>
      <c r="BO120" s="81"/>
      <c r="BP120" s="81"/>
      <c r="BQ120" s="81"/>
      <c r="BR120" s="81"/>
      <c r="BS120" s="81"/>
      <c r="BT120" s="81"/>
      <c r="BU120" s="81"/>
      <c r="BV120" s="81"/>
      <c r="BW120" s="81"/>
      <c r="BX120" s="81"/>
      <c r="BY120" s="81"/>
      <c r="BZ120" s="81"/>
      <c r="CA120" s="81"/>
      <c r="CB120" s="81"/>
      <c r="CC120" s="81"/>
      <c r="CD120" s="81"/>
      <c r="CE120" s="81"/>
      <c r="CF120" s="81"/>
      <c r="CG120" s="81"/>
      <c r="CH120" s="81"/>
      <c r="CI120" s="81"/>
      <c r="CJ120" s="81"/>
      <c r="CK120" s="81"/>
      <c r="CL120" s="81"/>
      <c r="CM120" s="81"/>
      <c r="CN120" s="81"/>
      <c r="CO120" s="81"/>
      <c r="CP120" s="81"/>
      <c r="CQ120" s="81"/>
      <c r="CR120" s="81"/>
      <c r="CS120" s="81"/>
      <c r="CT120" s="81"/>
      <c r="CU120" s="81"/>
      <c r="CV120" s="81"/>
      <c r="CW120" s="81"/>
      <c r="CX120" s="81"/>
      <c r="CY120" s="81"/>
      <c r="CZ120" s="81"/>
      <c r="DA120" s="81"/>
      <c r="DB120" s="81"/>
      <c r="DC120" s="81"/>
      <c r="DD120" s="81"/>
      <c r="DE120" s="81"/>
      <c r="DF120" s="81"/>
      <c r="DG120" s="81"/>
      <c r="DH120" s="81"/>
      <c r="DI120" s="81"/>
      <c r="DJ120" s="81"/>
      <c r="DK120" s="81"/>
      <c r="DL120" s="81"/>
      <c r="DM120" s="81"/>
      <c r="DN120" s="81"/>
      <c r="DO120" s="81"/>
      <c r="DP120" s="81"/>
      <c r="DQ120" s="81"/>
      <c r="DR120" s="81"/>
      <c r="DS120" s="81"/>
      <c r="DT120" s="81"/>
    </row>
    <row r="121" spans="3:124" x14ac:dyDescent="0.3"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  <c r="BS121" s="81"/>
      <c r="BT121" s="81"/>
      <c r="BU121" s="81"/>
      <c r="BV121" s="81"/>
      <c r="BW121" s="81"/>
      <c r="BX121" s="81"/>
      <c r="BY121" s="81"/>
      <c r="BZ121" s="81"/>
      <c r="CA121" s="81"/>
      <c r="CB121" s="81"/>
      <c r="CC121" s="81"/>
      <c r="CD121" s="81"/>
      <c r="CE121" s="81"/>
      <c r="CF121" s="81"/>
      <c r="CG121" s="81"/>
      <c r="CH121" s="81"/>
      <c r="CI121" s="81"/>
      <c r="CJ121" s="81"/>
      <c r="CK121" s="81"/>
      <c r="CL121" s="81"/>
      <c r="CM121" s="81"/>
      <c r="CN121" s="81"/>
      <c r="CO121" s="81"/>
      <c r="CP121" s="81"/>
      <c r="CQ121" s="81"/>
      <c r="CR121" s="81"/>
      <c r="CS121" s="81"/>
      <c r="CT121" s="81"/>
      <c r="CU121" s="81"/>
      <c r="CV121" s="81"/>
      <c r="CW121" s="81"/>
      <c r="CX121" s="81"/>
      <c r="CY121" s="81"/>
      <c r="CZ121" s="81"/>
      <c r="DA121" s="81"/>
      <c r="DB121" s="81"/>
      <c r="DC121" s="81"/>
      <c r="DD121" s="81"/>
      <c r="DE121" s="81"/>
      <c r="DF121" s="81"/>
      <c r="DG121" s="81"/>
      <c r="DH121" s="81"/>
      <c r="DI121" s="81"/>
      <c r="DJ121" s="81"/>
      <c r="DK121" s="81"/>
      <c r="DL121" s="81"/>
      <c r="DM121" s="81"/>
      <c r="DN121" s="81"/>
      <c r="DO121" s="81"/>
      <c r="DP121" s="81"/>
      <c r="DQ121" s="81"/>
      <c r="DR121" s="81"/>
      <c r="DS121" s="81"/>
      <c r="DT121" s="81"/>
    </row>
    <row r="122" spans="3:124" x14ac:dyDescent="0.3"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1"/>
      <c r="BO122" s="81"/>
      <c r="BP122" s="81"/>
      <c r="BQ122" s="81"/>
      <c r="BR122" s="81"/>
      <c r="BS122" s="81"/>
      <c r="BT122" s="81"/>
      <c r="BU122" s="81"/>
      <c r="BV122" s="81"/>
      <c r="BW122" s="81"/>
      <c r="BX122" s="81"/>
      <c r="BY122" s="81"/>
      <c r="BZ122" s="81"/>
      <c r="CA122" s="81"/>
      <c r="CB122" s="81"/>
      <c r="CC122" s="81"/>
      <c r="CD122" s="81"/>
      <c r="CE122" s="81"/>
      <c r="CF122" s="81"/>
      <c r="CG122" s="81"/>
      <c r="CH122" s="81"/>
      <c r="CI122" s="81"/>
      <c r="CJ122" s="81"/>
      <c r="CK122" s="81"/>
      <c r="CL122" s="81"/>
      <c r="CM122" s="81"/>
      <c r="CN122" s="81"/>
      <c r="CO122" s="81"/>
      <c r="CP122" s="81"/>
      <c r="CQ122" s="81"/>
      <c r="CR122" s="81"/>
      <c r="CS122" s="81"/>
      <c r="CT122" s="81"/>
      <c r="CU122" s="81"/>
      <c r="CV122" s="81"/>
      <c r="CW122" s="81"/>
      <c r="CX122" s="81"/>
      <c r="CY122" s="81"/>
      <c r="CZ122" s="81"/>
      <c r="DA122" s="81"/>
      <c r="DB122" s="81"/>
      <c r="DC122" s="81"/>
      <c r="DD122" s="81"/>
      <c r="DE122" s="81"/>
      <c r="DF122" s="81"/>
      <c r="DG122" s="81"/>
      <c r="DH122" s="81"/>
      <c r="DI122" s="81"/>
      <c r="DJ122" s="81"/>
      <c r="DK122" s="81"/>
      <c r="DL122" s="81"/>
      <c r="DM122" s="81"/>
      <c r="DN122" s="81"/>
      <c r="DO122" s="81"/>
      <c r="DP122" s="81"/>
      <c r="DQ122" s="81"/>
      <c r="DR122" s="81"/>
      <c r="DS122" s="81"/>
      <c r="DT122" s="81"/>
    </row>
    <row r="123" spans="3:124" x14ac:dyDescent="0.3"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1"/>
      <c r="AU123" s="81"/>
      <c r="AV123" s="81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  <c r="BN123" s="81"/>
      <c r="BO123" s="81"/>
      <c r="BP123" s="81"/>
      <c r="BQ123" s="81"/>
      <c r="BR123" s="81"/>
      <c r="BS123" s="81"/>
      <c r="BT123" s="81"/>
      <c r="BU123" s="81"/>
      <c r="BV123" s="81"/>
      <c r="BW123" s="81"/>
      <c r="BX123" s="81"/>
      <c r="BY123" s="81"/>
      <c r="BZ123" s="81"/>
      <c r="CA123" s="81"/>
      <c r="CB123" s="81"/>
      <c r="CC123" s="81"/>
      <c r="CD123" s="81"/>
      <c r="CE123" s="81"/>
      <c r="CF123" s="81"/>
      <c r="CG123" s="81"/>
      <c r="CH123" s="81"/>
      <c r="CI123" s="81"/>
      <c r="CJ123" s="81"/>
      <c r="CK123" s="81"/>
      <c r="CL123" s="81"/>
      <c r="CM123" s="81"/>
      <c r="CN123" s="81"/>
      <c r="CO123" s="81"/>
      <c r="CP123" s="81"/>
      <c r="CQ123" s="81"/>
      <c r="CR123" s="81"/>
      <c r="CS123" s="81"/>
      <c r="CT123" s="81"/>
      <c r="CU123" s="81"/>
      <c r="CV123" s="81"/>
      <c r="CW123" s="81"/>
      <c r="CX123" s="81"/>
      <c r="CY123" s="81"/>
      <c r="CZ123" s="81"/>
      <c r="DA123" s="81"/>
      <c r="DB123" s="81"/>
      <c r="DC123" s="81"/>
      <c r="DD123" s="81"/>
      <c r="DE123" s="81"/>
      <c r="DF123" s="81"/>
      <c r="DG123" s="81"/>
      <c r="DH123" s="81"/>
      <c r="DI123" s="81"/>
      <c r="DJ123" s="81"/>
      <c r="DK123" s="81"/>
      <c r="DL123" s="81"/>
      <c r="DM123" s="81"/>
      <c r="DN123" s="81"/>
      <c r="DO123" s="81"/>
      <c r="DP123" s="81"/>
      <c r="DQ123" s="81"/>
      <c r="DR123" s="81"/>
      <c r="DS123" s="81"/>
      <c r="DT123" s="81"/>
    </row>
    <row r="124" spans="3:124" x14ac:dyDescent="0.3"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  <c r="BM124" s="81"/>
      <c r="BN124" s="81"/>
      <c r="BO124" s="81"/>
      <c r="BP124" s="81"/>
      <c r="BQ124" s="81"/>
      <c r="BR124" s="81"/>
      <c r="BS124" s="81"/>
      <c r="BT124" s="81"/>
      <c r="BU124" s="81"/>
      <c r="BV124" s="81"/>
      <c r="BW124" s="81"/>
      <c r="BX124" s="81"/>
      <c r="BY124" s="81"/>
      <c r="BZ124" s="81"/>
      <c r="CA124" s="81"/>
      <c r="CB124" s="81"/>
      <c r="CC124" s="81"/>
      <c r="CD124" s="81"/>
      <c r="CE124" s="81"/>
      <c r="CF124" s="81"/>
      <c r="CG124" s="81"/>
      <c r="CH124" s="81"/>
      <c r="CI124" s="81"/>
      <c r="CJ124" s="81"/>
      <c r="CK124" s="81"/>
      <c r="CL124" s="81"/>
      <c r="CM124" s="81"/>
      <c r="CN124" s="81"/>
      <c r="CO124" s="81"/>
      <c r="CP124" s="81"/>
      <c r="CQ124" s="81"/>
      <c r="CR124" s="81"/>
      <c r="CS124" s="81"/>
      <c r="CT124" s="81"/>
      <c r="CU124" s="81"/>
      <c r="CV124" s="81"/>
      <c r="CW124" s="81"/>
      <c r="CX124" s="81"/>
      <c r="CY124" s="81"/>
      <c r="CZ124" s="81"/>
      <c r="DA124" s="81"/>
      <c r="DB124" s="81"/>
      <c r="DC124" s="81"/>
      <c r="DD124" s="81"/>
      <c r="DE124" s="81"/>
      <c r="DF124" s="81"/>
      <c r="DG124" s="81"/>
      <c r="DH124" s="81"/>
      <c r="DI124" s="81"/>
      <c r="DJ124" s="81"/>
      <c r="DK124" s="81"/>
      <c r="DL124" s="81"/>
      <c r="DM124" s="81"/>
      <c r="DN124" s="81"/>
      <c r="DO124" s="81"/>
      <c r="DP124" s="81"/>
      <c r="DQ124" s="81"/>
      <c r="DR124" s="81"/>
      <c r="DS124" s="81"/>
      <c r="DT124" s="81"/>
    </row>
    <row r="125" spans="3:124" x14ac:dyDescent="0.3"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1"/>
      <c r="BR125" s="81"/>
      <c r="BS125" s="81"/>
      <c r="BT125" s="81"/>
      <c r="BU125" s="81"/>
      <c r="BV125" s="81"/>
      <c r="BW125" s="81"/>
      <c r="BX125" s="81"/>
      <c r="BY125" s="81"/>
      <c r="BZ125" s="81"/>
      <c r="CA125" s="81"/>
      <c r="CB125" s="81"/>
      <c r="CC125" s="81"/>
      <c r="CD125" s="81"/>
      <c r="CE125" s="81"/>
      <c r="CF125" s="81"/>
      <c r="CG125" s="81"/>
      <c r="CH125" s="81"/>
      <c r="CI125" s="81"/>
      <c r="CJ125" s="81"/>
      <c r="CK125" s="81"/>
      <c r="CL125" s="81"/>
      <c r="CM125" s="81"/>
      <c r="CN125" s="81"/>
      <c r="CO125" s="81"/>
      <c r="CP125" s="81"/>
      <c r="CQ125" s="81"/>
      <c r="CR125" s="81"/>
      <c r="CS125" s="81"/>
      <c r="CT125" s="81"/>
      <c r="CU125" s="81"/>
      <c r="CV125" s="81"/>
      <c r="CW125" s="81"/>
      <c r="CX125" s="81"/>
      <c r="CY125" s="81"/>
      <c r="CZ125" s="81"/>
      <c r="DA125" s="81"/>
      <c r="DB125" s="81"/>
      <c r="DC125" s="81"/>
      <c r="DD125" s="81"/>
      <c r="DE125" s="81"/>
      <c r="DF125" s="81"/>
      <c r="DG125" s="81"/>
      <c r="DH125" s="81"/>
      <c r="DI125" s="81"/>
      <c r="DJ125" s="81"/>
      <c r="DK125" s="81"/>
      <c r="DL125" s="81"/>
      <c r="DM125" s="81"/>
      <c r="DN125" s="81"/>
      <c r="DO125" s="81"/>
      <c r="DP125" s="81"/>
      <c r="DQ125" s="81"/>
      <c r="DR125" s="81"/>
      <c r="DS125" s="81"/>
      <c r="DT125" s="81"/>
    </row>
    <row r="126" spans="3:124" x14ac:dyDescent="0.3"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1"/>
      <c r="AG126" s="81"/>
      <c r="AH126" s="81"/>
      <c r="AI126" s="81"/>
      <c r="AJ126" s="81"/>
      <c r="AK126" s="81"/>
      <c r="AL126" s="81"/>
      <c r="AM126" s="81"/>
      <c r="AN126" s="81"/>
      <c r="AO126" s="81"/>
      <c r="AP126" s="81"/>
      <c r="AQ126" s="81"/>
      <c r="AR126" s="81"/>
      <c r="AS126" s="81"/>
      <c r="AT126" s="81"/>
      <c r="AU126" s="81"/>
      <c r="AV126" s="81"/>
      <c r="AW126" s="81"/>
      <c r="AX126" s="81"/>
      <c r="AY126" s="81"/>
      <c r="AZ126" s="81"/>
      <c r="BA126" s="81"/>
      <c r="BB126" s="81"/>
      <c r="BC126" s="81"/>
      <c r="BD126" s="81"/>
      <c r="BE126" s="81"/>
      <c r="BF126" s="81"/>
      <c r="BG126" s="81"/>
      <c r="BH126" s="81"/>
      <c r="BI126" s="81"/>
      <c r="BJ126" s="81"/>
      <c r="BK126" s="81"/>
      <c r="BL126" s="81"/>
      <c r="BM126" s="81"/>
      <c r="BN126" s="81"/>
      <c r="BO126" s="81"/>
      <c r="BP126" s="81"/>
      <c r="BQ126" s="81"/>
      <c r="BR126" s="81"/>
      <c r="BS126" s="81"/>
      <c r="BT126" s="81"/>
      <c r="BU126" s="81"/>
      <c r="BV126" s="81"/>
      <c r="BW126" s="81"/>
      <c r="BX126" s="81"/>
      <c r="BY126" s="81"/>
      <c r="BZ126" s="81"/>
      <c r="CA126" s="81"/>
      <c r="CB126" s="81"/>
      <c r="CC126" s="81"/>
      <c r="CD126" s="81"/>
      <c r="CE126" s="81"/>
      <c r="CF126" s="81"/>
      <c r="CG126" s="81"/>
      <c r="CH126" s="81"/>
      <c r="CI126" s="81"/>
      <c r="CJ126" s="81"/>
      <c r="CK126" s="81"/>
      <c r="CL126" s="81"/>
      <c r="CM126" s="81"/>
      <c r="CN126" s="81"/>
      <c r="CO126" s="81"/>
      <c r="CP126" s="81"/>
      <c r="CQ126" s="81"/>
      <c r="CR126" s="81"/>
      <c r="CS126" s="81"/>
      <c r="CT126" s="81"/>
      <c r="CU126" s="81"/>
      <c r="CV126" s="81"/>
      <c r="CW126" s="81"/>
      <c r="CX126" s="81"/>
      <c r="CY126" s="81"/>
      <c r="CZ126" s="81"/>
      <c r="DA126" s="81"/>
      <c r="DB126" s="81"/>
      <c r="DC126" s="81"/>
      <c r="DD126" s="81"/>
      <c r="DE126" s="81"/>
      <c r="DF126" s="81"/>
      <c r="DG126" s="81"/>
      <c r="DH126" s="81"/>
      <c r="DI126" s="81"/>
      <c r="DJ126" s="81"/>
      <c r="DK126" s="81"/>
      <c r="DL126" s="81"/>
      <c r="DM126" s="81"/>
      <c r="DN126" s="81"/>
      <c r="DO126" s="81"/>
      <c r="DP126" s="81"/>
      <c r="DQ126" s="81"/>
      <c r="DR126" s="81"/>
      <c r="DS126" s="81"/>
      <c r="DT126" s="81"/>
    </row>
    <row r="127" spans="3:124" x14ac:dyDescent="0.3"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  <c r="AG127" s="81"/>
      <c r="AH127" s="81"/>
      <c r="AI127" s="81"/>
      <c r="AJ127" s="81"/>
      <c r="AK127" s="81"/>
      <c r="AL127" s="81"/>
      <c r="AM127" s="81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81"/>
      <c r="AY127" s="81"/>
      <c r="AZ127" s="81"/>
      <c r="BA127" s="81"/>
      <c r="BB127" s="81"/>
      <c r="BC127" s="81"/>
      <c r="BD127" s="81"/>
      <c r="BE127" s="81"/>
      <c r="BF127" s="81"/>
      <c r="BG127" s="81"/>
      <c r="BH127" s="81"/>
      <c r="BI127" s="81"/>
      <c r="BJ127" s="81"/>
      <c r="BK127" s="81"/>
      <c r="BL127" s="81"/>
      <c r="BM127" s="81"/>
      <c r="BN127" s="81"/>
      <c r="BO127" s="81"/>
      <c r="BP127" s="81"/>
      <c r="BQ127" s="81"/>
      <c r="BR127" s="81"/>
      <c r="BS127" s="81"/>
      <c r="BT127" s="81"/>
      <c r="BU127" s="81"/>
      <c r="BV127" s="81"/>
      <c r="BW127" s="81"/>
      <c r="BX127" s="81"/>
      <c r="BY127" s="81"/>
      <c r="BZ127" s="81"/>
      <c r="CA127" s="81"/>
      <c r="CB127" s="81"/>
      <c r="CC127" s="81"/>
      <c r="CD127" s="81"/>
      <c r="CE127" s="81"/>
      <c r="CF127" s="81"/>
      <c r="CG127" s="81"/>
      <c r="CH127" s="81"/>
      <c r="CI127" s="81"/>
      <c r="CJ127" s="81"/>
      <c r="CK127" s="81"/>
      <c r="CL127" s="81"/>
      <c r="CM127" s="81"/>
      <c r="CN127" s="81"/>
      <c r="CO127" s="81"/>
      <c r="CP127" s="81"/>
      <c r="CQ127" s="81"/>
      <c r="CR127" s="81"/>
      <c r="CS127" s="81"/>
      <c r="CT127" s="81"/>
      <c r="CU127" s="81"/>
      <c r="CV127" s="81"/>
      <c r="CW127" s="81"/>
      <c r="CX127" s="81"/>
      <c r="CY127" s="81"/>
      <c r="CZ127" s="81"/>
      <c r="DA127" s="81"/>
      <c r="DB127" s="81"/>
      <c r="DC127" s="81"/>
      <c r="DD127" s="81"/>
      <c r="DE127" s="81"/>
      <c r="DF127" s="81"/>
      <c r="DG127" s="81"/>
      <c r="DH127" s="81"/>
      <c r="DI127" s="81"/>
      <c r="DJ127" s="81"/>
      <c r="DK127" s="81"/>
      <c r="DL127" s="81"/>
      <c r="DM127" s="81"/>
      <c r="DN127" s="81"/>
      <c r="DO127" s="81"/>
      <c r="DP127" s="81"/>
      <c r="DQ127" s="81"/>
      <c r="DR127" s="81"/>
      <c r="DS127" s="81"/>
      <c r="DT127" s="81"/>
    </row>
    <row r="128" spans="3:124" x14ac:dyDescent="0.3"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81"/>
      <c r="AY128" s="81"/>
      <c r="AZ128" s="81"/>
      <c r="BA128" s="81"/>
      <c r="BB128" s="81"/>
      <c r="BC128" s="81"/>
      <c r="BD128" s="81"/>
      <c r="BE128" s="81"/>
      <c r="BF128" s="81"/>
      <c r="BG128" s="81"/>
      <c r="BH128" s="81"/>
      <c r="BI128" s="81"/>
      <c r="BJ128" s="81"/>
      <c r="BK128" s="81"/>
      <c r="BL128" s="81"/>
      <c r="BM128" s="81"/>
      <c r="BN128" s="81"/>
      <c r="BO128" s="81"/>
      <c r="BP128" s="81"/>
      <c r="BQ128" s="81"/>
      <c r="BR128" s="81"/>
      <c r="BS128" s="81"/>
      <c r="BT128" s="81"/>
      <c r="BU128" s="81"/>
      <c r="BV128" s="81"/>
      <c r="BW128" s="81"/>
      <c r="BX128" s="81"/>
      <c r="BY128" s="81"/>
      <c r="BZ128" s="81"/>
      <c r="CA128" s="81"/>
      <c r="CB128" s="81"/>
      <c r="CC128" s="81"/>
      <c r="CD128" s="81"/>
      <c r="CE128" s="81"/>
      <c r="CF128" s="81"/>
      <c r="CG128" s="81"/>
      <c r="CH128" s="81"/>
      <c r="CI128" s="81"/>
      <c r="CJ128" s="81"/>
      <c r="CK128" s="81"/>
      <c r="CL128" s="81"/>
      <c r="CM128" s="81"/>
      <c r="CN128" s="81"/>
      <c r="CO128" s="81"/>
      <c r="CP128" s="81"/>
      <c r="CQ128" s="81"/>
      <c r="CR128" s="81"/>
      <c r="CS128" s="81"/>
      <c r="CT128" s="81"/>
      <c r="CU128" s="81"/>
      <c r="CV128" s="81"/>
      <c r="CW128" s="81"/>
      <c r="CX128" s="81"/>
      <c r="CY128" s="81"/>
      <c r="CZ128" s="81"/>
      <c r="DA128" s="81"/>
      <c r="DB128" s="81"/>
      <c r="DC128" s="81"/>
      <c r="DD128" s="81"/>
      <c r="DE128" s="81"/>
      <c r="DF128" s="81"/>
      <c r="DG128" s="81"/>
      <c r="DH128" s="81"/>
      <c r="DI128" s="81"/>
      <c r="DJ128" s="81"/>
      <c r="DK128" s="81"/>
      <c r="DL128" s="81"/>
      <c r="DM128" s="81"/>
      <c r="DN128" s="81"/>
      <c r="DO128" s="81"/>
      <c r="DP128" s="81"/>
      <c r="DQ128" s="81"/>
      <c r="DR128" s="81"/>
      <c r="DS128" s="81"/>
      <c r="DT128" s="81"/>
    </row>
    <row r="129" spans="3:124" x14ac:dyDescent="0.3"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1"/>
      <c r="BO129" s="81"/>
      <c r="BP129" s="81"/>
      <c r="BQ129" s="81"/>
      <c r="BR129" s="81"/>
      <c r="BS129" s="81"/>
      <c r="BT129" s="81"/>
      <c r="BU129" s="81"/>
      <c r="BV129" s="81"/>
      <c r="BW129" s="81"/>
      <c r="BX129" s="81"/>
      <c r="BY129" s="81"/>
      <c r="BZ129" s="81"/>
      <c r="CA129" s="81"/>
      <c r="CB129" s="81"/>
      <c r="CC129" s="81"/>
      <c r="CD129" s="81"/>
      <c r="CE129" s="81"/>
      <c r="CF129" s="81"/>
      <c r="CG129" s="81"/>
      <c r="CH129" s="81"/>
      <c r="CI129" s="81"/>
      <c r="CJ129" s="81"/>
      <c r="CK129" s="81"/>
      <c r="CL129" s="81"/>
      <c r="CM129" s="81"/>
      <c r="CN129" s="81"/>
      <c r="CO129" s="81"/>
      <c r="CP129" s="81"/>
      <c r="CQ129" s="81"/>
      <c r="CR129" s="81"/>
      <c r="CS129" s="81"/>
      <c r="CT129" s="81"/>
      <c r="CU129" s="81"/>
      <c r="CV129" s="81"/>
      <c r="CW129" s="81"/>
      <c r="CX129" s="81"/>
      <c r="CY129" s="81"/>
      <c r="CZ129" s="81"/>
      <c r="DA129" s="81"/>
      <c r="DB129" s="81"/>
      <c r="DC129" s="81"/>
      <c r="DD129" s="81"/>
      <c r="DE129" s="81"/>
      <c r="DF129" s="81"/>
      <c r="DG129" s="81"/>
      <c r="DH129" s="81"/>
      <c r="DI129" s="81"/>
      <c r="DJ129" s="81"/>
      <c r="DK129" s="81"/>
      <c r="DL129" s="81"/>
      <c r="DM129" s="81"/>
      <c r="DN129" s="81"/>
      <c r="DO129" s="81"/>
      <c r="DP129" s="81"/>
      <c r="DQ129" s="81"/>
      <c r="DR129" s="81"/>
      <c r="DS129" s="81"/>
      <c r="DT129" s="81"/>
    </row>
    <row r="130" spans="3:124" x14ac:dyDescent="0.3"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81"/>
      <c r="AY130" s="81"/>
      <c r="AZ130" s="81"/>
      <c r="BA130" s="81"/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  <c r="BM130" s="81"/>
      <c r="BN130" s="81"/>
      <c r="BO130" s="81"/>
      <c r="BP130" s="81"/>
      <c r="BQ130" s="81"/>
      <c r="BR130" s="81"/>
      <c r="BS130" s="81"/>
      <c r="BT130" s="81"/>
      <c r="BU130" s="81"/>
      <c r="BV130" s="81"/>
      <c r="BW130" s="81"/>
      <c r="BX130" s="81"/>
      <c r="BY130" s="81"/>
      <c r="BZ130" s="81"/>
      <c r="CA130" s="81"/>
      <c r="CB130" s="81"/>
      <c r="CC130" s="81"/>
      <c r="CD130" s="81"/>
      <c r="CE130" s="81"/>
      <c r="CF130" s="81"/>
      <c r="CG130" s="81"/>
      <c r="CH130" s="81"/>
      <c r="CI130" s="81"/>
      <c r="CJ130" s="81"/>
      <c r="CK130" s="81"/>
      <c r="CL130" s="81"/>
      <c r="CM130" s="81"/>
      <c r="CN130" s="81"/>
      <c r="CO130" s="81"/>
      <c r="CP130" s="81"/>
      <c r="CQ130" s="81"/>
      <c r="CR130" s="81"/>
      <c r="CS130" s="81"/>
      <c r="CT130" s="81"/>
      <c r="CU130" s="81"/>
      <c r="CV130" s="81"/>
      <c r="CW130" s="81"/>
      <c r="CX130" s="81"/>
      <c r="CY130" s="81"/>
      <c r="CZ130" s="81"/>
      <c r="DA130" s="81"/>
      <c r="DB130" s="81"/>
      <c r="DC130" s="81"/>
      <c r="DD130" s="81"/>
      <c r="DE130" s="81"/>
      <c r="DF130" s="81"/>
      <c r="DG130" s="81"/>
      <c r="DH130" s="81"/>
      <c r="DI130" s="81"/>
      <c r="DJ130" s="81"/>
      <c r="DK130" s="81"/>
      <c r="DL130" s="81"/>
      <c r="DM130" s="81"/>
      <c r="DN130" s="81"/>
      <c r="DO130" s="81"/>
      <c r="DP130" s="81"/>
      <c r="DQ130" s="81"/>
      <c r="DR130" s="81"/>
      <c r="DS130" s="81"/>
      <c r="DT130" s="81"/>
    </row>
    <row r="131" spans="3:124" x14ac:dyDescent="0.3"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1"/>
      <c r="BE131" s="81"/>
      <c r="BF131" s="81"/>
      <c r="BG131" s="81"/>
      <c r="BH131" s="81"/>
      <c r="BI131" s="81"/>
      <c r="BJ131" s="81"/>
      <c r="BK131" s="81"/>
      <c r="BL131" s="81"/>
      <c r="BM131" s="81"/>
      <c r="BN131" s="81"/>
      <c r="BO131" s="81"/>
      <c r="BP131" s="81"/>
      <c r="BQ131" s="81"/>
      <c r="BR131" s="81"/>
      <c r="BS131" s="81"/>
      <c r="BT131" s="81"/>
      <c r="BU131" s="81"/>
      <c r="BV131" s="81"/>
      <c r="BW131" s="81"/>
      <c r="BX131" s="81"/>
      <c r="BY131" s="81"/>
      <c r="BZ131" s="81"/>
      <c r="CA131" s="81"/>
      <c r="CB131" s="81"/>
      <c r="CC131" s="81"/>
      <c r="CD131" s="81"/>
      <c r="CE131" s="81"/>
      <c r="CF131" s="81"/>
      <c r="CG131" s="81"/>
      <c r="CH131" s="81"/>
      <c r="CI131" s="81"/>
      <c r="CJ131" s="81"/>
      <c r="CK131" s="81"/>
      <c r="CL131" s="81"/>
      <c r="CM131" s="81"/>
      <c r="CN131" s="81"/>
      <c r="CO131" s="81"/>
      <c r="CP131" s="81"/>
      <c r="CQ131" s="81"/>
      <c r="CR131" s="81"/>
      <c r="CS131" s="81"/>
      <c r="CT131" s="81"/>
      <c r="CU131" s="81"/>
      <c r="CV131" s="81"/>
      <c r="CW131" s="81"/>
      <c r="CX131" s="81"/>
      <c r="CY131" s="81"/>
      <c r="CZ131" s="81"/>
      <c r="DA131" s="81"/>
      <c r="DB131" s="81"/>
      <c r="DC131" s="81"/>
      <c r="DD131" s="81"/>
      <c r="DE131" s="81"/>
      <c r="DF131" s="81"/>
      <c r="DG131" s="81"/>
      <c r="DH131" s="81"/>
      <c r="DI131" s="81"/>
      <c r="DJ131" s="81"/>
      <c r="DK131" s="81"/>
      <c r="DL131" s="81"/>
      <c r="DM131" s="81"/>
      <c r="DN131" s="81"/>
      <c r="DO131" s="81"/>
      <c r="DP131" s="81"/>
      <c r="DQ131" s="81"/>
      <c r="DR131" s="81"/>
      <c r="DS131" s="81"/>
      <c r="DT131" s="81"/>
    </row>
    <row r="132" spans="3:124" x14ac:dyDescent="0.3"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  <c r="AG132" s="81"/>
      <c r="AH132" s="81"/>
      <c r="AI132" s="81"/>
      <c r="AJ132" s="81"/>
      <c r="AK132" s="81"/>
      <c r="AL132" s="81"/>
      <c r="AM132" s="81"/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81"/>
      <c r="AY132" s="81"/>
      <c r="AZ132" s="81"/>
      <c r="BA132" s="81"/>
      <c r="BB132" s="81"/>
      <c r="BC132" s="81"/>
      <c r="BD132" s="81"/>
      <c r="BE132" s="81"/>
      <c r="BF132" s="81"/>
      <c r="BG132" s="81"/>
      <c r="BH132" s="81"/>
      <c r="BI132" s="81"/>
      <c r="BJ132" s="81"/>
      <c r="BK132" s="81"/>
      <c r="BL132" s="81"/>
      <c r="BM132" s="81"/>
      <c r="BN132" s="81"/>
      <c r="BO132" s="81"/>
      <c r="BP132" s="81"/>
      <c r="BQ132" s="81"/>
      <c r="BR132" s="81"/>
      <c r="BS132" s="81"/>
      <c r="BT132" s="81"/>
      <c r="BU132" s="81"/>
      <c r="BV132" s="81"/>
      <c r="BW132" s="81"/>
      <c r="BX132" s="81"/>
      <c r="BY132" s="81"/>
      <c r="BZ132" s="81"/>
      <c r="CA132" s="81"/>
      <c r="CB132" s="81"/>
      <c r="CC132" s="81"/>
      <c r="CD132" s="81"/>
      <c r="CE132" s="81"/>
      <c r="CF132" s="81"/>
      <c r="CG132" s="81"/>
      <c r="CH132" s="81"/>
      <c r="CI132" s="81"/>
      <c r="CJ132" s="81"/>
      <c r="CK132" s="81"/>
      <c r="CL132" s="81"/>
      <c r="CM132" s="81"/>
      <c r="CN132" s="81"/>
      <c r="CO132" s="81"/>
      <c r="CP132" s="81"/>
      <c r="CQ132" s="81"/>
      <c r="CR132" s="81"/>
      <c r="CS132" s="81"/>
      <c r="CT132" s="81"/>
      <c r="CU132" s="81"/>
      <c r="CV132" s="81"/>
      <c r="CW132" s="81"/>
      <c r="CX132" s="81"/>
      <c r="CY132" s="81"/>
      <c r="CZ132" s="81"/>
      <c r="DA132" s="81"/>
      <c r="DB132" s="81"/>
      <c r="DC132" s="81"/>
      <c r="DD132" s="81"/>
      <c r="DE132" s="81"/>
      <c r="DF132" s="81"/>
      <c r="DG132" s="81"/>
      <c r="DH132" s="81"/>
      <c r="DI132" s="81"/>
      <c r="DJ132" s="81"/>
      <c r="DK132" s="81"/>
      <c r="DL132" s="81"/>
      <c r="DM132" s="81"/>
      <c r="DN132" s="81"/>
      <c r="DO132" s="81"/>
      <c r="DP132" s="81"/>
      <c r="DQ132" s="81"/>
      <c r="DR132" s="81"/>
      <c r="DS132" s="81"/>
      <c r="DT132" s="81"/>
    </row>
    <row r="133" spans="3:124" x14ac:dyDescent="0.3"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  <c r="BD133" s="81"/>
      <c r="BE133" s="81"/>
      <c r="BF133" s="81"/>
      <c r="BG133" s="81"/>
      <c r="BH133" s="81"/>
      <c r="BI133" s="81"/>
      <c r="BJ133" s="81"/>
      <c r="BK133" s="81"/>
      <c r="BL133" s="81"/>
      <c r="BM133" s="81"/>
      <c r="BN133" s="81"/>
      <c r="BO133" s="81"/>
      <c r="BP133" s="81"/>
      <c r="BQ133" s="81"/>
      <c r="BR133" s="81"/>
      <c r="BS133" s="81"/>
      <c r="BT133" s="81"/>
      <c r="BU133" s="81"/>
      <c r="BV133" s="81"/>
      <c r="BW133" s="81"/>
      <c r="BX133" s="81"/>
      <c r="BY133" s="81"/>
      <c r="BZ133" s="81"/>
      <c r="CA133" s="81"/>
      <c r="CB133" s="81"/>
      <c r="CC133" s="81"/>
      <c r="CD133" s="81"/>
      <c r="CE133" s="81"/>
      <c r="CF133" s="81"/>
      <c r="CG133" s="81"/>
      <c r="CH133" s="81"/>
      <c r="CI133" s="81"/>
      <c r="CJ133" s="81"/>
      <c r="CK133" s="81"/>
      <c r="CL133" s="81"/>
      <c r="CM133" s="81"/>
      <c r="CN133" s="81"/>
      <c r="CO133" s="81"/>
      <c r="CP133" s="81"/>
      <c r="CQ133" s="81"/>
      <c r="CR133" s="81"/>
      <c r="CS133" s="81"/>
      <c r="CT133" s="81"/>
      <c r="CU133" s="81"/>
      <c r="CV133" s="81"/>
      <c r="CW133" s="81"/>
      <c r="CX133" s="81"/>
      <c r="CY133" s="81"/>
      <c r="CZ133" s="81"/>
      <c r="DA133" s="81"/>
      <c r="DB133" s="81"/>
      <c r="DC133" s="81"/>
      <c r="DD133" s="81"/>
      <c r="DE133" s="81"/>
      <c r="DF133" s="81"/>
      <c r="DG133" s="81"/>
      <c r="DH133" s="81"/>
      <c r="DI133" s="81"/>
      <c r="DJ133" s="81"/>
      <c r="DK133" s="81"/>
      <c r="DL133" s="81"/>
      <c r="DM133" s="81"/>
      <c r="DN133" s="81"/>
      <c r="DO133" s="81"/>
      <c r="DP133" s="81"/>
      <c r="DQ133" s="81"/>
      <c r="DR133" s="81"/>
      <c r="DS133" s="81"/>
      <c r="DT133" s="81"/>
    </row>
    <row r="134" spans="3:124" x14ac:dyDescent="0.3">
      <c r="C134" s="81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  <c r="AG134" s="81"/>
      <c r="AH134" s="81"/>
      <c r="AI134" s="81"/>
      <c r="AJ134" s="81"/>
      <c r="AK134" s="81"/>
      <c r="AL134" s="81"/>
      <c r="AM134" s="81"/>
      <c r="AN134" s="81"/>
      <c r="AO134" s="81"/>
      <c r="AP134" s="81"/>
      <c r="AQ134" s="81"/>
      <c r="AR134" s="81"/>
      <c r="AS134" s="81"/>
      <c r="AT134" s="81"/>
      <c r="AU134" s="81"/>
      <c r="AV134" s="81"/>
      <c r="AW134" s="81"/>
      <c r="AX134" s="81"/>
      <c r="AY134" s="81"/>
      <c r="AZ134" s="81"/>
      <c r="BA134" s="81"/>
      <c r="BB134" s="81"/>
      <c r="BC134" s="81"/>
      <c r="BD134" s="81"/>
      <c r="BE134" s="81"/>
      <c r="BF134" s="81"/>
      <c r="BG134" s="81"/>
      <c r="BH134" s="81"/>
      <c r="BI134" s="81"/>
      <c r="BJ134" s="81"/>
      <c r="BK134" s="81"/>
      <c r="BL134" s="81"/>
      <c r="BM134" s="81"/>
      <c r="BN134" s="81"/>
      <c r="BO134" s="81"/>
      <c r="BP134" s="81"/>
      <c r="BQ134" s="81"/>
      <c r="BR134" s="81"/>
      <c r="BS134" s="81"/>
      <c r="BT134" s="81"/>
      <c r="BU134" s="81"/>
      <c r="BV134" s="81"/>
      <c r="BW134" s="81"/>
      <c r="BX134" s="81"/>
      <c r="BY134" s="81"/>
      <c r="BZ134" s="81"/>
      <c r="CA134" s="81"/>
      <c r="CB134" s="81"/>
      <c r="CC134" s="81"/>
      <c r="CD134" s="81"/>
      <c r="CE134" s="81"/>
      <c r="CF134" s="81"/>
      <c r="CG134" s="81"/>
      <c r="CH134" s="81"/>
      <c r="CI134" s="81"/>
      <c r="CJ134" s="81"/>
      <c r="CK134" s="81"/>
      <c r="CL134" s="81"/>
      <c r="CM134" s="81"/>
      <c r="CN134" s="81"/>
      <c r="CO134" s="81"/>
      <c r="CP134" s="81"/>
      <c r="CQ134" s="81"/>
      <c r="CR134" s="81"/>
      <c r="CS134" s="81"/>
      <c r="CT134" s="81"/>
      <c r="CU134" s="81"/>
      <c r="CV134" s="81"/>
      <c r="CW134" s="81"/>
      <c r="CX134" s="81"/>
      <c r="CY134" s="81"/>
      <c r="CZ134" s="81"/>
      <c r="DA134" s="81"/>
      <c r="DB134" s="81"/>
      <c r="DC134" s="81"/>
      <c r="DD134" s="81"/>
      <c r="DE134" s="81"/>
      <c r="DF134" s="81"/>
      <c r="DG134" s="81"/>
      <c r="DH134" s="81"/>
      <c r="DI134" s="81"/>
      <c r="DJ134" s="81"/>
      <c r="DK134" s="81"/>
      <c r="DL134" s="81"/>
      <c r="DM134" s="81"/>
      <c r="DN134" s="81"/>
      <c r="DO134" s="81"/>
      <c r="DP134" s="81"/>
      <c r="DQ134" s="81"/>
      <c r="DR134" s="81"/>
      <c r="DS134" s="81"/>
      <c r="DT134" s="81"/>
    </row>
    <row r="135" spans="3:124" x14ac:dyDescent="0.3">
      <c r="C135" s="81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81"/>
      <c r="AY135" s="81"/>
      <c r="AZ135" s="81"/>
      <c r="BA135" s="81"/>
      <c r="BB135" s="81"/>
      <c r="BC135" s="81"/>
      <c r="BD135" s="81"/>
      <c r="BE135" s="81"/>
      <c r="BF135" s="81"/>
      <c r="BG135" s="81"/>
      <c r="BH135" s="81"/>
      <c r="BI135" s="81"/>
      <c r="BJ135" s="81"/>
      <c r="BK135" s="81"/>
      <c r="BL135" s="81"/>
      <c r="BM135" s="81"/>
      <c r="BN135" s="81"/>
      <c r="BO135" s="81"/>
      <c r="BP135" s="81"/>
      <c r="BQ135" s="81"/>
      <c r="BR135" s="81"/>
      <c r="BS135" s="81"/>
      <c r="BT135" s="81"/>
      <c r="BU135" s="81"/>
      <c r="BV135" s="81"/>
      <c r="BW135" s="81"/>
      <c r="BX135" s="81"/>
      <c r="BY135" s="81"/>
      <c r="BZ135" s="81"/>
      <c r="CA135" s="81"/>
      <c r="CB135" s="81"/>
      <c r="CC135" s="81"/>
      <c r="CD135" s="81"/>
      <c r="CE135" s="81"/>
      <c r="CF135" s="81"/>
      <c r="CG135" s="81"/>
      <c r="CH135" s="81"/>
      <c r="CI135" s="81"/>
      <c r="CJ135" s="81"/>
      <c r="CK135" s="81"/>
      <c r="CL135" s="81"/>
      <c r="CM135" s="81"/>
      <c r="CN135" s="81"/>
      <c r="CO135" s="81"/>
      <c r="CP135" s="81"/>
      <c r="CQ135" s="81"/>
      <c r="CR135" s="81"/>
      <c r="CS135" s="81"/>
      <c r="CT135" s="81"/>
      <c r="CU135" s="81"/>
      <c r="CV135" s="81"/>
      <c r="CW135" s="81"/>
      <c r="CX135" s="81"/>
      <c r="CY135" s="81"/>
      <c r="CZ135" s="81"/>
      <c r="DA135" s="81"/>
      <c r="DB135" s="81"/>
      <c r="DC135" s="81"/>
      <c r="DD135" s="81"/>
      <c r="DE135" s="81"/>
      <c r="DF135" s="81"/>
      <c r="DG135" s="81"/>
      <c r="DH135" s="81"/>
      <c r="DI135" s="81"/>
      <c r="DJ135" s="81"/>
      <c r="DK135" s="81"/>
      <c r="DL135" s="81"/>
      <c r="DM135" s="81"/>
      <c r="DN135" s="81"/>
      <c r="DO135" s="81"/>
      <c r="DP135" s="81"/>
      <c r="DQ135" s="81"/>
      <c r="DR135" s="81"/>
      <c r="DS135" s="81"/>
      <c r="DT135" s="81"/>
    </row>
    <row r="136" spans="3:124" x14ac:dyDescent="0.3"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T136" s="81"/>
      <c r="AU136" s="81"/>
      <c r="AV136" s="81"/>
      <c r="AW136" s="81"/>
      <c r="AX136" s="81"/>
      <c r="AY136" s="81"/>
      <c r="AZ136" s="81"/>
      <c r="BA136" s="81"/>
      <c r="BB136" s="81"/>
      <c r="BC136" s="81"/>
      <c r="BD136" s="81"/>
      <c r="BE136" s="81"/>
      <c r="BF136" s="81"/>
      <c r="BG136" s="81"/>
      <c r="BH136" s="81"/>
      <c r="BI136" s="81"/>
      <c r="BJ136" s="81"/>
      <c r="BK136" s="81"/>
      <c r="BL136" s="81"/>
      <c r="BM136" s="81"/>
      <c r="BN136" s="81"/>
      <c r="BO136" s="81"/>
      <c r="BP136" s="81"/>
      <c r="BQ136" s="81"/>
      <c r="BR136" s="81"/>
      <c r="BS136" s="81"/>
      <c r="BT136" s="81"/>
      <c r="BU136" s="81"/>
      <c r="BV136" s="81"/>
      <c r="BW136" s="81"/>
      <c r="BX136" s="81"/>
      <c r="BY136" s="81"/>
      <c r="BZ136" s="81"/>
      <c r="CA136" s="81"/>
      <c r="CB136" s="81"/>
      <c r="CC136" s="81"/>
      <c r="CD136" s="81"/>
      <c r="CE136" s="81"/>
      <c r="CF136" s="81"/>
      <c r="CG136" s="81"/>
      <c r="CH136" s="81"/>
      <c r="CI136" s="81"/>
      <c r="CJ136" s="81"/>
      <c r="CK136" s="81"/>
      <c r="CL136" s="81"/>
      <c r="CM136" s="81"/>
      <c r="CN136" s="81"/>
      <c r="CO136" s="81"/>
      <c r="CP136" s="81"/>
      <c r="CQ136" s="81"/>
      <c r="CR136" s="81"/>
      <c r="CS136" s="81"/>
      <c r="CT136" s="81"/>
      <c r="CU136" s="81"/>
      <c r="CV136" s="81"/>
      <c r="CW136" s="81"/>
      <c r="CX136" s="81"/>
      <c r="CY136" s="81"/>
      <c r="CZ136" s="81"/>
      <c r="DA136" s="81"/>
      <c r="DB136" s="81"/>
      <c r="DC136" s="81"/>
      <c r="DD136" s="81"/>
      <c r="DE136" s="81"/>
      <c r="DF136" s="81"/>
      <c r="DG136" s="81"/>
      <c r="DH136" s="81"/>
      <c r="DI136" s="81"/>
      <c r="DJ136" s="81"/>
      <c r="DK136" s="81"/>
      <c r="DL136" s="81"/>
      <c r="DM136" s="81"/>
      <c r="DN136" s="81"/>
      <c r="DO136" s="81"/>
      <c r="DP136" s="81"/>
      <c r="DQ136" s="81"/>
      <c r="DR136" s="81"/>
      <c r="DS136" s="81"/>
      <c r="DT136" s="81"/>
    </row>
    <row r="137" spans="3:124" x14ac:dyDescent="0.3">
      <c r="C137" s="81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T137" s="81"/>
      <c r="AU137" s="81"/>
      <c r="AV137" s="81"/>
      <c r="AW137" s="81"/>
      <c r="AX137" s="81"/>
      <c r="AY137" s="81"/>
      <c r="AZ137" s="81"/>
      <c r="BA137" s="81"/>
      <c r="BB137" s="81"/>
      <c r="BC137" s="81"/>
      <c r="BD137" s="81"/>
      <c r="BE137" s="81"/>
      <c r="BF137" s="81"/>
      <c r="BG137" s="81"/>
      <c r="BH137" s="81"/>
      <c r="BI137" s="81"/>
      <c r="BJ137" s="81"/>
      <c r="BK137" s="81"/>
      <c r="BL137" s="81"/>
      <c r="BM137" s="81"/>
      <c r="BN137" s="81"/>
      <c r="BO137" s="81"/>
      <c r="BP137" s="81"/>
      <c r="BQ137" s="81"/>
      <c r="BR137" s="81"/>
      <c r="BS137" s="81"/>
      <c r="BT137" s="81"/>
      <c r="BU137" s="81"/>
      <c r="BV137" s="81"/>
      <c r="BW137" s="81"/>
      <c r="BX137" s="81"/>
      <c r="BY137" s="81"/>
      <c r="BZ137" s="81"/>
      <c r="CA137" s="81"/>
      <c r="CB137" s="81"/>
      <c r="CC137" s="81"/>
      <c r="CD137" s="81"/>
      <c r="CE137" s="81"/>
      <c r="CF137" s="81"/>
      <c r="CG137" s="81"/>
      <c r="CH137" s="81"/>
      <c r="CI137" s="81"/>
      <c r="CJ137" s="81"/>
      <c r="CK137" s="81"/>
      <c r="CL137" s="81"/>
      <c r="CM137" s="81"/>
      <c r="CN137" s="81"/>
      <c r="CO137" s="81"/>
      <c r="CP137" s="81"/>
      <c r="CQ137" s="81"/>
      <c r="CR137" s="81"/>
      <c r="CS137" s="81"/>
      <c r="CT137" s="81"/>
      <c r="CU137" s="81"/>
      <c r="CV137" s="81"/>
      <c r="CW137" s="81"/>
      <c r="CX137" s="81"/>
      <c r="CY137" s="81"/>
      <c r="CZ137" s="81"/>
      <c r="DA137" s="81"/>
      <c r="DB137" s="81"/>
      <c r="DC137" s="81"/>
      <c r="DD137" s="81"/>
      <c r="DE137" s="81"/>
      <c r="DF137" s="81"/>
      <c r="DG137" s="81"/>
      <c r="DH137" s="81"/>
      <c r="DI137" s="81"/>
      <c r="DJ137" s="81"/>
      <c r="DK137" s="81"/>
      <c r="DL137" s="81"/>
      <c r="DM137" s="81"/>
      <c r="DN137" s="81"/>
      <c r="DO137" s="81"/>
      <c r="DP137" s="81"/>
      <c r="DQ137" s="81"/>
      <c r="DR137" s="81"/>
      <c r="DS137" s="81"/>
      <c r="DT137" s="81"/>
    </row>
    <row r="138" spans="3:124" x14ac:dyDescent="0.3"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1"/>
      <c r="AW138" s="81"/>
      <c r="AX138" s="81"/>
      <c r="AY138" s="81"/>
      <c r="AZ138" s="81"/>
      <c r="BA138" s="81"/>
      <c r="BB138" s="81"/>
      <c r="BC138" s="81"/>
      <c r="BD138" s="81"/>
      <c r="BE138" s="81"/>
      <c r="BF138" s="81"/>
      <c r="BG138" s="81"/>
      <c r="BH138" s="81"/>
      <c r="BI138" s="81"/>
      <c r="BJ138" s="81"/>
      <c r="BK138" s="81"/>
      <c r="BL138" s="81"/>
      <c r="BM138" s="81"/>
      <c r="BN138" s="81"/>
      <c r="BO138" s="81"/>
      <c r="BP138" s="81"/>
      <c r="BQ138" s="81"/>
      <c r="BR138" s="81"/>
      <c r="BS138" s="81"/>
      <c r="BT138" s="81"/>
      <c r="BU138" s="81"/>
      <c r="BV138" s="81"/>
      <c r="BW138" s="81"/>
      <c r="BX138" s="81"/>
      <c r="BY138" s="81"/>
      <c r="BZ138" s="81"/>
      <c r="CA138" s="81"/>
      <c r="CB138" s="81"/>
      <c r="CC138" s="81"/>
      <c r="CD138" s="81"/>
      <c r="CE138" s="81"/>
      <c r="CF138" s="81"/>
      <c r="CG138" s="81"/>
      <c r="CH138" s="81"/>
      <c r="CI138" s="81"/>
      <c r="CJ138" s="81"/>
      <c r="CK138" s="81"/>
      <c r="CL138" s="81"/>
      <c r="CM138" s="81"/>
      <c r="CN138" s="81"/>
      <c r="CO138" s="81"/>
      <c r="CP138" s="81"/>
      <c r="CQ138" s="81"/>
      <c r="CR138" s="81"/>
      <c r="CS138" s="81"/>
      <c r="CT138" s="81"/>
      <c r="CU138" s="81"/>
      <c r="CV138" s="81"/>
      <c r="CW138" s="81"/>
      <c r="CX138" s="81"/>
      <c r="CY138" s="81"/>
      <c r="CZ138" s="81"/>
      <c r="DA138" s="81"/>
      <c r="DB138" s="81"/>
      <c r="DC138" s="81"/>
      <c r="DD138" s="81"/>
      <c r="DE138" s="81"/>
      <c r="DF138" s="81"/>
      <c r="DG138" s="81"/>
      <c r="DH138" s="81"/>
      <c r="DI138" s="81"/>
      <c r="DJ138" s="81"/>
      <c r="DK138" s="81"/>
      <c r="DL138" s="81"/>
      <c r="DM138" s="81"/>
      <c r="DN138" s="81"/>
      <c r="DO138" s="81"/>
      <c r="DP138" s="81"/>
      <c r="DQ138" s="81"/>
      <c r="DR138" s="81"/>
      <c r="DS138" s="81"/>
      <c r="DT138" s="81"/>
    </row>
  </sheetData>
  <protectedRanges>
    <protectedRange sqref="B11" name="Range3"/>
    <protectedRange sqref="Q11:AB11 AK11:AL11 AO11:AR11 AW11:AX11 BC11:BD11 BG11:BL11 BQ11:BX11 CE11:CF11 CK11:CN11 CU11:CV11 DC11:DD11 DK11:DL11" name="Range1"/>
    <protectedRange sqref="DP11:DT11" name="Range2"/>
    <protectedRange sqref="AG11:AJ11" name="Range1_2"/>
    <protectedRange sqref="DE11:DJ11 AC11:AF11 AM11:AN11 AS11:AV11 AY11:BB11 BM11:BP11 BY11:CD11 CG11:CJ11 CW11:DB11 I11:P11 BE11:BF11 CO11:CT11" name="Range1_4"/>
    <protectedRange sqref="DO11" name="Range2_3"/>
    <protectedRange sqref="B12:B14" name="Range3_1"/>
    <protectedRange sqref="I12:AF12 AK12:DL12" name="Range1_1"/>
    <protectedRange sqref="DO12:DT12" name="Range2_1"/>
    <protectedRange sqref="AG12:AJ12" name="Range1_2_1"/>
    <protectedRange sqref="I14:DL14" name="Range1_3_1"/>
    <protectedRange sqref="DO14:DT14" name="Range2_2_1"/>
  </protectedRanges>
  <mergeCells count="101"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2:N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</mergeCells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46"/>
  <sheetViews>
    <sheetView tabSelected="1" workbookViewId="0">
      <pane xSplit="8" ySplit="11" topLeftCell="BB12" activePane="bottomRight" state="frozen"/>
      <selection pane="topRight" activeCell="I1" sqref="I1"/>
      <selection pane="bottomLeft" activeCell="A12" sqref="A12"/>
      <selection pane="bottomRight" activeCell="C16" sqref="C16:BN16"/>
    </sheetView>
  </sheetViews>
  <sheetFormatPr defaultColWidth="11.85546875" defaultRowHeight="17.25" x14ac:dyDescent="0.3"/>
  <cols>
    <col min="1" max="1" width="6.5703125" style="50" customWidth="1"/>
    <col min="2" max="2" width="13.28515625" style="50" customWidth="1"/>
    <col min="3" max="50" width="11.85546875" style="50"/>
    <col min="51" max="54" width="11.85546875" style="139"/>
    <col min="55" max="56" width="11.85546875" style="82"/>
    <col min="57" max="16384" width="11.85546875" style="50"/>
  </cols>
  <sheetData>
    <row r="1" spans="1:104" ht="8.25" customHeight="1" x14ac:dyDescent="0.3"/>
    <row r="2" spans="1:104" s="83" customFormat="1" ht="34.5" customHeight="1" x14ac:dyDescent="0.3">
      <c r="B2" s="84"/>
      <c r="C2" s="310" t="s">
        <v>104</v>
      </c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84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140"/>
      <c r="AZ2" s="140"/>
      <c r="BA2" s="140"/>
      <c r="BB2" s="140"/>
      <c r="BC2" s="86"/>
      <c r="BD2" s="86"/>
      <c r="BE2" s="87"/>
      <c r="BF2" s="87"/>
      <c r="BG2" s="87"/>
      <c r="BH2" s="87"/>
      <c r="BI2" s="87"/>
      <c r="BJ2" s="87"/>
      <c r="BK2" s="87"/>
      <c r="BL2" s="87"/>
      <c r="BM2" s="87"/>
      <c r="BN2" s="87"/>
    </row>
    <row r="3" spans="1:104" s="48" customFormat="1" ht="16.5" x14ac:dyDescent="0.25">
      <c r="A3" s="44"/>
      <c r="B3" s="49"/>
      <c r="C3" s="49"/>
      <c r="D3" s="49"/>
      <c r="E3" s="273" t="s">
        <v>144</v>
      </c>
      <c r="F3" s="273"/>
      <c r="G3" s="273"/>
      <c r="H3" s="273"/>
      <c r="I3" s="273"/>
      <c r="J3" s="273"/>
      <c r="K3" s="273"/>
      <c r="L3" s="273"/>
      <c r="M3" s="273"/>
      <c r="N3" s="273"/>
      <c r="O3" s="44"/>
      <c r="P3" s="45"/>
      <c r="Q3" s="45"/>
      <c r="R3" s="45"/>
      <c r="S3" s="45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141"/>
      <c r="AZ3" s="141"/>
      <c r="BA3" s="141"/>
      <c r="BB3" s="141"/>
      <c r="BC3" s="45"/>
      <c r="BD3" s="45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6"/>
      <c r="CR3" s="46"/>
      <c r="CS3" s="46"/>
      <c r="CT3" s="46"/>
      <c r="CU3" s="46"/>
      <c r="CV3" s="46"/>
      <c r="CW3" s="46"/>
      <c r="CX3" s="46"/>
      <c r="CY3" s="46"/>
      <c r="CZ3" s="47"/>
    </row>
    <row r="4" spans="1:104" s="83" customFormat="1" ht="16.5" x14ac:dyDescent="0.3">
      <c r="A4" s="88"/>
      <c r="B4" s="89"/>
      <c r="E4" s="90"/>
      <c r="F4" s="90"/>
      <c r="G4" s="90"/>
      <c r="H4" s="90"/>
      <c r="I4" s="90"/>
      <c r="Q4" s="91" t="s">
        <v>1</v>
      </c>
      <c r="W4" s="311"/>
      <c r="X4" s="311"/>
      <c r="AG4" s="312"/>
      <c r="AH4" s="312"/>
      <c r="AI4" s="92"/>
      <c r="AJ4" s="92"/>
      <c r="AY4" s="142"/>
      <c r="AZ4" s="142"/>
      <c r="BA4" s="142"/>
      <c r="BB4" s="142"/>
      <c r="BC4" s="93"/>
      <c r="BD4" s="93"/>
    </row>
    <row r="5" spans="1:104" s="61" customFormat="1" ht="13.5" customHeight="1" x14ac:dyDescent="0.25">
      <c r="A5" s="313" t="s">
        <v>2</v>
      </c>
      <c r="B5" s="276" t="s">
        <v>64</v>
      </c>
      <c r="C5" s="314" t="s">
        <v>105</v>
      </c>
      <c r="D5" s="315"/>
      <c r="E5" s="315"/>
      <c r="F5" s="315"/>
      <c r="G5" s="315"/>
      <c r="H5" s="316"/>
      <c r="I5" s="320" t="s">
        <v>106</v>
      </c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1"/>
      <c r="AX5" s="321"/>
      <c r="AY5" s="321"/>
      <c r="AZ5" s="321"/>
      <c r="BA5" s="321"/>
      <c r="BB5" s="322"/>
      <c r="BC5" s="335"/>
      <c r="BD5" s="335"/>
      <c r="BE5" s="335"/>
      <c r="BF5" s="335"/>
      <c r="BG5" s="335"/>
      <c r="BH5" s="335"/>
      <c r="BI5" s="335"/>
      <c r="BJ5" s="335"/>
      <c r="BK5" s="335"/>
      <c r="BL5" s="335"/>
      <c r="BM5" s="335"/>
      <c r="BN5" s="335"/>
    </row>
    <row r="6" spans="1:104" s="61" customFormat="1" ht="45.75" customHeight="1" x14ac:dyDescent="0.25">
      <c r="A6" s="313"/>
      <c r="B6" s="276"/>
      <c r="C6" s="317"/>
      <c r="D6" s="318"/>
      <c r="E6" s="318"/>
      <c r="F6" s="318"/>
      <c r="G6" s="318"/>
      <c r="H6" s="319"/>
      <c r="I6" s="320" t="s">
        <v>107</v>
      </c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321"/>
      <c r="AQ6" s="321"/>
      <c r="AR6" s="321"/>
      <c r="AS6" s="321"/>
      <c r="AT6" s="321"/>
      <c r="AU6" s="321"/>
      <c r="AV6" s="321"/>
      <c r="AW6" s="321"/>
      <c r="AX6" s="321"/>
      <c r="AY6" s="321"/>
      <c r="AZ6" s="321"/>
      <c r="BA6" s="321"/>
      <c r="BB6" s="322"/>
      <c r="BC6" s="336" t="s">
        <v>108</v>
      </c>
      <c r="BD6" s="337"/>
      <c r="BE6" s="337"/>
      <c r="BF6" s="337"/>
      <c r="BG6" s="337"/>
      <c r="BH6" s="337"/>
      <c r="BI6" s="338" t="s">
        <v>109</v>
      </c>
      <c r="BJ6" s="338"/>
      <c r="BK6" s="338"/>
      <c r="BL6" s="338"/>
      <c r="BM6" s="338"/>
      <c r="BN6" s="338"/>
    </row>
    <row r="7" spans="1:104" s="61" customFormat="1" ht="24.75" customHeight="1" x14ac:dyDescent="0.25">
      <c r="A7" s="313"/>
      <c r="B7" s="276"/>
      <c r="C7" s="317"/>
      <c r="D7" s="318"/>
      <c r="E7" s="318"/>
      <c r="F7" s="318"/>
      <c r="G7" s="318"/>
      <c r="H7" s="319"/>
      <c r="I7" s="339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40"/>
      <c r="AK7" s="340"/>
      <c r="AL7" s="340"/>
      <c r="AM7" s="340"/>
      <c r="AN7" s="340"/>
      <c r="AO7" s="340"/>
      <c r="AP7" s="340"/>
      <c r="AQ7" s="340"/>
      <c r="AR7" s="340"/>
      <c r="AS7" s="340"/>
      <c r="AT7" s="340"/>
      <c r="AU7" s="340"/>
      <c r="AV7" s="340"/>
      <c r="AW7" s="340"/>
      <c r="AX7" s="340"/>
      <c r="AY7" s="340"/>
      <c r="AZ7" s="340"/>
      <c r="BA7" s="340"/>
      <c r="BB7" s="341"/>
      <c r="BC7" s="342"/>
      <c r="BD7" s="343"/>
      <c r="BE7" s="343"/>
      <c r="BF7" s="343"/>
      <c r="BG7" s="344" t="s">
        <v>141</v>
      </c>
      <c r="BH7" s="344"/>
      <c r="BI7" s="344" t="s">
        <v>110</v>
      </c>
      <c r="BJ7" s="344"/>
      <c r="BK7" s="344" t="s">
        <v>111</v>
      </c>
      <c r="BL7" s="344"/>
      <c r="BM7" s="344"/>
      <c r="BN7" s="344"/>
    </row>
    <row r="8" spans="1:104" s="61" customFormat="1" ht="57.75" customHeight="1" x14ac:dyDescent="0.25">
      <c r="A8" s="313"/>
      <c r="B8" s="276"/>
      <c r="C8" s="317"/>
      <c r="D8" s="318"/>
      <c r="E8" s="318"/>
      <c r="F8" s="318"/>
      <c r="G8" s="318"/>
      <c r="H8" s="319"/>
      <c r="I8" s="339" t="s">
        <v>112</v>
      </c>
      <c r="J8" s="340"/>
      <c r="K8" s="94"/>
      <c r="L8" s="94"/>
      <c r="M8" s="323" t="s">
        <v>113</v>
      </c>
      <c r="N8" s="324"/>
      <c r="O8" s="327" t="s">
        <v>114</v>
      </c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9"/>
      <c r="AE8" s="323" t="s">
        <v>115</v>
      </c>
      <c r="AF8" s="324"/>
      <c r="AG8" s="323" t="s">
        <v>116</v>
      </c>
      <c r="AH8" s="324"/>
      <c r="AI8" s="308" t="s">
        <v>73</v>
      </c>
      <c r="AJ8" s="309"/>
      <c r="AK8" s="351" t="s">
        <v>117</v>
      </c>
      <c r="AL8" s="304"/>
      <c r="AM8" s="308" t="s">
        <v>73</v>
      </c>
      <c r="AN8" s="309"/>
      <c r="AO8" s="304" t="s">
        <v>118</v>
      </c>
      <c r="AP8" s="304"/>
      <c r="AQ8" s="308" t="s">
        <v>119</v>
      </c>
      <c r="AR8" s="345"/>
      <c r="AS8" s="345"/>
      <c r="AT8" s="345"/>
      <c r="AU8" s="345"/>
      <c r="AV8" s="309"/>
      <c r="AW8" s="308" t="s">
        <v>120</v>
      </c>
      <c r="AX8" s="345"/>
      <c r="AY8" s="345"/>
      <c r="AZ8" s="345"/>
      <c r="BA8" s="345"/>
      <c r="BB8" s="309"/>
      <c r="BC8" s="346" t="s">
        <v>121</v>
      </c>
      <c r="BD8" s="347"/>
      <c r="BE8" s="346" t="s">
        <v>122</v>
      </c>
      <c r="BF8" s="347"/>
      <c r="BG8" s="344"/>
      <c r="BH8" s="344"/>
      <c r="BI8" s="344"/>
      <c r="BJ8" s="344"/>
      <c r="BK8" s="344"/>
      <c r="BL8" s="344"/>
      <c r="BM8" s="344"/>
      <c r="BN8" s="344"/>
    </row>
    <row r="9" spans="1:104" s="95" customFormat="1" ht="97.5" customHeight="1" x14ac:dyDescent="0.25">
      <c r="A9" s="313"/>
      <c r="B9" s="276"/>
      <c r="C9" s="330" t="s">
        <v>123</v>
      </c>
      <c r="D9" s="330"/>
      <c r="E9" s="331" t="s">
        <v>99</v>
      </c>
      <c r="F9" s="331"/>
      <c r="G9" s="332" t="s">
        <v>100</v>
      </c>
      <c r="H9" s="332"/>
      <c r="I9" s="350" t="s">
        <v>124</v>
      </c>
      <c r="J9" s="350"/>
      <c r="K9" s="333" t="s">
        <v>125</v>
      </c>
      <c r="L9" s="334"/>
      <c r="M9" s="325"/>
      <c r="N9" s="326"/>
      <c r="O9" s="333" t="s">
        <v>126</v>
      </c>
      <c r="P9" s="334"/>
      <c r="Q9" s="333" t="s">
        <v>127</v>
      </c>
      <c r="R9" s="334"/>
      <c r="S9" s="333" t="s">
        <v>128</v>
      </c>
      <c r="T9" s="334"/>
      <c r="U9" s="333" t="s">
        <v>129</v>
      </c>
      <c r="V9" s="334"/>
      <c r="W9" s="333" t="s">
        <v>130</v>
      </c>
      <c r="X9" s="334"/>
      <c r="Y9" s="352" t="s">
        <v>131</v>
      </c>
      <c r="Z9" s="353"/>
      <c r="AA9" s="333" t="s">
        <v>132</v>
      </c>
      <c r="AB9" s="334"/>
      <c r="AC9" s="333" t="s">
        <v>133</v>
      </c>
      <c r="AD9" s="334"/>
      <c r="AE9" s="325"/>
      <c r="AF9" s="326"/>
      <c r="AG9" s="325"/>
      <c r="AH9" s="326"/>
      <c r="AI9" s="333" t="s">
        <v>134</v>
      </c>
      <c r="AJ9" s="334"/>
      <c r="AK9" s="304"/>
      <c r="AL9" s="304"/>
      <c r="AM9" s="333" t="s">
        <v>135</v>
      </c>
      <c r="AN9" s="334"/>
      <c r="AO9" s="304"/>
      <c r="AP9" s="304"/>
      <c r="AQ9" s="330" t="s">
        <v>123</v>
      </c>
      <c r="AR9" s="330"/>
      <c r="AS9" s="330" t="s">
        <v>99</v>
      </c>
      <c r="AT9" s="330"/>
      <c r="AU9" s="330" t="s">
        <v>100</v>
      </c>
      <c r="AV9" s="330"/>
      <c r="AW9" s="330" t="s">
        <v>136</v>
      </c>
      <c r="AX9" s="330"/>
      <c r="AY9" s="355" t="s">
        <v>137</v>
      </c>
      <c r="AZ9" s="356"/>
      <c r="BA9" s="357" t="s">
        <v>138</v>
      </c>
      <c r="BB9" s="357"/>
      <c r="BC9" s="348"/>
      <c r="BD9" s="349"/>
      <c r="BE9" s="348"/>
      <c r="BF9" s="349"/>
      <c r="BG9" s="344"/>
      <c r="BH9" s="344"/>
      <c r="BI9" s="344"/>
      <c r="BJ9" s="344"/>
      <c r="BK9" s="344" t="s">
        <v>139</v>
      </c>
      <c r="BL9" s="344"/>
      <c r="BM9" s="344" t="s">
        <v>140</v>
      </c>
      <c r="BN9" s="344"/>
    </row>
    <row r="10" spans="1:104" s="66" customFormat="1" ht="32.25" customHeight="1" x14ac:dyDescent="0.2">
      <c r="A10" s="313"/>
      <c r="B10" s="276"/>
      <c r="C10" s="62" t="s">
        <v>102</v>
      </c>
      <c r="D10" s="63" t="s">
        <v>103</v>
      </c>
      <c r="E10" s="62" t="s">
        <v>102</v>
      </c>
      <c r="F10" s="63" t="s">
        <v>103</v>
      </c>
      <c r="G10" s="62" t="s">
        <v>102</v>
      </c>
      <c r="H10" s="63" t="s">
        <v>103</v>
      </c>
      <c r="I10" s="62" t="s">
        <v>102</v>
      </c>
      <c r="J10" s="63" t="s">
        <v>103</v>
      </c>
      <c r="K10" s="62" t="s">
        <v>102</v>
      </c>
      <c r="L10" s="63" t="s">
        <v>103</v>
      </c>
      <c r="M10" s="62" t="s">
        <v>102</v>
      </c>
      <c r="N10" s="63" t="s">
        <v>103</v>
      </c>
      <c r="O10" s="62" t="s">
        <v>102</v>
      </c>
      <c r="P10" s="63" t="s">
        <v>103</v>
      </c>
      <c r="Q10" s="62" t="s">
        <v>102</v>
      </c>
      <c r="R10" s="63" t="s">
        <v>103</v>
      </c>
      <c r="S10" s="62" t="s">
        <v>102</v>
      </c>
      <c r="T10" s="63" t="s">
        <v>103</v>
      </c>
      <c r="U10" s="62" t="s">
        <v>102</v>
      </c>
      <c r="V10" s="63" t="s">
        <v>103</v>
      </c>
      <c r="W10" s="62" t="s">
        <v>102</v>
      </c>
      <c r="X10" s="63" t="s">
        <v>103</v>
      </c>
      <c r="Y10" s="62" t="s">
        <v>102</v>
      </c>
      <c r="Z10" s="63" t="s">
        <v>103</v>
      </c>
      <c r="AA10" s="62" t="s">
        <v>102</v>
      </c>
      <c r="AB10" s="63" t="s">
        <v>103</v>
      </c>
      <c r="AC10" s="62" t="s">
        <v>102</v>
      </c>
      <c r="AD10" s="63" t="s">
        <v>103</v>
      </c>
      <c r="AE10" s="62" t="s">
        <v>102</v>
      </c>
      <c r="AF10" s="63" t="s">
        <v>103</v>
      </c>
      <c r="AG10" s="62" t="s">
        <v>102</v>
      </c>
      <c r="AH10" s="63" t="s">
        <v>103</v>
      </c>
      <c r="AI10" s="62" t="s">
        <v>102</v>
      </c>
      <c r="AJ10" s="63" t="s">
        <v>103</v>
      </c>
      <c r="AK10" s="62" t="s">
        <v>102</v>
      </c>
      <c r="AL10" s="63" t="s">
        <v>103</v>
      </c>
      <c r="AM10" s="62" t="s">
        <v>102</v>
      </c>
      <c r="AN10" s="63" t="s">
        <v>103</v>
      </c>
      <c r="AO10" s="62" t="s">
        <v>102</v>
      </c>
      <c r="AP10" s="63" t="s">
        <v>103</v>
      </c>
      <c r="AQ10" s="62" t="s">
        <v>102</v>
      </c>
      <c r="AR10" s="63" t="s">
        <v>103</v>
      </c>
      <c r="AS10" s="62" t="s">
        <v>102</v>
      </c>
      <c r="AT10" s="63" t="s">
        <v>103</v>
      </c>
      <c r="AU10" s="62" t="s">
        <v>102</v>
      </c>
      <c r="AV10" s="63" t="s">
        <v>103</v>
      </c>
      <c r="AW10" s="62" t="s">
        <v>102</v>
      </c>
      <c r="AX10" s="63" t="s">
        <v>103</v>
      </c>
      <c r="AY10" s="62" t="s">
        <v>102</v>
      </c>
      <c r="AZ10" s="63" t="s">
        <v>103</v>
      </c>
      <c r="BA10" s="62" t="s">
        <v>102</v>
      </c>
      <c r="BB10" s="63" t="s">
        <v>103</v>
      </c>
      <c r="BC10" s="62" t="s">
        <v>102</v>
      </c>
      <c r="BD10" s="63" t="s">
        <v>103</v>
      </c>
      <c r="BE10" s="62" t="s">
        <v>102</v>
      </c>
      <c r="BF10" s="63" t="s">
        <v>103</v>
      </c>
      <c r="BG10" s="62" t="s">
        <v>102</v>
      </c>
      <c r="BH10" s="63" t="s">
        <v>103</v>
      </c>
      <c r="BI10" s="62" t="s">
        <v>102</v>
      </c>
      <c r="BJ10" s="63" t="s">
        <v>103</v>
      </c>
      <c r="BK10" s="62" t="s">
        <v>102</v>
      </c>
      <c r="BL10" s="63" t="s">
        <v>103</v>
      </c>
      <c r="BM10" s="62" t="s">
        <v>102</v>
      </c>
      <c r="BN10" s="63" t="s">
        <v>103</v>
      </c>
    </row>
    <row r="11" spans="1:104" s="95" customFormat="1" ht="12.75" x14ac:dyDescent="0.25">
      <c r="A11" s="96"/>
      <c r="B11" s="96">
        <v>1</v>
      </c>
      <c r="C11" s="96">
        <v>2</v>
      </c>
      <c r="D11" s="96">
        <v>3</v>
      </c>
      <c r="E11" s="96">
        <v>4</v>
      </c>
      <c r="F11" s="96">
        <v>5</v>
      </c>
      <c r="G11" s="96">
        <v>6</v>
      </c>
      <c r="H11" s="96">
        <v>7</v>
      </c>
      <c r="I11" s="96">
        <v>8</v>
      </c>
      <c r="J11" s="96">
        <v>9</v>
      </c>
      <c r="K11" s="96">
        <v>10</v>
      </c>
      <c r="L11" s="96">
        <v>11</v>
      </c>
      <c r="M11" s="96">
        <v>12</v>
      </c>
      <c r="N11" s="96">
        <v>13</v>
      </c>
      <c r="O11" s="96">
        <v>14</v>
      </c>
      <c r="P11" s="96">
        <v>15</v>
      </c>
      <c r="Q11" s="96">
        <v>16</v>
      </c>
      <c r="R11" s="96">
        <v>17</v>
      </c>
      <c r="S11" s="96">
        <v>18</v>
      </c>
      <c r="T11" s="96">
        <v>19</v>
      </c>
      <c r="U11" s="96">
        <v>20</v>
      </c>
      <c r="V11" s="96">
        <v>21</v>
      </c>
      <c r="W11" s="96">
        <v>22</v>
      </c>
      <c r="X11" s="96">
        <v>23</v>
      </c>
      <c r="Y11" s="96">
        <v>24</v>
      </c>
      <c r="Z11" s="96">
        <v>25</v>
      </c>
      <c r="AA11" s="96">
        <v>26</v>
      </c>
      <c r="AB11" s="96">
        <v>27</v>
      </c>
      <c r="AC11" s="96">
        <v>28</v>
      </c>
      <c r="AD11" s="96">
        <v>29</v>
      </c>
      <c r="AE11" s="96">
        <v>30</v>
      </c>
      <c r="AF11" s="96">
        <v>31</v>
      </c>
      <c r="AG11" s="96">
        <v>32</v>
      </c>
      <c r="AH11" s="96">
        <v>33</v>
      </c>
      <c r="AI11" s="96">
        <v>34</v>
      </c>
      <c r="AJ11" s="96">
        <v>35</v>
      </c>
      <c r="AK11" s="96">
        <v>36</v>
      </c>
      <c r="AL11" s="96">
        <v>37</v>
      </c>
      <c r="AM11" s="96">
        <v>38</v>
      </c>
      <c r="AN11" s="96">
        <v>39</v>
      </c>
      <c r="AO11" s="96">
        <v>40</v>
      </c>
      <c r="AP11" s="96">
        <v>41</v>
      </c>
      <c r="AQ11" s="96">
        <v>42</v>
      </c>
      <c r="AR11" s="96">
        <v>43</v>
      </c>
      <c r="AS11" s="96">
        <v>44</v>
      </c>
      <c r="AT11" s="96">
        <v>45</v>
      </c>
      <c r="AU11" s="96">
        <v>46</v>
      </c>
      <c r="AV11" s="96">
        <v>47</v>
      </c>
      <c r="AW11" s="96">
        <v>48</v>
      </c>
      <c r="AX11" s="96">
        <v>49</v>
      </c>
      <c r="AY11" s="143">
        <v>50</v>
      </c>
      <c r="AZ11" s="143">
        <v>51</v>
      </c>
      <c r="BA11" s="143">
        <v>52</v>
      </c>
      <c r="BB11" s="143">
        <v>53</v>
      </c>
      <c r="BC11" s="96">
        <v>54</v>
      </c>
      <c r="BD11" s="96">
        <v>55</v>
      </c>
      <c r="BE11" s="96">
        <v>56</v>
      </c>
      <c r="BF11" s="96">
        <v>57</v>
      </c>
      <c r="BG11" s="96">
        <v>58</v>
      </c>
      <c r="BH11" s="96">
        <v>59</v>
      </c>
      <c r="BI11" s="96">
        <v>60</v>
      </c>
      <c r="BJ11" s="96">
        <v>61</v>
      </c>
      <c r="BK11" s="96">
        <v>62</v>
      </c>
      <c r="BL11" s="96">
        <v>63</v>
      </c>
      <c r="BM11" s="96">
        <v>64</v>
      </c>
      <c r="BN11" s="96">
        <v>65</v>
      </c>
    </row>
    <row r="12" spans="1:104" s="116" customFormat="1" ht="19.5" customHeight="1" x14ac:dyDescent="0.25">
      <c r="A12" s="97">
        <v>1</v>
      </c>
      <c r="B12" s="43" t="s">
        <v>38</v>
      </c>
      <c r="C12" s="98">
        <f t="shared" ref="C12:D15" si="0">E12+G12-BA12</f>
        <v>2477706.2999999998</v>
      </c>
      <c r="D12" s="98">
        <f t="shared" si="0"/>
        <v>1247464.3999999999</v>
      </c>
      <c r="E12" s="98">
        <f t="shared" ref="E12:F15" si="1">I12+K12+M12+AE12+AG12+AK12+AO12+AS12</f>
        <v>1906754.1</v>
      </c>
      <c r="F12" s="98">
        <f t="shared" si="1"/>
        <v>879721.1</v>
      </c>
      <c r="G12" s="98">
        <f t="shared" ref="G12:H15" si="2">AY12+BC12+BE12+BG12+BI12+BK12+BM12</f>
        <v>570952.19999999995</v>
      </c>
      <c r="H12" s="98">
        <f t="shared" si="2"/>
        <v>367743.30000000005</v>
      </c>
      <c r="I12" s="98">
        <v>622440</v>
      </c>
      <c r="J12" s="98">
        <v>291908.8</v>
      </c>
      <c r="K12" s="98"/>
      <c r="L12" s="98"/>
      <c r="M12" s="99">
        <v>359830.5</v>
      </c>
      <c r="N12" s="99">
        <v>173236.5</v>
      </c>
      <c r="O12" s="98">
        <v>67800</v>
      </c>
      <c r="P12" s="98">
        <v>49341.599999999999</v>
      </c>
      <c r="Q12" s="98">
        <v>5600</v>
      </c>
      <c r="R12" s="98">
        <v>784.6</v>
      </c>
      <c r="S12" s="98">
        <v>6000</v>
      </c>
      <c r="T12" s="98">
        <v>2791.5</v>
      </c>
      <c r="U12" s="98">
        <v>6050</v>
      </c>
      <c r="V12" s="98">
        <v>1020</v>
      </c>
      <c r="W12" s="98">
        <v>74766</v>
      </c>
      <c r="X12" s="98">
        <v>38261.9</v>
      </c>
      <c r="Y12" s="98">
        <v>58960</v>
      </c>
      <c r="Z12" s="98">
        <v>30848.9</v>
      </c>
      <c r="AA12" s="98">
        <v>39116</v>
      </c>
      <c r="AB12" s="98">
        <v>13152.7</v>
      </c>
      <c r="AC12" s="98">
        <v>136163.5</v>
      </c>
      <c r="AD12" s="98">
        <v>58941.599999999999</v>
      </c>
      <c r="AE12" s="114"/>
      <c r="AF12" s="114"/>
      <c r="AG12" s="98">
        <v>736870.8</v>
      </c>
      <c r="AH12" s="98">
        <v>341523.4</v>
      </c>
      <c r="AI12" s="98">
        <v>736870.8</v>
      </c>
      <c r="AJ12" s="98">
        <v>341523.4</v>
      </c>
      <c r="AK12" s="98">
        <v>19430</v>
      </c>
      <c r="AL12" s="98">
        <v>7422</v>
      </c>
      <c r="AM12" s="98">
        <v>19430</v>
      </c>
      <c r="AN12" s="98">
        <v>7422</v>
      </c>
      <c r="AO12" s="98">
        <v>89292.5</v>
      </c>
      <c r="AP12" s="98">
        <v>63350</v>
      </c>
      <c r="AQ12" s="98">
        <v>78890.3</v>
      </c>
      <c r="AR12" s="98">
        <v>1211</v>
      </c>
      <c r="AS12" s="98">
        <v>78890.3</v>
      </c>
      <c r="AT12" s="98">
        <v>2280.4</v>
      </c>
      <c r="AU12" s="100"/>
      <c r="AV12" s="100"/>
      <c r="AW12" s="98">
        <v>66240.3</v>
      </c>
      <c r="AX12" s="98">
        <v>0</v>
      </c>
      <c r="AY12" s="144"/>
      <c r="AZ12" s="144"/>
      <c r="BA12" s="145"/>
      <c r="BB12" s="145"/>
      <c r="BC12" s="101">
        <v>686902.2</v>
      </c>
      <c r="BD12" s="101">
        <v>401848.5</v>
      </c>
      <c r="BE12" s="98">
        <v>40610</v>
      </c>
      <c r="BF12" s="98">
        <v>30281.4</v>
      </c>
      <c r="BG12" s="98">
        <v>3440</v>
      </c>
      <c r="BH12" s="98">
        <v>3440</v>
      </c>
      <c r="BI12" s="98">
        <v>-40000</v>
      </c>
      <c r="BJ12" s="98">
        <v>-14978.1</v>
      </c>
      <c r="BK12" s="98">
        <v>-120000</v>
      </c>
      <c r="BL12" s="98">
        <v>-52848.5</v>
      </c>
      <c r="BM12" s="98">
        <v>0</v>
      </c>
      <c r="BN12" s="98"/>
    </row>
    <row r="13" spans="1:104" s="116" customFormat="1" ht="19.5" customHeight="1" x14ac:dyDescent="0.25">
      <c r="A13" s="133">
        <v>2</v>
      </c>
      <c r="B13" s="120" t="s">
        <v>40</v>
      </c>
      <c r="C13" s="134">
        <f t="shared" si="0"/>
        <v>1980115.5999999999</v>
      </c>
      <c r="D13" s="134">
        <f t="shared" si="0"/>
        <v>426783.19999999995</v>
      </c>
      <c r="E13" s="134">
        <f t="shared" si="1"/>
        <v>1205315.0999999999</v>
      </c>
      <c r="F13" s="134">
        <f t="shared" si="1"/>
        <v>496050.2</v>
      </c>
      <c r="G13" s="134">
        <f t="shared" si="2"/>
        <v>774800.5</v>
      </c>
      <c r="H13" s="134">
        <f t="shared" si="2"/>
        <v>-69267.000000000058</v>
      </c>
      <c r="I13" s="134">
        <v>239564.5</v>
      </c>
      <c r="J13" s="134">
        <v>104928.4</v>
      </c>
      <c r="K13" s="114"/>
      <c r="L13" s="114"/>
      <c r="M13" s="135">
        <v>137724</v>
      </c>
      <c r="N13" s="135">
        <v>70593.8</v>
      </c>
      <c r="O13" s="134">
        <v>64699.3</v>
      </c>
      <c r="P13" s="134">
        <v>34744.6</v>
      </c>
      <c r="Q13" s="134">
        <v>1267.5999999999999</v>
      </c>
      <c r="R13" s="134">
        <v>604.29999999999995</v>
      </c>
      <c r="S13" s="134">
        <v>3853</v>
      </c>
      <c r="T13" s="134">
        <v>1441.7</v>
      </c>
      <c r="U13" s="134">
        <v>5000</v>
      </c>
      <c r="V13" s="134">
        <v>4122.2</v>
      </c>
      <c r="W13" s="134">
        <v>18933.099999999999</v>
      </c>
      <c r="X13" s="134">
        <v>10212.200000000001</v>
      </c>
      <c r="Y13" s="134">
        <v>2800</v>
      </c>
      <c r="Z13" s="134">
        <v>2700</v>
      </c>
      <c r="AA13" s="134">
        <v>5012</v>
      </c>
      <c r="AB13" s="134">
        <v>836.5</v>
      </c>
      <c r="AC13" s="134">
        <v>34079</v>
      </c>
      <c r="AD13" s="134">
        <v>16663.8</v>
      </c>
      <c r="AE13" s="114"/>
      <c r="AF13" s="114"/>
      <c r="AG13" s="134">
        <v>748712.2</v>
      </c>
      <c r="AH13" s="134">
        <v>303848.2</v>
      </c>
      <c r="AI13" s="134">
        <v>748712.2</v>
      </c>
      <c r="AJ13" s="134">
        <v>303848.2</v>
      </c>
      <c r="AK13" s="134">
        <v>8516.2000000000007</v>
      </c>
      <c r="AL13" s="134">
        <v>1464.7</v>
      </c>
      <c r="AM13" s="134">
        <v>3516.2</v>
      </c>
      <c r="AN13" s="134">
        <v>1464.7</v>
      </c>
      <c r="AO13" s="134">
        <v>16000</v>
      </c>
      <c r="AP13" s="134">
        <v>9625</v>
      </c>
      <c r="AQ13" s="134">
        <v>54798.2</v>
      </c>
      <c r="AR13" s="134">
        <v>5590.1</v>
      </c>
      <c r="AS13" s="134">
        <v>54798.2</v>
      </c>
      <c r="AT13" s="134">
        <v>5590.1</v>
      </c>
      <c r="AU13" s="136">
        <v>0</v>
      </c>
      <c r="AV13" s="136">
        <v>0</v>
      </c>
      <c r="AW13" s="134">
        <v>44486.2</v>
      </c>
      <c r="AX13" s="136">
        <v>0</v>
      </c>
      <c r="AY13" s="144"/>
      <c r="AZ13" s="144"/>
      <c r="BA13" s="146">
        <v>0</v>
      </c>
      <c r="BB13" s="146">
        <v>0</v>
      </c>
      <c r="BC13" s="137">
        <v>1279800.5</v>
      </c>
      <c r="BD13" s="137">
        <v>334427.3</v>
      </c>
      <c r="BE13" s="134">
        <v>194112.4</v>
      </c>
      <c r="BF13" s="134">
        <v>8095.6</v>
      </c>
      <c r="BG13" s="134">
        <v>887.6</v>
      </c>
      <c r="BH13" s="134">
        <v>887.6</v>
      </c>
      <c r="BI13" s="134">
        <v>-100000</v>
      </c>
      <c r="BJ13" s="134">
        <v>-610.70000000000005</v>
      </c>
      <c r="BK13" s="134">
        <v>-600000</v>
      </c>
      <c r="BL13" s="134">
        <v>-412066.8</v>
      </c>
      <c r="BM13" s="134">
        <v>0</v>
      </c>
      <c r="BN13" s="134">
        <v>0</v>
      </c>
    </row>
    <row r="14" spans="1:104" s="116" customFormat="1" ht="19.5" customHeight="1" x14ac:dyDescent="0.25">
      <c r="A14" s="133">
        <v>3</v>
      </c>
      <c r="B14" s="120" t="s">
        <v>41</v>
      </c>
      <c r="C14" s="134">
        <f t="shared" si="0"/>
        <v>1633808.7999999998</v>
      </c>
      <c r="D14" s="134">
        <f t="shared" si="0"/>
        <v>820431</v>
      </c>
      <c r="E14" s="134">
        <f t="shared" si="1"/>
        <v>1238126.9999999998</v>
      </c>
      <c r="F14" s="134">
        <f t="shared" si="1"/>
        <v>491064.10000000003</v>
      </c>
      <c r="G14" s="134">
        <f t="shared" si="2"/>
        <v>395681.8</v>
      </c>
      <c r="H14" s="134">
        <f t="shared" si="2"/>
        <v>329366.90000000002</v>
      </c>
      <c r="I14" s="134">
        <v>354878.6</v>
      </c>
      <c r="J14" s="134">
        <v>144943.4</v>
      </c>
      <c r="K14" s="114"/>
      <c r="L14" s="114"/>
      <c r="M14" s="134">
        <v>140890</v>
      </c>
      <c r="N14" s="134">
        <v>52107.5</v>
      </c>
      <c r="O14" s="134">
        <v>46800</v>
      </c>
      <c r="P14" s="134">
        <v>30278.1</v>
      </c>
      <c r="Q14" s="134">
        <v>210</v>
      </c>
      <c r="R14" s="134">
        <v>153.30000000000001</v>
      </c>
      <c r="S14" s="134">
        <v>4630</v>
      </c>
      <c r="T14" s="134">
        <v>1412.6</v>
      </c>
      <c r="U14" s="134">
        <v>1270</v>
      </c>
      <c r="V14" s="134">
        <v>518</v>
      </c>
      <c r="W14" s="134">
        <v>7947.6</v>
      </c>
      <c r="X14" s="134">
        <v>2969.4</v>
      </c>
      <c r="Y14" s="134">
        <v>3687.6</v>
      </c>
      <c r="Z14" s="134">
        <v>1728.3</v>
      </c>
      <c r="AA14" s="134">
        <v>7890</v>
      </c>
      <c r="AB14" s="134">
        <v>385.8</v>
      </c>
      <c r="AC14" s="134">
        <v>61982.400000000001</v>
      </c>
      <c r="AD14" s="134">
        <v>12983.8</v>
      </c>
      <c r="AE14" s="114"/>
      <c r="AF14" s="114"/>
      <c r="AG14" s="134">
        <v>609775.69999999995</v>
      </c>
      <c r="AH14" s="134">
        <v>291406.40000000002</v>
      </c>
      <c r="AI14" s="134">
        <v>609775.69999999995</v>
      </c>
      <c r="AJ14" s="134">
        <v>291406.40000000002</v>
      </c>
      <c r="AK14" s="134">
        <v>570</v>
      </c>
      <c r="AL14" s="134">
        <v>490</v>
      </c>
      <c r="AM14" s="134">
        <v>570</v>
      </c>
      <c r="AN14" s="134">
        <v>490</v>
      </c>
      <c r="AO14" s="134">
        <v>6000</v>
      </c>
      <c r="AP14" s="134">
        <v>1895.3</v>
      </c>
      <c r="AQ14" s="134">
        <v>126012.7</v>
      </c>
      <c r="AR14" s="134">
        <v>221.5</v>
      </c>
      <c r="AS14" s="134">
        <v>126012.7</v>
      </c>
      <c r="AT14" s="134">
        <v>221.5</v>
      </c>
      <c r="AU14" s="115"/>
      <c r="AV14" s="115"/>
      <c r="AW14" s="134">
        <v>123812.7</v>
      </c>
      <c r="AX14" s="115"/>
      <c r="AY14" s="144"/>
      <c r="AZ14" s="144"/>
      <c r="BA14" s="144"/>
      <c r="BB14" s="144"/>
      <c r="BC14" s="138">
        <v>348016.7</v>
      </c>
      <c r="BD14" s="138">
        <v>321840.5</v>
      </c>
      <c r="BE14" s="134">
        <v>47665.1</v>
      </c>
      <c r="BF14" s="134">
        <v>10890.2</v>
      </c>
      <c r="BG14" s="114"/>
      <c r="BH14" s="114"/>
      <c r="BI14" s="114"/>
      <c r="BJ14" s="134">
        <v>-279.10000000000002</v>
      </c>
      <c r="BK14" s="134"/>
      <c r="BL14" s="134">
        <v>-3084.7</v>
      </c>
      <c r="BM14" s="114"/>
      <c r="BN14" s="114"/>
    </row>
    <row r="15" spans="1:104" s="116" customFormat="1" ht="19.5" customHeight="1" x14ac:dyDescent="0.25">
      <c r="A15" s="133">
        <v>4</v>
      </c>
      <c r="B15" s="120" t="s">
        <v>42</v>
      </c>
      <c r="C15" s="134">
        <f t="shared" si="0"/>
        <v>1786824.1999999997</v>
      </c>
      <c r="D15" s="134">
        <f t="shared" si="0"/>
        <v>988675.7</v>
      </c>
      <c r="E15" s="134">
        <f t="shared" si="1"/>
        <v>1304073.5999999999</v>
      </c>
      <c r="F15" s="134">
        <f t="shared" si="1"/>
        <v>602707.6</v>
      </c>
      <c r="G15" s="134">
        <f t="shared" si="2"/>
        <v>482750.6</v>
      </c>
      <c r="H15" s="134">
        <f t="shared" si="2"/>
        <v>385968.10000000003</v>
      </c>
      <c r="I15" s="134">
        <v>296006.59999999998</v>
      </c>
      <c r="J15" s="134">
        <v>147900.9</v>
      </c>
      <c r="K15" s="114"/>
      <c r="L15" s="114"/>
      <c r="M15" s="134">
        <v>169962.2</v>
      </c>
      <c r="N15" s="134">
        <v>81598.600000000006</v>
      </c>
      <c r="O15" s="134">
        <v>51259.3</v>
      </c>
      <c r="P15" s="134">
        <v>30050.9</v>
      </c>
      <c r="Q15" s="134">
        <v>8504.5</v>
      </c>
      <c r="R15" s="134">
        <v>4632.8999999999996</v>
      </c>
      <c r="S15" s="134">
        <v>4315.3</v>
      </c>
      <c r="T15" s="134">
        <v>1861.5</v>
      </c>
      <c r="U15" s="134">
        <v>14551</v>
      </c>
      <c r="V15" s="134">
        <v>5344.3</v>
      </c>
      <c r="W15" s="134">
        <v>30972.2</v>
      </c>
      <c r="X15" s="134">
        <v>13981.5</v>
      </c>
      <c r="Y15" s="134">
        <v>21094</v>
      </c>
      <c r="Z15" s="134">
        <v>10801.2</v>
      </c>
      <c r="AA15" s="134">
        <v>11500</v>
      </c>
      <c r="AB15" s="134">
        <v>3499.3</v>
      </c>
      <c r="AC15" s="134">
        <v>35490.199999999997</v>
      </c>
      <c r="AD15" s="134">
        <v>17188.900000000001</v>
      </c>
      <c r="AE15" s="114"/>
      <c r="AF15" s="114"/>
      <c r="AG15" s="134">
        <v>771854.7</v>
      </c>
      <c r="AH15" s="134">
        <v>358957.6</v>
      </c>
      <c r="AI15" s="134">
        <v>771854.7</v>
      </c>
      <c r="AJ15" s="134">
        <v>358957.6</v>
      </c>
      <c r="AK15" s="134">
        <v>3351.9</v>
      </c>
      <c r="AL15" s="134">
        <v>0</v>
      </c>
      <c r="AM15" s="134">
        <v>2451.9</v>
      </c>
      <c r="AN15" s="134">
        <v>0</v>
      </c>
      <c r="AO15" s="134">
        <v>19485</v>
      </c>
      <c r="AP15" s="134">
        <v>10555</v>
      </c>
      <c r="AQ15" s="134">
        <v>43413.2</v>
      </c>
      <c r="AR15" s="134">
        <v>3695.5</v>
      </c>
      <c r="AS15" s="134">
        <v>43413.2</v>
      </c>
      <c r="AT15" s="134">
        <v>3695.5</v>
      </c>
      <c r="AU15" s="136">
        <v>0</v>
      </c>
      <c r="AV15" s="136">
        <v>0</v>
      </c>
      <c r="AW15" s="134">
        <v>36813.199999999997</v>
      </c>
      <c r="AX15" s="136">
        <v>0</v>
      </c>
      <c r="AY15" s="144"/>
      <c r="AZ15" s="144">
        <v>0</v>
      </c>
      <c r="BA15" s="144"/>
      <c r="BB15" s="144">
        <v>0</v>
      </c>
      <c r="BC15" s="138">
        <v>412000.6</v>
      </c>
      <c r="BD15" s="138">
        <v>389223.5</v>
      </c>
      <c r="BE15" s="134">
        <v>70750</v>
      </c>
      <c r="BF15" s="134">
        <v>25907.3</v>
      </c>
      <c r="BG15" s="134">
        <v>0</v>
      </c>
      <c r="BH15" s="134">
        <v>0</v>
      </c>
      <c r="BI15" s="134">
        <v>0</v>
      </c>
      <c r="BJ15" s="134">
        <v>-3794.6</v>
      </c>
      <c r="BK15" s="134">
        <v>0</v>
      </c>
      <c r="BL15" s="134">
        <v>-25368.1</v>
      </c>
      <c r="BM15" s="114"/>
      <c r="BN15" s="114"/>
    </row>
    <row r="16" spans="1:104" s="102" customFormat="1" ht="19.5" customHeight="1" x14ac:dyDescent="0.25">
      <c r="A16" s="354" t="s">
        <v>39</v>
      </c>
      <c r="B16" s="354"/>
      <c r="C16" s="98">
        <f t="shared" ref="C16:BN16" si="3">SUM(C12:C15)</f>
        <v>7878454.8999999985</v>
      </c>
      <c r="D16" s="98">
        <f t="shared" si="3"/>
        <v>3483354.3</v>
      </c>
      <c r="E16" s="98">
        <f t="shared" si="3"/>
        <v>5654269.7999999998</v>
      </c>
      <c r="F16" s="98">
        <f t="shared" si="3"/>
        <v>2469543</v>
      </c>
      <c r="G16" s="98">
        <f t="shared" si="3"/>
        <v>2224185.1</v>
      </c>
      <c r="H16" s="98">
        <f t="shared" si="3"/>
        <v>1013811.3</v>
      </c>
      <c r="I16" s="98">
        <f t="shared" si="3"/>
        <v>1512889.7000000002</v>
      </c>
      <c r="J16" s="98">
        <f t="shared" si="3"/>
        <v>689681.5</v>
      </c>
      <c r="K16" s="98"/>
      <c r="L16" s="98"/>
      <c r="M16" s="98">
        <f t="shared" si="3"/>
        <v>808406.7</v>
      </c>
      <c r="N16" s="98">
        <f t="shared" si="3"/>
        <v>377536.4</v>
      </c>
      <c r="O16" s="98">
        <f t="shared" si="3"/>
        <v>230558.59999999998</v>
      </c>
      <c r="P16" s="98">
        <f t="shared" si="3"/>
        <v>144415.19999999998</v>
      </c>
      <c r="Q16" s="98">
        <f t="shared" si="3"/>
        <v>15582.1</v>
      </c>
      <c r="R16" s="98">
        <f t="shared" si="3"/>
        <v>6175.0999999999995</v>
      </c>
      <c r="S16" s="98">
        <f t="shared" si="3"/>
        <v>18798.3</v>
      </c>
      <c r="T16" s="98">
        <f t="shared" si="3"/>
        <v>7507.2999999999993</v>
      </c>
      <c r="U16" s="98">
        <f t="shared" si="3"/>
        <v>26871</v>
      </c>
      <c r="V16" s="98">
        <f t="shared" si="3"/>
        <v>11004.5</v>
      </c>
      <c r="W16" s="98">
        <f t="shared" si="3"/>
        <v>132618.90000000002</v>
      </c>
      <c r="X16" s="98">
        <f t="shared" si="3"/>
        <v>65425.000000000007</v>
      </c>
      <c r="Y16" s="98">
        <f t="shared" si="3"/>
        <v>86541.6</v>
      </c>
      <c r="Z16" s="98">
        <f t="shared" si="3"/>
        <v>46078.400000000009</v>
      </c>
      <c r="AA16" s="98">
        <f t="shared" si="3"/>
        <v>63518</v>
      </c>
      <c r="AB16" s="98">
        <f t="shared" si="3"/>
        <v>17874.3</v>
      </c>
      <c r="AC16" s="98">
        <f t="shared" si="3"/>
        <v>267715.09999999998</v>
      </c>
      <c r="AD16" s="98">
        <f t="shared" si="3"/>
        <v>105778.1</v>
      </c>
      <c r="AE16" s="100">
        <f t="shared" si="3"/>
        <v>0</v>
      </c>
      <c r="AF16" s="100">
        <f t="shared" si="3"/>
        <v>0</v>
      </c>
      <c r="AG16" s="98">
        <f t="shared" si="3"/>
        <v>2867213.4</v>
      </c>
      <c r="AH16" s="98">
        <f t="shared" si="3"/>
        <v>1295735.6000000001</v>
      </c>
      <c r="AI16" s="98">
        <f t="shared" si="3"/>
        <v>2867213.4</v>
      </c>
      <c r="AJ16" s="98">
        <f t="shared" si="3"/>
        <v>1295735.6000000001</v>
      </c>
      <c r="AK16" s="98">
        <f t="shared" si="3"/>
        <v>31868.100000000002</v>
      </c>
      <c r="AL16" s="98">
        <f t="shared" si="3"/>
        <v>9376.7000000000007</v>
      </c>
      <c r="AM16" s="98">
        <f t="shared" si="3"/>
        <v>25968.100000000002</v>
      </c>
      <c r="AN16" s="98">
        <f t="shared" si="3"/>
        <v>9376.7000000000007</v>
      </c>
      <c r="AO16" s="98">
        <f t="shared" si="3"/>
        <v>130777.5</v>
      </c>
      <c r="AP16" s="98">
        <f t="shared" si="3"/>
        <v>85425.3</v>
      </c>
      <c r="AQ16" s="98">
        <f t="shared" si="3"/>
        <v>303114.40000000002</v>
      </c>
      <c r="AR16" s="98">
        <f t="shared" si="3"/>
        <v>10718.1</v>
      </c>
      <c r="AS16" s="98">
        <f t="shared" si="3"/>
        <v>303114.40000000002</v>
      </c>
      <c r="AT16" s="98">
        <f t="shared" si="3"/>
        <v>11787.5</v>
      </c>
      <c r="AU16" s="100">
        <f t="shared" si="3"/>
        <v>0</v>
      </c>
      <c r="AV16" s="100">
        <f t="shared" si="3"/>
        <v>0</v>
      </c>
      <c r="AW16" s="98">
        <f t="shared" si="3"/>
        <v>271352.40000000002</v>
      </c>
      <c r="AX16" s="100">
        <f t="shared" si="3"/>
        <v>0</v>
      </c>
      <c r="AY16" s="147">
        <f t="shared" si="3"/>
        <v>0</v>
      </c>
      <c r="AZ16" s="147">
        <f t="shared" si="3"/>
        <v>0</v>
      </c>
      <c r="BA16" s="147">
        <f t="shared" si="3"/>
        <v>0</v>
      </c>
      <c r="BB16" s="147">
        <f t="shared" si="3"/>
        <v>0</v>
      </c>
      <c r="BC16" s="101">
        <f t="shared" si="3"/>
        <v>2726720</v>
      </c>
      <c r="BD16" s="101">
        <f t="shared" si="3"/>
        <v>1447339.8</v>
      </c>
      <c r="BE16" s="98">
        <f t="shared" si="3"/>
        <v>353137.5</v>
      </c>
      <c r="BF16" s="98">
        <f t="shared" si="3"/>
        <v>75174.5</v>
      </c>
      <c r="BG16" s="98">
        <f t="shared" si="3"/>
        <v>4327.6000000000004</v>
      </c>
      <c r="BH16" s="98">
        <f t="shared" si="3"/>
        <v>4327.6000000000004</v>
      </c>
      <c r="BI16" s="98">
        <f t="shared" si="3"/>
        <v>-140000</v>
      </c>
      <c r="BJ16" s="98">
        <f t="shared" si="3"/>
        <v>-19662.5</v>
      </c>
      <c r="BK16" s="98">
        <f t="shared" si="3"/>
        <v>-720000</v>
      </c>
      <c r="BL16" s="98">
        <f t="shared" si="3"/>
        <v>-493368.1</v>
      </c>
      <c r="BM16" s="98">
        <f t="shared" si="3"/>
        <v>0</v>
      </c>
      <c r="BN16" s="98">
        <f t="shared" si="3"/>
        <v>0</v>
      </c>
    </row>
    <row r="17" spans="3:54" s="50" customFormat="1" x14ac:dyDescent="0.3">
      <c r="AY17" s="139"/>
      <c r="AZ17" s="139"/>
      <c r="BA17" s="139"/>
      <c r="BB17" s="139"/>
    </row>
    <row r="18" spans="3:54" s="50" customFormat="1" x14ac:dyDescent="0.3">
      <c r="AY18" s="139"/>
      <c r="AZ18" s="139"/>
      <c r="BA18" s="139"/>
      <c r="BB18" s="139"/>
    </row>
    <row r="19" spans="3:54" s="50" customFormat="1" x14ac:dyDescent="0.3">
      <c r="AY19" s="139"/>
      <c r="AZ19" s="139"/>
      <c r="BA19" s="139"/>
      <c r="BB19" s="139"/>
    </row>
    <row r="20" spans="3:54" s="50" customFormat="1" x14ac:dyDescent="0.3">
      <c r="AY20" s="139"/>
      <c r="AZ20" s="139"/>
      <c r="BA20" s="139"/>
      <c r="BB20" s="139"/>
    </row>
    <row r="21" spans="3:54" s="50" customFormat="1" x14ac:dyDescent="0.3">
      <c r="AY21" s="139"/>
      <c r="AZ21" s="139"/>
      <c r="BA21" s="139"/>
      <c r="BB21" s="139"/>
    </row>
    <row r="22" spans="3:54" s="50" customFormat="1" x14ac:dyDescent="0.3">
      <c r="AY22" s="139"/>
      <c r="AZ22" s="139"/>
      <c r="BA22" s="139"/>
      <c r="BB22" s="139"/>
    </row>
    <row r="23" spans="3:54" s="50" customFormat="1" x14ac:dyDescent="0.3">
      <c r="AY23" s="139"/>
      <c r="AZ23" s="139"/>
      <c r="BA23" s="139"/>
      <c r="BB23" s="139"/>
    </row>
    <row r="24" spans="3:54" s="50" customFormat="1" x14ac:dyDescent="0.3">
      <c r="C24" s="103"/>
      <c r="AY24" s="139"/>
      <c r="AZ24" s="139"/>
      <c r="BA24" s="139"/>
      <c r="BB24" s="139"/>
    </row>
    <row r="25" spans="3:54" s="50" customFormat="1" x14ac:dyDescent="0.3">
      <c r="AY25" s="139"/>
      <c r="AZ25" s="139"/>
      <c r="BA25" s="139"/>
      <c r="BB25" s="139"/>
    </row>
    <row r="26" spans="3:54" s="50" customFormat="1" x14ac:dyDescent="0.3">
      <c r="AY26" s="139"/>
      <c r="AZ26" s="139"/>
      <c r="BA26" s="139"/>
      <c r="BB26" s="139"/>
    </row>
    <row r="27" spans="3:54" s="50" customFormat="1" x14ac:dyDescent="0.3">
      <c r="AY27" s="139"/>
      <c r="AZ27" s="139"/>
      <c r="BA27" s="139"/>
      <c r="BB27" s="139"/>
    </row>
    <row r="28" spans="3:54" s="50" customFormat="1" x14ac:dyDescent="0.3">
      <c r="AY28" s="139"/>
      <c r="AZ28" s="139"/>
      <c r="BA28" s="139"/>
      <c r="BB28" s="139"/>
    </row>
    <row r="29" spans="3:54" s="50" customFormat="1" x14ac:dyDescent="0.3">
      <c r="AY29" s="139"/>
      <c r="AZ29" s="139"/>
      <c r="BA29" s="139"/>
      <c r="BB29" s="139"/>
    </row>
    <row r="30" spans="3:54" s="50" customFormat="1" x14ac:dyDescent="0.3">
      <c r="AY30" s="139"/>
      <c r="AZ30" s="139"/>
      <c r="BA30" s="139"/>
      <c r="BB30" s="139"/>
    </row>
    <row r="31" spans="3:54" s="50" customFormat="1" x14ac:dyDescent="0.3">
      <c r="AY31" s="139"/>
      <c r="AZ31" s="139"/>
      <c r="BA31" s="139"/>
      <c r="BB31" s="139"/>
    </row>
    <row r="32" spans="3:54" s="50" customFormat="1" x14ac:dyDescent="0.3">
      <c r="AY32" s="139"/>
      <c r="AZ32" s="139"/>
      <c r="BA32" s="139"/>
      <c r="BB32" s="139"/>
    </row>
    <row r="33" spans="51:54" s="50" customFormat="1" x14ac:dyDescent="0.3">
      <c r="AY33" s="139"/>
      <c r="AZ33" s="139"/>
      <c r="BA33" s="139"/>
      <c r="BB33" s="139"/>
    </row>
    <row r="34" spans="51:54" s="50" customFormat="1" x14ac:dyDescent="0.3">
      <c r="AY34" s="139"/>
      <c r="AZ34" s="139"/>
      <c r="BA34" s="139"/>
      <c r="BB34" s="139"/>
    </row>
    <row r="35" spans="51:54" s="50" customFormat="1" x14ac:dyDescent="0.3">
      <c r="AY35" s="139"/>
      <c r="AZ35" s="139"/>
      <c r="BA35" s="139"/>
      <c r="BB35" s="139"/>
    </row>
    <row r="36" spans="51:54" s="50" customFormat="1" x14ac:dyDescent="0.3">
      <c r="AY36" s="139"/>
      <c r="AZ36" s="139"/>
      <c r="BA36" s="139"/>
      <c r="BB36" s="139"/>
    </row>
    <row r="37" spans="51:54" s="50" customFormat="1" x14ac:dyDescent="0.3">
      <c r="AY37" s="139"/>
      <c r="AZ37" s="139"/>
      <c r="BA37" s="139"/>
      <c r="BB37" s="139"/>
    </row>
    <row r="38" spans="51:54" s="50" customFormat="1" x14ac:dyDescent="0.3">
      <c r="AY38" s="139"/>
      <c r="AZ38" s="139"/>
      <c r="BA38" s="139"/>
      <c r="BB38" s="139"/>
    </row>
    <row r="39" spans="51:54" s="50" customFormat="1" x14ac:dyDescent="0.3">
      <c r="AY39" s="139"/>
      <c r="AZ39" s="139"/>
      <c r="BA39" s="139"/>
      <c r="BB39" s="139"/>
    </row>
    <row r="40" spans="51:54" s="50" customFormat="1" x14ac:dyDescent="0.3">
      <c r="AY40" s="139"/>
      <c r="AZ40" s="139"/>
      <c r="BA40" s="139"/>
      <c r="BB40" s="139"/>
    </row>
    <row r="41" spans="51:54" s="50" customFormat="1" x14ac:dyDescent="0.3">
      <c r="AY41" s="139"/>
      <c r="AZ41" s="139"/>
      <c r="BA41" s="139"/>
      <c r="BB41" s="139"/>
    </row>
    <row r="42" spans="51:54" s="50" customFormat="1" x14ac:dyDescent="0.3">
      <c r="AY42" s="139"/>
      <c r="AZ42" s="139"/>
      <c r="BA42" s="139"/>
      <c r="BB42" s="139"/>
    </row>
    <row r="43" spans="51:54" s="50" customFormat="1" x14ac:dyDescent="0.3">
      <c r="AY43" s="139"/>
      <c r="AZ43" s="139"/>
      <c r="BA43" s="139"/>
      <c r="BB43" s="139"/>
    </row>
    <row r="44" spans="51:54" s="50" customFormat="1" x14ac:dyDescent="0.3">
      <c r="AY44" s="139"/>
      <c r="AZ44" s="139"/>
      <c r="BA44" s="139"/>
      <c r="BB44" s="139"/>
    </row>
    <row r="45" spans="51:54" s="50" customFormat="1" x14ac:dyDescent="0.3">
      <c r="AY45" s="139"/>
      <c r="AZ45" s="139"/>
      <c r="BA45" s="139"/>
      <c r="BB45" s="139"/>
    </row>
    <row r="46" spans="51:54" s="50" customFormat="1" x14ac:dyDescent="0.3">
      <c r="AY46" s="139"/>
      <c r="AZ46" s="139"/>
      <c r="BA46" s="139"/>
      <c r="BB46" s="139"/>
    </row>
  </sheetData>
  <protectedRanges>
    <protectedRange sqref="B12" name="Range3_1"/>
    <protectedRange sqref="BI12:BL12 AU12 AW12:BF12" name="Range3_5"/>
    <protectedRange sqref="I12:J12 M12:AP12" name="Range2_4"/>
    <protectedRange sqref="K12:L12" name="Range2"/>
    <protectedRange sqref="B13:B15" name="Range3_1_2"/>
    <protectedRange sqref="AS14:BN14" name="Range3_3_1"/>
    <protectedRange sqref="I14:J14 M14:AP14" name="Range2_2_1"/>
    <protectedRange sqref="AS15:BN15" name="Range3_4_1"/>
    <protectedRange sqref="I15:J15 M15:AP15" name="Range2_3_1"/>
    <protectedRange sqref="AS13:BB13 BE13:BN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AW9:AX9"/>
    <mergeCell ref="AY9:AZ9"/>
    <mergeCell ref="BA9:BB9"/>
    <mergeCell ref="BK9:BL9"/>
    <mergeCell ref="BM9:BN9"/>
    <mergeCell ref="A16:B16"/>
    <mergeCell ref="AC9:AD9"/>
    <mergeCell ref="AI9:AJ9"/>
    <mergeCell ref="AM9:AN9"/>
    <mergeCell ref="AQ9:AR9"/>
    <mergeCell ref="AU9:AV9"/>
    <mergeCell ref="Q9:R9"/>
    <mergeCell ref="S9:T9"/>
    <mergeCell ref="U9:V9"/>
    <mergeCell ref="W9:X9"/>
    <mergeCell ref="Y9:Z9"/>
    <mergeCell ref="AA9:AB9"/>
    <mergeCell ref="AI8:AJ8"/>
    <mergeCell ref="AK8:AL9"/>
    <mergeCell ref="AM8:AN8"/>
    <mergeCell ref="AO8:AP9"/>
    <mergeCell ref="AS9:AT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C2:P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06</vt:lpstr>
      <vt:lpstr>գործառ</vt:lpstr>
      <vt:lpstr>տնտես</vt:lpstr>
      <vt:lpstr>'06'!Заголовки_для_печати</vt:lpstr>
      <vt:lpstr>գործառ!Заголовки_для_печати</vt:lpstr>
      <vt:lpstr>տնտես!Заголовки_для_печати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2023-08-01T13:01:19Z</dcterms:modified>
</cp:coreProperties>
</file>