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\Desktop\Desktop\2023\Հաշվետվություններ\Ծախս\06\"/>
    </mc:Choice>
  </mc:AlternateContent>
  <bookViews>
    <workbookView xWindow="0" yWindow="8670" windowWidth="4110" windowHeight="2715" tabRatio="526" firstSheet="1" activeTab="2"/>
  </bookViews>
  <sheets>
    <sheet name="Caxs g.d." sheetId="8" state="hidden" r:id="rId1"/>
    <sheet name="Caxs t.d" sheetId="9" r:id="rId2"/>
    <sheet name="Caxs g.d" sheetId="10" r:id="rId3"/>
  </sheets>
  <definedNames>
    <definedName name="_xlnm.Print_Titles" localSheetId="0">'Caxs g.d.'!$B:$B,'Caxs g.d.'!$4:$9</definedName>
  </definedNames>
  <calcPr calcId="162913"/>
</workbook>
</file>

<file path=xl/calcChain.xml><?xml version="1.0" encoding="utf-8"?>
<calcChain xmlns="http://schemas.openxmlformats.org/spreadsheetml/2006/main">
  <c r="F10" i="10" l="1"/>
  <c r="H10" i="10"/>
  <c r="D10" i="10" l="1"/>
  <c r="DN18" i="10" l="1"/>
  <c r="D18" i="9" l="1"/>
  <c r="E18" i="9"/>
  <c r="F18" i="9"/>
  <c r="G18" i="9"/>
  <c r="H18" i="9"/>
  <c r="I18" i="9"/>
  <c r="J18" i="9"/>
  <c r="K18" i="9"/>
  <c r="L18" i="9"/>
  <c r="M18" i="9"/>
  <c r="N18" i="9"/>
  <c r="O18" i="9"/>
  <c r="P18" i="9"/>
  <c r="Q18" i="9"/>
  <c r="R18" i="9"/>
  <c r="S18" i="9"/>
  <c r="T18" i="9"/>
  <c r="U18" i="9"/>
  <c r="V18" i="9"/>
  <c r="W18" i="9"/>
  <c r="X18" i="9"/>
  <c r="Y18" i="9"/>
  <c r="Z18" i="9"/>
  <c r="AA18" i="9"/>
  <c r="AB18" i="9"/>
  <c r="AC18" i="9"/>
  <c r="AD18" i="9"/>
  <c r="AE18" i="9"/>
  <c r="AF18" i="9"/>
  <c r="AG18" i="9"/>
  <c r="AH18" i="9"/>
  <c r="AI18" i="9"/>
  <c r="AJ18" i="9"/>
  <c r="AK18" i="9"/>
  <c r="AL18" i="9"/>
  <c r="AM18" i="9"/>
  <c r="AN18" i="9"/>
  <c r="AO18" i="9"/>
  <c r="AP18" i="9"/>
  <c r="AQ18" i="9"/>
  <c r="AR18" i="9"/>
  <c r="AS18" i="9"/>
  <c r="AT18" i="9"/>
  <c r="AU18" i="9"/>
  <c r="AV18" i="9"/>
  <c r="AW18" i="9"/>
  <c r="AX18" i="9"/>
  <c r="AY18" i="9"/>
  <c r="AZ18" i="9"/>
  <c r="BA18" i="9"/>
  <c r="BB18" i="9"/>
  <c r="BC18" i="9"/>
  <c r="BD18" i="9"/>
  <c r="BE18" i="9"/>
  <c r="BF18" i="9"/>
  <c r="BG18" i="9"/>
  <c r="BH18" i="9"/>
  <c r="BI18" i="9"/>
  <c r="BJ18" i="9"/>
  <c r="BK18" i="9"/>
  <c r="BL18" i="9"/>
  <c r="BM18" i="9"/>
  <c r="BN18" i="9"/>
  <c r="C18" i="9"/>
  <c r="H17" i="9"/>
  <c r="D17" i="9" s="1"/>
  <c r="G17" i="9"/>
  <c r="C17" i="9" s="1"/>
  <c r="F17" i="9"/>
  <c r="E17" i="9"/>
  <c r="AR17" i="9"/>
  <c r="AQ17" i="9"/>
  <c r="AI18" i="10" l="1"/>
  <c r="AJ18" i="10"/>
  <c r="AK18" i="10"/>
  <c r="AH18" i="10"/>
  <c r="H10" i="9" l="1"/>
  <c r="I10" i="10"/>
  <c r="I11" i="10" l="1"/>
  <c r="I12" i="10"/>
  <c r="I13" i="10"/>
  <c r="I14" i="10"/>
  <c r="I15" i="10"/>
  <c r="I16" i="10"/>
  <c r="I17" i="10"/>
  <c r="H11" i="10"/>
  <c r="H12" i="10"/>
  <c r="H13" i="10"/>
  <c r="H14" i="10"/>
  <c r="H15" i="10"/>
  <c r="H16" i="10"/>
  <c r="H17" i="10"/>
  <c r="G11" i="10"/>
  <c r="G12" i="10"/>
  <c r="G13" i="10"/>
  <c r="G14" i="10"/>
  <c r="G15" i="10"/>
  <c r="G16" i="10"/>
  <c r="G17" i="10"/>
  <c r="F11" i="10"/>
  <c r="F12" i="10"/>
  <c r="F13" i="10"/>
  <c r="F14" i="10"/>
  <c r="F15" i="10"/>
  <c r="F16" i="10"/>
  <c r="F17" i="10"/>
  <c r="H11" i="9"/>
  <c r="H12" i="9"/>
  <c r="H13" i="9"/>
  <c r="H14" i="9"/>
  <c r="H15" i="9"/>
  <c r="H16" i="9"/>
  <c r="G11" i="9"/>
  <c r="G12" i="9"/>
  <c r="G13" i="9"/>
  <c r="G14" i="9"/>
  <c r="G15" i="9"/>
  <c r="G16" i="9"/>
  <c r="F11" i="9"/>
  <c r="D11" i="9" s="1"/>
  <c r="F12" i="9"/>
  <c r="F13" i="9"/>
  <c r="F14" i="9"/>
  <c r="F15" i="9"/>
  <c r="F16" i="9"/>
  <c r="D16" i="9" s="1"/>
  <c r="E11" i="9"/>
  <c r="C11" i="9" s="1"/>
  <c r="E12" i="9"/>
  <c r="E13" i="9"/>
  <c r="E14" i="9"/>
  <c r="E15" i="9"/>
  <c r="E16" i="9"/>
  <c r="J18" i="10"/>
  <c r="K18" i="10"/>
  <c r="L18" i="10"/>
  <c r="M18" i="10"/>
  <c r="N18" i="10"/>
  <c r="O18" i="10"/>
  <c r="P18" i="10"/>
  <c r="Q18" i="10"/>
  <c r="R18" i="10"/>
  <c r="S18" i="10"/>
  <c r="T18" i="10"/>
  <c r="U18" i="10"/>
  <c r="V18" i="10"/>
  <c r="W18" i="10"/>
  <c r="X18" i="10"/>
  <c r="Y18" i="10"/>
  <c r="Z18" i="10"/>
  <c r="AA18" i="10"/>
  <c r="AB18" i="10"/>
  <c r="AC18" i="10"/>
  <c r="AD18" i="10"/>
  <c r="AE18" i="10"/>
  <c r="AF18" i="10"/>
  <c r="AL18" i="10"/>
  <c r="AM18" i="10"/>
  <c r="AN18" i="10"/>
  <c r="AO18" i="10"/>
  <c r="AP18" i="10"/>
  <c r="AQ18" i="10"/>
  <c r="AR18" i="10"/>
  <c r="AS18" i="10"/>
  <c r="AT18" i="10"/>
  <c r="AU18" i="10"/>
  <c r="AV18" i="10"/>
  <c r="AW18" i="10"/>
  <c r="AX18" i="10"/>
  <c r="AY18" i="10"/>
  <c r="AZ18" i="10"/>
  <c r="BA18" i="10"/>
  <c r="BB18" i="10"/>
  <c r="BC18" i="10"/>
  <c r="BD18" i="10"/>
  <c r="BE18" i="10"/>
  <c r="BF18" i="10"/>
  <c r="BG18" i="10"/>
  <c r="BH18" i="10"/>
  <c r="BI18" i="10"/>
  <c r="BJ18" i="10"/>
  <c r="BK18" i="10"/>
  <c r="BL18" i="10"/>
  <c r="BM18" i="10"/>
  <c r="BN18" i="10"/>
  <c r="BO18" i="10"/>
  <c r="BP18" i="10"/>
  <c r="BQ18" i="10"/>
  <c r="BR18" i="10"/>
  <c r="BS18" i="10"/>
  <c r="BT18" i="10"/>
  <c r="BU18" i="10"/>
  <c r="BV18" i="10"/>
  <c r="BW18" i="10"/>
  <c r="BX18" i="10"/>
  <c r="BY18" i="10"/>
  <c r="BZ18" i="10"/>
  <c r="CA18" i="10"/>
  <c r="CB18" i="10"/>
  <c r="CC18" i="10"/>
  <c r="CD18" i="10"/>
  <c r="CE18" i="10"/>
  <c r="CF18" i="10"/>
  <c r="CG18" i="10"/>
  <c r="CH18" i="10"/>
  <c r="CI18" i="10"/>
  <c r="CJ18" i="10"/>
  <c r="CK18" i="10"/>
  <c r="CL18" i="10"/>
  <c r="CM18" i="10"/>
  <c r="CN18" i="10"/>
  <c r="CO18" i="10"/>
  <c r="CP18" i="10"/>
  <c r="CQ18" i="10"/>
  <c r="CR18" i="10"/>
  <c r="CS18" i="10"/>
  <c r="CT18" i="10"/>
  <c r="CU18" i="10"/>
  <c r="CV18" i="10"/>
  <c r="CW18" i="10"/>
  <c r="CX18" i="10"/>
  <c r="CY18" i="10"/>
  <c r="CZ18" i="10"/>
  <c r="DA18" i="10"/>
  <c r="DB18" i="10"/>
  <c r="DC18" i="10"/>
  <c r="DD18" i="10"/>
  <c r="DE18" i="10"/>
  <c r="DF18" i="10"/>
  <c r="DG18" i="10"/>
  <c r="DH18" i="10"/>
  <c r="DI18" i="10"/>
  <c r="DP18" i="10"/>
  <c r="DQ18" i="10"/>
  <c r="DR18" i="10"/>
  <c r="DS18" i="10"/>
  <c r="DT18" i="10"/>
  <c r="DU18" i="10"/>
  <c r="D9" i="10"/>
  <c r="E9" i="10" s="1"/>
  <c r="F9" i="10" s="1"/>
  <c r="G9" i="10" s="1"/>
  <c r="H9" i="10" s="1"/>
  <c r="I9" i="10" s="1"/>
  <c r="J9" i="10" s="1"/>
  <c r="K9" i="10" s="1"/>
  <c r="L9" i="10" s="1"/>
  <c r="M9" i="10" s="1"/>
  <c r="N9" i="10" s="1"/>
  <c r="O9" i="10" s="1"/>
  <c r="P9" i="10" s="1"/>
  <c r="Q9" i="10" s="1"/>
  <c r="R9" i="10" s="1"/>
  <c r="S9" i="10" s="1"/>
  <c r="T9" i="10" s="1"/>
  <c r="U9" i="10" s="1"/>
  <c r="V9" i="10" s="1"/>
  <c r="W9" i="10" s="1"/>
  <c r="X9" i="10" s="1"/>
  <c r="Y9" i="10" s="1"/>
  <c r="Z9" i="10" s="1"/>
  <c r="AA9" i="10" s="1"/>
  <c r="AB9" i="10" s="1"/>
  <c r="AC9" i="10" s="1"/>
  <c r="AD9" i="10" s="1"/>
  <c r="AE9" i="10" s="1"/>
  <c r="AF9" i="10" s="1"/>
  <c r="AG9" i="10" s="1"/>
  <c r="AP9" i="10" s="1"/>
  <c r="AQ9" i="10" s="1"/>
  <c r="AR9" i="10" s="1"/>
  <c r="AS9" i="10" s="1"/>
  <c r="AT9" i="10" s="1"/>
  <c r="AU9" i="10" s="1"/>
  <c r="AV9" i="10" s="1"/>
  <c r="AW9" i="10" s="1"/>
  <c r="AX9" i="10" s="1"/>
  <c r="AY9" i="10" s="1"/>
  <c r="AZ9" i="10" s="1"/>
  <c r="BA9" i="10" s="1"/>
  <c r="BB9" i="10" s="1"/>
  <c r="BC9" i="10" s="1"/>
  <c r="BD9" i="10" s="1"/>
  <c r="BE9" i="10" s="1"/>
  <c r="BF9" i="10" s="1"/>
  <c r="BG9" i="10" s="1"/>
  <c r="BH9" i="10" s="1"/>
  <c r="BI9" i="10" s="1"/>
  <c r="BJ9" i="10" s="1"/>
  <c r="BK9" i="10" s="1"/>
  <c r="BL9" i="10" s="1"/>
  <c r="BM9" i="10" s="1"/>
  <c r="BN9" i="10" s="1"/>
  <c r="BO9" i="10" s="1"/>
  <c r="BP9" i="10" s="1"/>
  <c r="BQ9" i="10" s="1"/>
  <c r="BR9" i="10" s="1"/>
  <c r="BS9" i="10" s="1"/>
  <c r="BT9" i="10" s="1"/>
  <c r="BU9" i="10" s="1"/>
  <c r="BV9" i="10" s="1"/>
  <c r="BW9" i="10" s="1"/>
  <c r="BX9" i="10" s="1"/>
  <c r="BY9" i="10" s="1"/>
  <c r="BZ9" i="10" s="1"/>
  <c r="CA9" i="10" s="1"/>
  <c r="CB9" i="10" s="1"/>
  <c r="CC9" i="10" s="1"/>
  <c r="CD9" i="10" s="1"/>
  <c r="CE9" i="10" s="1"/>
  <c r="CF9" i="10" s="1"/>
  <c r="CG9" i="10" s="1"/>
  <c r="CH9" i="10" s="1"/>
  <c r="CI9" i="10" s="1"/>
  <c r="CJ9" i="10" s="1"/>
  <c r="CK9" i="10" s="1"/>
  <c r="CL9" i="10" s="1"/>
  <c r="CM9" i="10" s="1"/>
  <c r="CN9" i="10" s="1"/>
  <c r="CO9" i="10" s="1"/>
  <c r="CP9" i="10" s="1"/>
  <c r="CQ9" i="10" s="1"/>
  <c r="CR9" i="10" s="1"/>
  <c r="CS9" i="10" s="1"/>
  <c r="CT9" i="10" s="1"/>
  <c r="CU9" i="10" s="1"/>
  <c r="CV9" i="10" s="1"/>
  <c r="CW9" i="10" s="1"/>
  <c r="CX9" i="10" s="1"/>
  <c r="CY9" i="10" s="1"/>
  <c r="CZ9" i="10" s="1"/>
  <c r="DA9" i="10" s="1"/>
  <c r="DB9" i="10" s="1"/>
  <c r="DC9" i="10" s="1"/>
  <c r="DD9" i="10" s="1"/>
  <c r="DE9" i="10" s="1"/>
  <c r="DF9" i="10" s="1"/>
  <c r="DG9" i="10" s="1"/>
  <c r="DH9" i="10" s="1"/>
  <c r="DI9" i="10" s="1"/>
  <c r="DJ9" i="10" s="1"/>
  <c r="DK9" i="10" s="1"/>
  <c r="DL9" i="10" s="1"/>
  <c r="DM9" i="10" s="1"/>
  <c r="DN9" i="10" s="1"/>
  <c r="DO9" i="10" s="1"/>
  <c r="DP9" i="10" s="1"/>
  <c r="DQ9" i="10" s="1"/>
  <c r="DR9" i="10" s="1"/>
  <c r="DS9" i="10" s="1"/>
  <c r="DT9" i="10" s="1"/>
  <c r="DU9" i="10" s="1"/>
  <c r="G10" i="10"/>
  <c r="AQ13" i="9"/>
  <c r="AR13" i="9"/>
  <c r="AR11" i="9"/>
  <c r="AQ11" i="9"/>
  <c r="AR14" i="9"/>
  <c r="AQ14" i="9"/>
  <c r="AR16" i="9"/>
  <c r="AQ16" i="9"/>
  <c r="AR15" i="9"/>
  <c r="AQ15" i="9"/>
  <c r="AR12" i="9"/>
  <c r="AQ12" i="9"/>
  <c r="AR10" i="9"/>
  <c r="AQ10" i="9"/>
  <c r="G10" i="9"/>
  <c r="F10" i="9"/>
  <c r="E10" i="9"/>
  <c r="DG12" i="8"/>
  <c r="DG11" i="8"/>
  <c r="DG13" i="8"/>
  <c r="DG14" i="8"/>
  <c r="DG15" i="8"/>
  <c r="DG16" i="8"/>
  <c r="DG17" i="8"/>
  <c r="DG18" i="8"/>
  <c r="DG19" i="8"/>
  <c r="DG20" i="8"/>
  <c r="DG10" i="8"/>
  <c r="DG21" i="8" s="1"/>
  <c r="DF11" i="8"/>
  <c r="DF12" i="8"/>
  <c r="DF13" i="8"/>
  <c r="DF14" i="8"/>
  <c r="DF15" i="8"/>
  <c r="DF16" i="8"/>
  <c r="DF17" i="8"/>
  <c r="DF18" i="8"/>
  <c r="DF19" i="8"/>
  <c r="DF20" i="8"/>
  <c r="DF10" i="8"/>
  <c r="DF21" i="8" s="1"/>
  <c r="G11" i="8"/>
  <c r="G21" i="8" s="1"/>
  <c r="G12" i="8"/>
  <c r="G13" i="8"/>
  <c r="G14" i="8"/>
  <c r="G15" i="8"/>
  <c r="G16" i="8"/>
  <c r="G17" i="8"/>
  <c r="E17" i="8" s="1"/>
  <c r="G18" i="8"/>
  <c r="G19" i="8"/>
  <c r="G20" i="8"/>
  <c r="G10" i="8"/>
  <c r="F11" i="8"/>
  <c r="D11" i="8" s="1"/>
  <c r="F12" i="8"/>
  <c r="F13" i="8"/>
  <c r="F14" i="8"/>
  <c r="F15" i="8"/>
  <c r="D15" i="8" s="1"/>
  <c r="F16" i="8"/>
  <c r="F17" i="8"/>
  <c r="F18" i="8"/>
  <c r="F19" i="8"/>
  <c r="D19" i="8" s="1"/>
  <c r="F20" i="8"/>
  <c r="F10" i="8"/>
  <c r="H10" i="8"/>
  <c r="D10" i="8" s="1"/>
  <c r="I10" i="8"/>
  <c r="H11" i="8"/>
  <c r="I11" i="8"/>
  <c r="H12" i="8"/>
  <c r="I12" i="8"/>
  <c r="E12" i="8" s="1"/>
  <c r="H13" i="8"/>
  <c r="D13" i="8" s="1"/>
  <c r="I13" i="8"/>
  <c r="E13" i="8" s="1"/>
  <c r="H14" i="8"/>
  <c r="I14" i="8"/>
  <c r="E14" i="8" s="1"/>
  <c r="H15" i="8"/>
  <c r="I15" i="8"/>
  <c r="E15" i="8"/>
  <c r="H16" i="8"/>
  <c r="D16" i="8" s="1"/>
  <c r="I16" i="8"/>
  <c r="H17" i="8"/>
  <c r="I17" i="8"/>
  <c r="H18" i="8"/>
  <c r="I18" i="8"/>
  <c r="E18" i="8" s="1"/>
  <c r="H19" i="8"/>
  <c r="I19" i="8"/>
  <c r="E19" i="8"/>
  <c r="H20" i="8"/>
  <c r="D20" i="8" s="1"/>
  <c r="I20" i="8"/>
  <c r="E20" i="8" s="1"/>
  <c r="J21" i="8"/>
  <c r="K21" i="8"/>
  <c r="L21" i="8"/>
  <c r="M21" i="8"/>
  <c r="AD21" i="8"/>
  <c r="AE21" i="8"/>
  <c r="AF21" i="8"/>
  <c r="AG21" i="8"/>
  <c r="AH21" i="8"/>
  <c r="AI21" i="8"/>
  <c r="AJ21" i="8"/>
  <c r="AK21" i="8"/>
  <c r="AL21" i="8"/>
  <c r="AM21" i="8"/>
  <c r="AN21" i="8"/>
  <c r="AO21" i="8"/>
  <c r="AP21" i="8"/>
  <c r="AQ21" i="8"/>
  <c r="AR21" i="8"/>
  <c r="AS21" i="8"/>
  <c r="AT21" i="8"/>
  <c r="AU21" i="8"/>
  <c r="AV21" i="8"/>
  <c r="AW21" i="8"/>
  <c r="AX21" i="8"/>
  <c r="AY21" i="8"/>
  <c r="AZ21" i="8"/>
  <c r="BA21" i="8"/>
  <c r="BB21" i="8"/>
  <c r="BC21" i="8"/>
  <c r="BD21" i="8"/>
  <c r="BE21" i="8"/>
  <c r="BF21" i="8"/>
  <c r="BG21" i="8"/>
  <c r="BH21" i="8"/>
  <c r="BI21" i="8"/>
  <c r="BJ21" i="8"/>
  <c r="BK21" i="8"/>
  <c r="BL21" i="8"/>
  <c r="BM21" i="8"/>
  <c r="BN21" i="8"/>
  <c r="BO21" i="8"/>
  <c r="BP21" i="8"/>
  <c r="BQ21" i="8"/>
  <c r="BR21" i="8"/>
  <c r="BS21" i="8"/>
  <c r="BT21" i="8"/>
  <c r="BU21" i="8"/>
  <c r="BV21" i="8"/>
  <c r="BW21" i="8"/>
  <c r="BX21" i="8"/>
  <c r="BY21" i="8"/>
  <c r="CP21" i="8"/>
  <c r="CQ21" i="8"/>
  <c r="CR21" i="8"/>
  <c r="CS21" i="8"/>
  <c r="CT21" i="8"/>
  <c r="CU21" i="8"/>
  <c r="CV21" i="8"/>
  <c r="CW21" i="8"/>
  <c r="CX21" i="8"/>
  <c r="CY21" i="8"/>
  <c r="CZ21" i="8"/>
  <c r="DA21" i="8"/>
  <c r="DB21" i="8"/>
  <c r="DC21" i="8"/>
  <c r="DD21" i="8"/>
  <c r="DE21" i="8"/>
  <c r="DH21" i="8"/>
  <c r="DI21" i="8"/>
  <c r="DJ21" i="8"/>
  <c r="DK21" i="8"/>
  <c r="DL21" i="8"/>
  <c r="DM21" i="8"/>
  <c r="E10" i="8"/>
  <c r="I21" i="8"/>
  <c r="D18" i="8"/>
  <c r="E10" i="10" l="1"/>
  <c r="E15" i="10"/>
  <c r="D16" i="10"/>
  <c r="C16" i="9"/>
  <c r="D15" i="9"/>
  <c r="C15" i="9"/>
  <c r="E17" i="10"/>
  <c r="E11" i="10"/>
  <c r="E13" i="10"/>
  <c r="F18" i="10"/>
  <c r="D15" i="10"/>
  <c r="E16" i="10"/>
  <c r="D17" i="10"/>
  <c r="D11" i="10"/>
  <c r="E12" i="10"/>
  <c r="E14" i="10"/>
  <c r="D14" i="10"/>
  <c r="D13" i="10"/>
  <c r="D12" i="10"/>
  <c r="D14" i="9"/>
  <c r="D13" i="9"/>
  <c r="D12" i="9"/>
  <c r="C14" i="9"/>
  <c r="C13" i="9"/>
  <c r="C12" i="9"/>
  <c r="C10" i="9"/>
  <c r="I18" i="10"/>
  <c r="H21" i="8"/>
  <c r="D17" i="8"/>
  <c r="D12" i="8"/>
  <c r="D10" i="9"/>
  <c r="F21" i="8"/>
  <c r="E16" i="8"/>
  <c r="E11" i="8"/>
  <c r="E21" i="8" s="1"/>
  <c r="G18" i="10"/>
  <c r="D14" i="8"/>
  <c r="D21" i="8" s="1"/>
  <c r="DO18" i="10"/>
  <c r="H18" i="10"/>
  <c r="D18" i="10" l="1"/>
  <c r="E18" i="10"/>
</calcChain>
</file>

<file path=xl/sharedStrings.xml><?xml version="1.0" encoding="utf-8"?>
<sst xmlns="http://schemas.openxmlformats.org/spreadsheetml/2006/main" count="682" uniqueCount="142">
  <si>
    <t>Ð³Ù³ÛÝùÇ ³Ýí³ÝáõÙÁ</t>
  </si>
  <si>
    <t>ÀÝ¹³Ù»ÝÁ Ù³ñ½áõÙ</t>
  </si>
  <si>
    <t xml:space="preserve"> Ð²ÞìºîìàôÂÚàôÜ</t>
  </si>
  <si>
    <t xml:space="preserve">Ñ³ßí³ñÏ.                                                                                                                                                                                                                                       ï³ñ»Ï³Ý </t>
  </si>
  <si>
    <t>Ð/Ñ</t>
  </si>
  <si>
    <t>ÀÝ¹³Ù»ÝÁ ýáÝ¹³ÛÇÝ µÛáõç»</t>
  </si>
  <si>
    <t>Ñ³½³ñ ¹ñ³Ù</t>
  </si>
  <si>
    <r>
      <t xml:space="preserve">êàòÆ²È²Î²Ü
ä²Þîä²ÜàôÂÚàôÜ  
</t>
    </r>
    <r>
      <rPr>
        <sz val="9"/>
        <rFont val="Arial Armenian"/>
        <family val="2"/>
      </rPr>
      <t>(ïáÕ3010+ïáÕ3020+ïáÕ3030+ïáÕ3040+ïáÕ3050+ïáÕ3060+ïáÕ3070+ïáÕ3080+ïáÕ3090)</t>
    </r>
  </si>
  <si>
    <t>ÐÆØÜ²Î²Ü ´²ÄÆÜÜºðÆÜ â¸²êìàÔ ä²Ðàôêî²ÚÆÜ üàÜ¸ºð (ïáÕ 3110)</t>
  </si>
  <si>
    <r>
      <t xml:space="preserve"> Ð²Ü¶Æêî, ØÞ²ÎàôÚÂ ¨ ÎðàÜ                                                                                                                           </t>
    </r>
    <r>
      <rPr>
        <sz val="8"/>
        <rFont val="Arial Armenian"/>
        <family val="2"/>
      </rPr>
      <t xml:space="preserve"> (ïáÕ 2810+ïáÕ2820+ïáÕ+2830+
ïáÕ2840+ - ïáÕ 2850+ïáÕ2860)</t>
    </r>
  </si>
  <si>
    <r>
      <t xml:space="preserve">÷³ëï. </t>
    </r>
    <r>
      <rPr>
        <sz val="8"/>
        <rFont val="Arial Armenian"/>
        <family val="2"/>
      </rPr>
      <t xml:space="preserve">
/Ñ³ßí»ïáõ Å³Ù³Ý³Ï³ßñç³Ý/</t>
    </r>
  </si>
  <si>
    <t>÷³ëï. 
/Ñ³ßí»ïáõ Å³Ù³Ý³Ï³ßñç³Ý/</t>
  </si>
  <si>
    <t>ì³ñã³Ï³Ý µÛáõç»</t>
  </si>
  <si>
    <t>üáÝ¹³ÛÇÝ µÛáõç»</t>
  </si>
  <si>
    <t xml:space="preserve"> ÀÝ¹³Ù»ÝÁ í³ñã³Ï³Ý µÛáõç»</t>
  </si>
  <si>
    <t xml:space="preserve"> ÀÝ¹³Ù»ÝÁ í³ñã³Ï³Ý + ýáÝ¹³ÛÇÝ µÛáõç»</t>
  </si>
  <si>
    <t>÷³ëï. 
/Ñ³ßí»ïáõ Å³Ù³Ý³
Ï³ßñç³Ý/</t>
  </si>
  <si>
    <t>÷³ëï. 
/Ñ³ßí»ïáõ Å³Ù³Ý³Ï³
ßñç³Ý/</t>
  </si>
  <si>
    <t xml:space="preserve">ÎðÂàÆÂÚàõÜ 
(ïáÕ2910+ïáÕ2920+ïáÕ2930+ïáÕ2940+ïáÕ2950+ïáÕ2960+ïáÕ2970+ïáÕ2980)
</t>
  </si>
  <si>
    <t xml:space="preserve">  ÐÐ  .........  Ø²ð¼Æ   Ð²Ø²ÚÜøÜºðÆ   ´Úàôæºî²ÚÆÜ   Ì²ÊêºðÆ   ìºð²´ºðÚ²È                                                                                                                                                                                                                                                                                                                                                                                                                                                                         (´Ûáõç»ï³ÛÇÝ Í³Ëë»ñÁ Áëï ·áñÍ³é³Ï³Ý ¹³ë³Ï³ñ·Ù³Ý)
2010Ã. </t>
  </si>
  <si>
    <r>
      <t xml:space="preserve">ÀÜ¸²ØºÜÀ Ì²Êêºð                                                                                                                                                                                                        </t>
    </r>
    <r>
      <rPr>
        <sz val="10"/>
        <rFont val="Arial Armenian"/>
        <family val="2"/>
      </rPr>
      <t>(ïáÕ 2100+ïáÕ 2200+ ïáÕ 2300+                                                                                                                ïáÕ 2400 + ïáÕ 2500 + ïáÕ 2600 + ïáÕ 2700+ ïáÕ 2800 + ïáÕ 2900 + ïáÕ 3000+ ïáÕ 3100)</t>
    </r>
  </si>
  <si>
    <r>
      <rPr>
        <b/>
        <u/>
        <sz val="10"/>
        <rFont val="Arial Armenian"/>
        <family val="2"/>
      </rPr>
      <t xml:space="preserve">ïáÕ 2160. </t>
    </r>
    <r>
      <rPr>
        <sz val="10"/>
        <rFont val="Arial Armenian"/>
        <family val="2"/>
      </rPr>
      <t xml:space="preserve">ÀÝ¹Ñ³Ýáõñ µÝáõÛÃÇ Ñ³Ýñ³ÛÇÝ Í³é³ÛáõÃÛáõÝÝ»ñ (³ÛÉ ¹³ë»ñÇÝ ãå³ïÏ³ÝáÕ) +
</t>
    </r>
    <r>
      <rPr>
        <b/>
        <u/>
        <sz val="10"/>
        <rFont val="Arial Armenian"/>
        <family val="2"/>
      </rPr>
      <t>ïáÕ 2170.</t>
    </r>
    <r>
      <rPr>
        <sz val="10"/>
        <rFont val="Arial Armenian"/>
        <family val="2"/>
      </rPr>
      <t xml:space="preserve"> ä»ï³Ï³Ý å³ñïùÇ ·Íáí ·áñÍ³éÝáõÃÛáõÝÝ»ñ,
</t>
    </r>
    <r>
      <rPr>
        <b/>
        <u/>
        <sz val="10"/>
        <rFont val="Arial Armenian"/>
        <family val="2"/>
      </rPr>
      <t>ïáÕ 2180</t>
    </r>
    <r>
      <rPr>
        <b/>
        <sz val="10"/>
        <rFont val="Arial Armenian"/>
        <family val="2"/>
      </rPr>
      <t>.</t>
    </r>
    <r>
      <rPr>
        <sz val="10"/>
        <rFont val="Arial Armenian"/>
        <family val="2"/>
      </rPr>
      <t xml:space="preserve"> Î³é³í³ñáõÃÛ³Ý ï³ñµ»ñ Ù³Ï³ñ¹³ÏÝ»ñÇ ÙÇç¨ Çñ³Ï³Ý³óíáÕ ÁÝ¹Ñ³Ýáõñ  µÝáõÛÃÇ ïñ³Ýëý»ñïÝ»ñ</t>
    </r>
  </si>
  <si>
    <r>
      <t xml:space="preserve">ÀÝ¹Ñ³Ýáõñ µÝáõÛÃÇ Í³é³ÛáõÃÛáõÝÝ»ñ
</t>
    </r>
    <r>
      <rPr>
        <b/>
        <u/>
        <sz val="10"/>
        <rFont val="Arial Armenian"/>
        <family val="2"/>
      </rPr>
      <t>ïáÕ 2130</t>
    </r>
  </si>
  <si>
    <r>
      <t xml:space="preserve">úñ»Ýë¹Çñ ¨ ·áñÍ³¹Çñ Ù³ñÙÇÝÝ»ñ, å»ï³Ï³Ý Ï³é³í³ñáõÙ, ýÇÝ³Ýë³Ï³Ý ¨ Ñ³ñÏ³µÛáõç»ï³ÛÇÝ Ñ³ñ³µ»ñáõÃÛáõÝÝ»ñ, ³ñï³ùÇÝ Ñ³ñ³µ»ñáõÃÛáõÝÝ»ñ 
</t>
    </r>
    <r>
      <rPr>
        <b/>
        <u/>
        <sz val="10"/>
        <rFont val="Arial Armenian"/>
        <family val="2"/>
      </rPr>
      <t>ïáÕ 2110</t>
    </r>
    <r>
      <rPr>
        <b/>
        <sz val="10"/>
        <rFont val="Arial Armenian"/>
        <family val="2"/>
      </rPr>
      <t xml:space="preserve"> +</t>
    </r>
    <r>
      <rPr>
        <sz val="10"/>
        <rFont val="Arial Armenian"/>
        <family val="2"/>
      </rPr>
      <t xml:space="preserve">
²ñï³ùÇÝ ïÝï»ë³Ï³Ý û·ÝáõÃÛáõÝ
</t>
    </r>
    <r>
      <rPr>
        <b/>
        <u/>
        <sz val="10"/>
        <rFont val="Arial Armenian"/>
        <family val="2"/>
      </rPr>
      <t>ïáÕ 2120</t>
    </r>
  </si>
  <si>
    <t xml:space="preserve">                  ³Û¹ ÃíáõÙ` </t>
  </si>
  <si>
    <r>
      <t xml:space="preserve">
Ընդհանուր բնույթի տնտեսական, առևտրային և աշխատանքի գծով հարաբերություններ 
</t>
    </r>
    <r>
      <rPr>
        <b/>
        <sz val="10"/>
        <rFont val="Arial Armenian"/>
        <family val="2"/>
      </rPr>
      <t>տող 2410</t>
    </r>
  </si>
  <si>
    <r>
      <t xml:space="preserve">Գյուղատնտեսություն, անտառային տնտեսություն, ձկնորսություն և որսորդություն 
</t>
    </r>
    <r>
      <rPr>
        <b/>
        <sz val="10"/>
        <rFont val="Arial Armenian"/>
        <family val="2"/>
      </rPr>
      <t>տող 2420</t>
    </r>
  </si>
  <si>
    <r>
      <rPr>
        <sz val="10"/>
        <rFont val="Arial Armenian"/>
        <family val="2"/>
      </rPr>
      <t>Վառելիք և էներգետիկա</t>
    </r>
    <r>
      <rPr>
        <sz val="11"/>
        <rFont val="Arial Armenian"/>
        <family val="2"/>
      </rPr>
      <t xml:space="preserve">
</t>
    </r>
    <r>
      <rPr>
        <b/>
        <sz val="11"/>
        <rFont val="Arial Armenian"/>
        <family val="2"/>
      </rPr>
      <t>տող 2430</t>
    </r>
  </si>
  <si>
    <r>
      <t xml:space="preserve">Լեռնաարդյունահանում, արդյունաբերություն և շինարարություն
</t>
    </r>
    <r>
      <rPr>
        <b/>
        <sz val="11"/>
        <rFont val="Arial Armenian"/>
        <family val="2"/>
      </rPr>
      <t>տող 2440</t>
    </r>
  </si>
  <si>
    <r>
      <t xml:space="preserve">Տրանսպորտ
</t>
    </r>
    <r>
      <rPr>
        <b/>
        <sz val="11"/>
        <rFont val="Arial Armenian"/>
        <family val="2"/>
      </rPr>
      <t>տող 2450</t>
    </r>
  </si>
  <si>
    <t xml:space="preserve">              այդ թվում` </t>
  </si>
  <si>
    <t>ÀÝ¹³Ù»ÝÁ</t>
  </si>
  <si>
    <r>
      <rPr>
        <u/>
        <sz val="10"/>
        <rFont val="Arial Armenian"/>
        <family val="2"/>
      </rPr>
      <t xml:space="preserve">Ð³ïí³Í  1 </t>
    </r>
    <r>
      <rPr>
        <sz val="10"/>
        <rFont val="Arial Armenian"/>
        <family val="2"/>
      </rPr>
      <t xml:space="preserve">
(Ð³Ù³ÛÝùÇ µÛáõç. »Ï³ÙáõïÝ»ñÇ)
</t>
    </r>
    <r>
      <rPr>
        <b/>
        <u/>
        <sz val="10"/>
        <rFont val="Arial Armenian"/>
        <family val="2"/>
      </rPr>
      <t>տող 1392)</t>
    </r>
    <r>
      <rPr>
        <sz val="10"/>
        <rFont val="Arial Armenian"/>
        <family val="2"/>
      </rPr>
      <t xml:space="preserve">
ì³ñã³Ï³Ý µÛáõç»Ç å³Ñáõëï³ÛÇÝ ýáÝ¹Çó ýáÝ¹³ÛÇÝ µÛáõç» Ï³ï³ñíáÕ Ñ³ïÏ³óáõÙÝ»ñÇó Ùáõïù»ñ (»Ï³ÙáõïÝ»ñ տող 1392)</t>
    </r>
  </si>
  <si>
    <t xml:space="preserve">          այդ թվում` </t>
  </si>
  <si>
    <t xml:space="preserve">                       ³Û¹ ÃíáõÙ` </t>
  </si>
  <si>
    <r>
      <t xml:space="preserve">ÀÜ¸Ð²Üàôð ´ÜàôÚÂÆ Ð²Üð²ÚÆÜ Ì²è²ÚàôÂÚàôÜÜºð`  ÁÝ¹³Ù»ÝÁ   
</t>
    </r>
    <r>
      <rPr>
        <b/>
        <u/>
        <sz val="9"/>
        <rFont val="Arial Armenian"/>
        <family val="2"/>
      </rPr>
      <t xml:space="preserve">(ïáÕ2110+ïáÕ2120+ïáÕ2130+
ïáÕ2140+ïáÕ2150  +ïáÕ2160+ïáÕ2170+ïáÕ2180) </t>
    </r>
    <r>
      <rPr>
        <u/>
        <sz val="9"/>
        <rFont val="Arial Armenian"/>
        <family val="2"/>
      </rPr>
      <t xml:space="preserve"> </t>
    </r>
    <r>
      <rPr>
        <sz val="9"/>
        <rFont val="Arial Armenian"/>
        <family val="2"/>
      </rPr>
      <t xml:space="preserve">                                                                                                                                                                                  </t>
    </r>
  </si>
  <si>
    <r>
      <rPr>
        <b/>
        <u/>
        <sz val="10"/>
        <rFont val="Arial Armenian"/>
        <family val="2"/>
      </rPr>
      <t>ïáÕ 2140</t>
    </r>
    <r>
      <rPr>
        <b/>
        <sz val="10"/>
        <rFont val="Arial Armenian"/>
        <family val="2"/>
      </rPr>
      <t>.</t>
    </r>
    <r>
      <rPr>
        <sz val="10"/>
        <rFont val="Arial Armenian"/>
        <family val="2"/>
      </rPr>
      <t xml:space="preserve"> ÀÝ¹Ñ³Ýáõñ µÝáõÛÃÇ Ñ»ï³½áï³Ï³Ý ³ßË³ï³Ýù, 
</t>
    </r>
    <r>
      <rPr>
        <b/>
        <u/>
        <sz val="10"/>
        <rFont val="Arial Armenian"/>
        <family val="2"/>
      </rPr>
      <t>ïáÕ 2150</t>
    </r>
    <r>
      <rPr>
        <b/>
        <sz val="10"/>
        <rFont val="Arial Armenian"/>
        <family val="2"/>
      </rPr>
      <t xml:space="preserve">. </t>
    </r>
    <r>
      <rPr>
        <sz val="10"/>
        <rFont val="Arial Armenian"/>
        <family val="2"/>
      </rPr>
      <t xml:space="preserve">ÀÝ¹Ñ³Ýáõñ µÝáõÛÃÇ Ñ³Ýñ³ÛÇÝ Í³é³ÛáõÃÛáõÝÝ»ñÇ ·Íáí Ñ»ï³½áï³Ï³Ý ¨ Ý³Ë³·Í³ÛÇÝ ³ßË³ï³ÝùÝ»ñ
</t>
    </r>
  </si>
  <si>
    <r>
      <rPr>
        <b/>
        <u/>
        <sz val="10"/>
        <rFont val="Arial Armenian"/>
        <family val="2"/>
      </rPr>
      <t>ïáÕ 2200</t>
    </r>
    <r>
      <rPr>
        <sz val="10"/>
        <rFont val="Arial Armenian"/>
        <family val="2"/>
      </rPr>
      <t xml:space="preserve">
ä²Þîä²ÜàôÂÚàôÜ` ÁÝ¹³Ù»ÝÁ       </t>
    </r>
    <r>
      <rPr>
        <sz val="11"/>
        <rFont val="Arial Armenian"/>
        <family val="2"/>
      </rPr>
      <t xml:space="preserve">                                                                                                                                                     </t>
    </r>
    <r>
      <rPr>
        <sz val="10"/>
        <rFont val="Arial Armenian"/>
        <family val="2"/>
      </rPr>
      <t xml:space="preserve">µÛáõç. ïáÕ 2200                                                                                                                                                                  </t>
    </r>
    <r>
      <rPr>
        <sz val="11"/>
        <rFont val="Arial Armenian"/>
        <family val="2"/>
      </rPr>
      <t xml:space="preserve">                                                                                                                  </t>
    </r>
    <r>
      <rPr>
        <b/>
        <sz val="9"/>
        <rFont val="Arial Armenian"/>
        <family val="2"/>
      </rPr>
      <t xml:space="preserve">(ïáÕ 2210+ïáÕ 2220+ ïáÕ 2230+
ïáÕ 2240+ïáÕ2250)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</si>
  <si>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r>
      <rPr>
        <b/>
        <u/>
        <sz val="10"/>
        <rFont val="Arial Armenian"/>
        <family val="2"/>
      </rPr>
      <t>ïáÕ 2300</t>
    </r>
    <r>
      <rPr>
        <sz val="10"/>
        <rFont val="Arial Armenian"/>
        <family val="2"/>
      </rPr>
      <t xml:space="preserve">
Ð²ê²ð²Î²Î²Ü Î²ð¶, 
²Üìî²Ü¶. ºì ¸²î²Î²Ü ¶àðÌàôÜºàôÂÚàôÜ` ÁÝ¹³Ù»ÝÁ                                                                                                                                                                                                                µÛáõç. ïáÕ 2300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sz val="9"/>
        <rFont val="Arial Armenian"/>
        <family val="2"/>
      </rPr>
      <t xml:space="preserve">(ïáÕ 2310+ïáÕ 2320+ ïáÕ 2330+ïáÕ 2340+ïáÕ 2350+ïáÕ 2360+ïáÕ 2370)    </t>
    </r>
    <r>
      <rPr>
        <sz val="10"/>
        <rFont val="Arial Armenian"/>
        <family val="2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</si>
  <si>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r>
      <rPr>
        <b/>
        <u/>
        <sz val="10"/>
        <rFont val="Arial Armenian"/>
        <family val="2"/>
      </rPr>
      <t>ïáÕ 2400</t>
    </r>
    <r>
      <rPr>
        <sz val="10"/>
        <rFont val="Arial Armenian"/>
        <family val="2"/>
      </rPr>
      <t xml:space="preserve">
îÜîºê²Î²Ü Ð²ð²´ºðàôÂÚàôÜÜºð    ÁÝ¹³Ù»ÝÁ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u/>
        <sz val="10"/>
        <rFont val="Arial Armenian"/>
        <family val="2"/>
      </rPr>
      <t xml:space="preserve">(ïáÕ 2410+ïáÕ 2420+ïáÕ 2430+ïáÕ 2440+ïáÕ 2450+ïáÕ 2460+ïáÕ 2470+ïáÕ 2480+ïáÕ 2490)   </t>
    </r>
  </si>
  <si>
    <r>
      <t>Կապ /</t>
    </r>
    <r>
      <rPr>
        <b/>
        <u/>
        <sz val="11"/>
        <rFont val="Arial Armenian"/>
        <family val="2"/>
      </rPr>
      <t>տող 2460</t>
    </r>
    <r>
      <rPr>
        <b/>
        <sz val="11"/>
        <rFont val="Arial Armenian"/>
        <family val="2"/>
      </rPr>
      <t xml:space="preserve"> </t>
    </r>
    <r>
      <rPr>
        <sz val="11"/>
        <rFont val="Arial Armenian"/>
        <family val="2"/>
      </rPr>
      <t xml:space="preserve">+
Այլ բնագավառներ </t>
    </r>
    <r>
      <rPr>
        <b/>
        <sz val="11"/>
        <rFont val="Arial Armenian"/>
        <family val="2"/>
      </rPr>
      <t>/</t>
    </r>
    <r>
      <rPr>
        <b/>
        <u/>
        <sz val="11"/>
        <rFont val="Arial Armenian"/>
        <family val="2"/>
      </rPr>
      <t xml:space="preserve">տող 2470/ </t>
    </r>
    <r>
      <rPr>
        <sz val="11"/>
        <rFont val="Arial Armenian"/>
        <family val="2"/>
      </rPr>
      <t xml:space="preserve">+
Տնտ. հարաբերութ-ի գծով հետազոտական  և նախագծային աշխատանքներ </t>
    </r>
    <r>
      <rPr>
        <b/>
        <sz val="11"/>
        <rFont val="Arial Armenian"/>
        <family val="2"/>
      </rPr>
      <t>/</t>
    </r>
    <r>
      <rPr>
        <b/>
        <u/>
        <sz val="11"/>
        <rFont val="Arial Armenian"/>
        <family val="2"/>
      </rPr>
      <t>տող 2480</t>
    </r>
    <r>
      <rPr>
        <b/>
        <sz val="11"/>
        <rFont val="Arial Armenian"/>
        <family val="2"/>
      </rPr>
      <t>/</t>
    </r>
  </si>
  <si>
    <r>
      <t xml:space="preserve">Տնտեսական հարաբերություններ 
(այլ դասերին չպատկանող) 
</t>
    </r>
    <r>
      <rPr>
        <b/>
        <sz val="11"/>
        <rFont val="Arial Armenian"/>
        <family val="2"/>
      </rPr>
      <t xml:space="preserve"> </t>
    </r>
    <r>
      <rPr>
        <b/>
        <u/>
        <sz val="11"/>
        <rFont val="Arial Armenian"/>
        <family val="2"/>
      </rPr>
      <t>/տող 2490/</t>
    </r>
  </si>
  <si>
    <r>
      <rPr>
        <b/>
        <u/>
        <sz val="10"/>
        <rFont val="Arial Armenian"/>
        <family val="2"/>
      </rPr>
      <t>տող 2500</t>
    </r>
    <r>
      <rPr>
        <sz val="10"/>
        <rFont val="Arial Armenian"/>
        <family val="2"/>
      </rPr>
      <t xml:space="preserve">
Þðæ²Î² ØÆæ²ì²ÚðÆ ä²Þîä²ÜàôÂÚàôÜ 
</t>
    </r>
    <r>
      <rPr>
        <u/>
        <sz val="9"/>
        <rFont val="Arial Armenian"/>
        <family val="2"/>
      </rPr>
      <t>(ïáÕ2510+ïáÕ2520+ïáÕ2530+ïáÕ2540+
ïáÕ2550+ïáÕ2560)</t>
    </r>
  </si>
  <si>
    <r>
      <rPr>
        <b/>
        <u/>
        <sz val="10"/>
        <rFont val="Arial Armenian"/>
        <family val="2"/>
      </rPr>
      <t>տող 2600</t>
    </r>
    <r>
      <rPr>
        <sz val="10"/>
        <rFont val="Arial Armenian"/>
        <family val="2"/>
      </rPr>
      <t xml:space="preserve">
´Ü²Î²ð²Ü²ÚÆÜ ÞÆÜ²ð²ðàôÂÚàôÜ ºì  ÎàØàôÜ²È Ì²è²ÚàôÂÚàôÜ                                                                                                                                                                                                                                        µÛáõç. ïáÕ 400                                                      </t>
    </r>
    <r>
      <rPr>
        <b/>
        <sz val="10"/>
        <rFont val="Arial Armenian"/>
        <family val="2"/>
      </rPr>
      <t>(ïáÕ 2610 +ïáÕ 2620 +ïáÕ 2630 +
ïáÕ 2640 + ïáÕ 2650 +
ïáÕ 2660)</t>
    </r>
  </si>
  <si>
    <r>
      <t xml:space="preserve">´Ý³Ï³ñ³Ý³ÛÇÝ ßÇÝ³ñ³ñáõÃÛáõÝ
</t>
    </r>
    <r>
      <rPr>
        <u/>
        <sz val="11"/>
        <rFont val="Arial Armenian"/>
        <family val="2"/>
      </rPr>
      <t xml:space="preserve"> </t>
    </r>
    <r>
      <rPr>
        <b/>
        <u/>
        <sz val="11"/>
        <rFont val="Arial Armenian"/>
        <family val="2"/>
      </rPr>
      <t>ïáÕ 2610</t>
    </r>
  </si>
  <si>
    <r>
      <rPr>
        <sz val="10"/>
        <rFont val="Arial Armenian"/>
        <family val="2"/>
      </rPr>
      <t xml:space="preserve">Ð³Ù³ÛÝù³ÛÇÝ ½³ñ·³óáõÙ </t>
    </r>
    <r>
      <rPr>
        <b/>
        <u/>
        <sz val="10"/>
        <rFont val="Arial Armenian"/>
        <family val="2"/>
      </rPr>
      <t>ïáÕ 2620</t>
    </r>
    <r>
      <rPr>
        <b/>
        <sz val="10"/>
        <rFont val="Arial Armenian"/>
        <family val="2"/>
      </rPr>
      <t xml:space="preserve">
</t>
    </r>
    <r>
      <rPr>
        <sz val="10"/>
        <rFont val="Arial Armenian"/>
        <family val="2"/>
      </rPr>
      <t xml:space="preserve">æñ³Ù³ï³Ï³ñ³ñáõÙ </t>
    </r>
    <r>
      <rPr>
        <b/>
        <u/>
        <sz val="10"/>
        <rFont val="Arial Armenian"/>
        <family val="2"/>
      </rPr>
      <t>ïáÕ 2630</t>
    </r>
  </si>
  <si>
    <r>
      <t xml:space="preserve">öáÕáóÝ»ñÇ Éáõë³íáñáõÙ </t>
    </r>
    <r>
      <rPr>
        <b/>
        <u/>
        <sz val="10"/>
        <rFont val="Arial Armenian"/>
        <family val="2"/>
      </rPr>
      <t>ïáÕ 2640</t>
    </r>
  </si>
  <si>
    <r>
      <t xml:space="preserve">²èàÔæ²ä²ÐàôÂÚàôÜ`  
 ÁÝ¹³Ù»ÝÁ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u/>
        <sz val="9"/>
        <rFont val="Arial Armenian"/>
        <family val="2"/>
      </rPr>
      <t>(ïáÕ 2710 - ïáÕ 2720 
+ïáÕ2730+ïáÕ2740+ïáÕ2750+ïáÕ2760)</t>
    </r>
  </si>
  <si>
    <r>
      <t xml:space="preserve"> </t>
    </r>
    <r>
      <rPr>
        <b/>
        <u/>
        <sz val="10"/>
        <rFont val="Arial Armenian"/>
        <family val="2"/>
      </rPr>
      <t xml:space="preserve">ïáÕ 2620
</t>
    </r>
    <r>
      <rPr>
        <sz val="10"/>
        <rFont val="Arial Armenian"/>
        <family val="2"/>
      </rPr>
      <t xml:space="preserve">´Ý³Ï³ñ³Ý³ÛÇÝ ßÇÝ³ñ³ñáõÃÛ³Ý ¨ ÏáÙáõÝ³É Í³é³ÛáõÃÛáõÝÝ»ñÇ ·Íáí Ñ»ï³½áï³Ï³Ý ¨ Ý³Ë³·Í³ÛÇÝ ³ßË³ï³ÝùÝ»ñ </t>
    </r>
    <r>
      <rPr>
        <b/>
        <sz val="10"/>
        <rFont val="Arial Armenian"/>
        <family val="2"/>
      </rPr>
      <t xml:space="preserve">
</t>
    </r>
    <r>
      <rPr>
        <sz val="10"/>
        <rFont val="Arial Armenian"/>
        <family val="2"/>
      </rPr>
      <t xml:space="preserve">´Ý³Ï³ñ³Ý³ÛÇÝ ßÇÝ³ñ³ñáõÃÛ³Ý ¨ ÏáÙáõÝ³É Í³é³ÛáõÃÛáõÝÝ»ñ (³ÛÉ ¹³ë»ñÇÝ ãå³ïÏ³ÝáÕ)  </t>
    </r>
    <r>
      <rPr>
        <b/>
        <u/>
        <sz val="10"/>
        <rFont val="Arial Armenian"/>
        <family val="2"/>
      </rPr>
      <t>ïáÕ 2650</t>
    </r>
    <r>
      <rPr>
        <sz val="10"/>
        <rFont val="Arial Armenian"/>
        <family val="2"/>
      </rPr>
      <t xml:space="preserve"> +</t>
    </r>
    <r>
      <rPr>
        <b/>
        <u/>
        <sz val="10"/>
        <rFont val="Arial Armenian"/>
        <family val="2"/>
      </rPr>
      <t xml:space="preserve">ïáÕ 2660 </t>
    </r>
  </si>
  <si>
    <t xml:space="preserve">         որից` </t>
  </si>
  <si>
    <t>տող4212
 Էներգետիկ  ծառայություններ</t>
  </si>
  <si>
    <t>տող4214
Կապի ծառայություններ</t>
  </si>
  <si>
    <t>տող 4220
 ԳՈՐԾՈՒՂՈՒՄՆԵՐԻ ԵՎ ՇՐՋԱԳԱՅՈՒԹՅՈՒՆՆԵՐԻ ԾԱԽՍԵՐ (տող4221+տող4222+տող4223)</t>
  </si>
  <si>
    <t>տող 4230
ՊԱՅՄԱՆԱԳՐԱՅԻՆ ԱՅԼ ԾԱՌԱՅՈՒԹՅՈՒՆՆԵՐԻ ՁԵՌՔ ԲԵՐՈՒՄ (տող4231+տող4232+տող4233+տող4234+տող4235+տող4236+տող4237+տող4238)</t>
  </si>
  <si>
    <r>
      <rPr>
        <u/>
        <sz val="10"/>
        <rFont val="GHEA Grapalat"/>
        <family val="3"/>
      </rPr>
      <t xml:space="preserve">բյուջ տող. 4238 </t>
    </r>
    <r>
      <rPr>
        <sz val="9"/>
        <rFont val="GHEA Grapalat"/>
        <family val="3"/>
      </rPr>
      <t xml:space="preserve">
 Ընդհանուր բնույթի այլ ծառայություններ</t>
    </r>
  </si>
  <si>
    <t xml:space="preserve">որից` </t>
  </si>
  <si>
    <r>
      <rPr>
        <b/>
        <sz val="10"/>
        <rFont val="GHEA Grapalat"/>
        <family val="3"/>
      </rPr>
      <t xml:space="preserve">բյուջ տող. 4250 </t>
    </r>
    <r>
      <rPr>
        <sz val="9"/>
        <rFont val="GHEA Grapalat"/>
        <family val="3"/>
      </rPr>
      <t xml:space="preserve">
ԸՆԹԱՑԻԿ ՆՈՐՈԳՈՒՄ ԵՎ ՊԱՀՊԱՆՈՒՄ (ծառայություններ և նյութեր) (տող4251+տող4252)</t>
    </r>
  </si>
  <si>
    <r>
      <rPr>
        <b/>
        <sz val="10"/>
        <rFont val="GHEA Grapalat"/>
        <family val="3"/>
      </rPr>
      <t xml:space="preserve">բյուջ տող. 4260 </t>
    </r>
    <r>
      <rPr>
        <sz val="9"/>
        <rFont val="GHEA Grapalat"/>
        <family val="3"/>
      </rPr>
      <t xml:space="preserve">
 ՆՅՈՒԹԵՐ (տող4261+տող4262+տող4263+տող4264+տող4265+տող4266+տող4267+տող4268)</t>
    </r>
  </si>
  <si>
    <t xml:space="preserve">1.1. ԱՇԽԱՏԱՆՔԻ ՎԱՐՁԱՏՐՈՒԹՅՈՒՆ (տող4110+տող4120+տող4130)          </t>
  </si>
  <si>
    <t>Անվանումը</t>
  </si>
  <si>
    <t>Հ/Հ</t>
  </si>
  <si>
    <t>տարեկան ճշտված պլան</t>
  </si>
  <si>
    <t>փաստ</t>
  </si>
  <si>
    <t xml:space="preserve"> վարչական մաս</t>
  </si>
  <si>
    <t>ֆոնդային մաս</t>
  </si>
  <si>
    <t xml:space="preserve"> ԸՆԴԱՄԵՆԸ </t>
  </si>
  <si>
    <t>Վ Ա Ր Չ Ա Կ Ա Ն   Մ Ա Ս</t>
  </si>
  <si>
    <r>
      <rPr>
        <b/>
        <sz val="11"/>
        <rFont val="GHEA Grapalat"/>
        <family val="3"/>
      </rPr>
      <t>բյուջ տող 4000</t>
    </r>
    <r>
      <rPr>
        <sz val="10"/>
        <rFont val="GHEA Grapalat"/>
        <family val="3"/>
      </rPr>
      <t xml:space="preserve">
  ԸՆԴԱՄԵՆԸ    ԾԱԽՍԵՐ 
   (տող4050+տող5000+տող 6000)</t>
    </r>
  </si>
  <si>
    <r>
      <rPr>
        <b/>
        <sz val="10"/>
        <rFont val="GHEA Grapalat"/>
        <family val="3"/>
      </rPr>
      <t xml:space="preserve">բյուջ տող. 4300 </t>
    </r>
    <r>
      <rPr>
        <sz val="10"/>
        <rFont val="GHEA Grapalat"/>
        <family val="3"/>
      </rPr>
      <t xml:space="preserve">
1.3. ՏՈԿՈՍԱՎՃԱՐՆԵՐ (տող4310+տող 4320+տող4330)</t>
    </r>
  </si>
  <si>
    <r>
      <rPr>
        <b/>
        <sz val="11"/>
        <rFont val="GHEA Grapalat"/>
        <family val="3"/>
      </rPr>
      <t xml:space="preserve">(տող 4110+ տող4120) </t>
    </r>
    <r>
      <rPr>
        <sz val="10"/>
        <rFont val="GHEA Grapalat"/>
        <family val="3"/>
      </rPr>
      <t xml:space="preserve">ԴՐԱՄՈՎ ՎՃԱՐՎՈՂ ԱՇԽԱՏԱՎԱՐՁԵՐ ԵՎ ՀԱՎԵԼԱՎՃԱՐՆԵՐ (տող4111+տող4112+ տող4114)+ </t>
    </r>
    <r>
      <rPr>
        <b/>
        <sz val="10"/>
        <rFont val="GHEA Grapalat"/>
        <family val="3"/>
      </rPr>
      <t>(տող4120)</t>
    </r>
  </si>
  <si>
    <t xml:space="preserve">Ա.   ԸՆԹԱՑԻԿ  ԾԱԽՍԵՐ՝     
 (տող4100+տող4200+տող4300+տող4400+տող4500+ տող4600+տող4700)       </t>
  </si>
  <si>
    <t>Բ. ՈՉ ՖԻՆԱՆՍԱԿԱՆ ԱԿՏԻՎՆԵՐԻ ԳԾՈՎ ԾԱԽՍԵՐ                     (տող5100+տող5200+տող5300+տող5400)</t>
  </si>
  <si>
    <t xml:space="preserve"> Գ. ՈՉ ՖԻՆԱՆՍԱԿԱՆ ԱԿՏԻՎՆԵՐԻ ԻՐԱՑՈՒՄԻՑ ՄՈՒՏՔԵՐ (տող6100+տող6200+տող6300+տող6400)</t>
  </si>
  <si>
    <r>
      <rPr>
        <b/>
        <sz val="11"/>
        <rFont val="GHEA Grapalat"/>
        <family val="3"/>
      </rPr>
      <t>բյուջ տող 4200</t>
    </r>
    <r>
      <rPr>
        <sz val="9"/>
        <rFont val="GHEA Grapalat"/>
        <family val="3"/>
      </rPr>
      <t xml:space="preserve">
</t>
    </r>
    <r>
      <rPr>
        <sz val="10"/>
        <rFont val="GHEA Grapalat"/>
        <family val="3"/>
      </rPr>
      <t>1.2 ԾԱՌԱՅՈՒԹՅՈՒՆՆԵՐԻ ԵՎ ԱՊՐԱՆՔՆԵՐԻ ՁԵՌՔ ԲԵՐՈՒՄ (տող4210+տող4220+տող4230+տող4240+տող4250+տող4260)</t>
    </r>
  </si>
  <si>
    <r>
      <rPr>
        <b/>
        <sz val="11"/>
        <rFont val="GHEA Grapalat"/>
        <family val="3"/>
      </rPr>
      <t>տող 4130</t>
    </r>
    <r>
      <rPr>
        <sz val="10"/>
        <rFont val="GHEA Grapalat"/>
        <family val="3"/>
      </rPr>
      <t xml:space="preserve">
ՓԱՍՏԱՑԻ ՍՈՑԻԱԼԱԿԱՆ ԱՊԱՀՈՎՈՒԹՅԱՆ ՎՃԱՐՆԵՐ (տող4131)</t>
    </r>
  </si>
  <si>
    <r>
      <rPr>
        <b/>
        <sz val="11"/>
        <rFont val="GHEA Grapalat"/>
        <family val="3"/>
      </rPr>
      <t>բյուջետ. տող 4411</t>
    </r>
    <r>
      <rPr>
        <sz val="10"/>
        <rFont val="GHEA Grapalat"/>
        <family val="3"/>
      </rPr>
      <t xml:space="preserve">
Սուբսիդիաներ ոչ-ֆինանսական պետական (hամայնքային) կազմակերպություններին </t>
    </r>
  </si>
  <si>
    <r>
      <rPr>
        <b/>
        <sz val="10"/>
        <rFont val="GHEA Grapalat"/>
        <family val="3"/>
      </rPr>
      <t>բյուջետ. տող 4531</t>
    </r>
    <r>
      <rPr>
        <sz val="10"/>
        <rFont val="GHEA Grapalat"/>
        <family val="3"/>
      </rPr>
      <t xml:space="preserve">
- Ընթացիկ դրամաշնորհներ պետական և համայնքների ոչ առևտրային կազմակերպություններին</t>
    </r>
  </si>
  <si>
    <r>
      <rPr>
        <b/>
        <sz val="11"/>
        <rFont val="GHEA Grapalat"/>
        <family val="3"/>
      </rPr>
      <t>բյուջետ. տող 4500</t>
    </r>
    <r>
      <rPr>
        <b/>
        <sz val="10"/>
        <rFont val="GHEA Grapalat"/>
        <family val="3"/>
      </rPr>
      <t xml:space="preserve">
1.5. ԴՐԱՄԱՇՆՈՐՀՆԵՐ (տող4510+տող4520+տող4530+տող4540)</t>
    </r>
  </si>
  <si>
    <r>
      <rPr>
        <b/>
        <sz val="10"/>
        <rFont val="GHEA Grapalat"/>
        <family val="3"/>
      </rPr>
      <t>բյուջետ. տող 4600</t>
    </r>
    <r>
      <rPr>
        <sz val="9"/>
        <rFont val="GHEA Grapalat"/>
        <family val="3"/>
      </rPr>
      <t xml:space="preserve">
1.6. ՍՈՑԻԱԼԱԿԱՆ ՆՊԱՍՏՆԵՐ ԵՎ ԿԵՆՍԱԹՈՇԱԿՆԵՐ (տող4610+տող4630+տող4640)1</t>
    </r>
  </si>
  <si>
    <t>որից` 
ՊԱՀՈՒՍՏԱՅԻՆ ՄԻՋՈՑՆԵՐ (տող4771)</t>
  </si>
  <si>
    <r>
      <rPr>
        <b/>
        <sz val="11"/>
        <rFont val="GHEA Grapalat"/>
        <family val="3"/>
      </rPr>
      <t>բյուջետ. տող 4700</t>
    </r>
    <r>
      <rPr>
        <sz val="11"/>
        <rFont val="GHEA Grapalat"/>
        <family val="3"/>
      </rPr>
      <t xml:space="preserve">
1.7. ԱՅԼ ԾԱԽՍԵՐ (տող4710+տող4720+տող4730+տող4740+տող4750+տող4760+տող4770)</t>
    </r>
  </si>
  <si>
    <r>
      <t xml:space="preserve"> </t>
    </r>
    <r>
      <rPr>
        <b/>
        <sz val="10"/>
        <rFont val="GHEA Grapalat"/>
        <family val="3"/>
      </rPr>
      <t>(բյուջ. տող  5110)</t>
    </r>
    <r>
      <rPr>
        <sz val="9"/>
        <rFont val="GHEA Grapalat"/>
        <family val="3"/>
      </rPr>
      <t xml:space="preserve">
ՇԵՆՔԵՐ ԵՎ ՇԻՆՈՒԹՅՈՒՆՆԵՐ               (տող5111+տող5112+տող5113)</t>
    </r>
  </si>
  <si>
    <r>
      <rPr>
        <b/>
        <sz val="10"/>
        <rFont val="GHEA Grapalat"/>
        <family val="3"/>
      </rPr>
      <t xml:space="preserve"> (բյուջ. տող  5120+5130)</t>
    </r>
    <r>
      <rPr>
        <sz val="9"/>
        <rFont val="GHEA Grapalat"/>
        <family val="3"/>
      </rPr>
      <t xml:space="preserve">
ՄԵՔԵՆԱՆԵՐ ԵՎ ՍԱՐՔԱՎՈՐՈՒՄՆԵՐ               (տող5121+ տող5122+տող5123)
ԱՅԼ ՀԻՄՆԱԿԱՆ ՄԻՋՈՑՆԵ    (տող 5131+տող 5132+տող 5133+ տող5134)</t>
    </r>
  </si>
  <si>
    <r>
      <t xml:space="preserve">1.2. ՊԱՇԱՐՆԵՐ
</t>
    </r>
    <r>
      <rPr>
        <b/>
        <sz val="9"/>
        <rFont val="GHEA Grapalat"/>
        <family val="3"/>
      </rPr>
      <t>(բյուջ. տող 5200)
1.3. ԲԱՐՁՐԱՐԺԵՔ ԱԿՏԻՎՆԵՐ 
 բյուջ. տող 5300)
1.4. ՉԱՐՏԱԴՐՎԱԾ ԱԿՏԻՎՆԵՐ   
(բյուջ. տող 5400)</t>
    </r>
  </si>
  <si>
    <t xml:space="preserve">1.4. ՉԱՐՏԱԴՐՎԱԾ ԱԿՏԻՎՆԵՐԻ ԻՐԱՑՈՒՄԻՑ ՄՈՒՏՔԵՐ`                               (տող6410+տող6420+տող6430+տող6440) </t>
  </si>
  <si>
    <r>
      <rPr>
        <b/>
        <sz val="10"/>
        <rFont val="GHEA Grapalat"/>
        <family val="3"/>
      </rPr>
      <t xml:space="preserve">  (տող 6410)</t>
    </r>
    <r>
      <rPr>
        <sz val="9"/>
        <rFont val="GHEA Grapalat"/>
        <family val="3"/>
      </rPr>
      <t xml:space="preserve">
ՀՈՂԻ ԻՐԱՑՈՒՄԻՑ ՄՈՒՏՔԵՐ</t>
    </r>
  </si>
  <si>
    <t>տող 6420
ՕԳՏԱԿԱՐ ՀԱՆԱԾՈՆԵՐԻ ԻՐԱՑՈՒՄԻՑ ՄՈՒՏՔԵՐ
տող 6430
ԱՅԼ ԲՆԱԿԱՆ ԾԱԳՈՒՄ ՈՒՆԵՑՈՂ ՀԻՄՆԱԿԱՆ ՄԻՋՈՑՆԵՐԻ ԻՐՑՈՒՄԻՑ ՄՈՒՏՔԵՐ
տող 6440 
ՈՉ ՆՅՈՒԹԱԿԱՆ ՉԱՐՏԱԴՐՎԱԾ ԱԿՏԻՎՆԵՐԻ ԻՐԱՑՈՒՄԻՑ ՄՈՒՏՔԵՐ</t>
  </si>
  <si>
    <r>
      <t xml:space="preserve">
բյուջ. տող 6100)
1.1. ՀԻՄՆԱԿԱՆ ՄԻՋՈՑՆԵՐԻ ԻՐԱՑՈՒՄԻՑ ՄՈՒՏՔԵՐ 
</t>
    </r>
    <r>
      <rPr>
        <b/>
        <sz val="10"/>
        <rFont val="GHEA Grapalat"/>
        <family val="3"/>
      </rPr>
      <t xml:space="preserve">(բյուջ. տող 6110) </t>
    </r>
    <r>
      <rPr>
        <sz val="9"/>
        <rFont val="GHEA Grapalat"/>
        <family val="3"/>
      </rPr>
      <t xml:space="preserve">
1.2. ՊԱՇԱՐՆԵՐԻ ԻՐԱՑՈՒՄԻՑ ՄՈՒՏՔԵՐ 
</t>
    </r>
    <r>
      <rPr>
        <b/>
        <sz val="10"/>
        <rFont val="GHEA Grapalat"/>
        <family val="3"/>
      </rPr>
      <t xml:space="preserve">(բյուջ. տող 6200)
</t>
    </r>
    <r>
      <rPr>
        <sz val="10"/>
        <rFont val="GHEA Grapalat"/>
        <family val="3"/>
      </rPr>
      <t xml:space="preserve">1.3. ԲԱՐՁՐԱՐԺԵՔ ԱԿՏԻՎՆԵՐԻ ԻՐԱՑՈՒՄԻՑ ՄՈՒՏՔԵՐ </t>
    </r>
    <r>
      <rPr>
        <b/>
        <sz val="10"/>
        <rFont val="GHEA Grapalat"/>
        <family val="3"/>
      </rPr>
      <t xml:space="preserve">
  (տող 6300)</t>
    </r>
    <r>
      <rPr>
        <sz val="9"/>
        <rFont val="GHEA Grapalat"/>
        <family val="3"/>
      </rPr>
      <t xml:space="preserve">
</t>
    </r>
  </si>
  <si>
    <r>
      <rPr>
        <b/>
        <sz val="10"/>
        <rFont val="GHEA Grapalat"/>
        <family val="3"/>
      </rPr>
      <t>տող4213</t>
    </r>
    <r>
      <rPr>
        <sz val="10"/>
        <rFont val="GHEA Grapalat"/>
        <family val="3"/>
      </rPr>
      <t xml:space="preserve">
Կոմունալ ծառայություններ</t>
    </r>
  </si>
  <si>
    <r>
      <rPr>
        <b/>
        <sz val="10"/>
        <rFont val="GHEA Grapalat"/>
        <family val="3"/>
      </rPr>
      <t xml:space="preserve">բյուջետ. տող 4400
</t>
    </r>
    <r>
      <rPr>
        <sz val="10"/>
        <rFont val="GHEA Grapalat"/>
        <family val="3"/>
      </rPr>
      <t xml:space="preserve">
1.4. ՍՈՒԲՍԻԴԻԱՆԵՐ  (տող4410+տող4420)</t>
    </r>
  </si>
  <si>
    <t>տող 4771
 վարչական մաս</t>
  </si>
  <si>
    <t>տող 4771
ֆոնդային մաս</t>
  </si>
  <si>
    <t>Հատված 1 (տող 1392)
(Համայնքի բյուջ. եկամուտներ)
բյուջետ. տող. 1392 Վարչական բյուջեի պահուստային ֆոնդից ֆոնդային բյուջե կատարվող հատկացումներից մուտքեր</t>
  </si>
  <si>
    <t>Աշտարակ</t>
  </si>
  <si>
    <t>Շամիրամ</t>
  </si>
  <si>
    <t>Ապարան</t>
  </si>
  <si>
    <t>Ալագյազ</t>
  </si>
  <si>
    <t>Ծաղկահովիտ</t>
  </si>
  <si>
    <t>Մեծաձոր (Ավթոնա)</t>
  </si>
  <si>
    <t>Արևուտ (Բառոժ)</t>
  </si>
  <si>
    <t>Թալին</t>
  </si>
  <si>
    <r>
      <rPr>
        <u/>
        <sz val="10"/>
        <rFont val="GHEA Grapalat"/>
        <family val="3"/>
      </rPr>
      <t>բյուջ. տող 2000</t>
    </r>
    <r>
      <rPr>
        <sz val="10"/>
        <rFont val="GHEA Grapalat"/>
        <family val="3"/>
      </rPr>
      <t xml:space="preserve">
ԸՆԴԱՄԵՆԸ ԾԱԽՍԵՐ (բյուջ.տող2100+տող2200+տող2300+տող2400+տող2500+տող2600+ տող2700+տող2800+տող2900+տող3000+տող3100)                                                 </t>
    </r>
  </si>
  <si>
    <t>այդ թվում`</t>
  </si>
  <si>
    <r>
      <rPr>
        <b/>
        <u/>
        <sz val="10"/>
        <rFont val="GHEA Grapalat"/>
        <family val="3"/>
      </rPr>
      <t>տող 2100</t>
    </r>
    <r>
      <rPr>
        <sz val="10"/>
        <rFont val="GHEA Grapalat"/>
        <family val="3"/>
      </rPr>
      <t xml:space="preserve">
ԸՆԴՀԱՆՈՒՐ ԲՆՈՒՅԹԻ ՀԱՆՐԱՅԻՆ ԾԱՌԱՅՈՒԹՅՈՒՆՆԵՐ (տող2110+տող2120+տող2130+տող2140+տող 2150+տող2160+տող2170+տող2180)                                                                                            </t>
    </r>
  </si>
  <si>
    <t xml:space="preserve">  որից`</t>
  </si>
  <si>
    <r>
      <rPr>
        <b/>
        <u/>
        <sz val="10"/>
        <rFont val="GHEA Grapalat"/>
        <family val="3"/>
      </rPr>
      <t>տող 2200</t>
    </r>
    <r>
      <rPr>
        <sz val="10"/>
        <rFont val="GHEA Grapalat"/>
        <family val="3"/>
      </rPr>
      <t xml:space="preserve">
ՊԱՇՏՊԱՆՈՒԹՅՈՒՆ (տող2210+2220+տող2230+տող2240+տող2250)</t>
    </r>
  </si>
  <si>
    <r>
      <rPr>
        <b/>
        <u/>
        <sz val="10"/>
        <rFont val="GHEA Grapalat"/>
        <family val="3"/>
      </rPr>
      <t>տող 2300</t>
    </r>
    <r>
      <rPr>
        <sz val="10"/>
        <rFont val="GHEA Grapalat"/>
        <family val="3"/>
      </rPr>
      <t xml:space="preserve">
ՀԱՍԱՐԱԿԱԿԱՆ ԿԱՐԳ, ԱՆՎՏԱՆԳՈՒԹՅՈՒՆ և ԴԱՏԱԿԱՆ ԳՈՐԾՈՒՆԵՈՒԹՅՈՒՆ (տող2310+տող2320+տող2330+տող2340+տող2350+տող2360+տող2370)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</si>
  <si>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r>
      <rPr>
        <b/>
        <u/>
        <sz val="10"/>
        <rFont val="GHEA Grapalat"/>
        <family val="3"/>
      </rPr>
      <t>տող 2400</t>
    </r>
    <r>
      <rPr>
        <sz val="10"/>
        <rFont val="GHEA Grapalat"/>
        <family val="3"/>
      </rPr>
      <t xml:space="preserve">
ՏՆՏԵՍԱԿԱՆ ՀԱՐԱԲԵՐՈՒԹՅՈՒՆՆԵՐ (տող2410+տող2420+տող2430+տող2440+տող2450+տող2460+տող2470+տող2480+տող2490)</t>
    </r>
  </si>
  <si>
    <r>
      <rPr>
        <b/>
        <u/>
        <sz val="10"/>
        <rFont val="GHEA Grapalat"/>
        <family val="3"/>
      </rPr>
      <t>տող 2500</t>
    </r>
    <r>
      <rPr>
        <sz val="10"/>
        <rFont val="GHEA Grapalat"/>
        <family val="3"/>
      </rPr>
      <t xml:space="preserve">
ՇՐՋԱԿԱ ՄԻՋԱՎԱՅՐԻ ՊԱՇՏՊԱՆՈՒԹՅՈՒՆ (տող2510+տող2520+տող2530+տող2540+տող2550+տող2560)</t>
    </r>
  </si>
  <si>
    <r>
      <rPr>
        <b/>
        <u/>
        <sz val="10"/>
        <rFont val="GHEA Grapalat"/>
        <family val="3"/>
      </rPr>
      <t>բյուջ. տող 2600</t>
    </r>
    <r>
      <rPr>
        <sz val="10"/>
        <rFont val="GHEA Grapalat"/>
        <family val="3"/>
      </rPr>
      <t xml:space="preserve">
ԲՆԱԿԱՐԱՆԱՅԻՆ ՇԻՆԱՐԱՐՈՒԹՅՈՒՆ ԵՎ ԿՈՄՈՒՆԱԼ ԾԱՌԱՅՈՒԹՅՈՒՆ (տող3610+տող3620+տող3630+տող3640+տող3650+տող3660)</t>
    </r>
  </si>
  <si>
    <t>որից`</t>
  </si>
  <si>
    <r>
      <rPr>
        <b/>
        <u/>
        <sz val="10"/>
        <rFont val="GHEA Grapalat"/>
        <family val="3"/>
      </rPr>
      <t>բյուջ. տող 2700</t>
    </r>
    <r>
      <rPr>
        <sz val="10"/>
        <rFont val="GHEA Grapalat"/>
        <family val="3"/>
      </rPr>
      <t xml:space="preserve">
ԱՌՈՂՋԱՊԱՀՈՒԹՅՈՒՆ (տող2710+տող2720+տող2730+տող2740+տող2750+տող2760)</t>
    </r>
  </si>
  <si>
    <r>
      <rPr>
        <b/>
        <u/>
        <sz val="10"/>
        <rFont val="GHEA Grapalat"/>
        <family val="3"/>
      </rPr>
      <t>բյուջ. տող 2800</t>
    </r>
    <r>
      <rPr>
        <sz val="10"/>
        <rFont val="GHEA Grapalat"/>
        <family val="3"/>
      </rPr>
      <t xml:space="preserve">
ՀԱՆԳԻՍՏ, ՄՇԱԿՈՒՅԹ ԵՎ ԿՐՈՆ (տող2810+տող2820+տող2830+տող2840+տող2850+տող2860)տող 2800
</t>
    </r>
  </si>
  <si>
    <r>
      <rPr>
        <b/>
        <u/>
        <sz val="10"/>
        <rFont val="GHEA Grapalat"/>
        <family val="3"/>
      </rPr>
      <t>բյուջ. տող 2900</t>
    </r>
    <r>
      <rPr>
        <sz val="10"/>
        <rFont val="GHEA Grapalat"/>
        <family val="3"/>
      </rPr>
      <t xml:space="preserve">
ԿՐԹՈՒԹՅՈՒՆ (տող2910+տող2920+տող2930+տող2940+տող2950+տող2960+տող2970+տող2980)</t>
    </r>
  </si>
  <si>
    <r>
      <rPr>
        <b/>
        <u/>
        <sz val="10"/>
        <rFont val="GHEA Grapalat"/>
        <family val="3"/>
      </rPr>
      <t>բյուջ. տող 3000</t>
    </r>
    <r>
      <rPr>
        <sz val="10"/>
        <rFont val="GHEA Grapalat"/>
        <family val="3"/>
      </rPr>
      <t xml:space="preserve">
ՍՈՑԻԱԼԱԿԱՆ ՊԱՇՏՊԱՆՈՒԹՅՈՒՆ (տող3010+տող3020+տող3030+տող3040+տող3050+տող3060+տող3070+տող3080+տող3090) </t>
    </r>
  </si>
  <si>
    <r>
      <rPr>
        <b/>
        <u/>
        <sz val="10"/>
        <rFont val="GHEA Grapalat"/>
        <family val="3"/>
      </rPr>
      <t>բյուջ. տող 3100</t>
    </r>
    <r>
      <rPr>
        <sz val="10"/>
        <rFont val="GHEA Grapalat"/>
        <family val="3"/>
      </rPr>
      <t xml:space="preserve">
ՀԻՄՆԱԿԱՆ ԲԱԺԻՆՆԵՐԻՆ ՉԴԱՍՎՈՂ ՊԱՀՈՒՍՏԱՅԻՆ ՖՈՆԴԵՐ (տող3112)</t>
    </r>
  </si>
  <si>
    <r>
      <t>Հատված 1 (տող 1392)
(Համայնքի բյուջ. եկամուտներ)
բյուջետ.</t>
    </r>
    <r>
      <rPr>
        <b/>
        <sz val="10"/>
        <rFont val="GHEA Grapalat"/>
        <family val="3"/>
      </rPr>
      <t xml:space="preserve"> տող. 1392 </t>
    </r>
    <r>
      <rPr>
        <sz val="10"/>
        <rFont val="GHEA Grapalat"/>
        <family val="3"/>
      </rPr>
      <t>Վարչական բյուջեի պահուստային ֆոնդից ֆոնդային բյուջե կատարվող հատկացումներից մուտքեր</t>
    </r>
  </si>
  <si>
    <r>
      <t xml:space="preserve">տող 2110 
Օրենսդիր և գործադիր մարմիններ, պետական կառավարում, ‎ֆինանսական և հարկաբյուջետային հարաբերություններ, արտաքին հարաբերություններ
</t>
    </r>
    <r>
      <rPr>
        <b/>
        <u/>
        <sz val="10"/>
        <rFont val="Arial Armenian"/>
        <family val="2"/>
      </rPr>
      <t/>
    </r>
  </si>
  <si>
    <t>տող 2160
Ընդհանուր բնույթի հանրային ծառայություններ (այլ դասերին չպատկանող)</t>
  </si>
  <si>
    <t xml:space="preserve">տող 2420
Գյուղատնտեսություն, անտառային տնտեսություն, ձկնորսություն և որսորդություն
</t>
  </si>
  <si>
    <t>Վառելիք և էներգետիկա
տող 2430</t>
  </si>
  <si>
    <r>
      <t xml:space="preserve">Տրանսպորտ
</t>
    </r>
    <r>
      <rPr>
        <b/>
        <sz val="10"/>
        <rFont val="GHEA Grapalat"/>
        <family val="3"/>
      </rPr>
      <t>տող 2450</t>
    </r>
  </si>
  <si>
    <r>
      <t xml:space="preserve">Տնտեսական հարաբերություններ 
(այլ դասերին չպատկանող) 
</t>
    </r>
    <r>
      <rPr>
        <b/>
        <sz val="10"/>
        <rFont val="GHEA Grapalat"/>
        <family val="3"/>
      </rPr>
      <t xml:space="preserve"> </t>
    </r>
    <r>
      <rPr>
        <b/>
        <u/>
        <sz val="10"/>
        <rFont val="GHEA Grapalat"/>
        <family val="3"/>
      </rPr>
      <t>/տող 2490/</t>
    </r>
  </si>
  <si>
    <t xml:space="preserve">բյուջ. տող 2511
Աղբահանում
</t>
  </si>
  <si>
    <t>բյուջ. տող 2560
Շրջակա միջավայրի պաշտպանություն (այլ դասերին չպատկանող)</t>
  </si>
  <si>
    <t>ԲՆԱԿԱՐԱՆԱՅԻՆ ՇԻՆԱՐԱՐՈՒԹՅՈՒՆ
տող 2610</t>
  </si>
  <si>
    <t>տող 2620
Համայնքային զարգացում</t>
  </si>
  <si>
    <t>տող 2620
Ջրամատակարարում</t>
  </si>
  <si>
    <t>տող  2640
Փողոցների լուսավորում</t>
  </si>
  <si>
    <t>տող  2660
Բնակարանային շինարարության և կոմունալ ծառայություններ (այլ դասերին չպատկանող)</t>
  </si>
  <si>
    <t>Մշակութային ծառայություններ
բյուջ. տող 2820</t>
  </si>
  <si>
    <t xml:space="preserve">Մշակույթի տներ, ակումբներ, կենտրոններ   բյուջ. տող 2823
</t>
  </si>
  <si>
    <t xml:space="preserve">բյուջ. տող 2911
Նախադպրոցական կրթություն </t>
  </si>
  <si>
    <r>
      <t xml:space="preserve">   </t>
    </r>
    <r>
      <rPr>
        <b/>
        <sz val="10"/>
        <rFont val="GHEA Grapalat"/>
        <family val="3"/>
      </rPr>
      <t xml:space="preserve">      ԸՆԴԱՄԵՆԸ ԾԱԽՍԵՐ   </t>
    </r>
    <r>
      <rPr>
        <sz val="9"/>
        <rFont val="GHEA Grapalat"/>
        <family val="3"/>
      </rPr>
      <t xml:space="preserve">(բյուջ.տող2100+տող2200+տող2300+տող2400+տող2500+տող2600+ տող2700+տող2800+տող2900+
            տող3000+տող3100)       </t>
    </r>
    <r>
      <rPr>
        <b/>
        <sz val="9"/>
        <rFont val="GHEA Grapalat"/>
        <family val="3"/>
      </rPr>
      <t xml:space="preserve"> </t>
    </r>
    <r>
      <rPr>
        <b/>
        <sz val="10"/>
        <rFont val="GHEA Grapalat"/>
        <family val="3"/>
      </rPr>
      <t xml:space="preserve">                         </t>
    </r>
  </si>
  <si>
    <t>ԸՆԴԱՄԵՆԸ</t>
  </si>
  <si>
    <t>հազ. դրամ</t>
  </si>
  <si>
    <t xml:space="preserve">  ԸՆԴԱՄԵՆԸ</t>
  </si>
  <si>
    <t>տող 2410
Ընդհանուր բնույթի տնտեսական առևտրային և աշխատանքի գծով հարաբերություններ</t>
  </si>
  <si>
    <t>ՀՀ Արագածոտնի մարզի համայնքների  բյուջեների ծախսերի վերաբերյալ
(ըստ ծախսերի տնտեսագիտական դասակարգման)  30.06.2023թվականի դրությամբ</t>
  </si>
  <si>
    <t/>
  </si>
  <si>
    <t xml:space="preserve"> </t>
  </si>
  <si>
    <t>ՀՀ Արագածոտնի մարզի համայնքների  բյուջեների ծախսերի վերաբերյալ
(ըստ ծախսերի գործառնական  դասակարգման)  30.06.2023թվականի դրությամբ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</si>
</sst>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,##0.0"/>
  </numFmts>
  <fonts count="33">
    <font>
      <sz val="12"/>
      <name val="Times Armenian"/>
    </font>
    <font>
      <sz val="10"/>
      <name val="Times Armenian"/>
      <family val="1"/>
    </font>
    <font>
      <sz val="8"/>
      <name val="Times Armenian"/>
      <family val="1"/>
    </font>
    <font>
      <sz val="10"/>
      <name val="Arial Armenian"/>
      <family val="2"/>
    </font>
    <font>
      <sz val="9"/>
      <name val="Arial Armenian"/>
      <family val="2"/>
    </font>
    <font>
      <sz val="8"/>
      <name val="Arial Armenian"/>
      <family val="2"/>
    </font>
    <font>
      <sz val="12"/>
      <name val="Arial Armenian"/>
      <family val="2"/>
    </font>
    <font>
      <sz val="11"/>
      <name val="Arial Armenian"/>
      <family val="2"/>
    </font>
    <font>
      <b/>
      <sz val="8"/>
      <name val="Arial Armenian"/>
      <family val="2"/>
    </font>
    <font>
      <b/>
      <u/>
      <sz val="10"/>
      <name val="Arial Armenian"/>
      <family val="2"/>
    </font>
    <font>
      <b/>
      <sz val="10"/>
      <name val="Arial Armenian"/>
      <family val="2"/>
    </font>
    <font>
      <b/>
      <sz val="9"/>
      <name val="Arial Armenian"/>
      <family val="2"/>
    </font>
    <font>
      <b/>
      <sz val="11"/>
      <name val="Arial Armenian"/>
      <family val="2"/>
    </font>
    <font>
      <u/>
      <sz val="10"/>
      <name val="Arial Armenian"/>
      <family val="2"/>
    </font>
    <font>
      <b/>
      <u/>
      <sz val="9"/>
      <name val="Arial Armenian"/>
      <family val="2"/>
    </font>
    <font>
      <u/>
      <sz val="9"/>
      <name val="Arial Armenian"/>
      <family val="2"/>
    </font>
    <font>
      <u/>
      <sz val="11"/>
      <name val="Arial Armenian"/>
      <family val="2"/>
    </font>
    <font>
      <b/>
      <u/>
      <sz val="11"/>
      <name val="Arial Armenian"/>
      <family val="2"/>
    </font>
    <font>
      <sz val="9"/>
      <name val="GHEA Grapalat"/>
      <family val="3"/>
    </font>
    <font>
      <sz val="10"/>
      <name val="GHEA Grapalat"/>
      <family val="3"/>
    </font>
    <font>
      <u/>
      <sz val="10"/>
      <name val="GHEA Grapalat"/>
      <family val="3"/>
    </font>
    <font>
      <b/>
      <sz val="9"/>
      <name val="GHEA Grapalat"/>
      <family val="3"/>
    </font>
    <font>
      <b/>
      <sz val="10"/>
      <name val="GHEA Grapalat"/>
      <family val="3"/>
    </font>
    <font>
      <sz val="8"/>
      <name val="GHEA Grapalat"/>
      <family val="3"/>
    </font>
    <font>
      <sz val="11"/>
      <name val="GHEA Grapalat"/>
      <family val="3"/>
    </font>
    <font>
      <sz val="12"/>
      <name val="GHEA Grapalat"/>
      <family val="3"/>
    </font>
    <font>
      <b/>
      <sz val="11"/>
      <name val="GHEA Grapalat"/>
      <family val="3"/>
    </font>
    <font>
      <b/>
      <u/>
      <sz val="10"/>
      <name val="GHEA Grapalat"/>
      <family val="3"/>
    </font>
    <font>
      <b/>
      <sz val="8"/>
      <name val="GHEA Grapalat"/>
      <family val="3"/>
    </font>
    <font>
      <sz val="10"/>
      <color theme="1"/>
      <name val="GHEA Grapalat"/>
      <family val="3"/>
    </font>
    <font>
      <sz val="12"/>
      <color rgb="FFFF0000"/>
      <name val="GHEA Grapalat"/>
      <family val="3"/>
    </font>
    <font>
      <sz val="9"/>
      <color theme="1"/>
      <name val="GHEA Grapalat"/>
      <family val="3"/>
    </font>
    <font>
      <sz val="10"/>
      <name val="Arial LatArm"/>
      <family val="2"/>
    </font>
  </fonts>
  <fills count="1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241">
    <xf numFmtId="0" fontId="0" fillId="0" borderId="0" xfId="0"/>
    <xf numFmtId="0" fontId="5" fillId="2" borderId="1" xfId="0" applyFont="1" applyFill="1" applyBorder="1" applyAlignment="1" applyProtection="1">
      <alignment horizontal="center" vertical="center" wrapText="1"/>
    </xf>
    <xf numFmtId="0" fontId="6" fillId="0" borderId="0" xfId="0" applyFont="1"/>
    <xf numFmtId="164" fontId="6" fillId="0" borderId="0" xfId="0" applyNumberFormat="1" applyFont="1"/>
    <xf numFmtId="0" fontId="6" fillId="0" borderId="0" xfId="0" applyFont="1" applyBorder="1"/>
    <xf numFmtId="0" fontId="4" fillId="2" borderId="1" xfId="0" applyFont="1" applyFill="1" applyBorder="1" applyAlignment="1" applyProtection="1">
      <alignment horizontal="center" vertical="center" wrapText="1"/>
    </xf>
    <xf numFmtId="0" fontId="5" fillId="3" borderId="1" xfId="0" applyFont="1" applyFill="1" applyBorder="1" applyAlignment="1" applyProtection="1">
      <alignment horizontal="center" vertical="center" wrapText="1"/>
    </xf>
    <xf numFmtId="0" fontId="4" fillId="3" borderId="1" xfId="0" applyFont="1" applyFill="1" applyBorder="1" applyAlignment="1" applyProtection="1">
      <alignment horizontal="center" vertical="center" wrapText="1"/>
    </xf>
    <xf numFmtId="0" fontId="5" fillId="0" borderId="0" xfId="0" applyFont="1"/>
    <xf numFmtId="0" fontId="6" fillId="0" borderId="0" xfId="0" applyFont="1" applyAlignment="1"/>
    <xf numFmtId="0" fontId="6" fillId="0" borderId="0" xfId="0" applyFont="1" applyAlignment="1">
      <alignment vertical="center" wrapText="1"/>
    </xf>
    <xf numFmtId="165" fontId="3" fillId="4" borderId="1" xfId="0" applyNumberFormat="1" applyFont="1" applyFill="1" applyBorder="1" applyAlignment="1">
      <alignment horizontal="right" vertical="center" wrapText="1"/>
    </xf>
    <xf numFmtId="0" fontId="8" fillId="0" borderId="1" xfId="0" applyFont="1" applyBorder="1" applyAlignment="1">
      <alignment horizontal="left" vertical="center"/>
    </xf>
    <xf numFmtId="165" fontId="3" fillId="0" borderId="1" xfId="0" applyNumberFormat="1" applyFont="1" applyBorder="1" applyAlignment="1">
      <alignment horizontal="right" vertical="center" wrapText="1"/>
    </xf>
    <xf numFmtId="164" fontId="3" fillId="0" borderId="1" xfId="0" applyNumberFormat="1" applyFont="1" applyBorder="1" applyAlignment="1">
      <alignment horizontal="right" vertical="center" wrapText="1"/>
    </xf>
    <xf numFmtId="164" fontId="3" fillId="0" borderId="1" xfId="0" applyNumberFormat="1" applyFont="1" applyBorder="1" applyAlignment="1">
      <alignment horizontal="right"/>
    </xf>
    <xf numFmtId="0" fontId="3" fillId="0" borderId="2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3" fillId="4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6" fillId="0" borderId="3" xfId="0" applyFont="1" applyBorder="1" applyAlignment="1">
      <alignment vertical="center"/>
    </xf>
    <xf numFmtId="4" fontId="4" fillId="5" borderId="1" xfId="0" applyNumberFormat="1" applyFont="1" applyFill="1" applyBorder="1" applyAlignment="1">
      <alignment horizontal="center" vertical="center" wrapText="1"/>
    </xf>
    <xf numFmtId="4" fontId="4" fillId="6" borderId="1" xfId="0" applyNumberFormat="1" applyFont="1" applyFill="1" applyBorder="1" applyAlignment="1">
      <alignment horizontal="center" vertical="center" wrapText="1"/>
    </xf>
    <xf numFmtId="4" fontId="5" fillId="5" borderId="1" xfId="0" applyNumberFormat="1" applyFont="1" applyFill="1" applyBorder="1" applyAlignment="1">
      <alignment horizontal="center" vertical="center" wrapText="1"/>
    </xf>
    <xf numFmtId="4" fontId="5" fillId="6" borderId="1" xfId="0" applyNumberFormat="1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65" fontId="4" fillId="0" borderId="1" xfId="1" applyNumberFormat="1" applyFont="1" applyFill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165" fontId="8" fillId="0" borderId="1" xfId="0" applyNumberFormat="1" applyFont="1" applyBorder="1"/>
    <xf numFmtId="164" fontId="3" fillId="0" borderId="1" xfId="0" applyNumberFormat="1" applyFont="1" applyBorder="1" applyAlignment="1">
      <alignment vertical="center" wrapText="1"/>
    </xf>
    <xf numFmtId="164" fontId="3" fillId="7" borderId="1" xfId="0" applyNumberFormat="1" applyFont="1" applyFill="1" applyBorder="1" applyAlignment="1">
      <alignment horizontal="right" vertical="center" wrapText="1"/>
    </xf>
    <xf numFmtId="164" fontId="3" fillId="7" borderId="1" xfId="0" applyNumberFormat="1" applyFont="1" applyFill="1" applyBorder="1" applyAlignment="1">
      <alignment horizontal="right"/>
    </xf>
    <xf numFmtId="0" fontId="4" fillId="8" borderId="1" xfId="0" applyFont="1" applyFill="1" applyBorder="1" applyAlignment="1">
      <alignment horizontal="center" vertical="center" wrapText="1"/>
    </xf>
    <xf numFmtId="0" fontId="18" fillId="2" borderId="1" xfId="0" applyFont="1" applyFill="1" applyBorder="1" applyAlignment="1" applyProtection="1">
      <alignment horizontal="center" vertical="center" wrapText="1"/>
    </xf>
    <xf numFmtId="0" fontId="24" fillId="0" borderId="0" xfId="0" applyFont="1" applyAlignment="1" applyProtection="1">
      <alignment vertical="center"/>
      <protection locked="0"/>
    </xf>
    <xf numFmtId="0" fontId="24" fillId="0" borderId="0" xfId="0" applyFont="1" applyAlignment="1" applyProtection="1">
      <alignment horizontal="center" vertical="center"/>
      <protection locked="0"/>
    </xf>
    <xf numFmtId="0" fontId="25" fillId="0" borderId="0" xfId="0" applyFont="1" applyAlignment="1" applyProtection="1">
      <protection locked="0"/>
    </xf>
    <xf numFmtId="0" fontId="24" fillId="0" borderId="0" xfId="0" applyFont="1" applyAlignment="1" applyProtection="1">
      <protection locked="0"/>
    </xf>
    <xf numFmtId="0" fontId="25" fillId="0" borderId="0" xfId="0" applyFont="1" applyProtection="1">
      <protection locked="0"/>
    </xf>
    <xf numFmtId="0" fontId="24" fillId="0" borderId="0" xfId="0" applyFont="1" applyAlignment="1" applyProtection="1">
      <alignment vertical="center" wrapText="1"/>
      <protection locked="0"/>
    </xf>
    <xf numFmtId="0" fontId="25" fillId="0" borderId="0" xfId="0" applyFont="1" applyAlignment="1" applyProtection="1">
      <alignment vertical="center" wrapText="1"/>
      <protection locked="0"/>
    </xf>
    <xf numFmtId="0" fontId="24" fillId="0" borderId="0" xfId="0" applyFont="1" applyAlignment="1" applyProtection="1">
      <alignment wrapText="1"/>
      <protection locked="0"/>
    </xf>
    <xf numFmtId="0" fontId="19" fillId="0" borderId="0" xfId="0" applyFont="1" applyAlignment="1" applyProtection="1">
      <alignment horizontal="right"/>
      <protection locked="0"/>
    </xf>
    <xf numFmtId="0" fontId="23" fillId="9" borderId="1" xfId="0" applyFont="1" applyFill="1" applyBorder="1" applyAlignment="1" applyProtection="1">
      <alignment horizontal="center" vertical="center" wrapText="1"/>
    </xf>
    <xf numFmtId="0" fontId="23" fillId="0" borderId="0" xfId="0" applyFont="1" applyProtection="1"/>
    <xf numFmtId="4" fontId="18" fillId="5" borderId="1" xfId="0" applyNumberFormat="1" applyFont="1" applyFill="1" applyBorder="1" applyAlignment="1" applyProtection="1">
      <alignment horizontal="center" vertical="center" wrapText="1"/>
    </xf>
    <xf numFmtId="165" fontId="18" fillId="0" borderId="0" xfId="0" applyNumberFormat="1" applyFont="1" applyProtection="1">
      <protection locked="0"/>
    </xf>
    <xf numFmtId="14" fontId="24" fillId="0" borderId="0" xfId="0" applyNumberFormat="1" applyFont="1" applyAlignment="1" applyProtection="1">
      <alignment vertical="center" wrapText="1"/>
      <protection locked="0"/>
    </xf>
    <xf numFmtId="0" fontId="24" fillId="0" borderId="0" xfId="0" applyFont="1" applyAlignment="1" applyProtection="1">
      <alignment vertical="center" wrapText="1"/>
    </xf>
    <xf numFmtId="165" fontId="18" fillId="0" borderId="1" xfId="0" applyNumberFormat="1" applyFont="1" applyBorder="1" applyAlignment="1" applyProtection="1">
      <alignment vertical="center" wrapText="1"/>
    </xf>
    <xf numFmtId="165" fontId="4" fillId="0" borderId="1" xfId="0" applyNumberFormat="1" applyFont="1" applyBorder="1" applyProtection="1">
      <protection locked="0"/>
    </xf>
    <xf numFmtId="3" fontId="18" fillId="10" borderId="1" xfId="0" applyNumberFormat="1" applyFont="1" applyFill="1" applyBorder="1" applyAlignment="1" applyProtection="1">
      <alignment horizontal="center" vertical="center" wrapText="1"/>
      <protection locked="0"/>
    </xf>
    <xf numFmtId="164" fontId="29" fillId="0" borderId="1" xfId="0" applyNumberFormat="1" applyFont="1" applyFill="1" applyBorder="1" applyAlignment="1">
      <alignment horizontal="left" vertical="center"/>
    </xf>
    <xf numFmtId="164" fontId="29" fillId="0" borderId="4" xfId="0" applyNumberFormat="1" applyFont="1" applyFill="1" applyBorder="1" applyAlignment="1">
      <alignment horizontal="left" vertical="center"/>
    </xf>
    <xf numFmtId="0" fontId="18" fillId="0" borderId="1" xfId="0" applyFont="1" applyBorder="1" applyAlignment="1" applyProtection="1">
      <alignment horizontal="center" vertical="center" wrapText="1"/>
    </xf>
    <xf numFmtId="0" fontId="19" fillId="0" borderId="0" xfId="0" applyFont="1" applyAlignment="1" applyProtection="1">
      <alignment horizontal="center" vertical="center" wrapText="1"/>
      <protection locked="0"/>
    </xf>
    <xf numFmtId="0" fontId="19" fillId="0" borderId="0" xfId="0" applyFont="1" applyAlignment="1" applyProtection="1">
      <alignment vertical="center" wrapText="1"/>
      <protection locked="0"/>
    </xf>
    <xf numFmtId="0" fontId="25" fillId="0" borderId="0" xfId="0" applyFont="1" applyAlignment="1" applyProtection="1">
      <alignment wrapText="1"/>
      <protection locked="0"/>
    </xf>
    <xf numFmtId="164" fontId="25" fillId="0" borderId="0" xfId="0" applyNumberFormat="1" applyFont="1" applyProtection="1">
      <protection locked="0"/>
    </xf>
    <xf numFmtId="0" fontId="25" fillId="0" borderId="3" xfId="0" applyFont="1" applyBorder="1" applyAlignment="1" applyProtection="1">
      <alignment vertical="center"/>
      <protection locked="0"/>
    </xf>
    <xf numFmtId="0" fontId="25" fillId="0" borderId="0" xfId="0" applyFont="1" applyBorder="1" applyAlignment="1" applyProtection="1">
      <alignment vertical="center"/>
      <protection locked="0"/>
    </xf>
    <xf numFmtId="0" fontId="25" fillId="0" borderId="0" xfId="0" applyFont="1" applyProtection="1"/>
    <xf numFmtId="0" fontId="19" fillId="10" borderId="6" xfId="0" applyNumberFormat="1" applyFont="1" applyFill="1" applyBorder="1" applyAlignment="1" applyProtection="1">
      <alignment horizontal="center" vertical="center" wrapText="1"/>
    </xf>
    <xf numFmtId="0" fontId="19" fillId="6" borderId="7" xfId="0" applyFont="1" applyFill="1" applyBorder="1" applyAlignment="1" applyProtection="1">
      <alignment vertical="center" wrapText="1"/>
    </xf>
    <xf numFmtId="0" fontId="19" fillId="6" borderId="8" xfId="0" applyFont="1" applyFill="1" applyBorder="1" applyAlignment="1" applyProtection="1">
      <alignment vertical="center" wrapText="1"/>
    </xf>
    <xf numFmtId="0" fontId="19" fillId="7" borderId="6" xfId="0" applyFont="1" applyFill="1" applyBorder="1" applyAlignment="1" applyProtection="1">
      <alignment horizontal="center" vertical="center" wrapText="1"/>
    </xf>
    <xf numFmtId="0" fontId="19" fillId="6" borderId="4" xfId="0" applyFont="1" applyFill="1" applyBorder="1" applyAlignment="1" applyProtection="1">
      <alignment vertical="center" wrapText="1"/>
    </xf>
    <xf numFmtId="0" fontId="19" fillId="10" borderId="6" xfId="0" applyFont="1" applyFill="1" applyBorder="1" applyAlignment="1" applyProtection="1">
      <alignment horizontal="center" vertical="center" wrapText="1"/>
    </xf>
    <xf numFmtId="4" fontId="23" fillId="5" borderId="1" xfId="0" applyNumberFormat="1" applyFont="1" applyFill="1" applyBorder="1" applyAlignment="1" applyProtection="1">
      <alignment horizontal="center" vertical="center" wrapText="1"/>
    </xf>
    <xf numFmtId="0" fontId="23" fillId="2" borderId="1" xfId="0" applyFont="1" applyFill="1" applyBorder="1" applyAlignment="1" applyProtection="1">
      <alignment horizontal="center" vertical="center" wrapText="1"/>
    </xf>
    <xf numFmtId="0" fontId="18" fillId="4" borderId="1" xfId="0" applyFont="1" applyFill="1" applyBorder="1" applyAlignment="1" applyProtection="1">
      <alignment horizontal="center" vertical="center" wrapText="1"/>
    </xf>
    <xf numFmtId="0" fontId="28" fillId="0" borderId="0" xfId="0" applyFont="1" applyProtection="1">
      <protection locked="0"/>
    </xf>
    <xf numFmtId="0" fontId="18" fillId="10" borderId="1" xfId="0" applyFont="1" applyFill="1" applyBorder="1" applyAlignment="1" applyProtection="1">
      <alignment horizontal="center" vertical="center" wrapText="1"/>
      <protection locked="0"/>
    </xf>
    <xf numFmtId="165" fontId="18" fillId="0" borderId="1" xfId="1" applyNumberFormat="1" applyFont="1" applyFill="1" applyBorder="1" applyAlignment="1" applyProtection="1">
      <alignment horizontal="right" vertical="center"/>
    </xf>
    <xf numFmtId="0" fontId="23" fillId="0" borderId="0" xfId="0" applyFont="1" applyProtection="1">
      <protection locked="0"/>
    </xf>
    <xf numFmtId="0" fontId="25" fillId="0" borderId="0" xfId="0" applyFont="1" applyBorder="1" applyProtection="1">
      <protection locked="0"/>
    </xf>
    <xf numFmtId="4" fontId="25" fillId="0" borderId="0" xfId="0" applyNumberFormat="1" applyFont="1" applyAlignment="1" applyProtection="1">
      <alignment horizontal="right" vertical="center"/>
      <protection locked="0"/>
    </xf>
    <xf numFmtId="0" fontId="25" fillId="0" borderId="3" xfId="0" applyFont="1" applyBorder="1" applyAlignment="1" applyProtection="1">
      <alignment horizontal="center" vertical="center"/>
      <protection locked="0"/>
    </xf>
    <xf numFmtId="0" fontId="30" fillId="13" borderId="0" xfId="0" applyFont="1" applyFill="1" applyProtection="1">
      <protection locked="0"/>
    </xf>
    <xf numFmtId="0" fontId="18" fillId="0" borderId="1" xfId="0" applyFont="1" applyBorder="1" applyAlignment="1" applyProtection="1">
      <alignment horizontal="center" vertical="center" wrapText="1"/>
    </xf>
    <xf numFmtId="0" fontId="19" fillId="10" borderId="5" xfId="0" applyNumberFormat="1" applyFont="1" applyFill="1" applyBorder="1" applyAlignment="1" applyProtection="1">
      <alignment horizontal="center" vertical="center" wrapText="1"/>
    </xf>
    <xf numFmtId="0" fontId="19" fillId="10" borderId="6" xfId="0" applyNumberFormat="1" applyFont="1" applyFill="1" applyBorder="1" applyAlignment="1" applyProtection="1">
      <alignment horizontal="center" vertical="center" wrapText="1"/>
    </xf>
    <xf numFmtId="0" fontId="19" fillId="10" borderId="9" xfId="0" applyNumberFormat="1" applyFont="1" applyFill="1" applyBorder="1" applyAlignment="1" applyProtection="1">
      <alignment horizontal="center" vertical="center" wrapText="1"/>
    </xf>
    <xf numFmtId="165" fontId="25" fillId="0" borderId="0" xfId="0" applyNumberFormat="1" applyFont="1" applyProtection="1">
      <protection locked="0"/>
    </xf>
    <xf numFmtId="165" fontId="31" fillId="0" borderId="1" xfId="1" applyNumberFormat="1" applyFont="1" applyFill="1" applyBorder="1" applyAlignment="1" applyProtection="1">
      <alignment horizontal="right" vertical="center"/>
    </xf>
    <xf numFmtId="0" fontId="32" fillId="0" borderId="0" xfId="0" applyFont="1" applyProtection="1">
      <protection locked="0"/>
    </xf>
    <xf numFmtId="0" fontId="32" fillId="0" borderId="0" xfId="0" applyFont="1"/>
    <xf numFmtId="4" fontId="32" fillId="0" borderId="0" xfId="0" applyNumberFormat="1" applyFont="1" applyAlignment="1" applyProtection="1">
      <alignment horizontal="right" vertical="center"/>
      <protection locked="0"/>
    </xf>
    <xf numFmtId="165" fontId="29" fillId="13" borderId="1" xfId="0" applyNumberFormat="1" applyFont="1" applyFill="1" applyBorder="1" applyAlignment="1" applyProtection="1">
      <alignment horizontal="right" vertical="center"/>
      <protection locked="0"/>
    </xf>
    <xf numFmtId="0" fontId="7" fillId="0" borderId="10" xfId="0" applyFont="1" applyBorder="1" applyAlignment="1" applyProtection="1">
      <alignment horizontal="center" vertical="center" wrapText="1"/>
    </xf>
    <xf numFmtId="0" fontId="7" fillId="0" borderId="3" xfId="0" applyFont="1" applyBorder="1" applyAlignment="1" applyProtection="1">
      <alignment horizontal="center" vertical="center" wrapText="1"/>
    </xf>
    <xf numFmtId="0" fontId="7" fillId="0" borderId="11" xfId="0" applyFont="1" applyBorder="1" applyAlignment="1" applyProtection="1">
      <alignment horizontal="center" vertical="center" wrapText="1"/>
    </xf>
    <xf numFmtId="0" fontId="7" fillId="0" borderId="4" xfId="0" applyFont="1" applyBorder="1" applyAlignment="1" applyProtection="1">
      <alignment horizontal="center" vertical="center" wrapText="1"/>
    </xf>
    <xf numFmtId="0" fontId="7" fillId="0" borderId="7" xfId="0" applyFont="1" applyBorder="1" applyAlignment="1" applyProtection="1">
      <alignment horizontal="center" vertical="center" wrapText="1"/>
    </xf>
    <xf numFmtId="0" fontId="7" fillId="0" borderId="8" xfId="0" applyFont="1" applyBorder="1" applyAlignment="1" applyProtection="1">
      <alignment horizontal="center" vertical="center" wrapText="1"/>
    </xf>
    <xf numFmtId="0" fontId="5" fillId="0" borderId="1" xfId="0" applyFont="1" applyBorder="1" applyAlignment="1" applyProtection="1">
      <alignment horizontal="center" vertical="center" wrapText="1"/>
    </xf>
    <xf numFmtId="0" fontId="3" fillId="0" borderId="4" xfId="0" applyFont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3" fillId="0" borderId="8" xfId="0" applyFont="1" applyBorder="1" applyAlignment="1" applyProtection="1">
      <alignment horizontal="center" vertical="center" wrapText="1"/>
    </xf>
    <xf numFmtId="0" fontId="3" fillId="0" borderId="1" xfId="0" applyFont="1" applyBorder="1" applyAlignment="1" applyProtection="1">
      <alignment horizontal="center" vertical="center" wrapText="1"/>
    </xf>
    <xf numFmtId="0" fontId="10" fillId="0" borderId="10" xfId="0" applyFont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 wrapText="1"/>
    </xf>
    <xf numFmtId="0" fontId="3" fillId="0" borderId="11" xfId="0" applyFont="1" applyBorder="1" applyAlignment="1" applyProtection="1">
      <alignment horizontal="center" vertical="center" wrapText="1"/>
    </xf>
    <xf numFmtId="0" fontId="3" fillId="7" borderId="5" xfId="0" applyFont="1" applyFill="1" applyBorder="1" applyAlignment="1" applyProtection="1">
      <alignment horizontal="center" vertical="center" wrapText="1"/>
    </xf>
    <xf numFmtId="0" fontId="3" fillId="7" borderId="6" xfId="0" applyFont="1" applyFill="1" applyBorder="1" applyAlignment="1" applyProtection="1">
      <alignment horizontal="center" vertical="center" wrapText="1"/>
    </xf>
    <xf numFmtId="0" fontId="3" fillId="7" borderId="9" xfId="0" applyFont="1" applyFill="1" applyBorder="1" applyAlignment="1" applyProtection="1">
      <alignment horizontal="center" vertical="center" wrapText="1"/>
    </xf>
    <xf numFmtId="0" fontId="3" fillId="7" borderId="10" xfId="0" applyFont="1" applyFill="1" applyBorder="1" applyAlignment="1" applyProtection="1">
      <alignment horizontal="center" vertical="center" wrapText="1"/>
    </xf>
    <xf numFmtId="0" fontId="3" fillId="7" borderId="3" xfId="0" applyFont="1" applyFill="1" applyBorder="1" applyAlignment="1" applyProtection="1">
      <alignment horizontal="center" vertical="center" wrapText="1"/>
    </xf>
    <xf numFmtId="0" fontId="3" fillId="7" borderId="11" xfId="0" applyFont="1" applyFill="1" applyBorder="1" applyAlignment="1" applyProtection="1">
      <alignment horizontal="center" vertical="center" wrapText="1"/>
    </xf>
    <xf numFmtId="0" fontId="3" fillId="0" borderId="10" xfId="0" applyFont="1" applyBorder="1" applyAlignment="1" applyProtection="1">
      <alignment horizontal="center" vertical="center" wrapText="1"/>
    </xf>
    <xf numFmtId="0" fontId="3" fillId="6" borderId="4" xfId="0" applyFont="1" applyFill="1" applyBorder="1" applyAlignment="1" applyProtection="1">
      <alignment horizontal="left" vertical="center" wrapText="1"/>
    </xf>
    <xf numFmtId="0" fontId="3" fillId="6" borderId="7" xfId="0" applyFont="1" applyFill="1" applyBorder="1" applyAlignment="1" applyProtection="1">
      <alignment horizontal="left" vertical="center" wrapText="1"/>
    </xf>
    <xf numFmtId="0" fontId="3" fillId="6" borderId="8" xfId="0" applyFont="1" applyFill="1" applyBorder="1" applyAlignment="1" applyProtection="1">
      <alignment horizontal="left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7" fillId="10" borderId="5" xfId="0" applyNumberFormat="1" applyFont="1" applyFill="1" applyBorder="1" applyAlignment="1" applyProtection="1">
      <alignment horizontal="center" vertical="center" wrapText="1"/>
    </xf>
    <xf numFmtId="0" fontId="7" fillId="10" borderId="6" xfId="0" applyNumberFormat="1" applyFont="1" applyFill="1" applyBorder="1" applyAlignment="1" applyProtection="1">
      <alignment horizontal="center" vertical="center" wrapText="1"/>
    </xf>
    <xf numFmtId="0" fontId="7" fillId="10" borderId="9" xfId="0" applyNumberFormat="1" applyFont="1" applyFill="1" applyBorder="1" applyAlignment="1" applyProtection="1">
      <alignment horizontal="center" vertical="center" wrapText="1"/>
    </xf>
    <xf numFmtId="0" fontId="7" fillId="10" borderId="12" xfId="0" applyNumberFormat="1" applyFont="1" applyFill="1" applyBorder="1" applyAlignment="1" applyProtection="1">
      <alignment horizontal="center" vertical="center" wrapText="1"/>
    </xf>
    <xf numFmtId="0" fontId="7" fillId="10" borderId="0" xfId="0" applyNumberFormat="1" applyFont="1" applyFill="1" applyBorder="1" applyAlignment="1" applyProtection="1">
      <alignment horizontal="center" vertical="center" wrapText="1"/>
    </xf>
    <xf numFmtId="0" fontId="7" fillId="10" borderId="13" xfId="0" applyNumberFormat="1" applyFont="1" applyFill="1" applyBorder="1" applyAlignment="1" applyProtection="1">
      <alignment horizontal="center" vertical="center" wrapText="1"/>
    </xf>
    <xf numFmtId="0" fontId="7" fillId="10" borderId="10" xfId="0" applyNumberFormat="1" applyFont="1" applyFill="1" applyBorder="1" applyAlignment="1" applyProtection="1">
      <alignment horizontal="center" vertical="center" wrapText="1"/>
    </xf>
    <xf numFmtId="0" fontId="7" fillId="10" borderId="3" xfId="0" applyNumberFormat="1" applyFont="1" applyFill="1" applyBorder="1" applyAlignment="1" applyProtection="1">
      <alignment horizontal="center" vertical="center" wrapText="1"/>
    </xf>
    <xf numFmtId="0" fontId="7" fillId="10" borderId="11" xfId="0" applyNumberFormat="1" applyFont="1" applyFill="1" applyBorder="1" applyAlignment="1" applyProtection="1">
      <alignment horizontal="center" vertical="center" wrapText="1"/>
    </xf>
    <xf numFmtId="0" fontId="3" fillId="11" borderId="5" xfId="0" applyFont="1" applyFill="1" applyBorder="1" applyAlignment="1" applyProtection="1">
      <alignment horizontal="left" vertical="center" wrapText="1"/>
    </xf>
    <xf numFmtId="0" fontId="3" fillId="11" borderId="6" xfId="0" applyFont="1" applyFill="1" applyBorder="1" applyAlignment="1" applyProtection="1">
      <alignment horizontal="left" vertical="center" wrapText="1"/>
    </xf>
    <xf numFmtId="0" fontId="3" fillId="11" borderId="9" xfId="0" applyFont="1" applyFill="1" applyBorder="1" applyAlignment="1" applyProtection="1">
      <alignment horizontal="left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3" fillId="0" borderId="4" xfId="0" applyFont="1" applyBorder="1" applyAlignment="1" applyProtection="1">
      <alignment horizontal="left" vertical="center" wrapText="1"/>
    </xf>
    <xf numFmtId="0" fontId="3" fillId="0" borderId="7" xfId="0" applyFont="1" applyBorder="1" applyAlignment="1" applyProtection="1">
      <alignment horizontal="left" vertical="center" wrapText="1"/>
    </xf>
    <xf numFmtId="0" fontId="3" fillId="0" borderId="8" xfId="0" applyFont="1" applyBorder="1" applyAlignment="1" applyProtection="1">
      <alignment horizontal="left" vertical="center" wrapText="1"/>
    </xf>
    <xf numFmtId="0" fontId="7" fillId="0" borderId="1" xfId="0" applyFont="1" applyBorder="1" applyAlignment="1" applyProtection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6" borderId="1" xfId="0" applyFont="1" applyFill="1" applyBorder="1" applyAlignment="1" applyProtection="1">
      <alignment horizontal="left" vertical="center" wrapText="1"/>
    </xf>
    <xf numFmtId="0" fontId="3" fillId="0" borderId="5" xfId="0" applyFont="1" applyBorder="1" applyAlignment="1" applyProtection="1">
      <alignment horizontal="center" vertical="center" wrapText="1"/>
    </xf>
    <xf numFmtId="0" fontId="3" fillId="0" borderId="6" xfId="0" applyFont="1" applyBorder="1" applyAlignment="1" applyProtection="1">
      <alignment horizontal="center" vertical="center" wrapText="1"/>
    </xf>
    <xf numFmtId="0" fontId="3" fillId="0" borderId="9" xfId="0" applyFont="1" applyBorder="1" applyAlignment="1" applyProtection="1">
      <alignment horizontal="center" vertical="center" wrapText="1"/>
    </xf>
    <xf numFmtId="0" fontId="3" fillId="10" borderId="5" xfId="0" applyFont="1" applyFill="1" applyBorder="1" applyAlignment="1" applyProtection="1">
      <alignment horizontal="center" vertical="center" wrapText="1"/>
    </xf>
    <xf numFmtId="0" fontId="3" fillId="10" borderId="6" xfId="0" applyFont="1" applyFill="1" applyBorder="1" applyAlignment="1" applyProtection="1">
      <alignment horizontal="center" vertical="center" wrapText="1"/>
    </xf>
    <xf numFmtId="0" fontId="3" fillId="10" borderId="9" xfId="0" applyFont="1" applyFill="1" applyBorder="1" applyAlignment="1" applyProtection="1">
      <alignment horizontal="center" vertical="center" wrapText="1"/>
    </xf>
    <xf numFmtId="0" fontId="3" fillId="10" borderId="10" xfId="0" applyFont="1" applyFill="1" applyBorder="1" applyAlignment="1" applyProtection="1">
      <alignment horizontal="center" vertical="center" wrapText="1"/>
    </xf>
    <xf numFmtId="0" fontId="3" fillId="10" borderId="3" xfId="0" applyFont="1" applyFill="1" applyBorder="1" applyAlignment="1" applyProtection="1">
      <alignment horizontal="center" vertical="center" wrapText="1"/>
    </xf>
    <xf numFmtId="0" fontId="3" fillId="10" borderId="11" xfId="0" applyFont="1" applyFill="1" applyBorder="1" applyAlignment="1" applyProtection="1">
      <alignment horizontal="center" vertical="center" wrapText="1"/>
    </xf>
    <xf numFmtId="0" fontId="5" fillId="0" borderId="4" xfId="0" applyFont="1" applyBorder="1" applyAlignment="1" applyProtection="1">
      <alignment horizontal="center" vertical="center" wrapText="1"/>
    </xf>
    <xf numFmtId="0" fontId="5" fillId="0" borderId="8" xfId="0" applyFont="1" applyBorder="1" applyAlignment="1" applyProtection="1">
      <alignment horizontal="center" vertical="center" wrapText="1"/>
    </xf>
    <xf numFmtId="4" fontId="18" fillId="0" borderId="1" xfId="0" applyNumberFormat="1" applyFont="1" applyBorder="1" applyAlignment="1" applyProtection="1">
      <alignment horizontal="center" vertical="center" wrapText="1"/>
    </xf>
    <xf numFmtId="0" fontId="18" fillId="0" borderId="4" xfId="0" applyFont="1" applyBorder="1" applyAlignment="1" applyProtection="1">
      <alignment horizontal="center" vertical="center" wrapText="1"/>
    </xf>
    <xf numFmtId="0" fontId="18" fillId="0" borderId="8" xfId="0" applyFont="1" applyBorder="1" applyAlignment="1" applyProtection="1">
      <alignment horizontal="center" vertical="center" wrapText="1"/>
    </xf>
    <xf numFmtId="0" fontId="18" fillId="4" borderId="4" xfId="0" applyFont="1" applyFill="1" applyBorder="1" applyAlignment="1" applyProtection="1">
      <alignment horizontal="center" vertical="center" wrapText="1"/>
    </xf>
    <xf numFmtId="0" fontId="18" fillId="4" borderId="8" xfId="0" applyFont="1" applyFill="1" applyBorder="1" applyAlignment="1" applyProtection="1">
      <alignment horizontal="center" vertical="center" wrapText="1"/>
    </xf>
    <xf numFmtId="4" fontId="18" fillId="0" borderId="4" xfId="0" applyNumberFormat="1" applyFont="1" applyBorder="1" applyAlignment="1" applyProtection="1">
      <alignment horizontal="center" vertical="center" wrapText="1"/>
    </xf>
    <xf numFmtId="4" fontId="18" fillId="0" borderId="7" xfId="0" applyNumberFormat="1" applyFont="1" applyBorder="1" applyAlignment="1" applyProtection="1">
      <alignment horizontal="center" vertical="center" wrapText="1"/>
    </xf>
    <xf numFmtId="0" fontId="19" fillId="0" borderId="4" xfId="0" applyFont="1" applyBorder="1" applyAlignment="1" applyProtection="1">
      <alignment horizontal="center" vertical="center" wrapText="1"/>
    </xf>
    <xf numFmtId="0" fontId="19" fillId="0" borderId="8" xfId="0" applyFont="1" applyBorder="1" applyAlignment="1" applyProtection="1">
      <alignment horizontal="center" vertical="center" wrapText="1"/>
    </xf>
    <xf numFmtId="0" fontId="18" fillId="0" borderId="1" xfId="0" applyFont="1" applyBorder="1" applyAlignment="1" applyProtection="1">
      <alignment horizontal="center" vertical="center" wrapText="1"/>
    </xf>
    <xf numFmtId="0" fontId="19" fillId="6" borderId="1" xfId="0" applyFont="1" applyFill="1" applyBorder="1" applyAlignment="1" applyProtection="1">
      <alignment horizontal="center" vertical="center" wrapText="1"/>
    </xf>
    <xf numFmtId="0" fontId="18" fillId="6" borderId="1" xfId="0" applyFont="1" applyFill="1" applyBorder="1" applyAlignment="1" applyProtection="1">
      <alignment horizontal="center" vertical="center" wrapText="1"/>
    </xf>
    <xf numFmtId="0" fontId="19" fillId="4" borderId="1" xfId="0" applyNumberFormat="1" applyFont="1" applyFill="1" applyBorder="1" applyAlignment="1" applyProtection="1">
      <alignment horizontal="center" vertical="center" wrapText="1"/>
    </xf>
    <xf numFmtId="0" fontId="19" fillId="0" borderId="1" xfId="0" applyFont="1" applyBorder="1" applyAlignment="1" applyProtection="1">
      <alignment horizontal="center" vertical="center" wrapText="1"/>
    </xf>
    <xf numFmtId="0" fontId="24" fillId="0" borderId="0" xfId="0" applyFont="1" applyAlignment="1" applyProtection="1">
      <alignment horizontal="center" vertical="center" wrapText="1"/>
      <protection locked="0"/>
    </xf>
    <xf numFmtId="0" fontId="23" fillId="9" borderId="1" xfId="0" applyFont="1" applyFill="1" applyBorder="1" applyAlignment="1" applyProtection="1">
      <alignment horizontal="center" vertical="center" wrapText="1"/>
    </xf>
    <xf numFmtId="0" fontId="19" fillId="6" borderId="5" xfId="0" applyNumberFormat="1" applyFont="1" applyFill="1" applyBorder="1" applyAlignment="1" applyProtection="1">
      <alignment horizontal="center" vertical="center" wrapText="1"/>
    </xf>
    <xf numFmtId="0" fontId="19" fillId="6" borderId="6" xfId="0" applyNumberFormat="1" applyFont="1" applyFill="1" applyBorder="1" applyAlignment="1" applyProtection="1">
      <alignment horizontal="center" vertical="center" wrapText="1"/>
    </xf>
    <xf numFmtId="0" fontId="19" fillId="6" borderId="9" xfId="0" applyNumberFormat="1" applyFont="1" applyFill="1" applyBorder="1" applyAlignment="1" applyProtection="1">
      <alignment horizontal="center" vertical="center" wrapText="1"/>
    </xf>
    <xf numFmtId="0" fontId="19" fillId="6" borderId="12" xfId="0" applyNumberFormat="1" applyFont="1" applyFill="1" applyBorder="1" applyAlignment="1" applyProtection="1">
      <alignment horizontal="center" vertical="center" wrapText="1"/>
    </xf>
    <xf numFmtId="0" fontId="19" fillId="6" borderId="0" xfId="0" applyNumberFormat="1" applyFont="1" applyFill="1" applyBorder="1" applyAlignment="1" applyProtection="1">
      <alignment horizontal="center" vertical="center" wrapText="1"/>
    </xf>
    <xf numFmtId="0" fontId="19" fillId="6" borderId="13" xfId="0" applyNumberFormat="1" applyFont="1" applyFill="1" applyBorder="1" applyAlignment="1" applyProtection="1">
      <alignment horizontal="center" vertical="center" wrapText="1"/>
    </xf>
    <xf numFmtId="4" fontId="23" fillId="4" borderId="4" xfId="0" applyNumberFormat="1" applyFont="1" applyFill="1" applyBorder="1" applyAlignment="1" applyProtection="1">
      <alignment horizontal="center" vertical="center" wrapText="1"/>
    </xf>
    <xf numFmtId="4" fontId="23" fillId="4" borderId="7" xfId="0" applyNumberFormat="1" applyFont="1" applyFill="1" applyBorder="1" applyAlignment="1" applyProtection="1">
      <alignment horizontal="center" vertical="center" wrapText="1"/>
    </xf>
    <xf numFmtId="4" fontId="23" fillId="4" borderId="8" xfId="0" applyNumberFormat="1" applyFont="1" applyFill="1" applyBorder="1" applyAlignment="1" applyProtection="1">
      <alignment horizontal="center" vertical="center" wrapText="1"/>
    </xf>
    <xf numFmtId="0" fontId="18" fillId="0" borderId="7" xfId="0" applyFont="1" applyBorder="1" applyAlignment="1" applyProtection="1">
      <alignment horizontal="center" vertical="center" wrapText="1"/>
    </xf>
    <xf numFmtId="0" fontId="18" fillId="0" borderId="4" xfId="0" applyFont="1" applyBorder="1" applyAlignment="1" applyProtection="1">
      <alignment horizontal="left" vertical="center" wrapText="1"/>
    </xf>
    <xf numFmtId="0" fontId="18" fillId="0" borderId="7" xfId="0" applyFont="1" applyBorder="1" applyAlignment="1" applyProtection="1">
      <alignment horizontal="left" vertical="center" wrapText="1"/>
    </xf>
    <xf numFmtId="0" fontId="18" fillId="0" borderId="8" xfId="0" applyFont="1" applyBorder="1" applyAlignment="1" applyProtection="1">
      <alignment horizontal="left" vertical="center" wrapText="1"/>
    </xf>
    <xf numFmtId="0" fontId="19" fillId="0" borderId="5" xfId="0" applyFont="1" applyBorder="1" applyAlignment="1" applyProtection="1">
      <alignment horizontal="center" vertical="center" wrapText="1"/>
    </xf>
    <xf numFmtId="0" fontId="19" fillId="0" borderId="9" xfId="0" applyFont="1" applyBorder="1" applyAlignment="1" applyProtection="1">
      <alignment horizontal="center" vertical="center" wrapText="1"/>
    </xf>
    <xf numFmtId="0" fontId="19" fillId="0" borderId="10" xfId="0" applyFont="1" applyBorder="1" applyAlignment="1" applyProtection="1">
      <alignment horizontal="center" vertical="center" wrapText="1"/>
    </xf>
    <xf numFmtId="0" fontId="19" fillId="0" borderId="11" xfId="0" applyFont="1" applyBorder="1" applyAlignment="1" applyProtection="1">
      <alignment horizontal="center" vertical="center" wrapText="1"/>
    </xf>
    <xf numFmtId="0" fontId="22" fillId="0" borderId="1" xfId="0" applyFont="1" applyBorder="1" applyAlignment="1" applyProtection="1">
      <alignment horizontal="center" vertical="center" wrapText="1"/>
    </xf>
    <xf numFmtId="0" fontId="19" fillId="6" borderId="1" xfId="0" applyNumberFormat="1" applyFont="1" applyFill="1" applyBorder="1" applyAlignment="1" applyProtection="1">
      <alignment horizontal="center" vertical="center" wrapText="1"/>
    </xf>
    <xf numFmtId="0" fontId="19" fillId="11" borderId="1" xfId="0" applyNumberFormat="1" applyFont="1" applyFill="1" applyBorder="1" applyAlignment="1" applyProtection="1">
      <alignment horizontal="center" vertical="center" wrapText="1"/>
    </xf>
    <xf numFmtId="4" fontId="23" fillId="6" borderId="7" xfId="0" applyNumberFormat="1" applyFont="1" applyFill="1" applyBorder="1" applyAlignment="1" applyProtection="1">
      <alignment horizontal="center" vertical="center" wrapText="1"/>
    </xf>
    <xf numFmtId="4" fontId="18" fillId="4" borderId="4" xfId="0" applyNumberFormat="1" applyFont="1" applyFill="1" applyBorder="1" applyAlignment="1" applyProtection="1">
      <alignment horizontal="center" vertical="center" wrapText="1"/>
    </xf>
    <xf numFmtId="4" fontId="18" fillId="4" borderId="7" xfId="0" applyNumberFormat="1" applyFont="1" applyFill="1" applyBorder="1" applyAlignment="1" applyProtection="1">
      <alignment horizontal="center" vertical="center" wrapText="1"/>
    </xf>
    <xf numFmtId="4" fontId="18" fillId="4" borderId="8" xfId="0" applyNumberFormat="1" applyFont="1" applyFill="1" applyBorder="1" applyAlignment="1" applyProtection="1">
      <alignment horizontal="center" vertical="center" wrapText="1"/>
    </xf>
    <xf numFmtId="4" fontId="18" fillId="12" borderId="4" xfId="0" applyNumberFormat="1" applyFont="1" applyFill="1" applyBorder="1" applyAlignment="1" applyProtection="1">
      <alignment horizontal="center" vertical="center" wrapText="1"/>
    </xf>
    <xf numFmtId="4" fontId="18" fillId="12" borderId="7" xfId="0" applyNumberFormat="1" applyFont="1" applyFill="1" applyBorder="1" applyAlignment="1" applyProtection="1">
      <alignment horizontal="center" vertical="center" wrapText="1"/>
    </xf>
    <xf numFmtId="4" fontId="18" fillId="0" borderId="8" xfId="0" applyNumberFormat="1" applyFont="1" applyBorder="1" applyAlignment="1" applyProtection="1">
      <alignment horizontal="center" vertical="center" wrapText="1"/>
    </xf>
    <xf numFmtId="0" fontId="24" fillId="0" borderId="4" xfId="0" applyFont="1" applyBorder="1" applyAlignment="1" applyProtection="1">
      <alignment horizontal="center" vertical="center" wrapText="1"/>
    </xf>
    <xf numFmtId="0" fontId="24" fillId="0" borderId="7" xfId="0" applyFont="1" applyBorder="1" applyAlignment="1" applyProtection="1">
      <alignment horizontal="center" vertical="center" wrapText="1"/>
    </xf>
    <xf numFmtId="0" fontId="24" fillId="0" borderId="8" xfId="0" applyFont="1" applyBorder="1" applyAlignment="1" applyProtection="1">
      <alignment horizontal="center" vertical="center" wrapText="1"/>
    </xf>
    <xf numFmtId="4" fontId="18" fillId="0" borderId="5" xfId="0" applyNumberFormat="1" applyFont="1" applyBorder="1" applyAlignment="1" applyProtection="1">
      <alignment horizontal="center" vertical="center" wrapText="1"/>
    </xf>
    <xf numFmtId="4" fontId="18" fillId="0" borderId="9" xfId="0" applyNumberFormat="1" applyFont="1" applyBorder="1" applyAlignment="1" applyProtection="1">
      <alignment horizontal="center" vertical="center" wrapText="1"/>
    </xf>
    <xf numFmtId="4" fontId="18" fillId="0" borderId="10" xfId="0" applyNumberFormat="1" applyFont="1" applyBorder="1" applyAlignment="1" applyProtection="1">
      <alignment horizontal="center" vertical="center" wrapText="1"/>
    </xf>
    <xf numFmtId="4" fontId="18" fillId="0" borderId="11" xfId="0" applyNumberFormat="1" applyFont="1" applyBorder="1" applyAlignment="1" applyProtection="1">
      <alignment horizontal="center" vertical="center" wrapText="1"/>
    </xf>
    <xf numFmtId="0" fontId="19" fillId="6" borderId="4" xfId="0" applyNumberFormat="1" applyFont="1" applyFill="1" applyBorder="1" applyAlignment="1" applyProtection="1">
      <alignment horizontal="center" vertical="center" wrapText="1"/>
    </xf>
    <xf numFmtId="0" fontId="19" fillId="6" borderId="8" xfId="0" applyNumberFormat="1" applyFont="1" applyFill="1" applyBorder="1" applyAlignment="1" applyProtection="1">
      <alignment horizontal="center" vertical="center" wrapText="1"/>
    </xf>
    <xf numFmtId="0" fontId="18" fillId="0" borderId="5" xfId="0" applyFont="1" applyBorder="1" applyAlignment="1" applyProtection="1">
      <alignment horizontal="center" vertical="center" wrapText="1"/>
    </xf>
    <xf numFmtId="0" fontId="18" fillId="0" borderId="9" xfId="0" applyFont="1" applyBorder="1" applyAlignment="1" applyProtection="1">
      <alignment horizontal="center" vertical="center" wrapText="1"/>
    </xf>
    <xf numFmtId="0" fontId="18" fillId="0" borderId="10" xfId="0" applyFont="1" applyBorder="1" applyAlignment="1" applyProtection="1">
      <alignment horizontal="center" vertical="center" wrapText="1"/>
    </xf>
    <xf numFmtId="0" fontId="18" fillId="0" borderId="11" xfId="0" applyFont="1" applyBorder="1" applyAlignment="1" applyProtection="1">
      <alignment horizontal="center" vertical="center" wrapText="1"/>
    </xf>
    <xf numFmtId="0" fontId="23" fillId="0" borderId="4" xfId="0" applyFont="1" applyBorder="1" applyAlignment="1" applyProtection="1">
      <alignment horizontal="center" vertical="center" wrapText="1"/>
    </xf>
    <xf numFmtId="0" fontId="23" fillId="0" borderId="8" xfId="0" applyFont="1" applyBorder="1" applyAlignment="1" applyProtection="1">
      <alignment horizontal="center" vertical="center" wrapText="1"/>
    </xf>
    <xf numFmtId="0" fontId="19" fillId="10" borderId="4" xfId="0" applyNumberFormat="1" applyFont="1" applyFill="1" applyBorder="1" applyAlignment="1" applyProtection="1">
      <alignment horizontal="center" vertical="center" wrapText="1"/>
    </xf>
    <xf numFmtId="0" fontId="19" fillId="10" borderId="7" xfId="0" applyNumberFormat="1" applyFont="1" applyFill="1" applyBorder="1" applyAlignment="1" applyProtection="1">
      <alignment horizontal="center" vertical="center" wrapText="1"/>
    </xf>
    <xf numFmtId="0" fontId="19" fillId="10" borderId="8" xfId="0" applyNumberFormat="1" applyFont="1" applyFill="1" applyBorder="1" applyAlignment="1" applyProtection="1">
      <alignment horizontal="center" vertical="center" wrapText="1"/>
    </xf>
    <xf numFmtId="0" fontId="19" fillId="10" borderId="5" xfId="0" applyNumberFormat="1" applyFont="1" applyFill="1" applyBorder="1" applyAlignment="1" applyProtection="1">
      <alignment horizontal="center" vertical="center" wrapText="1"/>
    </xf>
    <xf numFmtId="0" fontId="19" fillId="10" borderId="6" xfId="0" applyNumberFormat="1" applyFont="1" applyFill="1" applyBorder="1" applyAlignment="1" applyProtection="1">
      <alignment horizontal="center" vertical="center" wrapText="1"/>
    </xf>
    <xf numFmtId="0" fontId="19" fillId="10" borderId="9" xfId="0" applyNumberFormat="1" applyFont="1" applyFill="1" applyBorder="1" applyAlignment="1" applyProtection="1">
      <alignment horizontal="center" vertical="center" wrapText="1"/>
    </xf>
    <xf numFmtId="0" fontId="19" fillId="10" borderId="10" xfId="0" applyNumberFormat="1" applyFont="1" applyFill="1" applyBorder="1" applyAlignment="1" applyProtection="1">
      <alignment horizontal="center" vertical="center" wrapText="1"/>
    </xf>
    <xf numFmtId="0" fontId="19" fillId="10" borderId="3" xfId="0" applyNumberFormat="1" applyFont="1" applyFill="1" applyBorder="1" applyAlignment="1" applyProtection="1">
      <alignment horizontal="center" vertical="center" wrapText="1"/>
    </xf>
    <xf numFmtId="0" fontId="19" fillId="10" borderId="11" xfId="0" applyNumberFormat="1" applyFont="1" applyFill="1" applyBorder="1" applyAlignment="1" applyProtection="1">
      <alignment horizontal="center" vertical="center" wrapText="1"/>
    </xf>
    <xf numFmtId="0" fontId="28" fillId="0" borderId="4" xfId="0" applyFont="1" applyBorder="1" applyAlignment="1" applyProtection="1">
      <alignment vertical="center" wrapText="1"/>
    </xf>
    <xf numFmtId="0" fontId="28" fillId="0" borderId="8" xfId="0" applyFont="1" applyBorder="1" applyAlignment="1" applyProtection="1">
      <alignment vertical="center" wrapText="1"/>
    </xf>
    <xf numFmtId="0" fontId="19" fillId="0" borderId="0" xfId="0" applyFont="1" applyAlignment="1" applyProtection="1">
      <alignment horizontal="left"/>
      <protection locked="0"/>
    </xf>
    <xf numFmtId="0" fontId="19" fillId="0" borderId="0" xfId="0" applyFont="1" applyAlignment="1" applyProtection="1">
      <alignment horizontal="center" vertical="center" wrapText="1"/>
      <protection locked="0"/>
    </xf>
    <xf numFmtId="0" fontId="19" fillId="0" borderId="3" xfId="0" applyFont="1" applyBorder="1" applyAlignment="1" applyProtection="1">
      <alignment horizontal="center" vertical="center"/>
      <protection locked="0"/>
    </xf>
    <xf numFmtId="0" fontId="24" fillId="4" borderId="14" xfId="0" applyFont="1" applyFill="1" applyBorder="1" applyAlignment="1" applyProtection="1">
      <alignment horizontal="center" vertical="center" wrapText="1"/>
    </xf>
    <xf numFmtId="0" fontId="24" fillId="4" borderId="15" xfId="0" applyFont="1" applyFill="1" applyBorder="1" applyAlignment="1" applyProtection="1">
      <alignment horizontal="center" vertical="center" wrapText="1"/>
    </xf>
    <xf numFmtId="0" fontId="24" fillId="4" borderId="2" xfId="0" applyFont="1" applyFill="1" applyBorder="1" applyAlignment="1" applyProtection="1">
      <alignment horizontal="center" vertical="center" wrapText="1"/>
    </xf>
    <xf numFmtId="0" fontId="25" fillId="0" borderId="14" xfId="0" applyFont="1" applyBorder="1" applyAlignment="1" applyProtection="1">
      <alignment horizontal="center" vertical="center" wrapText="1"/>
    </xf>
    <xf numFmtId="0" fontId="25" fillId="0" borderId="15" xfId="0" applyFont="1" applyBorder="1" applyAlignment="1" applyProtection="1">
      <alignment horizontal="center" vertical="center" wrapText="1"/>
    </xf>
    <xf numFmtId="0" fontId="25" fillId="0" borderId="2" xfId="0" applyFont="1" applyBorder="1" applyAlignment="1" applyProtection="1">
      <alignment horizontal="center" vertical="center" wrapText="1"/>
    </xf>
    <xf numFmtId="0" fontId="19" fillId="10" borderId="12" xfId="0" applyNumberFormat="1" applyFont="1" applyFill="1" applyBorder="1" applyAlignment="1" applyProtection="1">
      <alignment horizontal="center" vertical="center" wrapText="1"/>
    </xf>
    <xf numFmtId="0" fontId="19" fillId="10" borderId="0" xfId="0" applyNumberFormat="1" applyFont="1" applyFill="1" applyBorder="1" applyAlignment="1" applyProtection="1">
      <alignment horizontal="center" vertical="center" wrapText="1"/>
    </xf>
    <xf numFmtId="0" fontId="19" fillId="10" borderId="13" xfId="0" applyNumberFormat="1" applyFont="1" applyFill="1" applyBorder="1" applyAlignment="1" applyProtection="1">
      <alignment horizontal="center" vertical="center" wrapText="1"/>
    </xf>
    <xf numFmtId="0" fontId="19" fillId="11" borderId="4" xfId="0" applyFont="1" applyFill="1" applyBorder="1" applyAlignment="1" applyProtection="1">
      <alignment horizontal="left" vertical="center" wrapText="1"/>
    </xf>
    <xf numFmtId="0" fontId="19" fillId="11" borderId="7" xfId="0" applyFont="1" applyFill="1" applyBorder="1" applyAlignment="1" applyProtection="1">
      <alignment horizontal="left" vertical="center" wrapText="1"/>
    </xf>
    <xf numFmtId="0" fontId="19" fillId="11" borderId="8" xfId="0" applyFont="1" applyFill="1" applyBorder="1" applyAlignment="1" applyProtection="1">
      <alignment horizontal="left" vertical="center" wrapText="1"/>
    </xf>
    <xf numFmtId="0" fontId="19" fillId="6" borderId="7" xfId="0" applyFont="1" applyFill="1" applyBorder="1" applyAlignment="1" applyProtection="1">
      <alignment horizontal="center" vertical="center" wrapText="1"/>
    </xf>
    <xf numFmtId="0" fontId="19" fillId="6" borderId="8" xfId="0" applyFont="1" applyFill="1" applyBorder="1" applyAlignment="1" applyProtection="1">
      <alignment horizontal="center" vertical="center" wrapText="1"/>
    </xf>
    <xf numFmtId="0" fontId="19" fillId="6" borderId="4" xfId="0" applyFont="1" applyFill="1" applyBorder="1" applyAlignment="1" applyProtection="1">
      <alignment horizontal="center" vertical="center" wrapText="1"/>
    </xf>
    <xf numFmtId="0" fontId="19" fillId="0" borderId="4" xfId="0" applyFont="1" applyBorder="1" applyAlignment="1" applyProtection="1">
      <alignment horizontal="left" vertical="center" wrapText="1"/>
    </xf>
    <xf numFmtId="0" fontId="19" fillId="0" borderId="7" xfId="0" applyFont="1" applyBorder="1" applyAlignment="1" applyProtection="1">
      <alignment horizontal="left" vertical="center" wrapText="1"/>
    </xf>
    <xf numFmtId="0" fontId="19" fillId="0" borderId="8" xfId="0" applyFont="1" applyBorder="1" applyAlignment="1" applyProtection="1">
      <alignment horizontal="left" vertical="center" wrapText="1"/>
    </xf>
    <xf numFmtId="0" fontId="19" fillId="10" borderId="1" xfId="0" applyNumberFormat="1" applyFont="1" applyFill="1" applyBorder="1" applyAlignment="1" applyProtection="1">
      <alignment horizontal="center" vertical="center" wrapText="1"/>
    </xf>
  </cellXfs>
  <cellStyles count="2">
    <cellStyle name="Normal_Sheet2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M130"/>
  <sheetViews>
    <sheetView topLeftCell="B2" workbookViewId="0">
      <pane xSplit="2" ySplit="8" topLeftCell="D10" activePane="bottomRight" state="frozen"/>
      <selection activeCell="B2" sqref="B2"/>
      <selection pane="topRight" activeCell="D2" sqref="D2"/>
      <selection pane="bottomLeft" activeCell="B10" sqref="B10"/>
      <selection pane="bottomRight" activeCell="K12" sqref="K12"/>
    </sheetView>
  </sheetViews>
  <sheetFormatPr defaultRowHeight="15"/>
  <cols>
    <col min="1" max="1" width="0.875" style="2" hidden="1" customWidth="1"/>
    <col min="2" max="2" width="3.875" style="2" customWidth="1"/>
    <col min="3" max="3" width="16.125" style="2" customWidth="1"/>
    <col min="4" max="4" width="9" style="2"/>
    <col min="5" max="5" width="9.75" style="2" customWidth="1"/>
    <col min="6" max="6" width="8.875" style="2" customWidth="1"/>
    <col min="7" max="7" width="9.125" style="2" customWidth="1"/>
    <col min="8" max="8" width="8.25" style="2" customWidth="1"/>
    <col min="9" max="9" width="9.125" style="2" customWidth="1"/>
    <col min="10" max="10" width="9.25" style="2" customWidth="1"/>
    <col min="11" max="12" width="9.375" style="2" customWidth="1"/>
    <col min="13" max="21" width="9.125" style="2" customWidth="1"/>
    <col min="22" max="22" width="8.75" style="2" customWidth="1"/>
    <col min="23" max="23" width="9.125" style="2" customWidth="1"/>
    <col min="24" max="24" width="8.625" style="2" customWidth="1"/>
    <col min="25" max="25" width="9.125" style="2" customWidth="1"/>
    <col min="26" max="26" width="8.375" style="2" customWidth="1"/>
    <col min="27" max="27" width="7.75" style="2" customWidth="1"/>
    <col min="28" max="28" width="8.375" style="2" customWidth="1"/>
    <col min="29" max="29" width="8.625" style="2" customWidth="1"/>
    <col min="30" max="30" width="9" style="2"/>
    <col min="31" max="31" width="10.5" style="2" customWidth="1"/>
    <col min="32" max="32" width="8.375" style="2" customWidth="1"/>
    <col min="33" max="34" width="7.75" style="2" customWidth="1"/>
    <col min="35" max="35" width="9.875" style="2" customWidth="1"/>
    <col min="36" max="36" width="7.375" style="2" customWidth="1"/>
    <col min="37" max="37" width="7.75" style="2" customWidth="1"/>
    <col min="38" max="39" width="7.875" style="2" customWidth="1"/>
    <col min="40" max="40" width="9.375" style="2" customWidth="1"/>
    <col min="41" max="45" width="9.25" style="2" customWidth="1"/>
    <col min="46" max="46" width="11.125" style="2" customWidth="1"/>
    <col min="47" max="69" width="9.25" style="2" customWidth="1"/>
    <col min="70" max="70" width="8.25" style="2" customWidth="1"/>
    <col min="71" max="71" width="9" style="2"/>
    <col min="72" max="72" width="8.75" style="2" customWidth="1"/>
    <col min="73" max="73" width="9.25" style="2" customWidth="1"/>
    <col min="74" max="74" width="7.75" style="2" customWidth="1"/>
    <col min="75" max="75" width="9" style="2"/>
    <col min="76" max="76" width="8.5" style="2" customWidth="1"/>
    <col min="77" max="93" width="9.25" style="2" customWidth="1"/>
    <col min="94" max="94" width="8.875" style="2" customWidth="1"/>
    <col min="95" max="95" width="9.125" style="2" customWidth="1"/>
    <col min="96" max="96" width="9.625" style="2" customWidth="1"/>
    <col min="97" max="97" width="8.875" style="2" customWidth="1"/>
    <col min="98" max="98" width="9.625" style="2" customWidth="1"/>
    <col min="99" max="99" width="8.625" style="2" customWidth="1"/>
    <col min="100" max="100" width="9.125" style="2" customWidth="1"/>
    <col min="101" max="101" width="8.875" style="2" customWidth="1"/>
    <col min="102" max="102" width="10.25" style="2" customWidth="1"/>
    <col min="103" max="103" width="9.875" style="2" customWidth="1"/>
    <col min="104" max="104" width="8.75" style="2" customWidth="1"/>
    <col min="105" max="105" width="8.5" style="2" customWidth="1"/>
    <col min="106" max="106" width="7.5" style="2" customWidth="1"/>
    <col min="107" max="108" width="7.875" style="2" customWidth="1"/>
    <col min="109" max="109" width="7.75" style="2" customWidth="1"/>
    <col min="110" max="110" width="9.625" style="2" customWidth="1"/>
    <col min="111" max="111" width="8.875" style="2" customWidth="1"/>
    <col min="112" max="112" width="7.875" style="2" customWidth="1"/>
    <col min="113" max="113" width="8.125" style="2" customWidth="1"/>
    <col min="114" max="115" width="7.5" style="2" customWidth="1"/>
    <col min="116" max="116" width="9.75" style="2" customWidth="1"/>
    <col min="117" max="16384" width="9" style="2"/>
  </cols>
  <sheetData>
    <row r="1" spans="2:117" ht="17.25" customHeight="1">
      <c r="B1" s="129" t="s">
        <v>2</v>
      </c>
      <c r="C1" s="129"/>
      <c r="D1" s="129"/>
      <c r="E1" s="129"/>
      <c r="F1" s="129"/>
      <c r="G1" s="129"/>
      <c r="H1" s="129"/>
      <c r="I1" s="129"/>
      <c r="J1" s="129"/>
      <c r="K1" s="129"/>
      <c r="L1" s="129"/>
      <c r="M1" s="129"/>
      <c r="N1" s="129"/>
      <c r="O1" s="129"/>
      <c r="P1" s="129"/>
      <c r="Q1" s="129"/>
      <c r="R1" s="129"/>
      <c r="S1" s="129"/>
      <c r="T1" s="129"/>
      <c r="U1" s="129"/>
      <c r="V1" s="129"/>
      <c r="W1" s="129"/>
      <c r="X1" s="129"/>
      <c r="Y1" s="129"/>
      <c r="Z1" s="129"/>
      <c r="AA1" s="129"/>
      <c r="AB1" s="129"/>
      <c r="AC1" s="129"/>
      <c r="AD1" s="129"/>
      <c r="AE1" s="129"/>
      <c r="AF1" s="129"/>
      <c r="AG1" s="129"/>
      <c r="AH1" s="129"/>
      <c r="AI1" s="129"/>
      <c r="AJ1" s="129"/>
      <c r="AK1" s="129"/>
      <c r="AL1" s="9"/>
      <c r="AM1" s="9"/>
      <c r="AN1" s="9"/>
      <c r="AO1" s="9"/>
      <c r="AP1" s="9"/>
      <c r="AQ1" s="9"/>
      <c r="AR1" s="9"/>
      <c r="AS1" s="9"/>
      <c r="AT1" s="9"/>
      <c r="AU1" s="9"/>
      <c r="AV1" s="9"/>
      <c r="AW1" s="9"/>
      <c r="AX1" s="9"/>
      <c r="AY1" s="9"/>
      <c r="AZ1" s="9"/>
      <c r="BA1" s="9"/>
      <c r="BB1" s="9"/>
      <c r="BC1" s="9"/>
      <c r="BD1" s="9"/>
      <c r="BE1" s="9"/>
      <c r="BF1" s="9"/>
      <c r="BG1" s="9"/>
      <c r="BH1" s="9"/>
      <c r="BI1" s="9"/>
      <c r="BJ1" s="9"/>
      <c r="BK1" s="9"/>
      <c r="BL1" s="9"/>
      <c r="BM1" s="9"/>
      <c r="BN1" s="9"/>
      <c r="BO1" s="9"/>
      <c r="BP1" s="9"/>
      <c r="BQ1" s="9"/>
      <c r="BR1" s="9"/>
      <c r="BS1" s="9"/>
      <c r="BT1" s="9"/>
      <c r="BU1" s="9"/>
      <c r="BV1" s="9"/>
      <c r="BW1" s="9"/>
      <c r="BX1" s="9"/>
      <c r="BY1" s="9"/>
      <c r="BZ1" s="9"/>
      <c r="CA1" s="9"/>
      <c r="CB1" s="9"/>
      <c r="CC1" s="9"/>
      <c r="CD1" s="9"/>
      <c r="CE1" s="9"/>
      <c r="CF1" s="9"/>
      <c r="CG1" s="9"/>
      <c r="CH1" s="9"/>
      <c r="CI1" s="9"/>
      <c r="CJ1" s="9"/>
      <c r="CK1" s="9"/>
      <c r="CL1" s="9"/>
      <c r="CM1" s="9"/>
      <c r="CN1" s="9"/>
      <c r="CO1" s="9"/>
      <c r="CP1" s="9"/>
      <c r="CQ1" s="9"/>
      <c r="CR1" s="9"/>
      <c r="CS1" s="9"/>
      <c r="CT1" s="9"/>
      <c r="CU1" s="9"/>
      <c r="CV1" s="9"/>
      <c r="CW1" s="9"/>
      <c r="CX1" s="9"/>
      <c r="CY1" s="9"/>
      <c r="CZ1" s="9"/>
      <c r="DA1" s="9"/>
      <c r="DB1" s="9"/>
      <c r="DC1" s="9"/>
      <c r="DD1" s="9"/>
      <c r="DE1" s="9"/>
      <c r="DF1" s="9"/>
      <c r="DG1" s="9"/>
      <c r="DH1" s="9"/>
      <c r="DI1" s="9"/>
      <c r="DJ1" s="9"/>
      <c r="DK1" s="9"/>
    </row>
    <row r="2" spans="2:117" ht="25.5" customHeight="1">
      <c r="B2" s="130" t="s">
        <v>19</v>
      </c>
      <c r="C2" s="130"/>
      <c r="D2" s="130"/>
      <c r="E2" s="130"/>
      <c r="F2" s="130"/>
      <c r="G2" s="130"/>
      <c r="H2" s="130"/>
      <c r="I2" s="130"/>
      <c r="J2" s="130"/>
      <c r="K2" s="130"/>
      <c r="L2" s="130"/>
      <c r="M2" s="130"/>
      <c r="N2" s="130"/>
      <c r="O2" s="130"/>
      <c r="P2" s="130"/>
      <c r="Q2" s="130"/>
      <c r="R2" s="130"/>
      <c r="S2" s="130"/>
      <c r="T2" s="130"/>
      <c r="U2" s="130"/>
      <c r="V2" s="130"/>
      <c r="W2" s="130"/>
      <c r="X2" s="130"/>
      <c r="Y2" s="130"/>
      <c r="Z2" s="130"/>
      <c r="AA2" s="130"/>
      <c r="AB2" s="130"/>
      <c r="AC2" s="130"/>
      <c r="AD2" s="130"/>
      <c r="AE2" s="130"/>
      <c r="AF2" s="130"/>
      <c r="AG2" s="130"/>
      <c r="AH2" s="130"/>
      <c r="AI2" s="130"/>
      <c r="AJ2" s="130"/>
      <c r="AK2" s="130"/>
      <c r="AL2" s="10"/>
      <c r="AM2" s="10"/>
      <c r="AN2" s="10"/>
      <c r="AO2" s="10"/>
      <c r="AP2" s="10"/>
      <c r="AQ2" s="10"/>
      <c r="AR2" s="10"/>
      <c r="AS2" s="10"/>
      <c r="AT2" s="10"/>
      <c r="AU2" s="10"/>
      <c r="AV2" s="10"/>
      <c r="AW2" s="10"/>
      <c r="AX2" s="10"/>
      <c r="AY2" s="10"/>
      <c r="AZ2" s="10"/>
      <c r="BA2" s="10"/>
      <c r="BB2" s="10"/>
      <c r="BC2" s="10"/>
      <c r="BD2" s="10"/>
      <c r="BE2" s="10"/>
      <c r="BF2" s="10"/>
      <c r="BG2" s="10"/>
      <c r="BH2" s="10"/>
      <c r="BI2" s="10"/>
      <c r="BJ2" s="10"/>
      <c r="BK2" s="10"/>
      <c r="BL2" s="10"/>
      <c r="BM2" s="10"/>
      <c r="BN2" s="10"/>
      <c r="BO2" s="10"/>
      <c r="BP2" s="10"/>
      <c r="BQ2" s="10"/>
      <c r="BR2" s="10"/>
      <c r="BS2" s="10"/>
      <c r="BT2" s="10"/>
      <c r="BU2" s="10"/>
      <c r="BV2" s="10"/>
      <c r="BW2" s="10"/>
      <c r="BX2" s="10"/>
      <c r="BY2" s="10"/>
      <c r="BZ2" s="10"/>
      <c r="CA2" s="10"/>
      <c r="CB2" s="10"/>
      <c r="CC2" s="10"/>
      <c r="CD2" s="10"/>
      <c r="CE2" s="10"/>
      <c r="CF2" s="10"/>
      <c r="CG2" s="10"/>
      <c r="CH2" s="10"/>
      <c r="CI2" s="10"/>
      <c r="CJ2" s="10"/>
      <c r="CK2" s="10"/>
      <c r="CL2" s="10"/>
      <c r="CM2" s="10"/>
      <c r="CN2" s="10"/>
      <c r="CO2" s="10"/>
      <c r="CP2" s="10"/>
      <c r="CQ2" s="10"/>
      <c r="CR2" s="10"/>
      <c r="CS2" s="10"/>
      <c r="CT2" s="10"/>
      <c r="CU2" s="10"/>
      <c r="CV2" s="10"/>
      <c r="CW2" s="10"/>
      <c r="CX2" s="10"/>
      <c r="CY2" s="10"/>
      <c r="CZ2" s="10"/>
      <c r="DA2" s="10"/>
      <c r="DB2" s="19"/>
      <c r="DC2" s="19"/>
      <c r="DD2" s="19"/>
      <c r="DE2" s="19"/>
      <c r="DF2" s="19"/>
      <c r="DG2" s="19"/>
      <c r="DH2" s="19"/>
      <c r="DI2" s="19"/>
      <c r="DJ2" s="19"/>
      <c r="DK2" s="19"/>
    </row>
    <row r="3" spans="2:117" ht="12.75" customHeight="1">
      <c r="C3" s="3"/>
      <c r="D3" s="3"/>
      <c r="E3" s="3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131" t="s">
        <v>6</v>
      </c>
      <c r="AK3" s="131"/>
      <c r="AL3" s="20"/>
      <c r="AM3" s="20"/>
      <c r="AN3" s="20"/>
      <c r="AO3" s="20"/>
      <c r="AP3" s="20"/>
      <c r="AQ3" s="20"/>
      <c r="AR3" s="20"/>
      <c r="AS3" s="20"/>
      <c r="AT3" s="20"/>
      <c r="AU3" s="20"/>
      <c r="AV3" s="20"/>
      <c r="AW3" s="20"/>
      <c r="AX3" s="20"/>
      <c r="AY3" s="20"/>
      <c r="AZ3" s="20"/>
      <c r="BA3" s="20"/>
      <c r="BB3" s="20"/>
      <c r="BC3" s="20"/>
      <c r="BD3" s="20"/>
      <c r="BE3" s="20"/>
      <c r="BF3" s="20"/>
      <c r="BG3" s="20"/>
      <c r="BH3" s="20"/>
      <c r="BI3" s="20"/>
      <c r="BJ3" s="20"/>
      <c r="BK3" s="20"/>
      <c r="BL3" s="20"/>
      <c r="BM3" s="20"/>
      <c r="BN3" s="20"/>
      <c r="BO3" s="20"/>
      <c r="BP3" s="20"/>
      <c r="BQ3" s="20"/>
      <c r="BR3" s="20"/>
      <c r="BS3" s="20"/>
      <c r="BT3" s="20"/>
      <c r="BU3" s="20"/>
      <c r="BV3" s="20"/>
      <c r="BW3" s="20"/>
      <c r="BX3" s="20"/>
      <c r="BY3" s="20"/>
      <c r="BZ3" s="20"/>
      <c r="CA3" s="20"/>
      <c r="CB3" s="20"/>
      <c r="CC3" s="20"/>
      <c r="CD3" s="20"/>
      <c r="CE3" s="20"/>
      <c r="CF3" s="20"/>
      <c r="CG3" s="20"/>
      <c r="CH3" s="20"/>
      <c r="CI3" s="20"/>
      <c r="CJ3" s="20"/>
      <c r="CK3" s="20"/>
      <c r="CL3" s="20"/>
      <c r="CM3" s="20"/>
      <c r="CN3" s="20"/>
      <c r="CO3" s="20"/>
      <c r="CP3" s="20"/>
      <c r="CQ3" s="20"/>
      <c r="CR3" s="20"/>
      <c r="CS3" s="20"/>
      <c r="CT3" s="20"/>
      <c r="CU3" s="20"/>
      <c r="CV3" s="20"/>
      <c r="CW3" s="20"/>
      <c r="CX3" s="20"/>
      <c r="CY3" s="20"/>
      <c r="CZ3" s="20"/>
      <c r="DA3" s="20"/>
    </row>
    <row r="4" spans="2:117" ht="16.5" customHeight="1">
      <c r="B4" s="116" t="s">
        <v>4</v>
      </c>
      <c r="C4" s="132" t="s">
        <v>0</v>
      </c>
      <c r="D4" s="117" t="s">
        <v>20</v>
      </c>
      <c r="E4" s="118"/>
      <c r="F4" s="118"/>
      <c r="G4" s="118"/>
      <c r="H4" s="118"/>
      <c r="I4" s="119"/>
      <c r="J4" s="126" t="s">
        <v>34</v>
      </c>
      <c r="K4" s="127"/>
      <c r="L4" s="127"/>
      <c r="M4" s="127"/>
      <c r="N4" s="127"/>
      <c r="O4" s="127"/>
      <c r="P4" s="127"/>
      <c r="Q4" s="127"/>
      <c r="R4" s="127"/>
      <c r="S4" s="127"/>
      <c r="T4" s="127"/>
      <c r="U4" s="127"/>
      <c r="V4" s="127"/>
      <c r="W4" s="127"/>
      <c r="X4" s="127"/>
      <c r="Y4" s="127"/>
      <c r="Z4" s="127"/>
      <c r="AA4" s="127"/>
      <c r="AB4" s="127"/>
      <c r="AC4" s="127"/>
      <c r="AD4" s="127"/>
      <c r="AE4" s="127"/>
      <c r="AF4" s="127"/>
      <c r="AG4" s="127"/>
      <c r="AH4" s="127"/>
      <c r="AI4" s="127"/>
      <c r="AJ4" s="127"/>
      <c r="AK4" s="127"/>
      <c r="AL4" s="127"/>
      <c r="AM4" s="127"/>
      <c r="AN4" s="127"/>
      <c r="AO4" s="127"/>
      <c r="AP4" s="127"/>
      <c r="AQ4" s="127"/>
      <c r="AR4" s="127"/>
      <c r="AS4" s="127"/>
      <c r="AT4" s="127"/>
      <c r="AU4" s="127"/>
      <c r="AV4" s="127"/>
      <c r="AW4" s="127"/>
      <c r="AX4" s="127"/>
      <c r="AY4" s="127"/>
      <c r="AZ4" s="127"/>
      <c r="BA4" s="127"/>
      <c r="BB4" s="127"/>
      <c r="BC4" s="127"/>
      <c r="BD4" s="127"/>
      <c r="BE4" s="127"/>
      <c r="BF4" s="127"/>
      <c r="BG4" s="127"/>
      <c r="BH4" s="127"/>
      <c r="BI4" s="127"/>
      <c r="BJ4" s="127"/>
      <c r="BK4" s="127"/>
      <c r="BL4" s="127"/>
      <c r="BM4" s="127"/>
      <c r="BN4" s="127"/>
      <c r="BO4" s="127"/>
      <c r="BP4" s="127"/>
      <c r="BQ4" s="127"/>
      <c r="BR4" s="127"/>
      <c r="BS4" s="127"/>
      <c r="BT4" s="127"/>
      <c r="BU4" s="127"/>
      <c r="BV4" s="127"/>
      <c r="BW4" s="127"/>
      <c r="BX4" s="127"/>
      <c r="BY4" s="127"/>
      <c r="BZ4" s="127"/>
      <c r="CA4" s="127"/>
      <c r="CB4" s="127"/>
      <c r="CC4" s="127"/>
      <c r="CD4" s="127"/>
      <c r="CE4" s="127"/>
      <c r="CF4" s="127"/>
      <c r="CG4" s="127"/>
      <c r="CH4" s="127"/>
      <c r="CI4" s="127"/>
      <c r="CJ4" s="127"/>
      <c r="CK4" s="127"/>
      <c r="CL4" s="127"/>
      <c r="CM4" s="127"/>
      <c r="CN4" s="127"/>
      <c r="CO4" s="127"/>
      <c r="CP4" s="127"/>
      <c r="CQ4" s="127"/>
      <c r="CR4" s="127"/>
      <c r="CS4" s="127"/>
      <c r="CT4" s="127"/>
      <c r="CU4" s="127"/>
      <c r="CV4" s="127"/>
      <c r="CW4" s="127"/>
      <c r="CX4" s="127"/>
      <c r="CY4" s="127"/>
      <c r="CZ4" s="127"/>
      <c r="DA4" s="127"/>
      <c r="DB4" s="127"/>
      <c r="DC4" s="127"/>
      <c r="DD4" s="127"/>
      <c r="DE4" s="127"/>
      <c r="DF4" s="127"/>
      <c r="DG4" s="127"/>
      <c r="DH4" s="127"/>
      <c r="DI4" s="127"/>
      <c r="DJ4" s="127"/>
      <c r="DK4" s="127"/>
      <c r="DL4" s="127"/>
      <c r="DM4" s="128"/>
    </row>
    <row r="5" spans="2:117" ht="16.5" customHeight="1">
      <c r="B5" s="116"/>
      <c r="C5" s="132"/>
      <c r="D5" s="120"/>
      <c r="E5" s="121"/>
      <c r="F5" s="121"/>
      <c r="G5" s="121"/>
      <c r="H5" s="121"/>
      <c r="I5" s="122"/>
      <c r="J5" s="105" t="s">
        <v>35</v>
      </c>
      <c r="K5" s="106"/>
      <c r="L5" s="106"/>
      <c r="M5" s="107"/>
      <c r="N5" s="133" t="s">
        <v>24</v>
      </c>
      <c r="O5" s="134"/>
      <c r="P5" s="134"/>
      <c r="Q5" s="134"/>
      <c r="R5" s="134"/>
      <c r="S5" s="134"/>
      <c r="T5" s="134"/>
      <c r="U5" s="134"/>
      <c r="V5" s="134"/>
      <c r="W5" s="134"/>
      <c r="X5" s="134"/>
      <c r="Y5" s="134"/>
      <c r="Z5" s="134"/>
      <c r="AA5" s="134"/>
      <c r="AB5" s="134"/>
      <c r="AC5" s="135"/>
      <c r="AD5" s="105" t="s">
        <v>37</v>
      </c>
      <c r="AE5" s="106"/>
      <c r="AF5" s="106"/>
      <c r="AG5" s="107"/>
      <c r="AH5" s="105" t="s">
        <v>38</v>
      </c>
      <c r="AI5" s="106"/>
      <c r="AJ5" s="106"/>
      <c r="AK5" s="107"/>
      <c r="AL5" s="105" t="s">
        <v>39</v>
      </c>
      <c r="AM5" s="106"/>
      <c r="AN5" s="106"/>
      <c r="AO5" s="107"/>
      <c r="AP5" s="112" t="s">
        <v>33</v>
      </c>
      <c r="AQ5" s="113"/>
      <c r="AR5" s="113"/>
      <c r="AS5" s="113"/>
      <c r="AT5" s="113"/>
      <c r="AU5" s="113"/>
      <c r="AV5" s="113"/>
      <c r="AW5" s="113"/>
      <c r="AX5" s="113"/>
      <c r="AY5" s="113"/>
      <c r="AZ5" s="113"/>
      <c r="BA5" s="113"/>
      <c r="BB5" s="113"/>
      <c r="BC5" s="113"/>
      <c r="BD5" s="113"/>
      <c r="BE5" s="113"/>
      <c r="BF5" s="113"/>
      <c r="BG5" s="113"/>
      <c r="BH5" s="113"/>
      <c r="BI5" s="113"/>
      <c r="BJ5" s="113"/>
      <c r="BK5" s="113"/>
      <c r="BL5" s="113"/>
      <c r="BM5" s="113"/>
      <c r="BN5" s="113"/>
      <c r="BO5" s="113"/>
      <c r="BP5" s="113"/>
      <c r="BQ5" s="114"/>
      <c r="BR5" s="105" t="s">
        <v>42</v>
      </c>
      <c r="BS5" s="106"/>
      <c r="BT5" s="106"/>
      <c r="BU5" s="107"/>
      <c r="BV5" s="105" t="s">
        <v>43</v>
      </c>
      <c r="BW5" s="106"/>
      <c r="BX5" s="106"/>
      <c r="BY5" s="107"/>
      <c r="BZ5" s="138" t="s">
        <v>30</v>
      </c>
      <c r="CA5" s="138"/>
      <c r="CB5" s="138"/>
      <c r="CC5" s="138"/>
      <c r="CD5" s="138"/>
      <c r="CE5" s="138"/>
      <c r="CF5" s="138"/>
      <c r="CG5" s="138"/>
      <c r="CH5" s="138"/>
      <c r="CI5" s="138"/>
      <c r="CJ5" s="138"/>
      <c r="CK5" s="138"/>
      <c r="CL5" s="138"/>
      <c r="CM5" s="138"/>
      <c r="CN5" s="138"/>
      <c r="CO5" s="138"/>
      <c r="CP5" s="101" t="s">
        <v>47</v>
      </c>
      <c r="CQ5" s="101"/>
      <c r="CR5" s="101"/>
      <c r="CS5" s="101"/>
      <c r="CT5" s="139" t="s">
        <v>9</v>
      </c>
      <c r="CU5" s="140"/>
      <c r="CV5" s="140"/>
      <c r="CW5" s="141"/>
      <c r="CX5" s="142" t="s">
        <v>18</v>
      </c>
      <c r="CY5" s="143"/>
      <c r="CZ5" s="143"/>
      <c r="DA5" s="144"/>
      <c r="DB5" s="142" t="s">
        <v>7</v>
      </c>
      <c r="DC5" s="143"/>
      <c r="DD5" s="143"/>
      <c r="DE5" s="144"/>
      <c r="DF5" s="142" t="s">
        <v>8</v>
      </c>
      <c r="DG5" s="143"/>
      <c r="DH5" s="143"/>
      <c r="DI5" s="143"/>
      <c r="DJ5" s="143"/>
      <c r="DK5" s="144"/>
      <c r="DL5" s="137" t="s">
        <v>32</v>
      </c>
      <c r="DM5" s="137"/>
    </row>
    <row r="6" spans="2:117" ht="105.75" customHeight="1">
      <c r="B6" s="116"/>
      <c r="C6" s="132"/>
      <c r="D6" s="123"/>
      <c r="E6" s="124"/>
      <c r="F6" s="124"/>
      <c r="G6" s="124"/>
      <c r="H6" s="124"/>
      <c r="I6" s="125"/>
      <c r="J6" s="108"/>
      <c r="K6" s="109"/>
      <c r="L6" s="109"/>
      <c r="M6" s="110"/>
      <c r="N6" s="111" t="s">
        <v>23</v>
      </c>
      <c r="O6" s="103"/>
      <c r="P6" s="103"/>
      <c r="Q6" s="104"/>
      <c r="R6" s="101" t="s">
        <v>22</v>
      </c>
      <c r="S6" s="101"/>
      <c r="T6" s="101"/>
      <c r="U6" s="101"/>
      <c r="V6" s="101" t="s">
        <v>36</v>
      </c>
      <c r="W6" s="101"/>
      <c r="X6" s="101"/>
      <c r="Y6" s="101"/>
      <c r="Z6" s="101" t="s">
        <v>21</v>
      </c>
      <c r="AA6" s="101"/>
      <c r="AB6" s="101"/>
      <c r="AC6" s="101"/>
      <c r="AD6" s="108"/>
      <c r="AE6" s="109"/>
      <c r="AF6" s="109"/>
      <c r="AG6" s="110"/>
      <c r="AH6" s="108"/>
      <c r="AI6" s="109"/>
      <c r="AJ6" s="109"/>
      <c r="AK6" s="110"/>
      <c r="AL6" s="108"/>
      <c r="AM6" s="109"/>
      <c r="AN6" s="109"/>
      <c r="AO6" s="110"/>
      <c r="AP6" s="98" t="s">
        <v>25</v>
      </c>
      <c r="AQ6" s="99"/>
      <c r="AR6" s="99"/>
      <c r="AS6" s="100"/>
      <c r="AT6" s="98" t="s">
        <v>26</v>
      </c>
      <c r="AU6" s="99"/>
      <c r="AV6" s="99"/>
      <c r="AW6" s="100"/>
      <c r="AX6" s="94" t="s">
        <v>27</v>
      </c>
      <c r="AY6" s="95"/>
      <c r="AZ6" s="95"/>
      <c r="BA6" s="96"/>
      <c r="BB6" s="94" t="s">
        <v>28</v>
      </c>
      <c r="BC6" s="95"/>
      <c r="BD6" s="95"/>
      <c r="BE6" s="96"/>
      <c r="BF6" s="136" t="s">
        <v>29</v>
      </c>
      <c r="BG6" s="136"/>
      <c r="BH6" s="136"/>
      <c r="BI6" s="136"/>
      <c r="BJ6" s="136" t="s">
        <v>40</v>
      </c>
      <c r="BK6" s="136"/>
      <c r="BL6" s="136"/>
      <c r="BM6" s="136"/>
      <c r="BN6" s="136" t="s">
        <v>41</v>
      </c>
      <c r="BO6" s="136"/>
      <c r="BP6" s="136"/>
      <c r="BQ6" s="136"/>
      <c r="BR6" s="108"/>
      <c r="BS6" s="109"/>
      <c r="BT6" s="109"/>
      <c r="BU6" s="110"/>
      <c r="BV6" s="108"/>
      <c r="BW6" s="109"/>
      <c r="BX6" s="109"/>
      <c r="BY6" s="110"/>
      <c r="BZ6" s="91" t="s">
        <v>44</v>
      </c>
      <c r="CA6" s="92"/>
      <c r="CB6" s="92"/>
      <c r="CC6" s="93"/>
      <c r="CD6" s="102" t="s">
        <v>45</v>
      </c>
      <c r="CE6" s="103"/>
      <c r="CF6" s="103"/>
      <c r="CG6" s="104"/>
      <c r="CH6" s="111" t="s">
        <v>46</v>
      </c>
      <c r="CI6" s="103"/>
      <c r="CJ6" s="103"/>
      <c r="CK6" s="104"/>
      <c r="CL6" s="111" t="s">
        <v>48</v>
      </c>
      <c r="CM6" s="103"/>
      <c r="CN6" s="103"/>
      <c r="CO6" s="104"/>
      <c r="CP6" s="101"/>
      <c r="CQ6" s="101"/>
      <c r="CR6" s="101"/>
      <c r="CS6" s="101"/>
      <c r="CT6" s="111"/>
      <c r="CU6" s="103"/>
      <c r="CV6" s="103"/>
      <c r="CW6" s="104"/>
      <c r="CX6" s="145"/>
      <c r="CY6" s="146"/>
      <c r="CZ6" s="146"/>
      <c r="DA6" s="147"/>
      <c r="DB6" s="145"/>
      <c r="DC6" s="146"/>
      <c r="DD6" s="146"/>
      <c r="DE6" s="147"/>
      <c r="DF6" s="145"/>
      <c r="DG6" s="146"/>
      <c r="DH6" s="146"/>
      <c r="DI6" s="146"/>
      <c r="DJ6" s="146"/>
      <c r="DK6" s="147"/>
      <c r="DL6" s="137"/>
      <c r="DM6" s="137"/>
    </row>
    <row r="7" spans="2:117" ht="25.5" customHeight="1">
      <c r="B7" s="116"/>
      <c r="C7" s="132"/>
      <c r="D7" s="97" t="s">
        <v>15</v>
      </c>
      <c r="E7" s="97"/>
      <c r="F7" s="97" t="s">
        <v>14</v>
      </c>
      <c r="G7" s="97"/>
      <c r="H7" s="97" t="s">
        <v>5</v>
      </c>
      <c r="I7" s="97"/>
      <c r="J7" s="97" t="s">
        <v>12</v>
      </c>
      <c r="K7" s="97"/>
      <c r="L7" s="97" t="s">
        <v>13</v>
      </c>
      <c r="M7" s="97"/>
      <c r="N7" s="97" t="s">
        <v>12</v>
      </c>
      <c r="O7" s="97"/>
      <c r="P7" s="97" t="s">
        <v>13</v>
      </c>
      <c r="Q7" s="97"/>
      <c r="R7" s="97" t="s">
        <v>12</v>
      </c>
      <c r="S7" s="97"/>
      <c r="T7" s="97" t="s">
        <v>13</v>
      </c>
      <c r="U7" s="97"/>
      <c r="V7" s="97" t="s">
        <v>12</v>
      </c>
      <c r="W7" s="97"/>
      <c r="X7" s="97" t="s">
        <v>13</v>
      </c>
      <c r="Y7" s="97"/>
      <c r="Z7" s="97" t="s">
        <v>12</v>
      </c>
      <c r="AA7" s="97"/>
      <c r="AB7" s="97" t="s">
        <v>13</v>
      </c>
      <c r="AC7" s="97"/>
      <c r="AD7" s="97" t="s">
        <v>12</v>
      </c>
      <c r="AE7" s="97"/>
      <c r="AF7" s="97" t="s">
        <v>13</v>
      </c>
      <c r="AG7" s="97"/>
      <c r="AH7" s="97" t="s">
        <v>12</v>
      </c>
      <c r="AI7" s="97"/>
      <c r="AJ7" s="97" t="s">
        <v>13</v>
      </c>
      <c r="AK7" s="97"/>
      <c r="AL7" s="97" t="s">
        <v>12</v>
      </c>
      <c r="AM7" s="97"/>
      <c r="AN7" s="97" t="s">
        <v>13</v>
      </c>
      <c r="AO7" s="97"/>
      <c r="AP7" s="97" t="s">
        <v>12</v>
      </c>
      <c r="AQ7" s="97"/>
      <c r="AR7" s="97" t="s">
        <v>13</v>
      </c>
      <c r="AS7" s="97"/>
      <c r="AT7" s="97" t="s">
        <v>12</v>
      </c>
      <c r="AU7" s="97"/>
      <c r="AV7" s="97" t="s">
        <v>13</v>
      </c>
      <c r="AW7" s="97"/>
      <c r="AX7" s="97" t="s">
        <v>12</v>
      </c>
      <c r="AY7" s="97"/>
      <c r="AZ7" s="97" t="s">
        <v>13</v>
      </c>
      <c r="BA7" s="97"/>
      <c r="BB7" s="97" t="s">
        <v>12</v>
      </c>
      <c r="BC7" s="97"/>
      <c r="BD7" s="97" t="s">
        <v>13</v>
      </c>
      <c r="BE7" s="97"/>
      <c r="BF7" s="97" t="s">
        <v>12</v>
      </c>
      <c r="BG7" s="97"/>
      <c r="BH7" s="97" t="s">
        <v>13</v>
      </c>
      <c r="BI7" s="97"/>
      <c r="BJ7" s="97" t="s">
        <v>12</v>
      </c>
      <c r="BK7" s="97"/>
      <c r="BL7" s="97" t="s">
        <v>13</v>
      </c>
      <c r="BM7" s="97"/>
      <c r="BN7" s="97" t="s">
        <v>12</v>
      </c>
      <c r="BO7" s="97"/>
      <c r="BP7" s="97" t="s">
        <v>13</v>
      </c>
      <c r="BQ7" s="97"/>
      <c r="BR7" s="97" t="s">
        <v>12</v>
      </c>
      <c r="BS7" s="97"/>
      <c r="BT7" s="97" t="s">
        <v>13</v>
      </c>
      <c r="BU7" s="97"/>
      <c r="BV7" s="97" t="s">
        <v>12</v>
      </c>
      <c r="BW7" s="97"/>
      <c r="BX7" s="97" t="s">
        <v>13</v>
      </c>
      <c r="BY7" s="97"/>
      <c r="BZ7" s="97" t="s">
        <v>12</v>
      </c>
      <c r="CA7" s="97"/>
      <c r="CB7" s="97" t="s">
        <v>13</v>
      </c>
      <c r="CC7" s="97"/>
      <c r="CD7" s="97" t="s">
        <v>12</v>
      </c>
      <c r="CE7" s="97"/>
      <c r="CF7" s="97" t="s">
        <v>13</v>
      </c>
      <c r="CG7" s="97"/>
      <c r="CH7" s="97" t="s">
        <v>12</v>
      </c>
      <c r="CI7" s="97"/>
      <c r="CJ7" s="97" t="s">
        <v>13</v>
      </c>
      <c r="CK7" s="97"/>
      <c r="CL7" s="97" t="s">
        <v>12</v>
      </c>
      <c r="CM7" s="97"/>
      <c r="CN7" s="97" t="s">
        <v>13</v>
      </c>
      <c r="CO7" s="97"/>
      <c r="CP7" s="97" t="s">
        <v>12</v>
      </c>
      <c r="CQ7" s="97"/>
      <c r="CR7" s="97" t="s">
        <v>13</v>
      </c>
      <c r="CS7" s="97"/>
      <c r="CT7" s="97" t="s">
        <v>12</v>
      </c>
      <c r="CU7" s="97"/>
      <c r="CV7" s="97" t="s">
        <v>13</v>
      </c>
      <c r="CW7" s="97"/>
      <c r="CX7" s="97" t="s">
        <v>12</v>
      </c>
      <c r="CY7" s="97"/>
      <c r="CZ7" s="97" t="s">
        <v>13</v>
      </c>
      <c r="DA7" s="97"/>
      <c r="DB7" s="97" t="s">
        <v>12</v>
      </c>
      <c r="DC7" s="97"/>
      <c r="DD7" s="97" t="s">
        <v>13</v>
      </c>
      <c r="DE7" s="97"/>
      <c r="DF7" s="148" t="s">
        <v>31</v>
      </c>
      <c r="DG7" s="149"/>
      <c r="DH7" s="97" t="s">
        <v>12</v>
      </c>
      <c r="DI7" s="97"/>
      <c r="DJ7" s="97" t="s">
        <v>13</v>
      </c>
      <c r="DK7" s="97"/>
      <c r="DL7" s="97" t="s">
        <v>13</v>
      </c>
      <c r="DM7" s="97"/>
    </row>
    <row r="8" spans="2:117" ht="48" customHeight="1">
      <c r="B8" s="116"/>
      <c r="C8" s="132"/>
      <c r="D8" s="21" t="s">
        <v>3</v>
      </c>
      <c r="E8" s="5" t="s">
        <v>17</v>
      </c>
      <c r="F8" s="21" t="s">
        <v>3</v>
      </c>
      <c r="G8" s="5" t="s">
        <v>16</v>
      </c>
      <c r="H8" s="22" t="s">
        <v>3</v>
      </c>
      <c r="I8" s="7" t="s">
        <v>11</v>
      </c>
      <c r="J8" s="23" t="s">
        <v>3</v>
      </c>
      <c r="K8" s="1" t="s">
        <v>11</v>
      </c>
      <c r="L8" s="24" t="s">
        <v>3</v>
      </c>
      <c r="M8" s="6" t="s">
        <v>11</v>
      </c>
      <c r="N8" s="23" t="s">
        <v>3</v>
      </c>
      <c r="O8" s="1" t="s">
        <v>11</v>
      </c>
      <c r="P8" s="24" t="s">
        <v>3</v>
      </c>
      <c r="Q8" s="6" t="s">
        <v>11</v>
      </c>
      <c r="R8" s="23" t="s">
        <v>3</v>
      </c>
      <c r="S8" s="1" t="s">
        <v>11</v>
      </c>
      <c r="T8" s="24" t="s">
        <v>3</v>
      </c>
      <c r="U8" s="6" t="s">
        <v>11</v>
      </c>
      <c r="V8" s="23" t="s">
        <v>3</v>
      </c>
      <c r="W8" s="1" t="s">
        <v>11</v>
      </c>
      <c r="X8" s="24" t="s">
        <v>3</v>
      </c>
      <c r="Y8" s="6" t="s">
        <v>11</v>
      </c>
      <c r="Z8" s="23" t="s">
        <v>3</v>
      </c>
      <c r="AA8" s="1" t="s">
        <v>11</v>
      </c>
      <c r="AB8" s="24" t="s">
        <v>3</v>
      </c>
      <c r="AC8" s="6" t="s">
        <v>11</v>
      </c>
      <c r="AD8" s="23" t="s">
        <v>3</v>
      </c>
      <c r="AE8" s="1" t="s">
        <v>11</v>
      </c>
      <c r="AF8" s="24" t="s">
        <v>3</v>
      </c>
      <c r="AG8" s="6" t="s">
        <v>11</v>
      </c>
      <c r="AH8" s="23" t="s">
        <v>3</v>
      </c>
      <c r="AI8" s="1" t="s">
        <v>11</v>
      </c>
      <c r="AJ8" s="24" t="s">
        <v>3</v>
      </c>
      <c r="AK8" s="6" t="s">
        <v>17</v>
      </c>
      <c r="AL8" s="23" t="s">
        <v>3</v>
      </c>
      <c r="AM8" s="1" t="s">
        <v>11</v>
      </c>
      <c r="AN8" s="24" t="s">
        <v>3</v>
      </c>
      <c r="AO8" s="6" t="s">
        <v>11</v>
      </c>
      <c r="AP8" s="23" t="s">
        <v>3</v>
      </c>
      <c r="AQ8" s="1" t="s">
        <v>11</v>
      </c>
      <c r="AR8" s="24" t="s">
        <v>3</v>
      </c>
      <c r="AS8" s="6" t="s">
        <v>11</v>
      </c>
      <c r="AT8" s="23" t="s">
        <v>3</v>
      </c>
      <c r="AU8" s="1" t="s">
        <v>11</v>
      </c>
      <c r="AV8" s="24" t="s">
        <v>3</v>
      </c>
      <c r="AW8" s="6" t="s">
        <v>11</v>
      </c>
      <c r="AX8" s="23" t="s">
        <v>3</v>
      </c>
      <c r="AY8" s="1" t="s">
        <v>11</v>
      </c>
      <c r="AZ8" s="24" t="s">
        <v>3</v>
      </c>
      <c r="BA8" s="6" t="s">
        <v>11</v>
      </c>
      <c r="BB8" s="23" t="s">
        <v>3</v>
      </c>
      <c r="BC8" s="1" t="s">
        <v>11</v>
      </c>
      <c r="BD8" s="24" t="s">
        <v>3</v>
      </c>
      <c r="BE8" s="6" t="s">
        <v>11</v>
      </c>
      <c r="BF8" s="23" t="s">
        <v>3</v>
      </c>
      <c r="BG8" s="1" t="s">
        <v>11</v>
      </c>
      <c r="BH8" s="24" t="s">
        <v>3</v>
      </c>
      <c r="BI8" s="6" t="s">
        <v>11</v>
      </c>
      <c r="BJ8" s="23" t="s">
        <v>3</v>
      </c>
      <c r="BK8" s="1" t="s">
        <v>11</v>
      </c>
      <c r="BL8" s="24" t="s">
        <v>3</v>
      </c>
      <c r="BM8" s="6" t="s">
        <v>11</v>
      </c>
      <c r="BN8" s="23" t="s">
        <v>3</v>
      </c>
      <c r="BO8" s="1" t="s">
        <v>11</v>
      </c>
      <c r="BP8" s="24" t="s">
        <v>3</v>
      </c>
      <c r="BQ8" s="6" t="s">
        <v>11</v>
      </c>
      <c r="BR8" s="21" t="s">
        <v>3</v>
      </c>
      <c r="BS8" s="5" t="s">
        <v>10</v>
      </c>
      <c r="BT8" s="24" t="s">
        <v>3</v>
      </c>
      <c r="BU8" s="6" t="s">
        <v>11</v>
      </c>
      <c r="BV8" s="21" t="s">
        <v>3</v>
      </c>
      <c r="BW8" s="5" t="s">
        <v>10</v>
      </c>
      <c r="BX8" s="24" t="s">
        <v>3</v>
      </c>
      <c r="BY8" s="6" t="s">
        <v>11</v>
      </c>
      <c r="BZ8" s="21" t="s">
        <v>3</v>
      </c>
      <c r="CA8" s="5" t="s">
        <v>10</v>
      </c>
      <c r="CB8" s="24" t="s">
        <v>3</v>
      </c>
      <c r="CC8" s="6" t="s">
        <v>11</v>
      </c>
      <c r="CD8" s="21" t="s">
        <v>3</v>
      </c>
      <c r="CE8" s="5" t="s">
        <v>10</v>
      </c>
      <c r="CF8" s="24" t="s">
        <v>3</v>
      </c>
      <c r="CG8" s="6" t="s">
        <v>11</v>
      </c>
      <c r="CH8" s="21" t="s">
        <v>3</v>
      </c>
      <c r="CI8" s="5" t="s">
        <v>10</v>
      </c>
      <c r="CJ8" s="24" t="s">
        <v>3</v>
      </c>
      <c r="CK8" s="6" t="s">
        <v>11</v>
      </c>
      <c r="CL8" s="21" t="s">
        <v>3</v>
      </c>
      <c r="CM8" s="5" t="s">
        <v>10</v>
      </c>
      <c r="CN8" s="24" t="s">
        <v>3</v>
      </c>
      <c r="CO8" s="6" t="s">
        <v>11</v>
      </c>
      <c r="CP8" s="21" t="s">
        <v>3</v>
      </c>
      <c r="CQ8" s="5" t="s">
        <v>10</v>
      </c>
      <c r="CR8" s="24" t="s">
        <v>3</v>
      </c>
      <c r="CS8" s="6" t="s">
        <v>11</v>
      </c>
      <c r="CT8" s="21" t="s">
        <v>3</v>
      </c>
      <c r="CU8" s="5" t="s">
        <v>10</v>
      </c>
      <c r="CV8" s="24" t="s">
        <v>3</v>
      </c>
      <c r="CW8" s="6" t="s">
        <v>11</v>
      </c>
      <c r="CX8" s="21" t="s">
        <v>3</v>
      </c>
      <c r="CY8" s="5" t="s">
        <v>10</v>
      </c>
      <c r="CZ8" s="24" t="s">
        <v>3</v>
      </c>
      <c r="DA8" s="6" t="s">
        <v>11</v>
      </c>
      <c r="DB8" s="21" t="s">
        <v>3</v>
      </c>
      <c r="DC8" s="5" t="s">
        <v>10</v>
      </c>
      <c r="DD8" s="24" t="s">
        <v>3</v>
      </c>
      <c r="DE8" s="6" t="s">
        <v>11</v>
      </c>
      <c r="DF8" s="21" t="s">
        <v>3</v>
      </c>
      <c r="DG8" s="5" t="s">
        <v>10</v>
      </c>
      <c r="DH8" s="21" t="s">
        <v>3</v>
      </c>
      <c r="DI8" s="5" t="s">
        <v>10</v>
      </c>
      <c r="DJ8" s="24" t="s">
        <v>3</v>
      </c>
      <c r="DK8" s="6" t="s">
        <v>11</v>
      </c>
      <c r="DL8" s="21" t="s">
        <v>3</v>
      </c>
      <c r="DM8" s="5" t="s">
        <v>10</v>
      </c>
    </row>
    <row r="9" spans="2:117" ht="15" customHeight="1">
      <c r="B9" s="25"/>
      <c r="C9" s="26">
        <v>1</v>
      </c>
      <c r="D9" s="26">
        <v>2</v>
      </c>
      <c r="E9" s="26">
        <v>3</v>
      </c>
      <c r="F9" s="26">
        <v>4</v>
      </c>
      <c r="G9" s="26">
        <v>5</v>
      </c>
      <c r="H9" s="26">
        <v>6</v>
      </c>
      <c r="I9" s="26">
        <v>7</v>
      </c>
      <c r="J9" s="26">
        <v>8</v>
      </c>
      <c r="K9" s="26">
        <v>9</v>
      </c>
      <c r="L9" s="26">
        <v>10</v>
      </c>
      <c r="M9" s="26">
        <v>11</v>
      </c>
      <c r="N9" s="26"/>
      <c r="O9" s="26"/>
      <c r="P9" s="26"/>
      <c r="Q9" s="26"/>
      <c r="R9" s="2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>
        <v>12</v>
      </c>
      <c r="AE9" s="26">
        <v>13</v>
      </c>
      <c r="AF9" s="26">
        <v>14</v>
      </c>
      <c r="AG9" s="26">
        <v>15</v>
      </c>
      <c r="AH9" s="26">
        <v>16</v>
      </c>
      <c r="AI9" s="26">
        <v>17</v>
      </c>
      <c r="AJ9" s="26">
        <v>18</v>
      </c>
      <c r="AK9" s="26">
        <v>19</v>
      </c>
      <c r="AL9" s="26">
        <v>20</v>
      </c>
      <c r="AM9" s="26">
        <v>21</v>
      </c>
      <c r="AN9" s="26">
        <v>22</v>
      </c>
      <c r="AO9" s="26">
        <v>23</v>
      </c>
      <c r="AP9" s="26"/>
      <c r="AQ9" s="26"/>
      <c r="AR9" s="26"/>
      <c r="AS9" s="26"/>
      <c r="AT9" s="26"/>
      <c r="AU9" s="26"/>
      <c r="AV9" s="26"/>
      <c r="AW9" s="26"/>
      <c r="AX9" s="26"/>
      <c r="AY9" s="26"/>
      <c r="AZ9" s="26"/>
      <c r="BA9" s="26"/>
      <c r="BB9" s="26"/>
      <c r="BC9" s="26"/>
      <c r="BD9" s="26"/>
      <c r="BE9" s="26"/>
      <c r="BF9" s="26"/>
      <c r="BG9" s="26"/>
      <c r="BH9" s="26"/>
      <c r="BI9" s="26"/>
      <c r="BJ9" s="26"/>
      <c r="BK9" s="26"/>
      <c r="BL9" s="26"/>
      <c r="BM9" s="26"/>
      <c r="BN9" s="26"/>
      <c r="BO9" s="26"/>
      <c r="BP9" s="26"/>
      <c r="BQ9" s="26"/>
      <c r="BR9" s="26">
        <v>24</v>
      </c>
      <c r="BS9" s="26">
        <v>25</v>
      </c>
      <c r="BT9" s="26">
        <v>26</v>
      </c>
      <c r="BU9" s="26">
        <v>27</v>
      </c>
      <c r="BV9" s="26">
        <v>28</v>
      </c>
      <c r="BW9" s="26">
        <v>29</v>
      </c>
      <c r="BX9" s="26">
        <v>30</v>
      </c>
      <c r="BY9" s="26">
        <v>31</v>
      </c>
      <c r="BZ9" s="26"/>
      <c r="CA9" s="26"/>
      <c r="CB9" s="26"/>
      <c r="CC9" s="26"/>
      <c r="CD9" s="26"/>
      <c r="CE9" s="26"/>
      <c r="CF9" s="26"/>
      <c r="CG9" s="26"/>
      <c r="CH9" s="26"/>
      <c r="CI9" s="26"/>
      <c r="CJ9" s="26"/>
      <c r="CK9" s="26"/>
      <c r="CL9" s="26"/>
      <c r="CM9" s="26"/>
      <c r="CN9" s="26"/>
      <c r="CO9" s="26"/>
      <c r="CP9" s="26">
        <v>32</v>
      </c>
      <c r="CQ9" s="26">
        <v>33</v>
      </c>
      <c r="CR9" s="26">
        <v>34</v>
      </c>
      <c r="CS9" s="26">
        <v>35</v>
      </c>
      <c r="CT9" s="26">
        <v>36</v>
      </c>
      <c r="CU9" s="26">
        <v>37</v>
      </c>
      <c r="CV9" s="26">
        <v>38</v>
      </c>
      <c r="CW9" s="26">
        <v>39</v>
      </c>
      <c r="CX9" s="26">
        <v>40</v>
      </c>
      <c r="CY9" s="26">
        <v>41</v>
      </c>
      <c r="CZ9" s="26">
        <v>42</v>
      </c>
      <c r="DA9" s="26">
        <v>43</v>
      </c>
      <c r="DB9" s="26">
        <v>44</v>
      </c>
      <c r="DC9" s="26">
        <v>45</v>
      </c>
      <c r="DD9" s="26">
        <v>46</v>
      </c>
      <c r="DE9" s="26">
        <v>47</v>
      </c>
      <c r="DF9" s="34"/>
      <c r="DG9" s="34"/>
      <c r="DH9" s="26">
        <v>48</v>
      </c>
      <c r="DI9" s="26">
        <v>49</v>
      </c>
      <c r="DJ9" s="26">
        <v>50</v>
      </c>
      <c r="DK9" s="26">
        <v>51</v>
      </c>
      <c r="DL9" s="26">
        <v>52</v>
      </c>
      <c r="DM9" s="26">
        <v>53</v>
      </c>
    </row>
    <row r="10" spans="2:117" s="29" customFormat="1" ht="21" customHeight="1">
      <c r="B10" s="18">
        <v>1</v>
      </c>
      <c r="C10" s="16"/>
      <c r="D10" s="27">
        <f t="shared" ref="D10:D20" si="0">F10+H10-DL10</f>
        <v>0</v>
      </c>
      <c r="E10" s="27">
        <f t="shared" ref="E10:E20" si="1">G10+I10-DM10</f>
        <v>0</v>
      </c>
      <c r="F10" s="13">
        <f t="shared" ref="F10:G20" si="2">J10+AD10+AH10+AL10+BR10+BV10+CP10+CT10+CX10+DB10+DH10</f>
        <v>0</v>
      </c>
      <c r="G10" s="13">
        <f t="shared" si="2"/>
        <v>0</v>
      </c>
      <c r="H10" s="13">
        <f t="shared" ref="H10:H20" si="3">L10+AF10+AJ10+AN10+BT10+BX10+CR10+CV10+CZ10+DD10+DJ10</f>
        <v>0</v>
      </c>
      <c r="I10" s="13">
        <f t="shared" ref="I10:I20" si="4">M10+AG10+AK10+AO10+BU10+BY10+CS10+CW10+DA10+DE10+DK10</f>
        <v>0</v>
      </c>
      <c r="J10" s="32"/>
      <c r="K10" s="32"/>
      <c r="L10" s="32"/>
      <c r="M10" s="32"/>
      <c r="N10" s="14"/>
      <c r="O10" s="14"/>
      <c r="P10" s="14"/>
      <c r="Q10" s="14"/>
      <c r="R10" s="14"/>
      <c r="S10" s="14"/>
      <c r="T10" s="14"/>
      <c r="U10" s="14"/>
      <c r="V10" s="14"/>
      <c r="W10" s="14"/>
      <c r="X10" s="14"/>
      <c r="Y10" s="14"/>
      <c r="Z10" s="14"/>
      <c r="AA10" s="14"/>
      <c r="AB10" s="14"/>
      <c r="AC10" s="14"/>
      <c r="AD10" s="14"/>
      <c r="AE10" s="14"/>
      <c r="AF10" s="14"/>
      <c r="AG10" s="14"/>
      <c r="AH10" s="14"/>
      <c r="AI10" s="14"/>
      <c r="AJ10" s="14"/>
      <c r="AK10" s="14"/>
      <c r="AL10" s="14"/>
      <c r="AM10" s="14"/>
      <c r="AN10" s="14"/>
      <c r="AO10" s="14"/>
      <c r="AP10" s="14"/>
      <c r="AQ10" s="14"/>
      <c r="AR10" s="14"/>
      <c r="AS10" s="14"/>
      <c r="AT10" s="14"/>
      <c r="AU10" s="14"/>
      <c r="AV10" s="14"/>
      <c r="AW10" s="14"/>
      <c r="AX10" s="14"/>
      <c r="AY10" s="14"/>
      <c r="AZ10" s="14"/>
      <c r="BA10" s="14"/>
      <c r="BB10" s="14"/>
      <c r="BC10" s="14"/>
      <c r="BD10" s="14"/>
      <c r="BE10" s="14"/>
      <c r="BF10" s="14"/>
      <c r="BG10" s="14"/>
      <c r="BH10" s="14"/>
      <c r="BI10" s="14"/>
      <c r="BJ10" s="14"/>
      <c r="BK10" s="14"/>
      <c r="BL10" s="14"/>
      <c r="BM10" s="14"/>
      <c r="BN10" s="14"/>
      <c r="BO10" s="14"/>
      <c r="BP10" s="14"/>
      <c r="BQ10" s="14"/>
      <c r="BR10" s="14"/>
      <c r="BS10" s="14"/>
      <c r="BT10" s="14"/>
      <c r="BU10" s="14"/>
      <c r="BV10" s="14"/>
      <c r="BW10" s="14"/>
      <c r="BX10" s="14"/>
      <c r="BY10" s="14"/>
      <c r="BZ10" s="14"/>
      <c r="CA10" s="14"/>
      <c r="CB10" s="14"/>
      <c r="CC10" s="14"/>
      <c r="CD10" s="14"/>
      <c r="CE10" s="14"/>
      <c r="CF10" s="14"/>
      <c r="CG10" s="14"/>
      <c r="CH10" s="14"/>
      <c r="CI10" s="14"/>
      <c r="CJ10" s="14"/>
      <c r="CK10" s="14"/>
      <c r="CL10" s="14"/>
      <c r="CM10" s="14"/>
      <c r="CN10" s="14"/>
      <c r="CO10" s="14"/>
      <c r="CP10" s="14"/>
      <c r="CQ10" s="14"/>
      <c r="CR10" s="14"/>
      <c r="CS10" s="14"/>
      <c r="CT10" s="14"/>
      <c r="CU10" s="14"/>
      <c r="CV10" s="14"/>
      <c r="CW10" s="14"/>
      <c r="CX10" s="14"/>
      <c r="CY10" s="14"/>
      <c r="CZ10" s="14"/>
      <c r="DA10" s="14"/>
      <c r="DB10" s="14"/>
      <c r="DC10" s="14"/>
      <c r="DD10" s="14"/>
      <c r="DE10" s="14"/>
      <c r="DF10" s="14">
        <f>DH10+DJ10-DL10</f>
        <v>0</v>
      </c>
      <c r="DG10" s="14">
        <f>DI10+DK10-DM10</f>
        <v>0</v>
      </c>
      <c r="DH10" s="14"/>
      <c r="DI10" s="14"/>
      <c r="DJ10" s="14"/>
      <c r="DK10" s="14"/>
      <c r="DL10" s="28"/>
      <c r="DM10" s="28"/>
    </row>
    <row r="11" spans="2:117" s="29" customFormat="1" ht="21.75" customHeight="1">
      <c r="B11" s="18">
        <v>2</v>
      </c>
      <c r="C11" s="17"/>
      <c r="D11" s="27">
        <f t="shared" si="0"/>
        <v>0</v>
      </c>
      <c r="E11" s="27">
        <f t="shared" si="1"/>
        <v>0</v>
      </c>
      <c r="F11" s="13">
        <f t="shared" si="2"/>
        <v>0</v>
      </c>
      <c r="G11" s="13">
        <f t="shared" si="2"/>
        <v>0</v>
      </c>
      <c r="H11" s="13">
        <f t="shared" si="3"/>
        <v>0</v>
      </c>
      <c r="I11" s="13">
        <f t="shared" si="4"/>
        <v>0</v>
      </c>
      <c r="J11" s="32"/>
      <c r="K11" s="32"/>
      <c r="L11" s="32"/>
      <c r="M11" s="32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/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4"/>
      <c r="BE11" s="14"/>
      <c r="BF11" s="14"/>
      <c r="BG11" s="14"/>
      <c r="BH11" s="14"/>
      <c r="BI11" s="14"/>
      <c r="BJ11" s="14"/>
      <c r="BK11" s="14"/>
      <c r="BL11" s="14"/>
      <c r="BM11" s="14"/>
      <c r="BN11" s="14"/>
      <c r="BO11" s="14"/>
      <c r="BP11" s="14"/>
      <c r="BQ11" s="14"/>
      <c r="BR11" s="14"/>
      <c r="BS11" s="14"/>
      <c r="BT11" s="14"/>
      <c r="BU11" s="14"/>
      <c r="BV11" s="14"/>
      <c r="BW11" s="14"/>
      <c r="BX11" s="14"/>
      <c r="BY11" s="14"/>
      <c r="BZ11" s="14"/>
      <c r="CA11" s="14"/>
      <c r="CB11" s="14"/>
      <c r="CC11" s="14"/>
      <c r="CD11" s="14"/>
      <c r="CE11" s="14"/>
      <c r="CF11" s="14"/>
      <c r="CG11" s="14"/>
      <c r="CH11" s="14"/>
      <c r="CI11" s="14"/>
      <c r="CJ11" s="14"/>
      <c r="CK11" s="14"/>
      <c r="CL11" s="14"/>
      <c r="CM11" s="14"/>
      <c r="CN11" s="14"/>
      <c r="CO11" s="14"/>
      <c r="CP11" s="14"/>
      <c r="CQ11" s="14"/>
      <c r="CR11" s="14"/>
      <c r="CS11" s="14"/>
      <c r="CT11" s="14"/>
      <c r="CU11" s="14"/>
      <c r="CV11" s="14"/>
      <c r="CW11" s="14"/>
      <c r="CX11" s="14"/>
      <c r="CY11" s="14"/>
      <c r="CZ11" s="14"/>
      <c r="DA11" s="14"/>
      <c r="DB11" s="14"/>
      <c r="DC11" s="14"/>
      <c r="DD11" s="14"/>
      <c r="DE11" s="14"/>
      <c r="DF11" s="14">
        <f t="shared" ref="DF11:DF20" si="5">DH11+DJ11-DL11</f>
        <v>0</v>
      </c>
      <c r="DG11" s="14">
        <f t="shared" ref="DG11:DG20" si="6">DI11+DK11-DM11</f>
        <v>0</v>
      </c>
      <c r="DH11" s="14"/>
      <c r="DI11" s="14"/>
      <c r="DJ11" s="14"/>
      <c r="DK11" s="14"/>
      <c r="DL11" s="28"/>
      <c r="DM11" s="28"/>
    </row>
    <row r="12" spans="2:117" s="29" customFormat="1" ht="20.25" customHeight="1">
      <c r="B12" s="18">
        <v>3</v>
      </c>
      <c r="C12" s="17"/>
      <c r="D12" s="27">
        <f t="shared" si="0"/>
        <v>0</v>
      </c>
      <c r="E12" s="27">
        <f t="shared" si="1"/>
        <v>0</v>
      </c>
      <c r="F12" s="13">
        <f t="shared" si="2"/>
        <v>0</v>
      </c>
      <c r="G12" s="13">
        <f t="shared" si="2"/>
        <v>0</v>
      </c>
      <c r="H12" s="13">
        <f t="shared" si="3"/>
        <v>0</v>
      </c>
      <c r="I12" s="13">
        <f t="shared" si="4"/>
        <v>0</v>
      </c>
      <c r="J12" s="32"/>
      <c r="K12" s="32"/>
      <c r="L12" s="32"/>
      <c r="M12" s="32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4"/>
      <c r="BE12" s="14"/>
      <c r="BF12" s="14"/>
      <c r="BG12" s="14"/>
      <c r="BH12" s="14"/>
      <c r="BI12" s="14"/>
      <c r="BJ12" s="14"/>
      <c r="BK12" s="14"/>
      <c r="BL12" s="14"/>
      <c r="BM12" s="14"/>
      <c r="BN12" s="14"/>
      <c r="BO12" s="14"/>
      <c r="BP12" s="14"/>
      <c r="BQ12" s="14"/>
      <c r="BR12" s="14"/>
      <c r="BS12" s="14"/>
      <c r="BT12" s="14"/>
      <c r="BU12" s="14"/>
      <c r="BV12" s="14"/>
      <c r="BW12" s="14"/>
      <c r="BX12" s="14"/>
      <c r="BY12" s="14"/>
      <c r="BZ12" s="14"/>
      <c r="CA12" s="14"/>
      <c r="CB12" s="14"/>
      <c r="CC12" s="14"/>
      <c r="CD12" s="14"/>
      <c r="CE12" s="14"/>
      <c r="CF12" s="14"/>
      <c r="CG12" s="14"/>
      <c r="CH12" s="14"/>
      <c r="CI12" s="14"/>
      <c r="CJ12" s="14"/>
      <c r="CK12" s="14"/>
      <c r="CL12" s="14"/>
      <c r="CM12" s="14"/>
      <c r="CN12" s="14"/>
      <c r="CO12" s="14"/>
      <c r="CP12" s="14"/>
      <c r="CQ12" s="14"/>
      <c r="CR12" s="14"/>
      <c r="CS12" s="14"/>
      <c r="CT12" s="14"/>
      <c r="CU12" s="14"/>
      <c r="CV12" s="14"/>
      <c r="CW12" s="14"/>
      <c r="CX12" s="14"/>
      <c r="CY12" s="14"/>
      <c r="CZ12" s="14"/>
      <c r="DA12" s="14"/>
      <c r="DB12" s="14"/>
      <c r="DC12" s="14"/>
      <c r="DD12" s="14"/>
      <c r="DE12" s="14"/>
      <c r="DF12" s="14">
        <f t="shared" si="5"/>
        <v>0</v>
      </c>
      <c r="DG12" s="14">
        <f t="shared" si="6"/>
        <v>0</v>
      </c>
      <c r="DH12" s="14"/>
      <c r="DI12" s="14"/>
      <c r="DJ12" s="14"/>
      <c r="DK12" s="14"/>
      <c r="DL12" s="28"/>
      <c r="DM12" s="28"/>
    </row>
    <row r="13" spans="2:117" s="29" customFormat="1" ht="21" customHeight="1">
      <c r="B13" s="18">
        <v>4</v>
      </c>
      <c r="C13" s="17"/>
      <c r="D13" s="27">
        <f t="shared" si="0"/>
        <v>0</v>
      </c>
      <c r="E13" s="27">
        <f t="shared" si="1"/>
        <v>0</v>
      </c>
      <c r="F13" s="13">
        <f t="shared" si="2"/>
        <v>0</v>
      </c>
      <c r="G13" s="13">
        <f t="shared" si="2"/>
        <v>0</v>
      </c>
      <c r="H13" s="13">
        <f t="shared" si="3"/>
        <v>0</v>
      </c>
      <c r="I13" s="13">
        <f t="shared" si="4"/>
        <v>0</v>
      </c>
      <c r="J13" s="32"/>
      <c r="K13" s="32"/>
      <c r="L13" s="32"/>
      <c r="M13" s="32"/>
      <c r="N13" s="14"/>
      <c r="O13" s="14"/>
      <c r="P13" s="14"/>
      <c r="Q13" s="14"/>
      <c r="R13" s="14"/>
      <c r="S13" s="14"/>
      <c r="T13" s="14"/>
      <c r="U13" s="14"/>
      <c r="V13" s="31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4"/>
      <c r="BE13" s="14"/>
      <c r="BF13" s="14"/>
      <c r="BG13" s="14"/>
      <c r="BH13" s="14"/>
      <c r="BI13" s="14"/>
      <c r="BJ13" s="14"/>
      <c r="BK13" s="14"/>
      <c r="BL13" s="14"/>
      <c r="BM13" s="14"/>
      <c r="BN13" s="14"/>
      <c r="BO13" s="14"/>
      <c r="BP13" s="14"/>
      <c r="BQ13" s="14"/>
      <c r="BR13" s="14"/>
      <c r="BS13" s="14"/>
      <c r="BT13" s="14"/>
      <c r="BU13" s="14"/>
      <c r="BV13" s="14"/>
      <c r="BW13" s="14"/>
      <c r="BX13" s="14"/>
      <c r="BY13" s="14"/>
      <c r="BZ13" s="14"/>
      <c r="CA13" s="14"/>
      <c r="CB13" s="14"/>
      <c r="CC13" s="14"/>
      <c r="CD13" s="14"/>
      <c r="CE13" s="14"/>
      <c r="CF13" s="14"/>
      <c r="CG13" s="14"/>
      <c r="CH13" s="14"/>
      <c r="CI13" s="14"/>
      <c r="CJ13" s="14"/>
      <c r="CK13" s="14"/>
      <c r="CL13" s="14"/>
      <c r="CM13" s="14"/>
      <c r="CN13" s="14"/>
      <c r="CO13" s="14"/>
      <c r="CP13" s="14"/>
      <c r="CQ13" s="14"/>
      <c r="CR13" s="14"/>
      <c r="CS13" s="14"/>
      <c r="CT13" s="14"/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>
        <f t="shared" si="5"/>
        <v>0</v>
      </c>
      <c r="DG13" s="14">
        <f t="shared" si="6"/>
        <v>0</v>
      </c>
      <c r="DH13" s="14"/>
      <c r="DI13" s="14"/>
      <c r="DJ13" s="14"/>
      <c r="DK13" s="14"/>
      <c r="DL13" s="28"/>
      <c r="DM13" s="28"/>
    </row>
    <row r="14" spans="2:117" s="29" customFormat="1" ht="20.25" customHeight="1">
      <c r="B14" s="18">
        <v>5</v>
      </c>
      <c r="C14" s="17"/>
      <c r="D14" s="27">
        <f t="shared" si="0"/>
        <v>0</v>
      </c>
      <c r="E14" s="27">
        <f t="shared" si="1"/>
        <v>0</v>
      </c>
      <c r="F14" s="13">
        <f t="shared" si="2"/>
        <v>0</v>
      </c>
      <c r="G14" s="13">
        <f t="shared" si="2"/>
        <v>0</v>
      </c>
      <c r="H14" s="13">
        <f t="shared" si="3"/>
        <v>0</v>
      </c>
      <c r="I14" s="13">
        <f t="shared" si="4"/>
        <v>0</v>
      </c>
      <c r="J14" s="32"/>
      <c r="K14" s="32"/>
      <c r="L14" s="32"/>
      <c r="M14" s="32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4"/>
      <c r="Y14" s="14"/>
      <c r="Z14" s="14"/>
      <c r="AA14" s="14"/>
      <c r="AB14" s="14"/>
      <c r="AC14" s="14"/>
      <c r="AD14" s="14"/>
      <c r="AE14" s="14"/>
      <c r="AF14" s="14"/>
      <c r="AG14" s="14"/>
      <c r="AH14" s="14"/>
      <c r="AI14" s="14"/>
      <c r="AJ14" s="14"/>
      <c r="AK14" s="14"/>
      <c r="AL14" s="14"/>
      <c r="AM14" s="14"/>
      <c r="AN14" s="14"/>
      <c r="AO14" s="14"/>
      <c r="AP14" s="14"/>
      <c r="AQ14" s="14"/>
      <c r="AR14" s="14"/>
      <c r="AS14" s="14"/>
      <c r="AT14" s="14"/>
      <c r="AU14" s="14"/>
      <c r="AV14" s="14"/>
      <c r="AW14" s="14"/>
      <c r="AX14" s="14"/>
      <c r="AY14" s="14"/>
      <c r="AZ14" s="14"/>
      <c r="BA14" s="14"/>
      <c r="BB14" s="14"/>
      <c r="BC14" s="14"/>
      <c r="BD14" s="14"/>
      <c r="BE14" s="14"/>
      <c r="BF14" s="14"/>
      <c r="BG14" s="14"/>
      <c r="BH14" s="14"/>
      <c r="BI14" s="14"/>
      <c r="BJ14" s="14"/>
      <c r="BK14" s="14"/>
      <c r="BL14" s="14"/>
      <c r="BM14" s="14"/>
      <c r="BN14" s="14"/>
      <c r="BO14" s="14"/>
      <c r="BP14" s="14"/>
      <c r="BQ14" s="14"/>
      <c r="BR14" s="14"/>
      <c r="BS14" s="14"/>
      <c r="BT14" s="14"/>
      <c r="BU14" s="14"/>
      <c r="BV14" s="14"/>
      <c r="BW14" s="14"/>
      <c r="BX14" s="14"/>
      <c r="BY14" s="14"/>
      <c r="BZ14" s="14"/>
      <c r="CA14" s="14"/>
      <c r="CB14" s="14"/>
      <c r="CC14" s="14"/>
      <c r="CD14" s="14"/>
      <c r="CE14" s="14"/>
      <c r="CF14" s="14"/>
      <c r="CG14" s="14"/>
      <c r="CH14" s="14"/>
      <c r="CI14" s="14"/>
      <c r="CJ14" s="14"/>
      <c r="CK14" s="14"/>
      <c r="CL14" s="14"/>
      <c r="CM14" s="14"/>
      <c r="CN14" s="14"/>
      <c r="CO14" s="14"/>
      <c r="CP14" s="14"/>
      <c r="CQ14" s="14"/>
      <c r="CR14" s="14"/>
      <c r="CS14" s="14"/>
      <c r="CT14" s="14"/>
      <c r="CU14" s="14"/>
      <c r="CV14" s="14"/>
      <c r="CW14" s="14"/>
      <c r="CX14" s="14"/>
      <c r="CY14" s="14"/>
      <c r="CZ14" s="14"/>
      <c r="DA14" s="14"/>
      <c r="DB14" s="14"/>
      <c r="DC14" s="14"/>
      <c r="DD14" s="14"/>
      <c r="DE14" s="14"/>
      <c r="DF14" s="14">
        <f t="shared" si="5"/>
        <v>0</v>
      </c>
      <c r="DG14" s="14">
        <f t="shared" si="6"/>
        <v>0</v>
      </c>
      <c r="DH14" s="14"/>
      <c r="DI14" s="14"/>
      <c r="DJ14" s="14"/>
      <c r="DK14" s="14"/>
      <c r="DL14" s="28"/>
      <c r="DM14" s="28"/>
    </row>
    <row r="15" spans="2:117" s="29" customFormat="1" ht="18" customHeight="1">
      <c r="B15" s="18">
        <v>6</v>
      </c>
      <c r="C15" s="17"/>
      <c r="D15" s="27">
        <f t="shared" si="0"/>
        <v>0</v>
      </c>
      <c r="E15" s="27">
        <f t="shared" si="1"/>
        <v>0</v>
      </c>
      <c r="F15" s="13">
        <f t="shared" si="2"/>
        <v>0</v>
      </c>
      <c r="G15" s="13">
        <f t="shared" si="2"/>
        <v>0</v>
      </c>
      <c r="H15" s="13">
        <f t="shared" si="3"/>
        <v>0</v>
      </c>
      <c r="I15" s="13">
        <f t="shared" si="4"/>
        <v>0</v>
      </c>
      <c r="J15" s="32"/>
      <c r="K15" s="32"/>
      <c r="L15" s="32"/>
      <c r="M15" s="32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4"/>
      <c r="Y15" s="14"/>
      <c r="Z15" s="14"/>
      <c r="AA15" s="14"/>
      <c r="AB15" s="14"/>
      <c r="AC15" s="14"/>
      <c r="AD15" s="14"/>
      <c r="AE15" s="14"/>
      <c r="AF15" s="14"/>
      <c r="AG15" s="14"/>
      <c r="AH15" s="14"/>
      <c r="AI15" s="14"/>
      <c r="AJ15" s="14"/>
      <c r="AK15" s="14"/>
      <c r="AL15" s="14"/>
      <c r="AM15" s="14"/>
      <c r="AN15" s="14"/>
      <c r="AO15" s="14"/>
      <c r="AP15" s="14"/>
      <c r="AQ15" s="14"/>
      <c r="AR15" s="14"/>
      <c r="AS15" s="14"/>
      <c r="AT15" s="14"/>
      <c r="AU15" s="14"/>
      <c r="AV15" s="14"/>
      <c r="AW15" s="14"/>
      <c r="AX15" s="14"/>
      <c r="AY15" s="14"/>
      <c r="AZ15" s="14"/>
      <c r="BA15" s="14"/>
      <c r="BB15" s="14"/>
      <c r="BC15" s="14"/>
      <c r="BD15" s="14"/>
      <c r="BE15" s="14"/>
      <c r="BF15" s="14"/>
      <c r="BG15" s="14"/>
      <c r="BH15" s="14"/>
      <c r="BI15" s="14"/>
      <c r="BJ15" s="14"/>
      <c r="BK15" s="14"/>
      <c r="BL15" s="14"/>
      <c r="BM15" s="14"/>
      <c r="BN15" s="14"/>
      <c r="BO15" s="14"/>
      <c r="BP15" s="14"/>
      <c r="BQ15" s="14"/>
      <c r="BR15" s="14"/>
      <c r="BS15" s="14"/>
      <c r="BT15" s="14"/>
      <c r="BU15" s="14"/>
      <c r="BV15" s="14"/>
      <c r="BW15" s="14"/>
      <c r="BX15" s="14"/>
      <c r="BY15" s="14"/>
      <c r="BZ15" s="14"/>
      <c r="CA15" s="14"/>
      <c r="CB15" s="14"/>
      <c r="CC15" s="14"/>
      <c r="CD15" s="14"/>
      <c r="CE15" s="14"/>
      <c r="CF15" s="14"/>
      <c r="CG15" s="14"/>
      <c r="CH15" s="14"/>
      <c r="CI15" s="14"/>
      <c r="CJ15" s="14"/>
      <c r="CK15" s="14"/>
      <c r="CL15" s="14"/>
      <c r="CM15" s="14"/>
      <c r="CN15" s="14"/>
      <c r="CO15" s="14"/>
      <c r="CP15" s="14"/>
      <c r="CQ15" s="14"/>
      <c r="CR15" s="14"/>
      <c r="CS15" s="14"/>
      <c r="CT15" s="14"/>
      <c r="CU15" s="14"/>
      <c r="CV15" s="14"/>
      <c r="CW15" s="14"/>
      <c r="CX15" s="14"/>
      <c r="CY15" s="14"/>
      <c r="CZ15" s="14"/>
      <c r="DA15" s="14"/>
      <c r="DB15" s="14"/>
      <c r="DC15" s="14"/>
      <c r="DD15" s="14"/>
      <c r="DE15" s="14"/>
      <c r="DF15" s="14">
        <f t="shared" si="5"/>
        <v>0</v>
      </c>
      <c r="DG15" s="14">
        <f t="shared" si="6"/>
        <v>0</v>
      </c>
      <c r="DH15" s="14"/>
      <c r="DI15" s="14"/>
      <c r="DJ15" s="14"/>
      <c r="DK15" s="14"/>
      <c r="DL15" s="28"/>
      <c r="DM15" s="28"/>
    </row>
    <row r="16" spans="2:117" s="29" customFormat="1" ht="18" customHeight="1">
      <c r="B16" s="18">
        <v>7</v>
      </c>
      <c r="C16" s="17"/>
      <c r="D16" s="27">
        <f t="shared" si="0"/>
        <v>0</v>
      </c>
      <c r="E16" s="27">
        <f t="shared" si="1"/>
        <v>0</v>
      </c>
      <c r="F16" s="13">
        <f t="shared" si="2"/>
        <v>0</v>
      </c>
      <c r="G16" s="13">
        <f t="shared" si="2"/>
        <v>0</v>
      </c>
      <c r="H16" s="13">
        <f t="shared" si="3"/>
        <v>0</v>
      </c>
      <c r="I16" s="13">
        <f t="shared" si="4"/>
        <v>0</v>
      </c>
      <c r="J16" s="33"/>
      <c r="K16" s="33"/>
      <c r="L16" s="33"/>
      <c r="M16" s="33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  <c r="AA16" s="15"/>
      <c r="AB16" s="15"/>
      <c r="AC16" s="15"/>
      <c r="AD16" s="15"/>
      <c r="AE16" s="15"/>
      <c r="AF16" s="15"/>
      <c r="AG16" s="15"/>
      <c r="AH16" s="15"/>
      <c r="AI16" s="15"/>
      <c r="AJ16" s="15"/>
      <c r="AK16" s="15"/>
      <c r="AL16" s="15"/>
      <c r="AM16" s="15"/>
      <c r="AN16" s="15"/>
      <c r="AO16" s="15"/>
      <c r="AP16" s="15"/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/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/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/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/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4">
        <f t="shared" si="5"/>
        <v>0</v>
      </c>
      <c r="DG16" s="14">
        <f t="shared" si="6"/>
        <v>0</v>
      </c>
      <c r="DH16" s="15"/>
      <c r="DI16" s="15"/>
      <c r="DJ16" s="15"/>
      <c r="DK16" s="15"/>
      <c r="DL16" s="30"/>
      <c r="DM16" s="30"/>
    </row>
    <row r="17" spans="1:117" s="29" customFormat="1" ht="18" customHeight="1">
      <c r="B17" s="18">
        <v>8</v>
      </c>
      <c r="C17" s="17"/>
      <c r="D17" s="27">
        <f t="shared" si="0"/>
        <v>0</v>
      </c>
      <c r="E17" s="27">
        <f t="shared" si="1"/>
        <v>0</v>
      </c>
      <c r="F17" s="13">
        <f t="shared" si="2"/>
        <v>0</v>
      </c>
      <c r="G17" s="13">
        <f t="shared" si="2"/>
        <v>0</v>
      </c>
      <c r="H17" s="13">
        <f t="shared" si="3"/>
        <v>0</v>
      </c>
      <c r="I17" s="13">
        <f t="shared" si="4"/>
        <v>0</v>
      </c>
      <c r="J17" s="33"/>
      <c r="K17" s="33"/>
      <c r="L17" s="33"/>
      <c r="M17" s="33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  <c r="AB17" s="15"/>
      <c r="AC17" s="15"/>
      <c r="AD17" s="15"/>
      <c r="AE17" s="15"/>
      <c r="AF17" s="15"/>
      <c r="AG17" s="15"/>
      <c r="AH17" s="15"/>
      <c r="AI17" s="15"/>
      <c r="AJ17" s="15"/>
      <c r="AK17" s="15"/>
      <c r="AL17" s="15"/>
      <c r="AM17" s="15"/>
      <c r="AN17" s="15"/>
      <c r="AO17" s="15"/>
      <c r="AP17" s="15"/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/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/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4">
        <f t="shared" si="5"/>
        <v>0</v>
      </c>
      <c r="DG17" s="14">
        <f t="shared" si="6"/>
        <v>0</v>
      </c>
      <c r="DH17" s="15"/>
      <c r="DI17" s="15"/>
      <c r="DJ17" s="15"/>
      <c r="DK17" s="15"/>
      <c r="DL17" s="28"/>
      <c r="DM17" s="28"/>
    </row>
    <row r="18" spans="1:117" s="29" customFormat="1" ht="21.75" customHeight="1">
      <c r="B18" s="18">
        <v>9</v>
      </c>
      <c r="C18" s="17"/>
      <c r="D18" s="27">
        <f t="shared" si="0"/>
        <v>0</v>
      </c>
      <c r="E18" s="27">
        <f t="shared" si="1"/>
        <v>0</v>
      </c>
      <c r="F18" s="13">
        <f t="shared" si="2"/>
        <v>0</v>
      </c>
      <c r="G18" s="13">
        <f t="shared" si="2"/>
        <v>0</v>
      </c>
      <c r="H18" s="13">
        <f t="shared" si="3"/>
        <v>0</v>
      </c>
      <c r="I18" s="13">
        <f t="shared" si="4"/>
        <v>0</v>
      </c>
      <c r="J18" s="33"/>
      <c r="K18" s="33"/>
      <c r="L18" s="33"/>
      <c r="M18" s="33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  <c r="AA18" s="15"/>
      <c r="AB18" s="15"/>
      <c r="AC18" s="15"/>
      <c r="AD18" s="15"/>
      <c r="AE18" s="15"/>
      <c r="AF18" s="15"/>
      <c r="AG18" s="15"/>
      <c r="AH18" s="15"/>
      <c r="AI18" s="15"/>
      <c r="AJ18" s="15"/>
      <c r="AK18" s="15"/>
      <c r="AL18" s="15"/>
      <c r="AM18" s="15"/>
      <c r="AN18" s="15"/>
      <c r="AO18" s="15"/>
      <c r="AP18" s="15"/>
      <c r="AQ18" s="15"/>
      <c r="AR18" s="15"/>
      <c r="AS18" s="15"/>
      <c r="AT18" s="15"/>
      <c r="AU18" s="15"/>
      <c r="AV18" s="15"/>
      <c r="AW18" s="15"/>
      <c r="AX18" s="15"/>
      <c r="AY18" s="15"/>
      <c r="AZ18" s="15"/>
      <c r="BA18" s="15"/>
      <c r="BB18" s="15"/>
      <c r="BC18" s="15"/>
      <c r="BD18" s="15"/>
      <c r="BE18" s="15"/>
      <c r="BF18" s="15"/>
      <c r="BG18" s="15"/>
      <c r="BH18" s="15"/>
      <c r="BI18" s="15"/>
      <c r="BJ18" s="15"/>
      <c r="BK18" s="15"/>
      <c r="BL18" s="15"/>
      <c r="BM18" s="15"/>
      <c r="BN18" s="15"/>
      <c r="BO18" s="15"/>
      <c r="BP18" s="15"/>
      <c r="BQ18" s="15"/>
      <c r="BR18" s="15"/>
      <c r="BS18" s="15"/>
      <c r="BT18" s="15"/>
      <c r="BU18" s="15"/>
      <c r="BV18" s="15"/>
      <c r="BW18" s="15"/>
      <c r="BX18" s="15"/>
      <c r="BY18" s="15"/>
      <c r="BZ18" s="15"/>
      <c r="CA18" s="15"/>
      <c r="CB18" s="15"/>
      <c r="CC18" s="15"/>
      <c r="CD18" s="15"/>
      <c r="CE18" s="15"/>
      <c r="CF18" s="15"/>
      <c r="CG18" s="15"/>
      <c r="CH18" s="15"/>
      <c r="CI18" s="15"/>
      <c r="CJ18" s="15"/>
      <c r="CK18" s="15"/>
      <c r="CL18" s="15"/>
      <c r="CM18" s="15"/>
      <c r="CN18" s="15"/>
      <c r="CO18" s="15"/>
      <c r="CP18" s="15"/>
      <c r="CQ18" s="15"/>
      <c r="CR18" s="15"/>
      <c r="CS18" s="15"/>
      <c r="CT18" s="15"/>
      <c r="CU18" s="15"/>
      <c r="CV18" s="15"/>
      <c r="CW18" s="15"/>
      <c r="CX18" s="15"/>
      <c r="CY18" s="15"/>
      <c r="CZ18" s="15"/>
      <c r="DA18" s="15"/>
      <c r="DB18" s="15"/>
      <c r="DC18" s="15"/>
      <c r="DD18" s="15"/>
      <c r="DE18" s="15"/>
      <c r="DF18" s="14">
        <f t="shared" si="5"/>
        <v>0</v>
      </c>
      <c r="DG18" s="14">
        <f t="shared" si="6"/>
        <v>0</v>
      </c>
      <c r="DH18" s="15"/>
      <c r="DI18" s="15"/>
      <c r="DJ18" s="15"/>
      <c r="DK18" s="15"/>
      <c r="DL18" s="28"/>
      <c r="DM18" s="28"/>
    </row>
    <row r="19" spans="1:117" s="29" customFormat="1" ht="20.25" customHeight="1">
      <c r="B19" s="18">
        <v>10</v>
      </c>
      <c r="C19" s="17"/>
      <c r="D19" s="27">
        <f t="shared" si="0"/>
        <v>0</v>
      </c>
      <c r="E19" s="27">
        <f t="shared" si="1"/>
        <v>0</v>
      </c>
      <c r="F19" s="13">
        <f t="shared" si="2"/>
        <v>0</v>
      </c>
      <c r="G19" s="13">
        <f t="shared" si="2"/>
        <v>0</v>
      </c>
      <c r="H19" s="13">
        <f t="shared" si="3"/>
        <v>0</v>
      </c>
      <c r="I19" s="13">
        <f t="shared" si="4"/>
        <v>0</v>
      </c>
      <c r="J19" s="33"/>
      <c r="K19" s="33"/>
      <c r="L19" s="33"/>
      <c r="M19" s="33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  <c r="AA19" s="15"/>
      <c r="AB19" s="15"/>
      <c r="AC19" s="15"/>
      <c r="AD19" s="15"/>
      <c r="AE19" s="15"/>
      <c r="AF19" s="15"/>
      <c r="AG19" s="15"/>
      <c r="AH19" s="15"/>
      <c r="AI19" s="15"/>
      <c r="AJ19" s="15"/>
      <c r="AK19" s="15"/>
      <c r="AL19" s="15"/>
      <c r="AM19" s="15"/>
      <c r="AN19" s="15"/>
      <c r="AO19" s="15"/>
      <c r="AP19" s="15"/>
      <c r="AQ19" s="15"/>
      <c r="AR19" s="15"/>
      <c r="AS19" s="15"/>
      <c r="AT19" s="15"/>
      <c r="AU19" s="15"/>
      <c r="AV19" s="15"/>
      <c r="AW19" s="15"/>
      <c r="AX19" s="15"/>
      <c r="AY19" s="15"/>
      <c r="AZ19" s="15"/>
      <c r="BA19" s="15"/>
      <c r="BB19" s="15"/>
      <c r="BC19" s="15"/>
      <c r="BD19" s="15"/>
      <c r="BE19" s="15"/>
      <c r="BF19" s="15"/>
      <c r="BG19" s="15"/>
      <c r="BH19" s="15"/>
      <c r="BI19" s="15"/>
      <c r="BJ19" s="15"/>
      <c r="BK19" s="15"/>
      <c r="BL19" s="15"/>
      <c r="BM19" s="15"/>
      <c r="BN19" s="15"/>
      <c r="BO19" s="15"/>
      <c r="BP19" s="15"/>
      <c r="BQ19" s="15"/>
      <c r="BR19" s="15"/>
      <c r="BS19" s="15"/>
      <c r="BT19" s="15"/>
      <c r="BU19" s="15"/>
      <c r="BV19" s="15"/>
      <c r="BW19" s="15"/>
      <c r="BX19" s="15"/>
      <c r="BY19" s="15"/>
      <c r="BZ19" s="15"/>
      <c r="CA19" s="15"/>
      <c r="CB19" s="15"/>
      <c r="CC19" s="15"/>
      <c r="CD19" s="15"/>
      <c r="CE19" s="15"/>
      <c r="CF19" s="15"/>
      <c r="CG19" s="15"/>
      <c r="CH19" s="15"/>
      <c r="CI19" s="15"/>
      <c r="CJ19" s="15"/>
      <c r="CK19" s="15"/>
      <c r="CL19" s="15"/>
      <c r="CM19" s="15"/>
      <c r="CN19" s="15"/>
      <c r="CO19" s="15"/>
      <c r="CP19" s="15"/>
      <c r="CQ19" s="15"/>
      <c r="CR19" s="15"/>
      <c r="CS19" s="15"/>
      <c r="CT19" s="15"/>
      <c r="CU19" s="15"/>
      <c r="CV19" s="15"/>
      <c r="CW19" s="15"/>
      <c r="CX19" s="15"/>
      <c r="CY19" s="15"/>
      <c r="CZ19" s="15"/>
      <c r="DA19" s="15"/>
      <c r="DB19" s="15"/>
      <c r="DC19" s="15"/>
      <c r="DD19" s="15"/>
      <c r="DE19" s="15"/>
      <c r="DF19" s="14">
        <f t="shared" si="5"/>
        <v>0</v>
      </c>
      <c r="DG19" s="14">
        <f t="shared" si="6"/>
        <v>0</v>
      </c>
      <c r="DH19" s="15"/>
      <c r="DI19" s="15"/>
      <c r="DJ19" s="15"/>
      <c r="DK19" s="15"/>
      <c r="DL19" s="28"/>
      <c r="DM19" s="28"/>
    </row>
    <row r="20" spans="1:117" s="29" customFormat="1" ht="21.75" customHeight="1">
      <c r="B20" s="25">
        <v>11</v>
      </c>
      <c r="C20" s="12"/>
      <c r="D20" s="27">
        <f t="shared" si="0"/>
        <v>0</v>
      </c>
      <c r="E20" s="27">
        <f t="shared" si="1"/>
        <v>0</v>
      </c>
      <c r="F20" s="13">
        <f t="shared" si="2"/>
        <v>0</v>
      </c>
      <c r="G20" s="13">
        <f t="shared" si="2"/>
        <v>0</v>
      </c>
      <c r="H20" s="13">
        <f t="shared" si="3"/>
        <v>0</v>
      </c>
      <c r="I20" s="13">
        <f t="shared" si="4"/>
        <v>0</v>
      </c>
      <c r="J20" s="33"/>
      <c r="K20" s="33"/>
      <c r="L20" s="33"/>
      <c r="M20" s="33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  <c r="AA20" s="15"/>
      <c r="AB20" s="15"/>
      <c r="AC20" s="15"/>
      <c r="AD20" s="15"/>
      <c r="AE20" s="15"/>
      <c r="AF20" s="15"/>
      <c r="AG20" s="15"/>
      <c r="AH20" s="15"/>
      <c r="AI20" s="15"/>
      <c r="AJ20" s="15"/>
      <c r="AK20" s="15"/>
      <c r="AL20" s="15"/>
      <c r="AM20" s="15"/>
      <c r="AN20" s="15"/>
      <c r="AO20" s="15"/>
      <c r="AP20" s="15"/>
      <c r="AQ20" s="15"/>
      <c r="AR20" s="15"/>
      <c r="AS20" s="15"/>
      <c r="AT20" s="15"/>
      <c r="AU20" s="15"/>
      <c r="AV20" s="15"/>
      <c r="AW20" s="15"/>
      <c r="AX20" s="15"/>
      <c r="AY20" s="15"/>
      <c r="AZ20" s="15"/>
      <c r="BA20" s="15"/>
      <c r="BB20" s="15"/>
      <c r="BC20" s="15"/>
      <c r="BD20" s="15"/>
      <c r="BE20" s="15"/>
      <c r="BF20" s="15"/>
      <c r="BG20" s="15"/>
      <c r="BH20" s="15"/>
      <c r="BI20" s="15"/>
      <c r="BJ20" s="15"/>
      <c r="BK20" s="15"/>
      <c r="BL20" s="15"/>
      <c r="BM20" s="15"/>
      <c r="BN20" s="15"/>
      <c r="BO20" s="15"/>
      <c r="BP20" s="15"/>
      <c r="BQ20" s="15"/>
      <c r="BR20" s="15"/>
      <c r="BS20" s="15"/>
      <c r="BT20" s="15"/>
      <c r="BU20" s="15"/>
      <c r="BV20" s="15"/>
      <c r="BW20" s="15"/>
      <c r="BX20" s="15"/>
      <c r="BY20" s="15"/>
      <c r="BZ20" s="15"/>
      <c r="CA20" s="15"/>
      <c r="CB20" s="15"/>
      <c r="CC20" s="15"/>
      <c r="CD20" s="15"/>
      <c r="CE20" s="15"/>
      <c r="CF20" s="15"/>
      <c r="CG20" s="15"/>
      <c r="CH20" s="15"/>
      <c r="CI20" s="15"/>
      <c r="CJ20" s="15"/>
      <c r="CK20" s="15"/>
      <c r="CL20" s="15"/>
      <c r="CM20" s="15"/>
      <c r="CN20" s="15"/>
      <c r="CO20" s="15"/>
      <c r="CP20" s="15"/>
      <c r="CQ20" s="15"/>
      <c r="CR20" s="15"/>
      <c r="CS20" s="15"/>
      <c r="CT20" s="15"/>
      <c r="CU20" s="15"/>
      <c r="CV20" s="15"/>
      <c r="CW20" s="15"/>
      <c r="CX20" s="15"/>
      <c r="CY20" s="15"/>
      <c r="CZ20" s="15"/>
      <c r="DA20" s="15"/>
      <c r="DB20" s="15"/>
      <c r="DC20" s="15"/>
      <c r="DD20" s="15"/>
      <c r="DE20" s="15"/>
      <c r="DF20" s="14">
        <f t="shared" si="5"/>
        <v>0</v>
      </c>
      <c r="DG20" s="14">
        <f t="shared" si="6"/>
        <v>0</v>
      </c>
      <c r="DH20" s="15"/>
      <c r="DI20" s="15"/>
      <c r="DJ20" s="15"/>
      <c r="DK20" s="15"/>
      <c r="DL20" s="28"/>
      <c r="DM20" s="28"/>
    </row>
    <row r="21" spans="1:117" s="8" customFormat="1" ht="24.75" customHeight="1">
      <c r="B21" s="115" t="s">
        <v>1</v>
      </c>
      <c r="C21" s="115"/>
      <c r="D21" s="11">
        <f t="shared" ref="D21:CQ21" si="7">SUM(D10:D20)</f>
        <v>0</v>
      </c>
      <c r="E21" s="11">
        <f t="shared" si="7"/>
        <v>0</v>
      </c>
      <c r="F21" s="11">
        <f t="shared" si="7"/>
        <v>0</v>
      </c>
      <c r="G21" s="11">
        <f t="shared" si="7"/>
        <v>0</v>
      </c>
      <c r="H21" s="11">
        <f t="shared" si="7"/>
        <v>0</v>
      </c>
      <c r="I21" s="11">
        <f t="shared" si="7"/>
        <v>0</v>
      </c>
      <c r="J21" s="11">
        <f t="shared" si="7"/>
        <v>0</v>
      </c>
      <c r="K21" s="11">
        <f t="shared" si="7"/>
        <v>0</v>
      </c>
      <c r="L21" s="11">
        <f t="shared" si="7"/>
        <v>0</v>
      </c>
      <c r="M21" s="11">
        <f t="shared" si="7"/>
        <v>0</v>
      </c>
      <c r="N21" s="11"/>
      <c r="O21" s="11"/>
      <c r="P21" s="11"/>
      <c r="Q21" s="11"/>
      <c r="R21" s="11"/>
      <c r="S21" s="11"/>
      <c r="T21" s="11"/>
      <c r="U21" s="11"/>
      <c r="V21" s="11"/>
      <c r="W21" s="11"/>
      <c r="X21" s="11"/>
      <c r="Y21" s="11"/>
      <c r="Z21" s="11"/>
      <c r="AA21" s="11"/>
      <c r="AB21" s="11"/>
      <c r="AC21" s="11"/>
      <c r="AD21" s="11">
        <f t="shared" si="7"/>
        <v>0</v>
      </c>
      <c r="AE21" s="11">
        <f t="shared" si="7"/>
        <v>0</v>
      </c>
      <c r="AF21" s="11">
        <f t="shared" si="7"/>
        <v>0</v>
      </c>
      <c r="AG21" s="11">
        <f t="shared" si="7"/>
        <v>0</v>
      </c>
      <c r="AH21" s="11">
        <f t="shared" si="7"/>
        <v>0</v>
      </c>
      <c r="AI21" s="11">
        <f t="shared" si="7"/>
        <v>0</v>
      </c>
      <c r="AJ21" s="11">
        <f t="shared" si="7"/>
        <v>0</v>
      </c>
      <c r="AK21" s="11">
        <f t="shared" si="7"/>
        <v>0</v>
      </c>
      <c r="AL21" s="11">
        <f t="shared" si="7"/>
        <v>0</v>
      </c>
      <c r="AM21" s="11">
        <f t="shared" si="7"/>
        <v>0</v>
      </c>
      <c r="AN21" s="11">
        <f t="shared" si="7"/>
        <v>0</v>
      </c>
      <c r="AO21" s="11">
        <f t="shared" si="7"/>
        <v>0</v>
      </c>
      <c r="AP21" s="11">
        <f t="shared" si="7"/>
        <v>0</v>
      </c>
      <c r="AQ21" s="11">
        <f t="shared" si="7"/>
        <v>0</v>
      </c>
      <c r="AR21" s="11">
        <f t="shared" si="7"/>
        <v>0</v>
      </c>
      <c r="AS21" s="11">
        <f t="shared" si="7"/>
        <v>0</v>
      </c>
      <c r="AT21" s="11">
        <f t="shared" si="7"/>
        <v>0</v>
      </c>
      <c r="AU21" s="11">
        <f t="shared" si="7"/>
        <v>0</v>
      </c>
      <c r="AV21" s="11">
        <f t="shared" si="7"/>
        <v>0</v>
      </c>
      <c r="AW21" s="11">
        <f t="shared" si="7"/>
        <v>0</v>
      </c>
      <c r="AX21" s="11">
        <f t="shared" si="7"/>
        <v>0</v>
      </c>
      <c r="AY21" s="11">
        <f t="shared" si="7"/>
        <v>0</v>
      </c>
      <c r="AZ21" s="11">
        <f t="shared" si="7"/>
        <v>0</v>
      </c>
      <c r="BA21" s="11">
        <f t="shared" si="7"/>
        <v>0</v>
      </c>
      <c r="BB21" s="11">
        <f t="shared" si="7"/>
        <v>0</v>
      </c>
      <c r="BC21" s="11">
        <f t="shared" si="7"/>
        <v>0</v>
      </c>
      <c r="BD21" s="11">
        <f t="shared" si="7"/>
        <v>0</v>
      </c>
      <c r="BE21" s="11">
        <f t="shared" si="7"/>
        <v>0</v>
      </c>
      <c r="BF21" s="11">
        <f t="shared" si="7"/>
        <v>0</v>
      </c>
      <c r="BG21" s="11">
        <f t="shared" si="7"/>
        <v>0</v>
      </c>
      <c r="BH21" s="11">
        <f t="shared" si="7"/>
        <v>0</v>
      </c>
      <c r="BI21" s="11">
        <f t="shared" si="7"/>
        <v>0</v>
      </c>
      <c r="BJ21" s="11">
        <f t="shared" si="7"/>
        <v>0</v>
      </c>
      <c r="BK21" s="11">
        <f t="shared" si="7"/>
        <v>0</v>
      </c>
      <c r="BL21" s="11">
        <f t="shared" si="7"/>
        <v>0</v>
      </c>
      <c r="BM21" s="11">
        <f t="shared" si="7"/>
        <v>0</v>
      </c>
      <c r="BN21" s="11">
        <f t="shared" si="7"/>
        <v>0</v>
      </c>
      <c r="BO21" s="11">
        <f t="shared" si="7"/>
        <v>0</v>
      </c>
      <c r="BP21" s="11">
        <f t="shared" si="7"/>
        <v>0</v>
      </c>
      <c r="BQ21" s="11">
        <f t="shared" si="7"/>
        <v>0</v>
      </c>
      <c r="BR21" s="11">
        <f t="shared" si="7"/>
        <v>0</v>
      </c>
      <c r="BS21" s="11">
        <f t="shared" si="7"/>
        <v>0</v>
      </c>
      <c r="BT21" s="11">
        <f t="shared" si="7"/>
        <v>0</v>
      </c>
      <c r="BU21" s="11">
        <f t="shared" si="7"/>
        <v>0</v>
      </c>
      <c r="BV21" s="11">
        <f t="shared" si="7"/>
        <v>0</v>
      </c>
      <c r="BW21" s="11">
        <f t="shared" si="7"/>
        <v>0</v>
      </c>
      <c r="BX21" s="11">
        <f t="shared" si="7"/>
        <v>0</v>
      </c>
      <c r="BY21" s="11">
        <f t="shared" si="7"/>
        <v>0</v>
      </c>
      <c r="BZ21" s="11"/>
      <c r="CA21" s="11"/>
      <c r="CB21" s="11"/>
      <c r="CC21" s="11"/>
      <c r="CD21" s="11"/>
      <c r="CE21" s="11"/>
      <c r="CF21" s="11"/>
      <c r="CG21" s="11"/>
      <c r="CH21" s="11"/>
      <c r="CI21" s="11"/>
      <c r="CJ21" s="11"/>
      <c r="CK21" s="11"/>
      <c r="CL21" s="11"/>
      <c r="CM21" s="11"/>
      <c r="CN21" s="11"/>
      <c r="CO21" s="11"/>
      <c r="CP21" s="11">
        <f t="shared" si="7"/>
        <v>0</v>
      </c>
      <c r="CQ21" s="11">
        <f t="shared" si="7"/>
        <v>0</v>
      </c>
      <c r="CR21" s="11">
        <f t="shared" ref="CR21:DK21" si="8">SUM(CR10:CR20)</f>
        <v>0</v>
      </c>
      <c r="CS21" s="11">
        <f t="shared" si="8"/>
        <v>0</v>
      </c>
      <c r="CT21" s="11">
        <f t="shared" si="8"/>
        <v>0</v>
      </c>
      <c r="CU21" s="11">
        <f t="shared" si="8"/>
        <v>0</v>
      </c>
      <c r="CV21" s="11">
        <f t="shared" si="8"/>
        <v>0</v>
      </c>
      <c r="CW21" s="11">
        <f t="shared" si="8"/>
        <v>0</v>
      </c>
      <c r="CX21" s="11">
        <f t="shared" si="8"/>
        <v>0</v>
      </c>
      <c r="CY21" s="11">
        <f t="shared" si="8"/>
        <v>0</v>
      </c>
      <c r="CZ21" s="11">
        <f t="shared" si="8"/>
        <v>0</v>
      </c>
      <c r="DA21" s="11">
        <f t="shared" si="8"/>
        <v>0</v>
      </c>
      <c r="DB21" s="11">
        <f t="shared" si="8"/>
        <v>0</v>
      </c>
      <c r="DC21" s="11">
        <f t="shared" si="8"/>
        <v>0</v>
      </c>
      <c r="DD21" s="11">
        <f t="shared" si="8"/>
        <v>0</v>
      </c>
      <c r="DE21" s="11">
        <f t="shared" si="8"/>
        <v>0</v>
      </c>
      <c r="DF21" s="11">
        <f t="shared" si="8"/>
        <v>0</v>
      </c>
      <c r="DG21" s="11">
        <f t="shared" si="8"/>
        <v>0</v>
      </c>
      <c r="DH21" s="11">
        <f t="shared" si="8"/>
        <v>0</v>
      </c>
      <c r="DI21" s="11">
        <f t="shared" si="8"/>
        <v>0</v>
      </c>
      <c r="DJ21" s="11">
        <f t="shared" si="8"/>
        <v>0</v>
      </c>
      <c r="DK21" s="11">
        <f t="shared" si="8"/>
        <v>0</v>
      </c>
      <c r="DL21" s="11">
        <f>SUM(DL10:DL20)</f>
        <v>0</v>
      </c>
      <c r="DM21" s="11">
        <f>SUM(DM10:DM20)</f>
        <v>0</v>
      </c>
    </row>
    <row r="22" spans="1:117" ht="16.5" customHeight="1">
      <c r="A22" s="8"/>
    </row>
    <row r="23" spans="1:117" ht="16.5" customHeight="1">
      <c r="A23" s="8"/>
    </row>
    <row r="24" spans="1:117" ht="16.5" customHeight="1">
      <c r="A24" s="8"/>
    </row>
    <row r="25" spans="1:117" ht="16.5" customHeight="1">
      <c r="A25" s="8"/>
    </row>
    <row r="26" spans="1:117" ht="16.5" customHeight="1">
      <c r="A26" s="8"/>
    </row>
    <row r="27" spans="1:117" ht="16.5" customHeight="1">
      <c r="A27" s="8"/>
    </row>
    <row r="28" spans="1:117" ht="16.5" customHeight="1">
      <c r="A28" s="8"/>
    </row>
    <row r="29" spans="1:117" ht="16.5" customHeight="1">
      <c r="A29" s="8"/>
    </row>
    <row r="30" spans="1:117" ht="16.5" customHeight="1">
      <c r="A30" s="8"/>
    </row>
    <row r="31" spans="1:117" ht="16.5" customHeight="1">
      <c r="A31" s="8"/>
    </row>
    <row r="32" spans="1:117" ht="16.5" customHeight="1">
      <c r="A32" s="8"/>
    </row>
    <row r="33" spans="1:1" ht="16.5" customHeight="1">
      <c r="A33" s="8"/>
    </row>
    <row r="34" spans="1:1" ht="16.5" customHeight="1">
      <c r="A34" s="8"/>
    </row>
    <row r="35" spans="1:1" ht="16.5" customHeight="1">
      <c r="A35" s="8"/>
    </row>
    <row r="36" spans="1:1" ht="16.5" customHeight="1">
      <c r="A36" s="8"/>
    </row>
    <row r="37" spans="1:1" ht="16.5" customHeight="1">
      <c r="A37" s="8"/>
    </row>
    <row r="38" spans="1:1" ht="16.5" customHeight="1">
      <c r="A38" s="8"/>
    </row>
    <row r="39" spans="1:1" ht="16.5" customHeight="1">
      <c r="A39" s="8"/>
    </row>
    <row r="40" spans="1:1" ht="16.5" customHeight="1">
      <c r="A40" s="8"/>
    </row>
    <row r="41" spans="1:1" ht="16.5" customHeight="1">
      <c r="A41" s="8"/>
    </row>
    <row r="42" spans="1:1" ht="16.5" customHeight="1">
      <c r="A42" s="8"/>
    </row>
    <row r="43" spans="1:1" ht="16.5" customHeight="1">
      <c r="A43" s="8"/>
    </row>
    <row r="44" spans="1:1" ht="16.5" customHeight="1">
      <c r="A44" s="8"/>
    </row>
    <row r="45" spans="1:1" ht="16.5" customHeight="1">
      <c r="A45" s="8"/>
    </row>
    <row r="46" spans="1:1" ht="16.5" customHeight="1">
      <c r="A46" s="8"/>
    </row>
    <row r="47" spans="1:1" ht="16.5" customHeight="1">
      <c r="A47" s="8"/>
    </row>
    <row r="48" spans="1:1" ht="16.5" customHeight="1">
      <c r="A48" s="8"/>
    </row>
    <row r="49" spans="1:1" ht="16.5" customHeight="1">
      <c r="A49" s="8"/>
    </row>
    <row r="50" spans="1:1" ht="16.5" customHeight="1">
      <c r="A50" s="8"/>
    </row>
    <row r="51" spans="1:1" ht="16.5" customHeight="1">
      <c r="A51" s="8"/>
    </row>
    <row r="52" spans="1:1" ht="16.5" customHeight="1">
      <c r="A52" s="8"/>
    </row>
    <row r="53" spans="1:1" ht="16.5" customHeight="1">
      <c r="A53" s="8"/>
    </row>
    <row r="54" spans="1:1" ht="16.5" customHeight="1">
      <c r="A54" s="8"/>
    </row>
    <row r="55" spans="1:1" ht="16.5" customHeight="1">
      <c r="A55" s="8"/>
    </row>
    <row r="56" spans="1:1" ht="16.5" customHeight="1">
      <c r="A56" s="8"/>
    </row>
    <row r="57" spans="1:1" ht="16.5" customHeight="1">
      <c r="A57" s="8"/>
    </row>
    <row r="58" spans="1:1" ht="16.5" customHeight="1">
      <c r="A58" s="8"/>
    </row>
    <row r="59" spans="1:1" ht="16.5" customHeight="1">
      <c r="A59" s="8"/>
    </row>
    <row r="60" spans="1:1" ht="16.5" customHeight="1">
      <c r="A60" s="8"/>
    </row>
    <row r="61" spans="1:1" ht="16.5" customHeight="1">
      <c r="A61" s="8"/>
    </row>
    <row r="62" spans="1:1" ht="16.5" customHeight="1">
      <c r="A62" s="8"/>
    </row>
    <row r="63" spans="1:1" ht="16.5" customHeight="1">
      <c r="A63" s="8"/>
    </row>
    <row r="64" spans="1:1" ht="16.5" customHeight="1">
      <c r="A64" s="8"/>
    </row>
    <row r="65" spans="1:1" ht="16.5" customHeight="1">
      <c r="A65" s="8"/>
    </row>
    <row r="66" spans="1:1" ht="16.5" customHeight="1">
      <c r="A66" s="8"/>
    </row>
    <row r="67" spans="1:1" ht="16.5" customHeight="1">
      <c r="A67" s="8"/>
    </row>
    <row r="68" spans="1:1" ht="16.5" customHeight="1">
      <c r="A68" s="8"/>
    </row>
    <row r="69" spans="1:1" ht="16.5" customHeight="1">
      <c r="A69" s="8"/>
    </row>
    <row r="70" spans="1:1" ht="16.5" customHeight="1">
      <c r="A70" s="8"/>
    </row>
    <row r="71" spans="1:1" ht="16.5" customHeight="1">
      <c r="A71" s="8"/>
    </row>
    <row r="72" spans="1:1" ht="16.5" customHeight="1">
      <c r="A72" s="8"/>
    </row>
    <row r="73" spans="1:1" ht="16.5" customHeight="1">
      <c r="A73" s="8"/>
    </row>
    <row r="74" spans="1:1" ht="16.5" customHeight="1">
      <c r="A74" s="8"/>
    </row>
    <row r="75" spans="1:1" ht="16.5" customHeight="1">
      <c r="A75" s="8"/>
    </row>
    <row r="76" spans="1:1" ht="16.5" customHeight="1">
      <c r="A76" s="8"/>
    </row>
    <row r="77" spans="1:1" ht="16.5" customHeight="1">
      <c r="A77" s="8"/>
    </row>
    <row r="78" spans="1:1" ht="16.5" customHeight="1">
      <c r="A78" s="8"/>
    </row>
    <row r="79" spans="1:1" ht="16.5" customHeight="1">
      <c r="A79" s="8"/>
    </row>
    <row r="80" spans="1:1" ht="16.5" customHeight="1">
      <c r="A80" s="8"/>
    </row>
    <row r="81" spans="1:1" ht="16.5" customHeight="1">
      <c r="A81" s="8"/>
    </row>
    <row r="82" spans="1:1" ht="16.5" customHeight="1">
      <c r="A82" s="8"/>
    </row>
    <row r="83" spans="1:1" ht="16.5" customHeight="1">
      <c r="A83" s="8"/>
    </row>
    <row r="84" spans="1:1" ht="16.5" customHeight="1">
      <c r="A84" s="8"/>
    </row>
    <row r="85" spans="1:1" ht="16.5" customHeight="1">
      <c r="A85" s="8"/>
    </row>
    <row r="86" spans="1:1" ht="16.5" customHeight="1">
      <c r="A86" s="8"/>
    </row>
    <row r="87" spans="1:1" ht="16.5" customHeight="1">
      <c r="A87" s="8"/>
    </row>
    <row r="88" spans="1:1" ht="16.5" customHeight="1">
      <c r="A88" s="8"/>
    </row>
    <row r="89" spans="1:1" ht="16.5" customHeight="1">
      <c r="A89" s="8"/>
    </row>
    <row r="90" spans="1:1" ht="16.5" customHeight="1">
      <c r="A90" s="8"/>
    </row>
    <row r="91" spans="1:1" ht="16.5" customHeight="1">
      <c r="A91" s="8"/>
    </row>
    <row r="92" spans="1:1" ht="16.5" customHeight="1">
      <c r="A92" s="8"/>
    </row>
    <row r="93" spans="1:1" ht="16.5" customHeight="1">
      <c r="A93" s="8"/>
    </row>
    <row r="94" spans="1:1" ht="16.5" customHeight="1">
      <c r="A94" s="8"/>
    </row>
    <row r="95" spans="1:1" ht="16.5" customHeight="1">
      <c r="A95" s="8"/>
    </row>
    <row r="96" spans="1:1" ht="16.5" customHeight="1">
      <c r="A96" s="8"/>
    </row>
    <row r="97" spans="1:1" ht="16.5" customHeight="1">
      <c r="A97" s="8"/>
    </row>
    <row r="98" spans="1:1" ht="16.5" customHeight="1">
      <c r="A98" s="8"/>
    </row>
    <row r="99" spans="1:1" ht="16.5" customHeight="1">
      <c r="A99" s="8"/>
    </row>
    <row r="100" spans="1:1" ht="16.5" customHeight="1">
      <c r="A100" s="8"/>
    </row>
    <row r="101" spans="1:1" ht="16.5" customHeight="1">
      <c r="A101" s="8"/>
    </row>
    <row r="102" spans="1:1" ht="16.5" customHeight="1">
      <c r="A102" s="8"/>
    </row>
    <row r="103" spans="1:1" ht="16.5" customHeight="1">
      <c r="A103" s="8"/>
    </row>
    <row r="104" spans="1:1" ht="16.5" customHeight="1">
      <c r="A104" s="8"/>
    </row>
    <row r="105" spans="1:1" ht="16.5" customHeight="1">
      <c r="A105" s="8"/>
    </row>
    <row r="106" spans="1:1" ht="16.5" customHeight="1">
      <c r="A106" s="8"/>
    </row>
    <row r="107" spans="1:1" ht="16.5" customHeight="1">
      <c r="A107" s="8"/>
    </row>
    <row r="108" spans="1:1" ht="16.5" customHeight="1">
      <c r="A108" s="8"/>
    </row>
    <row r="109" spans="1:1" ht="16.5" customHeight="1">
      <c r="A109" s="8"/>
    </row>
    <row r="110" spans="1:1" ht="16.5" customHeight="1">
      <c r="A110" s="8"/>
    </row>
    <row r="111" spans="1:1" ht="16.5" customHeight="1">
      <c r="A111" s="8"/>
    </row>
    <row r="112" spans="1:1" ht="16.5" customHeight="1">
      <c r="A112" s="8"/>
    </row>
    <row r="113" spans="1:115" ht="16.5" customHeight="1">
      <c r="A113" s="8"/>
    </row>
    <row r="114" spans="1:115" ht="16.5" customHeight="1">
      <c r="A114" s="8"/>
    </row>
    <row r="115" spans="1:115" ht="16.5" customHeight="1">
      <c r="A115" s="8"/>
    </row>
    <row r="116" spans="1:115" ht="16.5" customHeight="1">
      <c r="A116" s="8"/>
    </row>
    <row r="117" spans="1:115" ht="16.5" customHeight="1">
      <c r="A117" s="8"/>
    </row>
    <row r="118" spans="1:115" ht="16.5" customHeight="1">
      <c r="A118" s="8"/>
    </row>
    <row r="119" spans="1:115" ht="16.5" customHeight="1">
      <c r="A119" s="8"/>
    </row>
    <row r="120" spans="1:115" ht="16.5" customHeight="1">
      <c r="A120" s="8"/>
    </row>
    <row r="121" spans="1:115" ht="16.5" customHeight="1">
      <c r="A121" s="8"/>
    </row>
    <row r="122" spans="1:115" ht="16.5" customHeight="1">
      <c r="A122" s="8"/>
    </row>
    <row r="123" spans="1:115" ht="16.5" customHeight="1">
      <c r="A123" s="8"/>
    </row>
    <row r="124" spans="1:115" ht="16.5" customHeight="1">
      <c r="A124" s="8"/>
    </row>
    <row r="125" spans="1:115" s="4" customFormat="1" ht="22.5" customHeight="1"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  <c r="AA125" s="2"/>
      <c r="AB125" s="2"/>
      <c r="AC125" s="2"/>
      <c r="AD125" s="2"/>
      <c r="AE125" s="2"/>
      <c r="AF125" s="2"/>
      <c r="AG125" s="2"/>
      <c r="AH125" s="2"/>
      <c r="AI125" s="2"/>
      <c r="AJ125" s="2"/>
      <c r="AK125" s="2"/>
      <c r="AL125" s="2"/>
      <c r="AM125" s="2"/>
      <c r="AN125" s="2"/>
      <c r="AO125" s="2"/>
      <c r="AP125" s="2"/>
      <c r="AQ125" s="2"/>
      <c r="AR125" s="2"/>
      <c r="AS125" s="2"/>
      <c r="AT125" s="2"/>
      <c r="AU125" s="2"/>
      <c r="AV125" s="2"/>
      <c r="AW125" s="2"/>
      <c r="AX125" s="2"/>
      <c r="AY125" s="2"/>
      <c r="AZ125" s="2"/>
      <c r="BA125" s="2"/>
      <c r="BB125" s="2"/>
      <c r="BC125" s="2"/>
      <c r="BD125" s="2"/>
      <c r="BE125" s="2"/>
      <c r="BF125" s="2"/>
      <c r="BG125" s="2"/>
      <c r="BH125" s="2"/>
      <c r="BI125" s="2"/>
      <c r="BJ125" s="2"/>
      <c r="BK125" s="2"/>
      <c r="BL125" s="2"/>
      <c r="BM125" s="2"/>
      <c r="BN125" s="2"/>
      <c r="BO125" s="2"/>
      <c r="BP125" s="2"/>
      <c r="BQ125" s="2"/>
      <c r="BR125" s="2"/>
      <c r="BS125" s="2"/>
      <c r="BT125" s="2"/>
      <c r="BU125" s="2"/>
      <c r="BV125" s="2"/>
      <c r="BW125" s="2"/>
      <c r="BX125" s="2"/>
      <c r="BY125" s="2"/>
      <c r="BZ125" s="2"/>
      <c r="CA125" s="2"/>
      <c r="CB125" s="2"/>
      <c r="CC125" s="2"/>
      <c r="CD125" s="2"/>
      <c r="CE125" s="2"/>
      <c r="CF125" s="2"/>
      <c r="CG125" s="2"/>
      <c r="CH125" s="2"/>
      <c r="CI125" s="2"/>
      <c r="CJ125" s="2"/>
      <c r="CK125" s="2"/>
      <c r="CL125" s="2"/>
      <c r="CM125" s="2"/>
      <c r="CN125" s="2"/>
      <c r="CO125" s="2"/>
      <c r="CP125" s="2"/>
      <c r="CQ125" s="2"/>
      <c r="CR125" s="2"/>
      <c r="CS125" s="2"/>
      <c r="CT125" s="2"/>
      <c r="CU125" s="2"/>
      <c r="CV125" s="2"/>
      <c r="CW125" s="2"/>
      <c r="CX125" s="2"/>
      <c r="CY125" s="2"/>
      <c r="CZ125" s="2"/>
      <c r="DA125" s="2"/>
      <c r="DB125" s="2"/>
      <c r="DC125" s="2"/>
      <c r="DD125" s="2"/>
      <c r="DE125" s="2"/>
      <c r="DF125" s="2"/>
      <c r="DG125" s="2"/>
      <c r="DH125" s="2"/>
      <c r="DI125" s="2"/>
      <c r="DJ125" s="2"/>
      <c r="DK125" s="2"/>
    </row>
    <row r="126" spans="1:115" s="4" customFormat="1" ht="24" customHeight="1"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2"/>
      <c r="AD126" s="2"/>
      <c r="AE126" s="2"/>
      <c r="AF126" s="2"/>
      <c r="AG126" s="2"/>
      <c r="AH126" s="2"/>
      <c r="AI126" s="2"/>
      <c r="AJ126" s="2"/>
      <c r="AK126" s="2"/>
      <c r="AL126" s="2"/>
      <c r="AM126" s="2"/>
      <c r="AN126" s="2"/>
      <c r="AO126" s="2"/>
      <c r="AP126" s="2"/>
      <c r="AQ126" s="2"/>
      <c r="AR126" s="2"/>
      <c r="AS126" s="2"/>
      <c r="AT126" s="2"/>
      <c r="AU126" s="2"/>
      <c r="AV126" s="2"/>
      <c r="AW126" s="2"/>
      <c r="AX126" s="2"/>
      <c r="AY126" s="2"/>
      <c r="AZ126" s="2"/>
      <c r="BA126" s="2"/>
      <c r="BB126" s="2"/>
      <c r="BC126" s="2"/>
      <c r="BD126" s="2"/>
      <c r="BE126" s="2"/>
      <c r="BF126" s="2"/>
      <c r="BG126" s="2"/>
      <c r="BH126" s="2"/>
      <c r="BI126" s="2"/>
      <c r="BJ126" s="2"/>
      <c r="BK126" s="2"/>
      <c r="BL126" s="2"/>
      <c r="BM126" s="2"/>
      <c r="BN126" s="2"/>
      <c r="BO126" s="2"/>
      <c r="BP126" s="2"/>
      <c r="BQ126" s="2"/>
      <c r="BR126" s="2"/>
      <c r="BS126" s="2"/>
      <c r="BT126" s="2"/>
      <c r="BU126" s="2"/>
      <c r="BV126" s="2"/>
      <c r="BW126" s="2"/>
      <c r="BX126" s="2"/>
      <c r="BY126" s="2"/>
      <c r="BZ126" s="2"/>
      <c r="CA126" s="2"/>
      <c r="CB126" s="2"/>
      <c r="CC126" s="2"/>
      <c r="CD126" s="2"/>
      <c r="CE126" s="2"/>
      <c r="CF126" s="2"/>
      <c r="CG126" s="2"/>
      <c r="CH126" s="2"/>
      <c r="CI126" s="2"/>
      <c r="CJ126" s="2"/>
      <c r="CK126" s="2"/>
      <c r="CL126" s="2"/>
      <c r="CM126" s="2"/>
      <c r="CN126" s="2"/>
      <c r="CO126" s="2"/>
      <c r="CP126" s="2"/>
      <c r="CQ126" s="2"/>
      <c r="CR126" s="2"/>
      <c r="CS126" s="2"/>
      <c r="CT126" s="2"/>
      <c r="CU126" s="2"/>
      <c r="CV126" s="2"/>
      <c r="CW126" s="2"/>
      <c r="CX126" s="2"/>
      <c r="CY126" s="2"/>
      <c r="CZ126" s="2"/>
      <c r="DA126" s="2"/>
      <c r="DB126" s="2"/>
      <c r="DC126" s="2"/>
      <c r="DD126" s="2"/>
      <c r="DE126" s="2"/>
      <c r="DF126" s="2"/>
      <c r="DG126" s="2"/>
      <c r="DH126" s="2"/>
      <c r="DI126" s="2"/>
      <c r="DJ126" s="2"/>
      <c r="DK126" s="2"/>
    </row>
    <row r="127" spans="1:115" s="4" customFormat="1"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  <c r="AA127" s="2"/>
      <c r="AB127" s="2"/>
      <c r="AC127" s="2"/>
      <c r="AD127" s="2"/>
      <c r="AE127" s="2"/>
      <c r="AF127" s="2"/>
      <c r="AG127" s="2"/>
      <c r="AH127" s="2"/>
      <c r="AI127" s="2"/>
      <c r="AJ127" s="2"/>
      <c r="AK127" s="2"/>
      <c r="AL127" s="2"/>
      <c r="AM127" s="2"/>
      <c r="AN127" s="2"/>
      <c r="AO127" s="2"/>
      <c r="AP127" s="2"/>
      <c r="AQ127" s="2"/>
      <c r="AR127" s="2"/>
      <c r="AS127" s="2"/>
      <c r="AT127" s="2"/>
      <c r="AU127" s="2"/>
      <c r="AV127" s="2"/>
      <c r="AW127" s="2"/>
      <c r="AX127" s="2"/>
      <c r="AY127" s="2"/>
      <c r="AZ127" s="2"/>
      <c r="BA127" s="2"/>
      <c r="BB127" s="2"/>
      <c r="BC127" s="2"/>
      <c r="BD127" s="2"/>
      <c r="BE127" s="2"/>
      <c r="BF127" s="2"/>
      <c r="BG127" s="2"/>
      <c r="BH127" s="2"/>
      <c r="BI127" s="2"/>
      <c r="BJ127" s="2"/>
      <c r="BK127" s="2"/>
      <c r="BL127" s="2"/>
      <c r="BM127" s="2"/>
      <c r="BN127" s="2"/>
      <c r="BO127" s="2"/>
      <c r="BP127" s="2"/>
      <c r="BQ127" s="2"/>
      <c r="BR127" s="2"/>
      <c r="BS127" s="2"/>
      <c r="BT127" s="2"/>
      <c r="BU127" s="2"/>
      <c r="BV127" s="2"/>
      <c r="BW127" s="2"/>
      <c r="BX127" s="2"/>
      <c r="BY127" s="2"/>
      <c r="BZ127" s="2"/>
      <c r="CA127" s="2"/>
      <c r="CB127" s="2"/>
      <c r="CC127" s="2"/>
      <c r="CD127" s="2"/>
      <c r="CE127" s="2"/>
      <c r="CF127" s="2"/>
      <c r="CG127" s="2"/>
      <c r="CH127" s="2"/>
      <c r="CI127" s="2"/>
      <c r="CJ127" s="2"/>
      <c r="CK127" s="2"/>
      <c r="CL127" s="2"/>
      <c r="CM127" s="2"/>
      <c r="CN127" s="2"/>
      <c r="CO127" s="2"/>
      <c r="CP127" s="2"/>
      <c r="CQ127" s="2"/>
      <c r="CR127" s="2"/>
      <c r="CS127" s="2"/>
      <c r="CT127" s="2"/>
      <c r="CU127" s="2"/>
      <c r="CV127" s="2"/>
      <c r="CW127" s="2"/>
      <c r="CX127" s="2"/>
      <c r="CY127" s="2"/>
      <c r="CZ127" s="2"/>
      <c r="DA127" s="2"/>
      <c r="DB127" s="2"/>
      <c r="DC127" s="2"/>
      <c r="DD127" s="2"/>
      <c r="DE127" s="2"/>
      <c r="DF127" s="2"/>
      <c r="DG127" s="2"/>
      <c r="DH127" s="2"/>
      <c r="DI127" s="2"/>
      <c r="DJ127" s="2"/>
      <c r="DK127" s="2"/>
    </row>
    <row r="128" spans="1:115" s="4" customFormat="1"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2"/>
      <c r="AB128" s="2"/>
      <c r="AC128" s="2"/>
      <c r="AD128" s="2"/>
      <c r="AE128" s="2"/>
      <c r="AF128" s="2"/>
      <c r="AG128" s="2"/>
      <c r="AH128" s="2"/>
      <c r="AI128" s="2"/>
      <c r="AJ128" s="2"/>
      <c r="AK128" s="2"/>
      <c r="AL128" s="2"/>
      <c r="AM128" s="2"/>
      <c r="AN128" s="2"/>
      <c r="AO128" s="2"/>
      <c r="AP128" s="2"/>
      <c r="AQ128" s="2"/>
      <c r="AR128" s="2"/>
      <c r="AS128" s="2"/>
      <c r="AT128" s="2"/>
      <c r="AU128" s="2"/>
      <c r="AV128" s="2"/>
      <c r="AW128" s="2"/>
      <c r="AX128" s="2"/>
      <c r="AY128" s="2"/>
      <c r="AZ128" s="2"/>
      <c r="BA128" s="2"/>
      <c r="BB128" s="2"/>
      <c r="BC128" s="2"/>
      <c r="BD128" s="2"/>
      <c r="BE128" s="2"/>
      <c r="BF128" s="2"/>
      <c r="BG128" s="2"/>
      <c r="BH128" s="2"/>
      <c r="BI128" s="2"/>
      <c r="BJ128" s="2"/>
      <c r="BK128" s="2"/>
      <c r="BL128" s="2"/>
      <c r="BM128" s="2"/>
      <c r="BN128" s="2"/>
      <c r="BO128" s="2"/>
      <c r="BP128" s="2"/>
      <c r="BQ128" s="2"/>
      <c r="BR128" s="2"/>
      <c r="BS128" s="2"/>
      <c r="BT128" s="2"/>
      <c r="BU128" s="2"/>
      <c r="BV128" s="2"/>
      <c r="BW128" s="2"/>
      <c r="BX128" s="2"/>
      <c r="BY128" s="2"/>
      <c r="BZ128" s="2"/>
      <c r="CA128" s="2"/>
      <c r="CB128" s="2"/>
      <c r="CC128" s="2"/>
      <c r="CD128" s="2"/>
      <c r="CE128" s="2"/>
      <c r="CF128" s="2"/>
      <c r="CG128" s="2"/>
      <c r="CH128" s="2"/>
      <c r="CI128" s="2"/>
      <c r="CJ128" s="2"/>
      <c r="CK128" s="2"/>
      <c r="CL128" s="2"/>
      <c r="CM128" s="2"/>
      <c r="CN128" s="2"/>
      <c r="CO128" s="2"/>
      <c r="CP128" s="2"/>
      <c r="CQ128" s="2"/>
      <c r="CR128" s="2"/>
      <c r="CS128" s="2"/>
      <c r="CT128" s="2"/>
      <c r="CU128" s="2"/>
      <c r="CV128" s="2"/>
      <c r="CW128" s="2"/>
      <c r="CX128" s="2"/>
      <c r="CY128" s="2"/>
      <c r="CZ128" s="2"/>
      <c r="DA128" s="2"/>
      <c r="DB128" s="2"/>
      <c r="DC128" s="2"/>
      <c r="DD128" s="2"/>
      <c r="DE128" s="2"/>
      <c r="DF128" s="2"/>
      <c r="DG128" s="2"/>
      <c r="DH128" s="2"/>
      <c r="DI128" s="2"/>
      <c r="DJ128" s="2"/>
      <c r="DK128" s="2"/>
    </row>
    <row r="130" ht="45" customHeight="1"/>
  </sheetData>
  <mergeCells count="95">
    <mergeCell ref="CT5:CW6"/>
    <mergeCell ref="CX5:DA6"/>
    <mergeCell ref="DB5:DE6"/>
    <mergeCell ref="DF5:DK6"/>
    <mergeCell ref="DF7:DG7"/>
    <mergeCell ref="DJ7:DK7"/>
    <mergeCell ref="DD7:DE7"/>
    <mergeCell ref="DB7:DC7"/>
    <mergeCell ref="CZ7:DA7"/>
    <mergeCell ref="CT7:CU7"/>
    <mergeCell ref="DL7:DM7"/>
    <mergeCell ref="BR5:BU6"/>
    <mergeCell ref="BF6:BI6"/>
    <mergeCell ref="BJ6:BM6"/>
    <mergeCell ref="BF7:BG7"/>
    <mergeCell ref="DL5:DM6"/>
    <mergeCell ref="CF7:CG7"/>
    <mergeCell ref="BZ5:CO5"/>
    <mergeCell ref="BZ7:CA7"/>
    <mergeCell ref="CL6:CO6"/>
    <mergeCell ref="BN6:BQ6"/>
    <mergeCell ref="CB7:CC7"/>
    <mergeCell ref="CR7:CS7"/>
    <mergeCell ref="CV7:CW7"/>
    <mergeCell ref="CX7:CY7"/>
    <mergeCell ref="DH7:DI7"/>
    <mergeCell ref="Z7:AA7"/>
    <mergeCell ref="X7:Y7"/>
    <mergeCell ref="AL5:AO6"/>
    <mergeCell ref="AN7:AO7"/>
    <mergeCell ref="N5:AC5"/>
    <mergeCell ref="AL7:AM7"/>
    <mergeCell ref="Z6:AC6"/>
    <mergeCell ref="N6:Q6"/>
    <mergeCell ref="R6:U6"/>
    <mergeCell ref="AH5:AK6"/>
    <mergeCell ref="B1:AK1"/>
    <mergeCell ref="B2:AK2"/>
    <mergeCell ref="AJ3:AK3"/>
    <mergeCell ref="C4:C8"/>
    <mergeCell ref="P7:Q7"/>
    <mergeCell ref="T7:U7"/>
    <mergeCell ref="AH7:AI7"/>
    <mergeCell ref="AJ7:AK7"/>
    <mergeCell ref="D7:E7"/>
    <mergeCell ref="V7:W7"/>
    <mergeCell ref="AB7:AC7"/>
    <mergeCell ref="J7:K7"/>
    <mergeCell ref="R7:S7"/>
    <mergeCell ref="J5:M6"/>
    <mergeCell ref="AD5:AG6"/>
    <mergeCell ref="V6:Y6"/>
    <mergeCell ref="B21:C21"/>
    <mergeCell ref="L7:M7"/>
    <mergeCell ref="AD7:AE7"/>
    <mergeCell ref="AF7:AG7"/>
    <mergeCell ref="F7:G7"/>
    <mergeCell ref="H7:I7"/>
    <mergeCell ref="N7:O7"/>
    <mergeCell ref="B4:B8"/>
    <mergeCell ref="D4:I6"/>
    <mergeCell ref="J4:DM4"/>
    <mergeCell ref="BJ7:BK7"/>
    <mergeCell ref="BT7:BU7"/>
    <mergeCell ref="BV7:BW7"/>
    <mergeCell ref="BD7:BE7"/>
    <mergeCell ref="BP7:BQ7"/>
    <mergeCell ref="CD7:CE7"/>
    <mergeCell ref="CP5:CS6"/>
    <mergeCell ref="CP7:CQ7"/>
    <mergeCell ref="AX6:BA6"/>
    <mergeCell ref="CD6:CG6"/>
    <mergeCell ref="BV5:BY6"/>
    <mergeCell ref="CJ7:CK7"/>
    <mergeCell ref="AX7:AY7"/>
    <mergeCell ref="BR7:BS7"/>
    <mergeCell ref="CL7:CM7"/>
    <mergeCell ref="CN7:CO7"/>
    <mergeCell ref="BN7:BO7"/>
    <mergeCell ref="CH7:CI7"/>
    <mergeCell ref="CH6:CK6"/>
    <mergeCell ref="BH7:BI7"/>
    <mergeCell ref="BL7:BM7"/>
    <mergeCell ref="AP5:BQ5"/>
    <mergeCell ref="BZ6:CC6"/>
    <mergeCell ref="BB6:BE6"/>
    <mergeCell ref="BB7:BC7"/>
    <mergeCell ref="BX7:BY7"/>
    <mergeCell ref="AP7:AQ7"/>
    <mergeCell ref="AZ7:BA7"/>
    <mergeCell ref="AT6:AW6"/>
    <mergeCell ref="AR7:AS7"/>
    <mergeCell ref="AT7:AU7"/>
    <mergeCell ref="AV7:AW7"/>
    <mergeCell ref="AP6:AS6"/>
  </mergeCells>
  <phoneticPr fontId="2" type="noConversion"/>
  <pageMargins left="0.18" right="0.19" top="0.23" bottom="0.2" header="0.17" footer="0.18"/>
  <pageSetup paperSize="9" scale="7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N22"/>
  <sheetViews>
    <sheetView workbookViewId="0">
      <selection activeCell="B19" sqref="B19"/>
    </sheetView>
  </sheetViews>
  <sheetFormatPr defaultRowHeight="17.25"/>
  <cols>
    <col min="1" max="1" width="3.625" style="40" customWidth="1"/>
    <col min="2" max="2" width="29.75" style="40" customWidth="1"/>
    <col min="3" max="3" width="13.75" style="40" customWidth="1"/>
    <col min="4" max="4" width="12.125" style="40" customWidth="1"/>
    <col min="5" max="5" width="13.375" style="40" customWidth="1"/>
    <col min="6" max="8" width="12.125" style="40" customWidth="1"/>
    <col min="9" max="9" width="12.875" style="40" customWidth="1"/>
    <col min="10" max="10" width="10.875" style="40" customWidth="1"/>
    <col min="11" max="11" width="8.875" style="40" customWidth="1"/>
    <col min="12" max="12" width="10" style="40" customWidth="1"/>
    <col min="13" max="13" width="12.125" style="40" customWidth="1"/>
    <col min="14" max="14" width="16.375" style="40" customWidth="1"/>
    <col min="15" max="15" width="12.875" style="40" customWidth="1"/>
    <col min="16" max="20" width="11.625" style="40" customWidth="1"/>
    <col min="21" max="21" width="12.375" style="40" customWidth="1"/>
    <col min="22" max="22" width="13" style="40" customWidth="1"/>
    <col min="23" max="25" width="11.625" style="40" customWidth="1"/>
    <col min="26" max="26" width="13.125" style="40" customWidth="1"/>
    <col min="27" max="27" width="12.625" style="40" customWidth="1"/>
    <col min="28" max="30" width="11.625" style="40" customWidth="1"/>
    <col min="31" max="31" width="12.75" style="40" customWidth="1"/>
    <col min="32" max="32" width="13.125" style="40" customWidth="1"/>
    <col min="33" max="33" width="9.5" style="40" customWidth="1"/>
    <col min="34" max="34" width="10.375" style="40" customWidth="1"/>
    <col min="35" max="35" width="11.5" style="40" customWidth="1"/>
    <col min="36" max="36" width="12.25" style="40" customWidth="1"/>
    <col min="37" max="37" width="11.375" style="40" customWidth="1"/>
    <col min="38" max="40" width="14" style="40" customWidth="1"/>
    <col min="41" max="41" width="9.125" style="40" customWidth="1"/>
    <col min="42" max="44" width="9.75" style="40" customWidth="1"/>
    <col min="45" max="45" width="10" style="40" customWidth="1"/>
    <col min="46" max="53" width="9.75" style="40" customWidth="1"/>
    <col min="54" max="54" width="8.75" style="40" customWidth="1"/>
    <col min="55" max="55" width="10.75" style="40" customWidth="1"/>
    <col min="56" max="56" width="11.5" style="40" customWidth="1"/>
    <col min="57" max="57" width="10.125" style="40" customWidth="1"/>
    <col min="58" max="58" width="8.125" style="40" customWidth="1"/>
    <col min="59" max="59" width="11.375" style="40" customWidth="1"/>
    <col min="60" max="60" width="10.625" style="40" customWidth="1"/>
    <col min="61" max="61" width="12.125" style="40" customWidth="1"/>
    <col min="62" max="62" width="11.75" style="40" customWidth="1"/>
    <col min="63" max="63" width="12.875" style="40" customWidth="1"/>
    <col min="64" max="64" width="11.125" style="40" customWidth="1"/>
    <col min="65" max="65" width="11.625" style="40" customWidth="1"/>
    <col min="66" max="66" width="15" style="40" customWidth="1"/>
    <col min="67" max="16384" width="9" style="40"/>
  </cols>
  <sheetData>
    <row r="1" spans="1:66" ht="13.5" customHeight="1">
      <c r="A1" s="36"/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  <c r="P1" s="36"/>
      <c r="Q1" s="36"/>
      <c r="R1" s="36"/>
      <c r="S1" s="36"/>
      <c r="T1" s="36"/>
      <c r="U1" s="36"/>
      <c r="V1" s="36"/>
      <c r="W1" s="36"/>
      <c r="X1" s="36"/>
      <c r="Y1" s="36"/>
      <c r="Z1" s="36"/>
      <c r="AA1" s="36"/>
      <c r="AB1" s="36"/>
      <c r="AC1" s="36"/>
      <c r="AD1" s="36"/>
      <c r="AE1" s="36"/>
      <c r="AF1" s="36"/>
      <c r="AG1" s="36"/>
      <c r="AH1" s="36"/>
      <c r="AI1" s="37"/>
      <c r="AJ1" s="37"/>
      <c r="AK1" s="38"/>
      <c r="AL1" s="38"/>
      <c r="AM1" s="38"/>
      <c r="AN1" s="38"/>
      <c r="AO1" s="38"/>
      <c r="AP1" s="38"/>
      <c r="AQ1" s="38"/>
      <c r="AR1" s="38"/>
      <c r="AS1" s="38"/>
      <c r="AT1" s="38"/>
      <c r="AU1" s="38"/>
      <c r="AV1" s="38"/>
      <c r="AW1" s="38"/>
      <c r="AX1" s="38"/>
      <c r="AY1" s="38"/>
      <c r="AZ1" s="38"/>
      <c r="BA1" s="38"/>
      <c r="BB1" s="38"/>
      <c r="BC1" s="39"/>
      <c r="BD1" s="39"/>
      <c r="BE1" s="39"/>
      <c r="BF1" s="39"/>
      <c r="BG1" s="39"/>
      <c r="BH1" s="39"/>
      <c r="BI1" s="39"/>
      <c r="BJ1" s="39"/>
      <c r="BK1" s="39"/>
      <c r="BL1" s="39"/>
      <c r="BM1" s="39"/>
      <c r="BN1" s="39"/>
    </row>
    <row r="2" spans="1:66" ht="54.75" customHeight="1">
      <c r="A2" s="164" t="s">
        <v>138</v>
      </c>
      <c r="B2" s="164"/>
      <c r="C2" s="164"/>
      <c r="D2" s="164"/>
      <c r="E2" s="164"/>
      <c r="F2" s="164"/>
      <c r="G2" s="164"/>
      <c r="H2" s="164"/>
      <c r="I2" s="41"/>
      <c r="J2" s="41"/>
      <c r="K2" s="41"/>
      <c r="L2" s="41"/>
      <c r="M2" s="41"/>
      <c r="N2" s="41"/>
      <c r="O2" s="50"/>
      <c r="P2" s="49"/>
      <c r="Q2" s="41"/>
      <c r="R2" s="41"/>
      <c r="S2" s="41"/>
      <c r="T2" s="41"/>
      <c r="U2" s="41"/>
      <c r="V2" s="41"/>
      <c r="W2" s="41"/>
      <c r="X2" s="41"/>
      <c r="Y2" s="41"/>
      <c r="Z2" s="41"/>
      <c r="AA2" s="41"/>
      <c r="AB2" s="41"/>
      <c r="AC2" s="41"/>
      <c r="AD2" s="41"/>
      <c r="AE2" s="41"/>
      <c r="AF2" s="41"/>
      <c r="AG2" s="41"/>
      <c r="AH2" s="41"/>
      <c r="AI2" s="41"/>
      <c r="AJ2" s="41"/>
      <c r="AK2" s="42"/>
      <c r="AL2" s="42"/>
      <c r="AM2" s="42"/>
      <c r="AN2" s="42"/>
      <c r="AO2" s="42"/>
      <c r="AP2" s="42"/>
      <c r="AQ2" s="42"/>
      <c r="AR2" s="42"/>
      <c r="AS2" s="42"/>
      <c r="AT2" s="42"/>
      <c r="AU2" s="42"/>
      <c r="AV2" s="42"/>
      <c r="AW2" s="42"/>
      <c r="AX2" s="42"/>
      <c r="AY2" s="42"/>
      <c r="AZ2" s="42"/>
      <c r="BA2" s="42"/>
      <c r="BB2" s="42"/>
      <c r="BC2" s="43"/>
      <c r="BD2" s="43"/>
      <c r="BE2" s="43"/>
      <c r="BF2" s="43"/>
      <c r="BG2" s="43"/>
      <c r="BH2" s="43"/>
      <c r="BI2" s="43"/>
      <c r="BJ2" s="43"/>
      <c r="BK2" s="43"/>
      <c r="BL2" s="43"/>
      <c r="BM2" s="43"/>
      <c r="BN2" s="43"/>
    </row>
    <row r="3" spans="1:66" s="46" customFormat="1" ht="15" customHeight="1">
      <c r="A3" s="165" t="s">
        <v>60</v>
      </c>
      <c r="B3" s="163" t="s">
        <v>59</v>
      </c>
      <c r="C3" s="166" t="s">
        <v>67</v>
      </c>
      <c r="D3" s="167"/>
      <c r="E3" s="167"/>
      <c r="F3" s="167"/>
      <c r="G3" s="167"/>
      <c r="H3" s="168"/>
      <c r="I3" s="172" t="s">
        <v>66</v>
      </c>
      <c r="J3" s="173"/>
      <c r="K3" s="173"/>
      <c r="L3" s="173"/>
      <c r="M3" s="173"/>
      <c r="N3" s="173"/>
      <c r="O3" s="173"/>
      <c r="P3" s="173"/>
      <c r="Q3" s="173"/>
      <c r="R3" s="173"/>
      <c r="S3" s="173"/>
      <c r="T3" s="173"/>
      <c r="U3" s="173"/>
      <c r="V3" s="173"/>
      <c r="W3" s="173"/>
      <c r="X3" s="173"/>
      <c r="Y3" s="173"/>
      <c r="Z3" s="173"/>
      <c r="AA3" s="173"/>
      <c r="AB3" s="173"/>
      <c r="AC3" s="173"/>
      <c r="AD3" s="173"/>
      <c r="AE3" s="173"/>
      <c r="AF3" s="173"/>
      <c r="AG3" s="173"/>
      <c r="AH3" s="173"/>
      <c r="AI3" s="173"/>
      <c r="AJ3" s="173"/>
      <c r="AK3" s="173"/>
      <c r="AL3" s="173"/>
      <c r="AM3" s="173"/>
      <c r="AN3" s="173"/>
      <c r="AO3" s="173"/>
      <c r="AP3" s="173"/>
      <c r="AQ3" s="173"/>
      <c r="AR3" s="173"/>
      <c r="AS3" s="173"/>
      <c r="AT3" s="173"/>
      <c r="AU3" s="173"/>
      <c r="AV3" s="173"/>
      <c r="AW3" s="173"/>
      <c r="AX3" s="173"/>
      <c r="AY3" s="173"/>
      <c r="AZ3" s="173"/>
      <c r="BA3" s="173"/>
      <c r="BB3" s="174"/>
      <c r="BC3" s="186"/>
      <c r="BD3" s="186"/>
      <c r="BE3" s="186"/>
      <c r="BF3" s="186"/>
      <c r="BG3" s="186"/>
      <c r="BH3" s="186"/>
      <c r="BI3" s="186"/>
      <c r="BJ3" s="186"/>
      <c r="BK3" s="186"/>
      <c r="BL3" s="186"/>
      <c r="BM3" s="186"/>
      <c r="BN3" s="186"/>
    </row>
    <row r="4" spans="1:66" s="46" customFormat="1" ht="25.5" customHeight="1">
      <c r="A4" s="165"/>
      <c r="B4" s="163"/>
      <c r="C4" s="169"/>
      <c r="D4" s="170"/>
      <c r="E4" s="170"/>
      <c r="F4" s="170"/>
      <c r="G4" s="170"/>
      <c r="H4" s="171"/>
      <c r="I4" s="187" t="s">
        <v>70</v>
      </c>
      <c r="J4" s="188"/>
      <c r="K4" s="188"/>
      <c r="L4" s="188"/>
      <c r="M4" s="188"/>
      <c r="N4" s="188"/>
      <c r="O4" s="188"/>
      <c r="P4" s="188"/>
      <c r="Q4" s="188"/>
      <c r="R4" s="188"/>
      <c r="S4" s="188"/>
      <c r="T4" s="188"/>
      <c r="U4" s="188"/>
      <c r="V4" s="188"/>
      <c r="W4" s="188"/>
      <c r="X4" s="188"/>
      <c r="Y4" s="188"/>
      <c r="Z4" s="188"/>
      <c r="AA4" s="188"/>
      <c r="AB4" s="188"/>
      <c r="AC4" s="188"/>
      <c r="AD4" s="188"/>
      <c r="AE4" s="188"/>
      <c r="AF4" s="188"/>
      <c r="AG4" s="188"/>
      <c r="AH4" s="188"/>
      <c r="AI4" s="188"/>
      <c r="AJ4" s="188"/>
      <c r="AK4" s="188"/>
      <c r="AL4" s="188"/>
      <c r="AM4" s="188"/>
      <c r="AN4" s="188"/>
      <c r="AO4" s="188"/>
      <c r="AP4" s="188"/>
      <c r="AQ4" s="188"/>
      <c r="AR4" s="188"/>
      <c r="AS4" s="188"/>
      <c r="AT4" s="188"/>
      <c r="AU4" s="188"/>
      <c r="AV4" s="188"/>
      <c r="AW4" s="188"/>
      <c r="AX4" s="188"/>
      <c r="AY4" s="188"/>
      <c r="AZ4" s="188"/>
      <c r="BA4" s="188"/>
      <c r="BB4" s="189"/>
      <c r="BC4" s="190" t="s">
        <v>71</v>
      </c>
      <c r="BD4" s="191"/>
      <c r="BE4" s="191"/>
      <c r="BF4" s="191"/>
      <c r="BG4" s="191"/>
      <c r="BH4" s="191"/>
      <c r="BI4" s="150" t="s">
        <v>72</v>
      </c>
      <c r="BJ4" s="150"/>
      <c r="BK4" s="150"/>
      <c r="BL4" s="150"/>
      <c r="BM4" s="150"/>
      <c r="BN4" s="150"/>
    </row>
    <row r="5" spans="1:66" s="46" customFormat="1" ht="0.75" hidden="1" customHeight="1">
      <c r="A5" s="165"/>
      <c r="B5" s="163"/>
      <c r="C5" s="169"/>
      <c r="D5" s="170"/>
      <c r="E5" s="170"/>
      <c r="F5" s="170"/>
      <c r="G5" s="170"/>
      <c r="H5" s="171"/>
      <c r="I5" s="155"/>
      <c r="J5" s="156"/>
      <c r="K5" s="156"/>
      <c r="L5" s="156"/>
      <c r="M5" s="156"/>
      <c r="N5" s="156"/>
      <c r="O5" s="156"/>
      <c r="P5" s="156"/>
      <c r="Q5" s="156"/>
      <c r="R5" s="156"/>
      <c r="S5" s="156"/>
      <c r="T5" s="156"/>
      <c r="U5" s="156"/>
      <c r="V5" s="156"/>
      <c r="W5" s="156"/>
      <c r="X5" s="156"/>
      <c r="Y5" s="156"/>
      <c r="Z5" s="156"/>
      <c r="AA5" s="156"/>
      <c r="AB5" s="156"/>
      <c r="AC5" s="156"/>
      <c r="AD5" s="156"/>
      <c r="AE5" s="156"/>
      <c r="AF5" s="156"/>
      <c r="AG5" s="156"/>
      <c r="AH5" s="156"/>
      <c r="AI5" s="156"/>
      <c r="AJ5" s="156"/>
      <c r="AK5" s="156"/>
      <c r="AL5" s="156"/>
      <c r="AM5" s="156"/>
      <c r="AN5" s="156"/>
      <c r="AO5" s="156"/>
      <c r="AP5" s="156"/>
      <c r="AQ5" s="156"/>
      <c r="AR5" s="156"/>
      <c r="AS5" s="156"/>
      <c r="AT5" s="156"/>
      <c r="AU5" s="156"/>
      <c r="AV5" s="156"/>
      <c r="AW5" s="156"/>
      <c r="AX5" s="156"/>
      <c r="AY5" s="156"/>
      <c r="AZ5" s="156"/>
      <c r="BA5" s="156"/>
      <c r="BB5" s="192"/>
      <c r="BC5" s="155"/>
      <c r="BD5" s="156"/>
      <c r="BE5" s="156"/>
      <c r="BF5" s="156"/>
      <c r="BG5" s="150" t="s">
        <v>83</v>
      </c>
      <c r="BH5" s="150"/>
      <c r="BI5" s="150" t="s">
        <v>87</v>
      </c>
      <c r="BJ5" s="150"/>
      <c r="BK5" s="150" t="s">
        <v>84</v>
      </c>
      <c r="BL5" s="150"/>
      <c r="BM5" s="150"/>
      <c r="BN5" s="150"/>
    </row>
    <row r="6" spans="1:66" s="46" customFormat="1" ht="43.5" customHeight="1">
      <c r="A6" s="165"/>
      <c r="B6" s="163"/>
      <c r="C6" s="169"/>
      <c r="D6" s="170"/>
      <c r="E6" s="170"/>
      <c r="F6" s="170"/>
      <c r="G6" s="170"/>
      <c r="H6" s="171"/>
      <c r="I6" s="150" t="s">
        <v>58</v>
      </c>
      <c r="J6" s="150"/>
      <c r="K6" s="150"/>
      <c r="L6" s="150"/>
      <c r="M6" s="202" t="s">
        <v>73</v>
      </c>
      <c r="N6" s="203"/>
      <c r="O6" s="176" t="s">
        <v>49</v>
      </c>
      <c r="P6" s="177"/>
      <c r="Q6" s="177"/>
      <c r="R6" s="177"/>
      <c r="S6" s="177"/>
      <c r="T6" s="177"/>
      <c r="U6" s="177"/>
      <c r="V6" s="177"/>
      <c r="W6" s="177"/>
      <c r="X6" s="177"/>
      <c r="Y6" s="177"/>
      <c r="Z6" s="177"/>
      <c r="AA6" s="177"/>
      <c r="AB6" s="177"/>
      <c r="AC6" s="177"/>
      <c r="AD6" s="178"/>
      <c r="AE6" s="179" t="s">
        <v>68</v>
      </c>
      <c r="AF6" s="180"/>
      <c r="AG6" s="179" t="s">
        <v>89</v>
      </c>
      <c r="AH6" s="180"/>
      <c r="AI6" s="151" t="s">
        <v>55</v>
      </c>
      <c r="AJ6" s="152"/>
      <c r="AK6" s="183" t="s">
        <v>77</v>
      </c>
      <c r="AL6" s="163"/>
      <c r="AM6" s="151" t="s">
        <v>55</v>
      </c>
      <c r="AN6" s="152"/>
      <c r="AO6" s="159" t="s">
        <v>78</v>
      </c>
      <c r="AP6" s="159"/>
      <c r="AQ6" s="193" t="s">
        <v>80</v>
      </c>
      <c r="AR6" s="194"/>
      <c r="AS6" s="194"/>
      <c r="AT6" s="194"/>
      <c r="AU6" s="194"/>
      <c r="AV6" s="195"/>
      <c r="AW6" s="151" t="s">
        <v>79</v>
      </c>
      <c r="AX6" s="175"/>
      <c r="AY6" s="175"/>
      <c r="AZ6" s="175"/>
      <c r="BA6" s="175"/>
      <c r="BB6" s="152"/>
      <c r="BC6" s="196" t="s">
        <v>81</v>
      </c>
      <c r="BD6" s="197"/>
      <c r="BE6" s="196" t="s">
        <v>82</v>
      </c>
      <c r="BF6" s="197"/>
      <c r="BG6" s="150"/>
      <c r="BH6" s="150"/>
      <c r="BI6" s="150"/>
      <c r="BJ6" s="150"/>
      <c r="BK6" s="150"/>
      <c r="BL6" s="150"/>
      <c r="BM6" s="150"/>
      <c r="BN6" s="150"/>
    </row>
    <row r="7" spans="1:66" s="46" customFormat="1" ht="112.5" customHeight="1">
      <c r="A7" s="165"/>
      <c r="B7" s="163"/>
      <c r="C7" s="184" t="s">
        <v>65</v>
      </c>
      <c r="D7" s="184"/>
      <c r="E7" s="185" t="s">
        <v>63</v>
      </c>
      <c r="F7" s="185"/>
      <c r="G7" s="162" t="s">
        <v>64</v>
      </c>
      <c r="H7" s="162"/>
      <c r="I7" s="163" t="s">
        <v>69</v>
      </c>
      <c r="J7" s="163"/>
      <c r="K7" s="163" t="s">
        <v>74</v>
      </c>
      <c r="L7" s="163"/>
      <c r="M7" s="204"/>
      <c r="N7" s="205"/>
      <c r="O7" s="151" t="s">
        <v>50</v>
      </c>
      <c r="P7" s="152"/>
      <c r="Q7" s="157" t="s">
        <v>88</v>
      </c>
      <c r="R7" s="158"/>
      <c r="S7" s="151" t="s">
        <v>51</v>
      </c>
      <c r="T7" s="152"/>
      <c r="U7" s="151" t="s">
        <v>52</v>
      </c>
      <c r="V7" s="152"/>
      <c r="W7" s="151" t="s">
        <v>53</v>
      </c>
      <c r="X7" s="152"/>
      <c r="Y7" s="153" t="s">
        <v>54</v>
      </c>
      <c r="Z7" s="154"/>
      <c r="AA7" s="151" t="s">
        <v>56</v>
      </c>
      <c r="AB7" s="152"/>
      <c r="AC7" s="151" t="s">
        <v>57</v>
      </c>
      <c r="AD7" s="152"/>
      <c r="AE7" s="181"/>
      <c r="AF7" s="182"/>
      <c r="AG7" s="181"/>
      <c r="AH7" s="182"/>
      <c r="AI7" s="157" t="s">
        <v>75</v>
      </c>
      <c r="AJ7" s="158"/>
      <c r="AK7" s="163"/>
      <c r="AL7" s="163"/>
      <c r="AM7" s="157" t="s">
        <v>76</v>
      </c>
      <c r="AN7" s="158"/>
      <c r="AO7" s="159"/>
      <c r="AP7" s="159"/>
      <c r="AQ7" s="184" t="s">
        <v>65</v>
      </c>
      <c r="AR7" s="184"/>
      <c r="AS7" s="184" t="s">
        <v>63</v>
      </c>
      <c r="AT7" s="184"/>
      <c r="AU7" s="184" t="s">
        <v>64</v>
      </c>
      <c r="AV7" s="184"/>
      <c r="AW7" s="184" t="s">
        <v>90</v>
      </c>
      <c r="AX7" s="184"/>
      <c r="AY7" s="200" t="s">
        <v>91</v>
      </c>
      <c r="AZ7" s="201"/>
      <c r="BA7" s="160" t="s">
        <v>92</v>
      </c>
      <c r="BB7" s="161"/>
      <c r="BC7" s="198"/>
      <c r="BD7" s="199"/>
      <c r="BE7" s="198"/>
      <c r="BF7" s="199"/>
      <c r="BG7" s="150"/>
      <c r="BH7" s="150"/>
      <c r="BI7" s="150"/>
      <c r="BJ7" s="150"/>
      <c r="BK7" s="150" t="s">
        <v>85</v>
      </c>
      <c r="BL7" s="150"/>
      <c r="BM7" s="150" t="s">
        <v>86</v>
      </c>
      <c r="BN7" s="150"/>
    </row>
    <row r="8" spans="1:66" s="46" customFormat="1" ht="30" customHeight="1">
      <c r="A8" s="165"/>
      <c r="B8" s="163"/>
      <c r="C8" s="47" t="s">
        <v>61</v>
      </c>
      <c r="D8" s="35" t="s">
        <v>62</v>
      </c>
      <c r="E8" s="47" t="s">
        <v>61</v>
      </c>
      <c r="F8" s="35" t="s">
        <v>62</v>
      </c>
      <c r="G8" s="47" t="s">
        <v>61</v>
      </c>
      <c r="H8" s="35" t="s">
        <v>62</v>
      </c>
      <c r="I8" s="47" t="s">
        <v>61</v>
      </c>
      <c r="J8" s="35" t="s">
        <v>62</v>
      </c>
      <c r="K8" s="47" t="s">
        <v>61</v>
      </c>
      <c r="L8" s="35" t="s">
        <v>62</v>
      </c>
      <c r="M8" s="47" t="s">
        <v>61</v>
      </c>
      <c r="N8" s="35" t="s">
        <v>62</v>
      </c>
      <c r="O8" s="47" t="s">
        <v>61</v>
      </c>
      <c r="P8" s="35" t="s">
        <v>62</v>
      </c>
      <c r="Q8" s="47" t="s">
        <v>61</v>
      </c>
      <c r="R8" s="35" t="s">
        <v>62</v>
      </c>
      <c r="S8" s="47" t="s">
        <v>61</v>
      </c>
      <c r="T8" s="35" t="s">
        <v>62</v>
      </c>
      <c r="U8" s="47" t="s">
        <v>61</v>
      </c>
      <c r="V8" s="35" t="s">
        <v>62</v>
      </c>
      <c r="W8" s="47" t="s">
        <v>61</v>
      </c>
      <c r="X8" s="35" t="s">
        <v>62</v>
      </c>
      <c r="Y8" s="47" t="s">
        <v>61</v>
      </c>
      <c r="Z8" s="35" t="s">
        <v>62</v>
      </c>
      <c r="AA8" s="47" t="s">
        <v>61</v>
      </c>
      <c r="AB8" s="35" t="s">
        <v>62</v>
      </c>
      <c r="AC8" s="47" t="s">
        <v>61</v>
      </c>
      <c r="AD8" s="35" t="s">
        <v>62</v>
      </c>
      <c r="AE8" s="47" t="s">
        <v>61</v>
      </c>
      <c r="AF8" s="35" t="s">
        <v>62</v>
      </c>
      <c r="AG8" s="47" t="s">
        <v>61</v>
      </c>
      <c r="AH8" s="35" t="s">
        <v>62</v>
      </c>
      <c r="AI8" s="47" t="s">
        <v>61</v>
      </c>
      <c r="AJ8" s="35" t="s">
        <v>62</v>
      </c>
      <c r="AK8" s="47" t="s">
        <v>61</v>
      </c>
      <c r="AL8" s="35" t="s">
        <v>62</v>
      </c>
      <c r="AM8" s="47" t="s">
        <v>61</v>
      </c>
      <c r="AN8" s="35" t="s">
        <v>62</v>
      </c>
      <c r="AO8" s="47" t="s">
        <v>61</v>
      </c>
      <c r="AP8" s="35" t="s">
        <v>62</v>
      </c>
      <c r="AQ8" s="47" t="s">
        <v>61</v>
      </c>
      <c r="AR8" s="35" t="s">
        <v>62</v>
      </c>
      <c r="AS8" s="47" t="s">
        <v>61</v>
      </c>
      <c r="AT8" s="35" t="s">
        <v>62</v>
      </c>
      <c r="AU8" s="47" t="s">
        <v>61</v>
      </c>
      <c r="AV8" s="35" t="s">
        <v>62</v>
      </c>
      <c r="AW8" s="47" t="s">
        <v>61</v>
      </c>
      <c r="AX8" s="35" t="s">
        <v>62</v>
      </c>
      <c r="AY8" s="47" t="s">
        <v>61</v>
      </c>
      <c r="AZ8" s="35" t="s">
        <v>62</v>
      </c>
      <c r="BA8" s="47" t="s">
        <v>61</v>
      </c>
      <c r="BB8" s="35" t="s">
        <v>62</v>
      </c>
      <c r="BC8" s="47" t="s">
        <v>61</v>
      </c>
      <c r="BD8" s="35" t="s">
        <v>62</v>
      </c>
      <c r="BE8" s="47" t="s">
        <v>61</v>
      </c>
      <c r="BF8" s="35" t="s">
        <v>62</v>
      </c>
      <c r="BG8" s="47" t="s">
        <v>61</v>
      </c>
      <c r="BH8" s="35" t="s">
        <v>62</v>
      </c>
      <c r="BI8" s="47" t="s">
        <v>61</v>
      </c>
      <c r="BJ8" s="35" t="s">
        <v>62</v>
      </c>
      <c r="BK8" s="47" t="s">
        <v>61</v>
      </c>
      <c r="BL8" s="35" t="s">
        <v>62</v>
      </c>
      <c r="BM8" s="47" t="s">
        <v>61</v>
      </c>
      <c r="BN8" s="35" t="s">
        <v>62</v>
      </c>
    </row>
    <row r="9" spans="1:66" s="46" customFormat="1" ht="10.5" customHeight="1">
      <c r="A9" s="45"/>
      <c r="B9" s="45">
        <v>1</v>
      </c>
      <c r="C9" s="45">
        <v>2</v>
      </c>
      <c r="D9" s="45">
        <v>3</v>
      </c>
      <c r="E9" s="45">
        <v>4</v>
      </c>
      <c r="F9" s="45">
        <v>5</v>
      </c>
      <c r="G9" s="45">
        <v>6</v>
      </c>
      <c r="H9" s="45">
        <v>7</v>
      </c>
      <c r="I9" s="45">
        <v>8</v>
      </c>
      <c r="J9" s="45">
        <v>9</v>
      </c>
      <c r="K9" s="45">
        <v>10</v>
      </c>
      <c r="L9" s="45">
        <v>11</v>
      </c>
      <c r="M9" s="45">
        <v>12</v>
      </c>
      <c r="N9" s="45">
        <v>13</v>
      </c>
      <c r="O9" s="45">
        <v>14</v>
      </c>
      <c r="P9" s="45">
        <v>15</v>
      </c>
      <c r="Q9" s="45">
        <v>16</v>
      </c>
      <c r="R9" s="45">
        <v>17</v>
      </c>
      <c r="S9" s="45">
        <v>18</v>
      </c>
      <c r="T9" s="45">
        <v>19</v>
      </c>
      <c r="U9" s="45">
        <v>20</v>
      </c>
      <c r="V9" s="45">
        <v>21</v>
      </c>
      <c r="W9" s="45">
        <v>22</v>
      </c>
      <c r="X9" s="45">
        <v>23</v>
      </c>
      <c r="Y9" s="45">
        <v>24</v>
      </c>
      <c r="Z9" s="45">
        <v>25</v>
      </c>
      <c r="AA9" s="45">
        <v>26</v>
      </c>
      <c r="AB9" s="45">
        <v>27</v>
      </c>
      <c r="AC9" s="45">
        <v>28</v>
      </c>
      <c r="AD9" s="45">
        <v>29</v>
      </c>
      <c r="AE9" s="45">
        <v>30</v>
      </c>
      <c r="AF9" s="45">
        <v>31</v>
      </c>
      <c r="AG9" s="45">
        <v>32</v>
      </c>
      <c r="AH9" s="45">
        <v>33</v>
      </c>
      <c r="AI9" s="45">
        <v>34</v>
      </c>
      <c r="AJ9" s="45">
        <v>35</v>
      </c>
      <c r="AK9" s="45">
        <v>36</v>
      </c>
      <c r="AL9" s="45">
        <v>37</v>
      </c>
      <c r="AM9" s="45">
        <v>38</v>
      </c>
      <c r="AN9" s="45">
        <v>39</v>
      </c>
      <c r="AO9" s="45">
        <v>40</v>
      </c>
      <c r="AP9" s="45">
        <v>41</v>
      </c>
      <c r="AQ9" s="45">
        <v>42</v>
      </c>
      <c r="AR9" s="45">
        <v>43</v>
      </c>
      <c r="AS9" s="45">
        <v>44</v>
      </c>
      <c r="AT9" s="45">
        <v>45</v>
      </c>
      <c r="AU9" s="45">
        <v>46</v>
      </c>
      <c r="AV9" s="45">
        <v>47</v>
      </c>
      <c r="AW9" s="45">
        <v>48</v>
      </c>
      <c r="AX9" s="45">
        <v>49</v>
      </c>
      <c r="AY9" s="45">
        <v>50</v>
      </c>
      <c r="AZ9" s="45">
        <v>51</v>
      </c>
      <c r="BA9" s="45">
        <v>52</v>
      </c>
      <c r="BB9" s="45">
        <v>53</v>
      </c>
      <c r="BC9" s="45">
        <v>54</v>
      </c>
      <c r="BD9" s="45">
        <v>55</v>
      </c>
      <c r="BE9" s="45">
        <v>56</v>
      </c>
      <c r="BF9" s="45">
        <v>57</v>
      </c>
      <c r="BG9" s="45">
        <v>58</v>
      </c>
      <c r="BH9" s="45">
        <v>59</v>
      </c>
      <c r="BI9" s="45">
        <v>60</v>
      </c>
      <c r="BJ9" s="45">
        <v>61</v>
      </c>
      <c r="BK9" s="45">
        <v>62</v>
      </c>
      <c r="BL9" s="45">
        <v>63</v>
      </c>
      <c r="BM9" s="45">
        <v>64</v>
      </c>
      <c r="BN9" s="45">
        <v>65</v>
      </c>
    </row>
    <row r="10" spans="1:66" s="44" customFormat="1" ht="18" customHeight="1">
      <c r="A10" s="53">
        <v>1</v>
      </c>
      <c r="B10" s="54" t="s">
        <v>93</v>
      </c>
      <c r="C10" s="51">
        <f>E10+G10-BA10</f>
        <v>5631844.6344999997</v>
      </c>
      <c r="D10" s="51">
        <f>F10+H10-BB10</f>
        <v>1091717.2536999998</v>
      </c>
      <c r="E10" s="51">
        <f>I10+K10+M10+AE10+AG10+AK10+AO10+AS10</f>
        <v>3310693.3257999998</v>
      </c>
      <c r="F10" s="51">
        <f>J10+L10+N10+AF10+AH10+AL10+AP10+AT10</f>
        <v>1232243.5896999999</v>
      </c>
      <c r="G10" s="51">
        <f>AY10+BC10+BE10+BG10+BI10+BK10+BM10</f>
        <v>2321151.3086999999</v>
      </c>
      <c r="H10" s="51">
        <f>AZ10+BD10+BF10+BH10+BJ10+BL10+BN10</f>
        <v>-140526.33600000001</v>
      </c>
      <c r="I10" s="51">
        <v>769698</v>
      </c>
      <c r="J10" s="51">
        <v>268995.125</v>
      </c>
      <c r="K10" s="51">
        <v>0</v>
      </c>
      <c r="L10" s="51">
        <v>0</v>
      </c>
      <c r="M10" s="51">
        <v>311400</v>
      </c>
      <c r="N10" s="51">
        <v>86172.009699999995</v>
      </c>
      <c r="O10" s="51">
        <v>120200</v>
      </c>
      <c r="P10" s="51">
        <v>52069.804700000001</v>
      </c>
      <c r="Q10" s="51">
        <v>25000</v>
      </c>
      <c r="R10" s="51">
        <v>5199.0320000000002</v>
      </c>
      <c r="S10" s="51">
        <v>4000</v>
      </c>
      <c r="T10" s="51">
        <v>2025.636</v>
      </c>
      <c r="U10" s="51">
        <v>5500</v>
      </c>
      <c r="V10" s="51">
        <v>0</v>
      </c>
      <c r="W10" s="51">
        <v>39000</v>
      </c>
      <c r="X10" s="51">
        <v>4647</v>
      </c>
      <c r="Y10" s="51">
        <v>25000</v>
      </c>
      <c r="Z10" s="51">
        <v>1070</v>
      </c>
      <c r="AA10" s="51">
        <v>8000</v>
      </c>
      <c r="AB10" s="51">
        <v>1800.5</v>
      </c>
      <c r="AC10" s="51">
        <v>73000</v>
      </c>
      <c r="AD10" s="51">
        <v>14814.476000000001</v>
      </c>
      <c r="AE10" s="51">
        <v>0</v>
      </c>
      <c r="AF10" s="51">
        <v>0</v>
      </c>
      <c r="AG10" s="51">
        <v>1099140</v>
      </c>
      <c r="AH10" s="51">
        <v>467161.16499999998</v>
      </c>
      <c r="AI10" s="51">
        <v>1097140</v>
      </c>
      <c r="AJ10" s="51">
        <v>467061.16499999998</v>
      </c>
      <c r="AK10" s="51">
        <v>840355.32579999999</v>
      </c>
      <c r="AL10" s="51">
        <v>390838.31300000002</v>
      </c>
      <c r="AM10" s="51">
        <v>811000</v>
      </c>
      <c r="AN10" s="51">
        <v>369600.11</v>
      </c>
      <c r="AO10" s="51">
        <v>68100</v>
      </c>
      <c r="AP10" s="51">
        <v>12687</v>
      </c>
      <c r="AQ10" s="51">
        <f>AS10+AU10-BA10</f>
        <v>222000</v>
      </c>
      <c r="AR10" s="51">
        <f>AT10+AV10-BB10</f>
        <v>6389.9769999999999</v>
      </c>
      <c r="AS10" s="51">
        <v>222000</v>
      </c>
      <c r="AT10" s="51">
        <v>6389.9769999999999</v>
      </c>
      <c r="AU10" s="51">
        <v>0</v>
      </c>
      <c r="AV10" s="51">
        <v>0</v>
      </c>
      <c r="AW10" s="51">
        <v>210000</v>
      </c>
      <c r="AX10" s="51">
        <v>0</v>
      </c>
      <c r="AY10" s="51">
        <v>0</v>
      </c>
      <c r="AZ10" s="51">
        <v>0</v>
      </c>
      <c r="BA10" s="51">
        <v>0</v>
      </c>
      <c r="BB10" s="51">
        <v>0</v>
      </c>
      <c r="BC10" s="51">
        <v>3776998.8</v>
      </c>
      <c r="BD10" s="51">
        <v>717951.81799999997</v>
      </c>
      <c r="BE10" s="51">
        <v>402000</v>
      </c>
      <c r="BF10" s="51">
        <v>84120.960000000006</v>
      </c>
      <c r="BG10" s="51">
        <v>0</v>
      </c>
      <c r="BH10" s="51">
        <v>0</v>
      </c>
      <c r="BI10" s="51">
        <v>0</v>
      </c>
      <c r="BJ10" s="51">
        <v>0</v>
      </c>
      <c r="BK10" s="51">
        <v>-1857847.4913000001</v>
      </c>
      <c r="BL10" s="51">
        <v>-942599.11399999994</v>
      </c>
      <c r="BM10" s="51">
        <v>0</v>
      </c>
      <c r="BN10" s="51">
        <v>0</v>
      </c>
    </row>
    <row r="11" spans="1:66" ht="16.5" customHeight="1">
      <c r="A11" s="53">
        <v>2</v>
      </c>
      <c r="B11" s="54" t="s">
        <v>94</v>
      </c>
      <c r="C11" s="51">
        <f t="shared" ref="C11:C17" si="0">E11+G11-BA11</f>
        <v>74652.558799999999</v>
      </c>
      <c r="D11" s="51">
        <f t="shared" ref="D11:D17" si="1">F11+H11-BB11</f>
        <v>41133.104700000004</v>
      </c>
      <c r="E11" s="51">
        <f t="shared" ref="E11:E17" si="2">I11+K11+M11+AE11+AG11+AK11+AO11+AS11</f>
        <v>54795.595000000001</v>
      </c>
      <c r="F11" s="51">
        <f t="shared" ref="F11:F17" si="3">J11+L11+N11+AF11+AH11+AL11+AP11+AT11</f>
        <v>22414.564700000003</v>
      </c>
      <c r="G11" s="51">
        <f t="shared" ref="G11:G17" si="4">AY11+BC11+BE11+BG11+BI11+BK11+BM11</f>
        <v>30085.963800000001</v>
      </c>
      <c r="H11" s="51">
        <f t="shared" ref="H11:H17" si="5">AZ11+BD11+BF11+BH11+BJ11+BL11+BN11</f>
        <v>21718.54</v>
      </c>
      <c r="I11" s="51">
        <v>21400</v>
      </c>
      <c r="J11" s="51">
        <v>6852.3339999999998</v>
      </c>
      <c r="K11" s="51">
        <v>0</v>
      </c>
      <c r="L11" s="51">
        <v>0</v>
      </c>
      <c r="M11" s="51">
        <v>13016.8</v>
      </c>
      <c r="N11" s="51">
        <v>3206.4357</v>
      </c>
      <c r="O11" s="51">
        <v>600</v>
      </c>
      <c r="P11" s="51">
        <v>343.07690000000002</v>
      </c>
      <c r="Q11" s="51">
        <v>500</v>
      </c>
      <c r="R11" s="51">
        <v>1.7567999999999999</v>
      </c>
      <c r="S11" s="51">
        <v>300</v>
      </c>
      <c r="T11" s="51">
        <v>134.4</v>
      </c>
      <c r="U11" s="51">
        <v>300</v>
      </c>
      <c r="V11" s="51">
        <v>30.5</v>
      </c>
      <c r="W11" s="51">
        <v>3000</v>
      </c>
      <c r="X11" s="51">
        <v>266.83999999999997</v>
      </c>
      <c r="Y11" s="51">
        <v>500</v>
      </c>
      <c r="Z11" s="51">
        <v>0</v>
      </c>
      <c r="AA11" s="51">
        <v>2000</v>
      </c>
      <c r="AB11" s="51">
        <v>859.24199999999996</v>
      </c>
      <c r="AC11" s="51">
        <v>2600</v>
      </c>
      <c r="AD11" s="51">
        <v>821.8</v>
      </c>
      <c r="AE11" s="51">
        <v>0</v>
      </c>
      <c r="AF11" s="51">
        <v>0</v>
      </c>
      <c r="AG11" s="51">
        <v>0</v>
      </c>
      <c r="AH11" s="51">
        <v>0</v>
      </c>
      <c r="AI11" s="51">
        <v>0</v>
      </c>
      <c r="AJ11" s="51">
        <v>0</v>
      </c>
      <c r="AK11" s="51">
        <v>0</v>
      </c>
      <c r="AL11" s="51">
        <v>0</v>
      </c>
      <c r="AM11" s="51">
        <v>0</v>
      </c>
      <c r="AN11" s="51">
        <v>0</v>
      </c>
      <c r="AO11" s="51">
        <v>9349.7950000000001</v>
      </c>
      <c r="AP11" s="51">
        <v>9349.7950000000001</v>
      </c>
      <c r="AQ11" s="51">
        <f>AS11+AU11-BA11</f>
        <v>800</v>
      </c>
      <c r="AR11" s="51">
        <f>AT11+AV11-BB11</f>
        <v>6</v>
      </c>
      <c r="AS11" s="51">
        <v>11029</v>
      </c>
      <c r="AT11" s="51">
        <v>3006</v>
      </c>
      <c r="AU11" s="51">
        <v>0</v>
      </c>
      <c r="AV11" s="51">
        <v>0</v>
      </c>
      <c r="AW11" s="51">
        <v>10229</v>
      </c>
      <c r="AX11" s="51">
        <v>3000</v>
      </c>
      <c r="AY11" s="51">
        <v>0</v>
      </c>
      <c r="AZ11" s="51">
        <v>0</v>
      </c>
      <c r="BA11" s="51">
        <v>10229</v>
      </c>
      <c r="BB11" s="51">
        <v>3000</v>
      </c>
      <c r="BC11" s="51">
        <v>28095.963800000001</v>
      </c>
      <c r="BD11" s="51">
        <v>20783.5</v>
      </c>
      <c r="BE11" s="51">
        <v>1990</v>
      </c>
      <c r="BF11" s="51">
        <v>990</v>
      </c>
      <c r="BG11" s="51">
        <v>0</v>
      </c>
      <c r="BH11" s="51">
        <v>0</v>
      </c>
      <c r="BI11" s="51">
        <v>0</v>
      </c>
      <c r="BJ11" s="51">
        <v>-42.96</v>
      </c>
      <c r="BK11" s="51">
        <v>0</v>
      </c>
      <c r="BL11" s="51">
        <v>-12</v>
      </c>
      <c r="BM11" s="51">
        <v>0</v>
      </c>
      <c r="BN11" s="51">
        <v>0</v>
      </c>
    </row>
    <row r="12" spans="1:66" s="44" customFormat="1" ht="18" customHeight="1">
      <c r="A12" s="53">
        <v>3</v>
      </c>
      <c r="B12" s="54" t="s">
        <v>95</v>
      </c>
      <c r="C12" s="51">
        <f t="shared" si="0"/>
        <v>1143779.1915000002</v>
      </c>
      <c r="D12" s="51">
        <f t="shared" si="1"/>
        <v>574074.52110000001</v>
      </c>
      <c r="E12" s="51">
        <f t="shared" si="2"/>
        <v>1109882.7944</v>
      </c>
      <c r="F12" s="51">
        <f t="shared" si="3"/>
        <v>536194.52229999995</v>
      </c>
      <c r="G12" s="51">
        <f t="shared" si="4"/>
        <v>203896.39710000006</v>
      </c>
      <c r="H12" s="51">
        <f t="shared" si="5"/>
        <v>37879.998800000001</v>
      </c>
      <c r="I12" s="51">
        <v>164755.6434</v>
      </c>
      <c r="J12" s="51">
        <v>121710.149</v>
      </c>
      <c r="K12" s="51">
        <v>0</v>
      </c>
      <c r="L12" s="51">
        <v>0</v>
      </c>
      <c r="M12" s="51">
        <v>155903.91</v>
      </c>
      <c r="N12" s="51">
        <v>57689.041299999997</v>
      </c>
      <c r="O12" s="51">
        <v>46545.79</v>
      </c>
      <c r="P12" s="51">
        <v>35027.2572</v>
      </c>
      <c r="Q12" s="51">
        <v>11670.6</v>
      </c>
      <c r="R12" s="51">
        <v>4910.1513000000004</v>
      </c>
      <c r="S12" s="51">
        <v>3086.51</v>
      </c>
      <c r="T12" s="51">
        <v>1361.9508000000001</v>
      </c>
      <c r="U12" s="51">
        <v>600</v>
      </c>
      <c r="V12" s="51">
        <v>94.2</v>
      </c>
      <c r="W12" s="51">
        <v>33792.620000000003</v>
      </c>
      <c r="X12" s="51">
        <v>10594.584999999999</v>
      </c>
      <c r="Y12" s="51">
        <v>20520.62</v>
      </c>
      <c r="Z12" s="51">
        <v>6516.5349999999999</v>
      </c>
      <c r="AA12" s="51">
        <v>24060</v>
      </c>
      <c r="AB12" s="51">
        <v>532</v>
      </c>
      <c r="AC12" s="51">
        <v>28057.39</v>
      </c>
      <c r="AD12" s="51">
        <v>3440.16</v>
      </c>
      <c r="AE12" s="51">
        <v>0</v>
      </c>
      <c r="AF12" s="51">
        <v>0</v>
      </c>
      <c r="AG12" s="51">
        <v>0</v>
      </c>
      <c r="AH12" s="51">
        <v>0</v>
      </c>
      <c r="AI12" s="51">
        <v>0</v>
      </c>
      <c r="AJ12" s="51">
        <v>0</v>
      </c>
      <c r="AK12" s="51">
        <v>574462.30000000005</v>
      </c>
      <c r="AL12" s="51">
        <v>323263.78700000001</v>
      </c>
      <c r="AM12" s="51">
        <v>532590.30000000005</v>
      </c>
      <c r="AN12" s="51">
        <v>314086.78700000001</v>
      </c>
      <c r="AO12" s="51">
        <v>42610.940999999999</v>
      </c>
      <c r="AP12" s="51">
        <v>32135.791000000001</v>
      </c>
      <c r="AQ12" s="51">
        <f t="shared" ref="AQ12:AR12" si="6">AS12+AU12-BA12</f>
        <v>2150</v>
      </c>
      <c r="AR12" s="51">
        <f t="shared" si="6"/>
        <v>1395.7539999999999</v>
      </c>
      <c r="AS12" s="51">
        <v>172150</v>
      </c>
      <c r="AT12" s="51">
        <v>1395.7539999999999</v>
      </c>
      <c r="AU12" s="51">
        <v>0</v>
      </c>
      <c r="AV12" s="51">
        <v>0</v>
      </c>
      <c r="AW12" s="51">
        <v>170000</v>
      </c>
      <c r="AX12" s="51">
        <v>0</v>
      </c>
      <c r="AY12" s="51">
        <v>0</v>
      </c>
      <c r="AZ12" s="51">
        <v>0</v>
      </c>
      <c r="BA12" s="51">
        <v>170000</v>
      </c>
      <c r="BB12" s="51">
        <v>0</v>
      </c>
      <c r="BC12" s="51">
        <v>580248.01210000005</v>
      </c>
      <c r="BD12" s="51">
        <v>183526.0276</v>
      </c>
      <c r="BE12" s="51">
        <v>23648.384999999998</v>
      </c>
      <c r="BF12" s="51">
        <v>6055.85</v>
      </c>
      <c r="BG12" s="51">
        <v>0</v>
      </c>
      <c r="BH12" s="51">
        <v>0</v>
      </c>
      <c r="BI12" s="51">
        <v>-50000</v>
      </c>
      <c r="BJ12" s="51">
        <v>-7797.4340000000002</v>
      </c>
      <c r="BK12" s="51">
        <v>-350000</v>
      </c>
      <c r="BL12" s="51">
        <v>-143904.4448</v>
      </c>
      <c r="BM12" s="51">
        <v>0</v>
      </c>
      <c r="BN12" s="51">
        <v>0</v>
      </c>
    </row>
    <row r="13" spans="1:66" s="44" customFormat="1" ht="19.5" customHeight="1">
      <c r="A13" s="53">
        <v>4</v>
      </c>
      <c r="B13" s="54" t="s">
        <v>96</v>
      </c>
      <c r="C13" s="51">
        <f t="shared" si="0"/>
        <v>269369.73800000001</v>
      </c>
      <c r="D13" s="51">
        <f t="shared" si="1"/>
        <v>64831.995999999999</v>
      </c>
      <c r="E13" s="51">
        <f t="shared" si="2"/>
        <v>178526</v>
      </c>
      <c r="F13" s="51">
        <f t="shared" si="3"/>
        <v>30073.671000000002</v>
      </c>
      <c r="G13" s="51">
        <f t="shared" si="4"/>
        <v>125843.738</v>
      </c>
      <c r="H13" s="51">
        <f t="shared" si="5"/>
        <v>34758.324999999997</v>
      </c>
      <c r="I13" s="51">
        <v>86708</v>
      </c>
      <c r="J13" s="51">
        <v>22689.804</v>
      </c>
      <c r="K13" s="51">
        <v>0</v>
      </c>
      <c r="L13" s="51">
        <v>0</v>
      </c>
      <c r="M13" s="51">
        <v>45418</v>
      </c>
      <c r="N13" s="51">
        <v>7044.8670000000002</v>
      </c>
      <c r="O13" s="51">
        <v>7000</v>
      </c>
      <c r="P13" s="51">
        <v>3077.8910000000001</v>
      </c>
      <c r="Q13" s="51">
        <v>1320</v>
      </c>
      <c r="R13" s="51">
        <v>520</v>
      </c>
      <c r="S13" s="51">
        <v>500</v>
      </c>
      <c r="T13" s="51">
        <v>60</v>
      </c>
      <c r="U13" s="51">
        <v>500</v>
      </c>
      <c r="V13" s="51">
        <v>0</v>
      </c>
      <c r="W13" s="51">
        <v>2600</v>
      </c>
      <c r="X13" s="51">
        <v>80</v>
      </c>
      <c r="Y13" s="51">
        <v>600</v>
      </c>
      <c r="Z13" s="51">
        <v>0</v>
      </c>
      <c r="AA13" s="51">
        <v>17700</v>
      </c>
      <c r="AB13" s="51">
        <v>1775.6759999999999</v>
      </c>
      <c r="AC13" s="51">
        <v>11448</v>
      </c>
      <c r="AD13" s="51">
        <v>956.3</v>
      </c>
      <c r="AE13" s="51">
        <v>0</v>
      </c>
      <c r="AF13" s="51">
        <v>0</v>
      </c>
      <c r="AG13" s="51">
        <v>0</v>
      </c>
      <c r="AH13" s="51">
        <v>0</v>
      </c>
      <c r="AI13" s="51">
        <v>0</v>
      </c>
      <c r="AJ13" s="51">
        <v>0</v>
      </c>
      <c r="AK13" s="51">
        <v>3000</v>
      </c>
      <c r="AL13" s="51">
        <v>0</v>
      </c>
      <c r="AM13" s="51">
        <v>3000</v>
      </c>
      <c r="AN13" s="51">
        <v>0</v>
      </c>
      <c r="AO13" s="51">
        <v>7000</v>
      </c>
      <c r="AP13" s="51">
        <v>320</v>
      </c>
      <c r="AQ13" s="51">
        <f t="shared" ref="AQ13:AR17" si="7">AS13+AU13-BA13</f>
        <v>1400</v>
      </c>
      <c r="AR13" s="51">
        <f t="shared" si="7"/>
        <v>19</v>
      </c>
      <c r="AS13" s="51">
        <v>36400</v>
      </c>
      <c r="AT13" s="51">
        <v>19</v>
      </c>
      <c r="AU13" s="51">
        <v>0</v>
      </c>
      <c r="AV13" s="51">
        <v>0</v>
      </c>
      <c r="AW13" s="51">
        <v>35000</v>
      </c>
      <c r="AX13" s="51">
        <v>0</v>
      </c>
      <c r="AY13" s="51">
        <v>0</v>
      </c>
      <c r="AZ13" s="51">
        <v>0</v>
      </c>
      <c r="BA13" s="51">
        <v>35000</v>
      </c>
      <c r="BB13" s="51">
        <v>0</v>
      </c>
      <c r="BC13" s="51">
        <v>115343.738</v>
      </c>
      <c r="BD13" s="51">
        <v>31803.325000000001</v>
      </c>
      <c r="BE13" s="51">
        <v>10500</v>
      </c>
      <c r="BF13" s="51">
        <v>2955</v>
      </c>
      <c r="BG13" s="51">
        <v>0</v>
      </c>
      <c r="BH13" s="51">
        <v>0</v>
      </c>
      <c r="BI13" s="51">
        <v>0</v>
      </c>
      <c r="BJ13" s="51">
        <v>0</v>
      </c>
      <c r="BK13" s="51">
        <v>0</v>
      </c>
      <c r="BL13" s="51">
        <v>0</v>
      </c>
      <c r="BM13" s="51">
        <v>0</v>
      </c>
      <c r="BN13" s="51">
        <v>0</v>
      </c>
    </row>
    <row r="14" spans="1:66" ht="16.5" customHeight="1">
      <c r="A14" s="53">
        <v>5</v>
      </c>
      <c r="B14" s="54" t="s">
        <v>97</v>
      </c>
      <c r="C14" s="51">
        <f t="shared" si="0"/>
        <v>667394.43720000004</v>
      </c>
      <c r="D14" s="51">
        <f t="shared" si="1"/>
        <v>362758.03279999999</v>
      </c>
      <c r="E14" s="51">
        <f t="shared" si="2"/>
        <v>446947.58719999995</v>
      </c>
      <c r="F14" s="51">
        <f t="shared" si="3"/>
        <v>179634.5528</v>
      </c>
      <c r="G14" s="51">
        <f t="shared" si="4"/>
        <v>309529.83</v>
      </c>
      <c r="H14" s="51">
        <f t="shared" si="5"/>
        <v>201007.80000000002</v>
      </c>
      <c r="I14" s="51">
        <v>152000</v>
      </c>
      <c r="J14" s="51">
        <v>59748.069000000003</v>
      </c>
      <c r="K14" s="51">
        <v>0</v>
      </c>
      <c r="L14" s="51">
        <v>0</v>
      </c>
      <c r="M14" s="51">
        <v>56364.607199999999</v>
      </c>
      <c r="N14" s="51">
        <v>25392.094799999999</v>
      </c>
      <c r="O14" s="51">
        <v>15000</v>
      </c>
      <c r="P14" s="51">
        <v>12912.8824</v>
      </c>
      <c r="Q14" s="51">
        <v>0</v>
      </c>
      <c r="R14" s="51">
        <v>0</v>
      </c>
      <c r="S14" s="51">
        <v>1500</v>
      </c>
      <c r="T14" s="51">
        <v>479.02050000000003</v>
      </c>
      <c r="U14" s="51">
        <v>500</v>
      </c>
      <c r="V14" s="51">
        <v>65</v>
      </c>
      <c r="W14" s="51">
        <v>7900</v>
      </c>
      <c r="X14" s="51">
        <v>1970.1193000000001</v>
      </c>
      <c r="Y14" s="51">
        <v>1000</v>
      </c>
      <c r="Z14" s="51">
        <v>0</v>
      </c>
      <c r="AA14" s="51">
        <v>5500</v>
      </c>
      <c r="AB14" s="51">
        <v>218</v>
      </c>
      <c r="AC14" s="51">
        <v>22864.607199999999</v>
      </c>
      <c r="AD14" s="51">
        <v>9039.0725999999995</v>
      </c>
      <c r="AE14" s="51">
        <v>0</v>
      </c>
      <c r="AF14" s="51">
        <v>0</v>
      </c>
      <c r="AG14" s="51">
        <v>129346</v>
      </c>
      <c r="AH14" s="51">
        <v>66280.569000000003</v>
      </c>
      <c r="AI14" s="51">
        <v>0</v>
      </c>
      <c r="AJ14" s="51">
        <v>0</v>
      </c>
      <c r="AK14" s="51">
        <v>3154</v>
      </c>
      <c r="AL14" s="51">
        <v>3154</v>
      </c>
      <c r="AM14" s="51">
        <v>3154</v>
      </c>
      <c r="AN14" s="51">
        <v>3154</v>
      </c>
      <c r="AO14" s="51">
        <v>15000</v>
      </c>
      <c r="AP14" s="51">
        <v>7050</v>
      </c>
      <c r="AQ14" s="51">
        <f t="shared" si="7"/>
        <v>2000</v>
      </c>
      <c r="AR14" s="51">
        <f t="shared" si="7"/>
        <v>125.5</v>
      </c>
      <c r="AS14" s="51">
        <v>91082.98</v>
      </c>
      <c r="AT14" s="51">
        <v>18009.82</v>
      </c>
      <c r="AU14" s="51">
        <v>0</v>
      </c>
      <c r="AV14" s="51">
        <v>0</v>
      </c>
      <c r="AW14" s="51">
        <v>89082.98</v>
      </c>
      <c r="AX14" s="51">
        <v>17884.32</v>
      </c>
      <c r="AY14" s="51">
        <v>0</v>
      </c>
      <c r="AZ14" s="51">
        <v>0</v>
      </c>
      <c r="BA14" s="51">
        <v>89082.98</v>
      </c>
      <c r="BB14" s="51">
        <v>17884.32</v>
      </c>
      <c r="BC14" s="51">
        <v>308942.83</v>
      </c>
      <c r="BD14" s="51">
        <v>204748.82</v>
      </c>
      <c r="BE14" s="51">
        <v>587</v>
      </c>
      <c r="BF14" s="51">
        <v>587</v>
      </c>
      <c r="BG14" s="51">
        <v>0</v>
      </c>
      <c r="BH14" s="51">
        <v>0</v>
      </c>
      <c r="BI14" s="51">
        <v>0</v>
      </c>
      <c r="BJ14" s="51">
        <v>-42</v>
      </c>
      <c r="BK14" s="51">
        <v>0</v>
      </c>
      <c r="BL14" s="51">
        <v>-4286.0200000000004</v>
      </c>
      <c r="BM14" s="51">
        <v>0</v>
      </c>
      <c r="BN14" s="51">
        <v>0</v>
      </c>
    </row>
    <row r="15" spans="1:66" s="44" customFormat="1" ht="19.5" customHeight="1">
      <c r="A15" s="53">
        <v>6</v>
      </c>
      <c r="B15" s="55" t="s">
        <v>98</v>
      </c>
      <c r="C15" s="51">
        <f t="shared" si="0"/>
        <v>17230.291000000001</v>
      </c>
      <c r="D15" s="51">
        <f t="shared" si="1"/>
        <v>4693.8861999999999</v>
      </c>
      <c r="E15" s="51">
        <f t="shared" si="2"/>
        <v>12748.7</v>
      </c>
      <c r="F15" s="51">
        <f t="shared" si="3"/>
        <v>3303.8861999999999</v>
      </c>
      <c r="G15" s="51">
        <f t="shared" si="4"/>
        <v>6481.5910000000003</v>
      </c>
      <c r="H15" s="51">
        <f t="shared" si="5"/>
        <v>1390</v>
      </c>
      <c r="I15" s="51">
        <v>8824.7000000000007</v>
      </c>
      <c r="J15" s="51">
        <v>2910</v>
      </c>
      <c r="K15" s="51">
        <v>0</v>
      </c>
      <c r="L15" s="51">
        <v>0</v>
      </c>
      <c r="M15" s="51">
        <v>1574</v>
      </c>
      <c r="N15" s="51">
        <v>393.88619999999997</v>
      </c>
      <c r="O15" s="51">
        <v>150</v>
      </c>
      <c r="P15" s="51">
        <v>8.7698</v>
      </c>
      <c r="Q15" s="51">
        <v>50</v>
      </c>
      <c r="R15" s="51">
        <v>0</v>
      </c>
      <c r="S15" s="51">
        <v>160</v>
      </c>
      <c r="T15" s="51">
        <v>67.176400000000001</v>
      </c>
      <c r="U15" s="51">
        <v>0</v>
      </c>
      <c r="V15" s="51">
        <v>0</v>
      </c>
      <c r="W15" s="51">
        <v>844</v>
      </c>
      <c r="X15" s="51">
        <v>300</v>
      </c>
      <c r="Y15" s="51">
        <v>670</v>
      </c>
      <c r="Z15" s="51">
        <v>240</v>
      </c>
      <c r="AA15" s="51">
        <v>100</v>
      </c>
      <c r="AB15" s="51">
        <v>0</v>
      </c>
      <c r="AC15" s="51">
        <v>250</v>
      </c>
      <c r="AD15" s="51">
        <v>17.940000000000001</v>
      </c>
      <c r="AE15" s="51">
        <v>0</v>
      </c>
      <c r="AF15" s="51">
        <v>0</v>
      </c>
      <c r="AG15" s="51">
        <v>0</v>
      </c>
      <c r="AH15" s="51">
        <v>0</v>
      </c>
      <c r="AI15" s="51">
        <v>0</v>
      </c>
      <c r="AJ15" s="51">
        <v>0</v>
      </c>
      <c r="AK15" s="51">
        <v>0</v>
      </c>
      <c r="AL15" s="51">
        <v>0</v>
      </c>
      <c r="AM15" s="51">
        <v>0</v>
      </c>
      <c r="AN15" s="51">
        <v>0</v>
      </c>
      <c r="AO15" s="51">
        <v>250</v>
      </c>
      <c r="AP15" s="51">
        <v>0</v>
      </c>
      <c r="AQ15" s="51">
        <f t="shared" si="7"/>
        <v>100</v>
      </c>
      <c r="AR15" s="51">
        <f t="shared" si="7"/>
        <v>0</v>
      </c>
      <c r="AS15" s="51">
        <v>2100</v>
      </c>
      <c r="AT15" s="51">
        <v>0</v>
      </c>
      <c r="AU15" s="51">
        <v>0</v>
      </c>
      <c r="AV15" s="51">
        <v>0</v>
      </c>
      <c r="AW15" s="51">
        <v>2000</v>
      </c>
      <c r="AX15" s="51">
        <v>0</v>
      </c>
      <c r="AY15" s="51">
        <v>0</v>
      </c>
      <c r="AZ15" s="51">
        <v>0</v>
      </c>
      <c r="BA15" s="51">
        <v>2000</v>
      </c>
      <c r="BB15" s="51">
        <v>0</v>
      </c>
      <c r="BC15" s="51">
        <v>4481.5910000000003</v>
      </c>
      <c r="BD15" s="51">
        <v>90</v>
      </c>
      <c r="BE15" s="51">
        <v>2000</v>
      </c>
      <c r="BF15" s="51">
        <v>1300</v>
      </c>
      <c r="BG15" s="51">
        <v>0</v>
      </c>
      <c r="BH15" s="51">
        <v>0</v>
      </c>
      <c r="BI15" s="51">
        <v>0</v>
      </c>
      <c r="BJ15" s="51">
        <v>0</v>
      </c>
      <c r="BK15" s="51">
        <v>0</v>
      </c>
      <c r="BL15" s="51">
        <v>0</v>
      </c>
      <c r="BM15" s="51">
        <v>0</v>
      </c>
      <c r="BN15" s="51">
        <v>0</v>
      </c>
    </row>
    <row r="16" spans="1:66" ht="16.5" customHeight="1">
      <c r="A16" s="53">
        <v>7</v>
      </c>
      <c r="B16" s="55" t="s">
        <v>99</v>
      </c>
      <c r="C16" s="51">
        <f t="shared" si="0"/>
        <v>82236.440300000002</v>
      </c>
      <c r="D16" s="51">
        <f t="shared" si="1"/>
        <v>42356.155599999998</v>
      </c>
      <c r="E16" s="51">
        <f t="shared" si="2"/>
        <v>68587.06</v>
      </c>
      <c r="F16" s="51">
        <f t="shared" si="3"/>
        <v>41432.155599999998</v>
      </c>
      <c r="G16" s="51">
        <f t="shared" si="4"/>
        <v>13649.380300000001</v>
      </c>
      <c r="H16" s="51">
        <f t="shared" si="5"/>
        <v>924</v>
      </c>
      <c r="I16" s="51">
        <v>30069</v>
      </c>
      <c r="J16" s="51">
        <v>11508.619000000001</v>
      </c>
      <c r="K16" s="51">
        <v>0</v>
      </c>
      <c r="L16" s="51">
        <v>0</v>
      </c>
      <c r="M16" s="51">
        <v>9450.1</v>
      </c>
      <c r="N16" s="51">
        <v>3778.5765999999999</v>
      </c>
      <c r="O16" s="51">
        <v>1201.2</v>
      </c>
      <c r="P16" s="51">
        <v>585.43399999999997</v>
      </c>
      <c r="Q16" s="51">
        <v>1400</v>
      </c>
      <c r="R16" s="51">
        <v>428.82</v>
      </c>
      <c r="S16" s="51">
        <v>169</v>
      </c>
      <c r="T16" s="51">
        <v>65</v>
      </c>
      <c r="U16" s="51">
        <v>100</v>
      </c>
      <c r="V16" s="51">
        <v>80</v>
      </c>
      <c r="W16" s="51">
        <v>450</v>
      </c>
      <c r="X16" s="51">
        <v>184</v>
      </c>
      <c r="Y16" s="51">
        <v>0</v>
      </c>
      <c r="Z16" s="51">
        <v>0</v>
      </c>
      <c r="AA16" s="51">
        <v>2659</v>
      </c>
      <c r="AB16" s="51">
        <v>1476</v>
      </c>
      <c r="AC16" s="51">
        <v>3120</v>
      </c>
      <c r="AD16" s="51">
        <v>869.32259999999997</v>
      </c>
      <c r="AE16" s="51">
        <v>0</v>
      </c>
      <c r="AF16" s="51">
        <v>0</v>
      </c>
      <c r="AG16" s="51">
        <v>0</v>
      </c>
      <c r="AH16" s="51">
        <v>0</v>
      </c>
      <c r="AI16" s="51">
        <v>0</v>
      </c>
      <c r="AJ16" s="51">
        <v>0</v>
      </c>
      <c r="AK16" s="51">
        <v>0</v>
      </c>
      <c r="AL16" s="51">
        <v>0</v>
      </c>
      <c r="AM16" s="51">
        <v>0</v>
      </c>
      <c r="AN16" s="51">
        <v>0</v>
      </c>
      <c r="AO16" s="51">
        <v>26467.96</v>
      </c>
      <c r="AP16" s="51">
        <v>26052.959999999999</v>
      </c>
      <c r="AQ16" s="51">
        <f t="shared" si="7"/>
        <v>2600</v>
      </c>
      <c r="AR16" s="51">
        <f t="shared" si="7"/>
        <v>92</v>
      </c>
      <c r="AS16" s="51">
        <v>2600</v>
      </c>
      <c r="AT16" s="51">
        <v>92</v>
      </c>
      <c r="AU16" s="51">
        <v>0</v>
      </c>
      <c r="AV16" s="51">
        <v>0</v>
      </c>
      <c r="AW16" s="51">
        <v>2500</v>
      </c>
      <c r="AX16" s="51">
        <v>0</v>
      </c>
      <c r="AY16" s="51">
        <v>0</v>
      </c>
      <c r="AZ16" s="51">
        <v>0</v>
      </c>
      <c r="BA16" s="51">
        <v>0</v>
      </c>
      <c r="BB16" s="51">
        <v>0</v>
      </c>
      <c r="BC16" s="51">
        <v>15600</v>
      </c>
      <c r="BD16" s="51">
        <v>0</v>
      </c>
      <c r="BE16" s="51">
        <v>3094.0803000000001</v>
      </c>
      <c r="BF16" s="51">
        <v>924</v>
      </c>
      <c r="BG16" s="51">
        <v>0</v>
      </c>
      <c r="BH16" s="51">
        <v>0</v>
      </c>
      <c r="BI16" s="51">
        <v>0</v>
      </c>
      <c r="BJ16" s="51">
        <v>0</v>
      </c>
      <c r="BK16" s="51">
        <v>-5044.7</v>
      </c>
      <c r="BL16" s="51">
        <v>0</v>
      </c>
      <c r="BM16" s="51">
        <v>0</v>
      </c>
      <c r="BN16" s="51">
        <v>0</v>
      </c>
    </row>
    <row r="17" spans="1:66" ht="16.5" customHeight="1">
      <c r="A17" s="53">
        <v>8</v>
      </c>
      <c r="B17" s="55" t="s">
        <v>100</v>
      </c>
      <c r="C17" s="51">
        <f t="shared" si="0"/>
        <v>2712995.1436999999</v>
      </c>
      <c r="D17" s="51">
        <f t="shared" si="1"/>
        <v>1045250.0757</v>
      </c>
      <c r="E17" s="51">
        <f t="shared" si="2"/>
        <v>1984742.3226999999</v>
      </c>
      <c r="F17" s="51">
        <f t="shared" si="3"/>
        <v>782246.6871000001</v>
      </c>
      <c r="G17" s="51">
        <f t="shared" si="4"/>
        <v>868252.821</v>
      </c>
      <c r="H17" s="51">
        <f t="shared" si="5"/>
        <v>263003.38859999995</v>
      </c>
      <c r="I17" s="51">
        <v>558536.14670000004</v>
      </c>
      <c r="J17" s="51">
        <v>213461.54800000001</v>
      </c>
      <c r="K17" s="51">
        <v>0</v>
      </c>
      <c r="L17" s="51">
        <v>0</v>
      </c>
      <c r="M17" s="51">
        <v>336000</v>
      </c>
      <c r="N17" s="51">
        <v>92060.275800000003</v>
      </c>
      <c r="O17" s="51">
        <v>55000</v>
      </c>
      <c r="P17" s="51">
        <v>42363.535799999998</v>
      </c>
      <c r="Q17" s="51">
        <v>7200</v>
      </c>
      <c r="R17" s="51">
        <v>3863.6992</v>
      </c>
      <c r="S17" s="51">
        <v>8000</v>
      </c>
      <c r="T17" s="51">
        <v>3281.0886999999998</v>
      </c>
      <c r="U17" s="51">
        <v>10000</v>
      </c>
      <c r="V17" s="51">
        <v>358</v>
      </c>
      <c r="W17" s="51">
        <v>63550</v>
      </c>
      <c r="X17" s="51">
        <v>8882.86</v>
      </c>
      <c r="Y17" s="51">
        <v>45550</v>
      </c>
      <c r="Z17" s="51">
        <v>6232.94</v>
      </c>
      <c r="AA17" s="51">
        <v>21000</v>
      </c>
      <c r="AB17" s="51">
        <v>1165.8</v>
      </c>
      <c r="AC17" s="51">
        <v>139850</v>
      </c>
      <c r="AD17" s="51">
        <v>27407.552100000001</v>
      </c>
      <c r="AE17" s="51">
        <v>0</v>
      </c>
      <c r="AF17" s="51">
        <v>0</v>
      </c>
      <c r="AG17" s="51">
        <v>725000</v>
      </c>
      <c r="AH17" s="51">
        <v>284005.89230000001</v>
      </c>
      <c r="AI17" s="51">
        <v>725000</v>
      </c>
      <c r="AJ17" s="51">
        <v>284005.89230000001</v>
      </c>
      <c r="AK17" s="51">
        <v>29500</v>
      </c>
      <c r="AL17" s="51">
        <v>18488.438999999998</v>
      </c>
      <c r="AM17" s="51">
        <v>0</v>
      </c>
      <c r="AN17" s="51">
        <v>0</v>
      </c>
      <c r="AO17" s="51">
        <v>187906.17600000001</v>
      </c>
      <c r="AP17" s="51">
        <v>170576.17600000001</v>
      </c>
      <c r="AQ17" s="51">
        <f t="shared" si="7"/>
        <v>7800</v>
      </c>
      <c r="AR17" s="51">
        <f t="shared" si="7"/>
        <v>3654.3560000000002</v>
      </c>
      <c r="AS17" s="51">
        <v>147800</v>
      </c>
      <c r="AT17" s="51">
        <v>3654.3560000000002</v>
      </c>
      <c r="AU17" s="51">
        <v>0</v>
      </c>
      <c r="AV17" s="51">
        <v>0</v>
      </c>
      <c r="AW17" s="51">
        <v>140000</v>
      </c>
      <c r="AX17" s="51">
        <v>0</v>
      </c>
      <c r="AY17" s="51">
        <v>0</v>
      </c>
      <c r="AZ17" s="51">
        <v>0</v>
      </c>
      <c r="BA17" s="51">
        <v>140000</v>
      </c>
      <c r="BB17" s="51">
        <v>0</v>
      </c>
      <c r="BC17" s="51">
        <v>1410702.821</v>
      </c>
      <c r="BD17" s="51">
        <v>256081.22959999999</v>
      </c>
      <c r="BE17" s="51">
        <v>157550</v>
      </c>
      <c r="BF17" s="51">
        <v>34080.89</v>
      </c>
      <c r="BG17" s="51">
        <v>0</v>
      </c>
      <c r="BH17" s="51">
        <v>0</v>
      </c>
      <c r="BI17" s="51">
        <v>0</v>
      </c>
      <c r="BJ17" s="51">
        <v>-520.928</v>
      </c>
      <c r="BK17" s="51">
        <v>-700000</v>
      </c>
      <c r="BL17" s="51">
        <v>-26637.803</v>
      </c>
      <c r="BM17" s="51">
        <v>0</v>
      </c>
      <c r="BN17" s="51">
        <v>0</v>
      </c>
    </row>
    <row r="18" spans="1:66" ht="16.5" customHeight="1">
      <c r="A18" s="53"/>
      <c r="B18" s="52" t="s">
        <v>136</v>
      </c>
      <c r="C18" s="51">
        <f>SUM(C10:C17)</f>
        <v>10599502.435000001</v>
      </c>
      <c r="D18" s="51">
        <f t="shared" ref="D18:BN18" si="8">SUM(D10:D17)</f>
        <v>3226815.0257999999</v>
      </c>
      <c r="E18" s="51">
        <f t="shared" si="8"/>
        <v>7166923.3850999996</v>
      </c>
      <c r="F18" s="51">
        <f t="shared" si="8"/>
        <v>2827543.6294</v>
      </c>
      <c r="G18" s="51">
        <f t="shared" si="8"/>
        <v>3878891.0299</v>
      </c>
      <c r="H18" s="51">
        <f t="shared" si="8"/>
        <v>420155.71639999998</v>
      </c>
      <c r="I18" s="51">
        <f t="shared" si="8"/>
        <v>1791991.4901000001</v>
      </c>
      <c r="J18" s="51">
        <f t="shared" si="8"/>
        <v>707875.64800000004</v>
      </c>
      <c r="K18" s="51">
        <f t="shared" si="8"/>
        <v>0</v>
      </c>
      <c r="L18" s="51">
        <f t="shared" si="8"/>
        <v>0</v>
      </c>
      <c r="M18" s="51">
        <f t="shared" si="8"/>
        <v>929127.41719999991</v>
      </c>
      <c r="N18" s="51">
        <f t="shared" si="8"/>
        <v>275737.18709999998</v>
      </c>
      <c r="O18" s="51">
        <f t="shared" si="8"/>
        <v>245696.99000000002</v>
      </c>
      <c r="P18" s="51">
        <f t="shared" si="8"/>
        <v>146388.65179999999</v>
      </c>
      <c r="Q18" s="51">
        <f t="shared" si="8"/>
        <v>47140.6</v>
      </c>
      <c r="R18" s="51">
        <f t="shared" si="8"/>
        <v>14923.459299999999</v>
      </c>
      <c r="S18" s="51">
        <f t="shared" si="8"/>
        <v>17715.510000000002</v>
      </c>
      <c r="T18" s="51">
        <f t="shared" si="8"/>
        <v>7474.2723999999998</v>
      </c>
      <c r="U18" s="51">
        <f t="shared" si="8"/>
        <v>17500</v>
      </c>
      <c r="V18" s="51">
        <f t="shared" si="8"/>
        <v>627.70000000000005</v>
      </c>
      <c r="W18" s="51">
        <f t="shared" si="8"/>
        <v>151136.62</v>
      </c>
      <c r="X18" s="51">
        <f t="shared" si="8"/>
        <v>26925.404299999998</v>
      </c>
      <c r="Y18" s="51">
        <f t="shared" si="8"/>
        <v>93840.62</v>
      </c>
      <c r="Z18" s="51">
        <f t="shared" si="8"/>
        <v>14059.474999999999</v>
      </c>
      <c r="AA18" s="51">
        <f t="shared" si="8"/>
        <v>81019</v>
      </c>
      <c r="AB18" s="51">
        <f t="shared" si="8"/>
        <v>7827.2179999999998</v>
      </c>
      <c r="AC18" s="51">
        <f t="shared" si="8"/>
        <v>281189.99719999998</v>
      </c>
      <c r="AD18" s="51">
        <f t="shared" si="8"/>
        <v>57366.623299999999</v>
      </c>
      <c r="AE18" s="51">
        <f t="shared" si="8"/>
        <v>0</v>
      </c>
      <c r="AF18" s="51">
        <f t="shared" si="8"/>
        <v>0</v>
      </c>
      <c r="AG18" s="51">
        <f t="shared" si="8"/>
        <v>1953486</v>
      </c>
      <c r="AH18" s="51">
        <f t="shared" si="8"/>
        <v>817447.62629999989</v>
      </c>
      <c r="AI18" s="51">
        <f t="shared" si="8"/>
        <v>1822140</v>
      </c>
      <c r="AJ18" s="51">
        <f t="shared" si="8"/>
        <v>751067.05729999999</v>
      </c>
      <c r="AK18" s="51">
        <f t="shared" si="8"/>
        <v>1450471.6258</v>
      </c>
      <c r="AL18" s="51">
        <f t="shared" si="8"/>
        <v>735744.53900000011</v>
      </c>
      <c r="AM18" s="51">
        <f t="shared" si="8"/>
        <v>1349744.3</v>
      </c>
      <c r="AN18" s="51">
        <f t="shared" si="8"/>
        <v>686840.897</v>
      </c>
      <c r="AO18" s="51">
        <f t="shared" si="8"/>
        <v>356684.87199999997</v>
      </c>
      <c r="AP18" s="51">
        <f t="shared" si="8"/>
        <v>258171.72200000001</v>
      </c>
      <c r="AQ18" s="51">
        <f t="shared" si="8"/>
        <v>238850</v>
      </c>
      <c r="AR18" s="51">
        <f t="shared" si="8"/>
        <v>11682.587</v>
      </c>
      <c r="AS18" s="51">
        <f t="shared" si="8"/>
        <v>685161.98</v>
      </c>
      <c r="AT18" s="51">
        <f t="shared" si="8"/>
        <v>32566.906999999999</v>
      </c>
      <c r="AU18" s="51">
        <f t="shared" si="8"/>
        <v>0</v>
      </c>
      <c r="AV18" s="51">
        <f t="shared" si="8"/>
        <v>0</v>
      </c>
      <c r="AW18" s="51">
        <f t="shared" si="8"/>
        <v>658811.98</v>
      </c>
      <c r="AX18" s="51">
        <f t="shared" si="8"/>
        <v>20884.32</v>
      </c>
      <c r="AY18" s="51">
        <f t="shared" si="8"/>
        <v>0</v>
      </c>
      <c r="AZ18" s="51">
        <f t="shared" si="8"/>
        <v>0</v>
      </c>
      <c r="BA18" s="51">
        <f t="shared" si="8"/>
        <v>446311.98</v>
      </c>
      <c r="BB18" s="51">
        <f t="shared" si="8"/>
        <v>20884.32</v>
      </c>
      <c r="BC18" s="51">
        <f t="shared" si="8"/>
        <v>6240413.7558999993</v>
      </c>
      <c r="BD18" s="51">
        <f t="shared" si="8"/>
        <v>1414984.7201999999</v>
      </c>
      <c r="BE18" s="51">
        <f t="shared" si="8"/>
        <v>601369.46530000004</v>
      </c>
      <c r="BF18" s="51">
        <f t="shared" si="8"/>
        <v>131013.70000000001</v>
      </c>
      <c r="BG18" s="51">
        <f t="shared" si="8"/>
        <v>0</v>
      </c>
      <c r="BH18" s="51">
        <f t="shared" si="8"/>
        <v>0</v>
      </c>
      <c r="BI18" s="51">
        <f t="shared" si="8"/>
        <v>-50000</v>
      </c>
      <c r="BJ18" s="51">
        <f t="shared" si="8"/>
        <v>-8403.3220000000001</v>
      </c>
      <c r="BK18" s="51">
        <f t="shared" si="8"/>
        <v>-2912892.1913000001</v>
      </c>
      <c r="BL18" s="51">
        <f t="shared" si="8"/>
        <v>-1117439.3818000001</v>
      </c>
      <c r="BM18" s="51">
        <f t="shared" si="8"/>
        <v>0</v>
      </c>
      <c r="BN18" s="51">
        <f t="shared" si="8"/>
        <v>0</v>
      </c>
    </row>
    <row r="19" spans="1:66" ht="18" customHeight="1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</row>
    <row r="20" spans="1:66">
      <c r="C20" s="85"/>
      <c r="D20" s="85"/>
      <c r="E20" s="85"/>
      <c r="F20" s="85"/>
      <c r="G20" s="85"/>
      <c r="H20" s="85"/>
      <c r="I20" s="85"/>
      <c r="J20" s="85"/>
      <c r="K20" s="85"/>
      <c r="L20" s="85"/>
      <c r="M20" s="85"/>
      <c r="N20" s="85"/>
      <c r="O20" s="85"/>
      <c r="P20" s="85"/>
      <c r="Q20" s="85"/>
      <c r="R20" s="85"/>
      <c r="S20" s="85"/>
      <c r="T20" s="85"/>
      <c r="U20" s="85"/>
      <c r="V20" s="85"/>
      <c r="W20" s="85"/>
      <c r="X20" s="85"/>
      <c r="Y20" s="85"/>
      <c r="Z20" s="85"/>
      <c r="AA20" s="85"/>
      <c r="AB20" s="85"/>
      <c r="AC20" s="85"/>
      <c r="AD20" s="85"/>
      <c r="AE20" s="85"/>
      <c r="AF20" s="85"/>
      <c r="AG20" s="85"/>
      <c r="AH20" s="85"/>
      <c r="AI20" s="85"/>
      <c r="AJ20" s="85"/>
      <c r="AK20" s="85"/>
      <c r="AL20" s="85"/>
      <c r="AM20" s="85"/>
      <c r="AN20" s="85"/>
      <c r="AO20" s="85"/>
      <c r="AP20" s="85"/>
      <c r="AQ20" s="85"/>
      <c r="AR20" s="85"/>
      <c r="AS20" s="85"/>
      <c r="AT20" s="85"/>
      <c r="AU20" s="85"/>
      <c r="AV20" s="85"/>
      <c r="AW20" s="85"/>
      <c r="AX20" s="85"/>
      <c r="AY20" s="85"/>
      <c r="AZ20" s="85"/>
      <c r="BA20" s="85"/>
      <c r="BB20" s="85"/>
      <c r="BC20" s="85"/>
      <c r="BD20" s="85"/>
      <c r="BE20" s="85"/>
      <c r="BF20" s="85"/>
      <c r="BG20" s="85"/>
      <c r="BH20" s="85"/>
      <c r="BI20" s="85"/>
      <c r="BJ20" s="85"/>
      <c r="BK20" s="85"/>
      <c r="BL20" s="85"/>
      <c r="BM20" s="85"/>
      <c r="BN20" s="85"/>
    </row>
    <row r="22" spans="1:66">
      <c r="F22" s="80"/>
    </row>
  </sheetData>
  <protectedRanges>
    <protectedRange sqref="AS10:BN12 AS14:BN17" name="Range3"/>
    <protectedRange sqref="B18" name="Range1"/>
    <protectedRange sqref="I10:AP12 I14:AP17" name="Range2"/>
  </protectedRanges>
  <mergeCells count="50">
    <mergeCell ref="BC3:BN3"/>
    <mergeCell ref="I4:BB4"/>
    <mergeCell ref="BC4:BH4"/>
    <mergeCell ref="BI4:BN4"/>
    <mergeCell ref="I5:BB5"/>
    <mergeCell ref="BG5:BH7"/>
    <mergeCell ref="AQ7:AR7"/>
    <mergeCell ref="AS7:AT7"/>
    <mergeCell ref="AU7:AV7"/>
    <mergeCell ref="AQ6:AV6"/>
    <mergeCell ref="BC6:BD7"/>
    <mergeCell ref="BE6:BF7"/>
    <mergeCell ref="AW7:AX7"/>
    <mergeCell ref="AY7:AZ7"/>
    <mergeCell ref="M6:N7"/>
    <mergeCell ref="I6:L6"/>
    <mergeCell ref="A2:H2"/>
    <mergeCell ref="A3:A8"/>
    <mergeCell ref="B3:B8"/>
    <mergeCell ref="C3:H6"/>
    <mergeCell ref="I3:BB3"/>
    <mergeCell ref="AW6:BB6"/>
    <mergeCell ref="AM7:AN7"/>
    <mergeCell ref="S7:T7"/>
    <mergeCell ref="O6:AD6"/>
    <mergeCell ref="AE6:AF7"/>
    <mergeCell ref="AG6:AH7"/>
    <mergeCell ref="AI6:AJ6"/>
    <mergeCell ref="AK6:AL7"/>
    <mergeCell ref="O7:P7"/>
    <mergeCell ref="C7:D7"/>
    <mergeCell ref="E7:F7"/>
    <mergeCell ref="G7:H7"/>
    <mergeCell ref="I7:J7"/>
    <mergeCell ref="K7:L7"/>
    <mergeCell ref="BK7:BL7"/>
    <mergeCell ref="Q7:R7"/>
    <mergeCell ref="BM7:BN7"/>
    <mergeCell ref="U7:V7"/>
    <mergeCell ref="W7:X7"/>
    <mergeCell ref="Y7:Z7"/>
    <mergeCell ref="AA7:AB7"/>
    <mergeCell ref="AC7:AD7"/>
    <mergeCell ref="BI5:BJ7"/>
    <mergeCell ref="BK5:BN6"/>
    <mergeCell ref="BC5:BF5"/>
    <mergeCell ref="AI7:AJ7"/>
    <mergeCell ref="AM6:AN6"/>
    <mergeCell ref="AO6:AP7"/>
    <mergeCell ref="BA7:BB7"/>
  </mergeCell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J47"/>
  <sheetViews>
    <sheetView tabSelected="1" topLeftCell="AU1" workbookViewId="0">
      <selection activeCell="BG20" sqref="BG20"/>
    </sheetView>
  </sheetViews>
  <sheetFormatPr defaultRowHeight="17.25"/>
  <cols>
    <col min="1" max="1" width="0.875" style="40" hidden="1" customWidth="1"/>
    <col min="2" max="2" width="4" style="40" customWidth="1"/>
    <col min="3" max="3" width="26.5" style="40" customWidth="1"/>
    <col min="4" max="4" width="16.75" style="40" customWidth="1"/>
    <col min="5" max="5" width="16.875" style="40" customWidth="1"/>
    <col min="6" max="6" width="16.25" style="40" customWidth="1"/>
    <col min="7" max="7" width="17" style="40" customWidth="1"/>
    <col min="8" max="8" width="15.125" style="40" customWidth="1"/>
    <col min="9" max="9" width="14.125" style="40" customWidth="1"/>
    <col min="10" max="10" width="11.375" style="40" customWidth="1"/>
    <col min="11" max="11" width="12.5" style="40" customWidth="1"/>
    <col min="12" max="12" width="11.25" style="40" customWidth="1"/>
    <col min="13" max="13" width="11.875" style="40" customWidth="1"/>
    <col min="14" max="14" width="12.125" style="40" customWidth="1"/>
    <col min="15" max="15" width="11.25" style="40" customWidth="1"/>
    <col min="16" max="16" width="11.375" style="40" customWidth="1"/>
    <col min="17" max="17" width="9.875" style="40" customWidth="1"/>
    <col min="18" max="18" width="10.25" style="40" customWidth="1"/>
    <col min="19" max="19" width="10.25" style="40" bestFit="1" customWidth="1"/>
    <col min="20" max="21" width="9.875" style="40" customWidth="1"/>
    <col min="22" max="22" width="10.25" style="40" bestFit="1" customWidth="1"/>
    <col min="23" max="23" width="10.5" style="40" customWidth="1"/>
    <col min="24" max="24" width="10.375" style="40" customWidth="1"/>
    <col min="25" max="25" width="11.25" style="40" customWidth="1"/>
    <col min="26" max="26" width="11.125" style="40" customWidth="1"/>
    <col min="27" max="27" width="9.875" style="40" customWidth="1"/>
    <col min="28" max="28" width="10.5" style="40" customWidth="1"/>
    <col min="29" max="29" width="9.875" style="40" customWidth="1"/>
    <col min="30" max="30" width="13.75" style="40" customWidth="1"/>
    <col min="31" max="31" width="9.875" style="40" customWidth="1"/>
    <col min="32" max="32" width="12.5" style="40" customWidth="1"/>
    <col min="33" max="33" width="11.25" style="40" customWidth="1"/>
    <col min="34" max="34" width="12" style="40" customWidth="1"/>
    <col min="35" max="35" width="10.25" style="40" customWidth="1"/>
    <col min="36" max="36" width="11.125" style="40" customWidth="1"/>
    <col min="37" max="37" width="10.375" style="40" customWidth="1"/>
    <col min="38" max="38" width="14.75" style="40" customWidth="1"/>
    <col min="39" max="39" width="10.875" style="40" customWidth="1"/>
    <col min="40" max="40" width="13.25" style="40" customWidth="1"/>
    <col min="41" max="41" width="12" style="40" customWidth="1"/>
    <col min="42" max="42" width="9.5" style="40" customWidth="1"/>
    <col min="43" max="43" width="14.75" style="40" customWidth="1"/>
    <col min="44" max="44" width="14.875" style="40" customWidth="1"/>
    <col min="45" max="45" width="10.875" style="40" customWidth="1"/>
    <col min="46" max="46" width="13.125" style="40" customWidth="1"/>
    <col min="47" max="47" width="12.125" style="40" customWidth="1"/>
    <col min="48" max="48" width="11.5" style="40" customWidth="1"/>
    <col min="49" max="49" width="10.75" style="40" customWidth="1"/>
    <col min="50" max="50" width="13.75" style="40" customWidth="1"/>
    <col min="51" max="51" width="13.875" style="40" customWidth="1"/>
    <col min="52" max="53" width="10.75" style="40" customWidth="1"/>
    <col min="54" max="54" width="12.125" style="40" customWidth="1"/>
    <col min="55" max="55" width="10.875" style="40" customWidth="1"/>
    <col min="56" max="56" width="10.5" style="40" customWidth="1"/>
    <col min="57" max="57" width="11" style="40" customWidth="1"/>
    <col min="58" max="58" width="14.125" style="40" customWidth="1"/>
    <col min="59" max="59" width="12.75" style="40" customWidth="1"/>
    <col min="60" max="60" width="10.625" style="40" customWidth="1"/>
    <col min="61" max="61" width="9.875" style="40" customWidth="1"/>
    <col min="62" max="62" width="11.25" style="40" customWidth="1"/>
    <col min="63" max="63" width="10.875" style="40" customWidth="1"/>
    <col min="64" max="64" width="10.375" style="40" customWidth="1"/>
    <col min="65" max="65" width="10.5" style="40" customWidth="1"/>
    <col min="66" max="66" width="18.125" style="40" customWidth="1"/>
    <col min="67" max="67" width="17" style="40" customWidth="1"/>
    <col min="68" max="68" width="15.25" style="40" customWidth="1"/>
    <col min="69" max="69" width="15.375" style="40" customWidth="1"/>
    <col min="70" max="70" width="14.5" style="40" customWidth="1"/>
    <col min="71" max="71" width="10.125" style="40" customWidth="1"/>
    <col min="72" max="72" width="10.625" style="40" customWidth="1"/>
    <col min="73" max="73" width="11.25" style="40" customWidth="1"/>
    <col min="74" max="74" width="11.125" style="40" customWidth="1"/>
    <col min="75" max="75" width="11.75" style="40" customWidth="1"/>
    <col min="76" max="76" width="10.625" style="40" customWidth="1"/>
    <col min="77" max="77" width="11.5" style="40" customWidth="1"/>
    <col min="78" max="78" width="10.875" style="40" customWidth="1"/>
    <col min="79" max="79" width="11.25" style="40" customWidth="1"/>
    <col min="80" max="80" width="12.125" style="40" customWidth="1"/>
    <col min="81" max="81" width="10.625" style="40" customWidth="1"/>
    <col min="82" max="82" width="14.375" style="40" bestFit="1" customWidth="1"/>
    <col min="83" max="83" width="13.75" style="40" bestFit="1" customWidth="1"/>
    <col min="84" max="84" width="11.125" style="40" customWidth="1"/>
    <col min="85" max="85" width="10.25" style="40" bestFit="1" customWidth="1"/>
    <col min="86" max="86" width="14.125" style="40" customWidth="1"/>
    <col min="87" max="88" width="13.75" style="40" bestFit="1" customWidth="1"/>
    <col min="89" max="89" width="10.25" style="40" bestFit="1" customWidth="1"/>
    <col min="90" max="90" width="10.125" style="40" customWidth="1"/>
    <col min="91" max="93" width="10.25" style="40" bestFit="1" customWidth="1"/>
    <col min="94" max="94" width="10.625" style="40" customWidth="1"/>
    <col min="95" max="97" width="10.25" style="40" bestFit="1" customWidth="1"/>
    <col min="98" max="98" width="11.375" style="40" customWidth="1"/>
    <col min="99" max="99" width="10.25" style="40" bestFit="1" customWidth="1"/>
    <col min="100" max="100" width="10.625" style="40" customWidth="1"/>
    <col min="101" max="101" width="10.25" style="40" bestFit="1" customWidth="1"/>
    <col min="102" max="102" width="32.875" style="40" customWidth="1"/>
    <col min="103" max="103" width="10.25" style="40" bestFit="1" customWidth="1"/>
    <col min="104" max="104" width="10.625" style="40" customWidth="1"/>
    <col min="105" max="105" width="10.25" style="40" bestFit="1" customWidth="1"/>
    <col min="106" max="106" width="11.375" style="40" customWidth="1"/>
    <col min="107" max="107" width="10.25" style="40" bestFit="1" customWidth="1"/>
    <col min="108" max="108" width="10.375" style="40" customWidth="1"/>
    <col min="109" max="109" width="10.25" style="40" bestFit="1" customWidth="1"/>
    <col min="110" max="110" width="11.5" style="40" customWidth="1"/>
    <col min="111" max="111" width="11.125" style="40" customWidth="1"/>
    <col min="112" max="112" width="10" style="40" customWidth="1"/>
    <col min="113" max="113" width="10.25" style="40" bestFit="1" customWidth="1"/>
    <col min="114" max="114" width="14" style="40" customWidth="1"/>
    <col min="115" max="116" width="15.5" style="40" customWidth="1"/>
    <col min="117" max="117" width="13.625" style="40" customWidth="1"/>
    <col min="118" max="118" width="18.375" style="40" customWidth="1"/>
    <col min="119" max="119" width="13.625" style="40" bestFit="1" customWidth="1"/>
    <col min="120" max="120" width="14.875" style="40" bestFit="1" customWidth="1"/>
    <col min="121" max="121" width="13.625" style="40" bestFit="1" customWidth="1"/>
    <col min="122" max="123" width="10.125" style="40" bestFit="1" customWidth="1"/>
    <col min="124" max="124" width="14.625" style="40" bestFit="1" customWidth="1"/>
    <col min="125" max="125" width="14" style="40" bestFit="1" customWidth="1"/>
    <col min="126" max="16384" width="9" style="40"/>
  </cols>
  <sheetData>
    <row r="1" spans="1:125" ht="17.25" customHeight="1">
      <c r="B1" s="219"/>
      <c r="C1" s="219"/>
      <c r="D1" s="219"/>
      <c r="E1" s="219"/>
      <c r="F1" s="219"/>
      <c r="G1" s="219"/>
      <c r="H1" s="219"/>
      <c r="I1" s="219"/>
      <c r="J1" s="219"/>
      <c r="K1" s="219"/>
      <c r="L1" s="219"/>
      <c r="M1" s="219"/>
      <c r="N1" s="219"/>
      <c r="O1" s="219"/>
      <c r="P1" s="219"/>
      <c r="Q1" s="219"/>
      <c r="R1" s="219"/>
      <c r="S1" s="219"/>
      <c r="T1" s="219"/>
      <c r="U1" s="219"/>
      <c r="V1" s="219"/>
      <c r="W1" s="219"/>
      <c r="X1" s="219"/>
      <c r="Y1" s="219"/>
      <c r="Z1" s="219"/>
      <c r="AA1" s="219"/>
      <c r="AB1" s="219"/>
      <c r="AC1" s="219"/>
      <c r="AD1" s="38"/>
      <c r="AE1" s="38"/>
      <c r="AF1" s="38"/>
      <c r="AG1" s="38"/>
      <c r="AH1" s="38"/>
      <c r="AI1" s="38"/>
      <c r="AJ1" s="38"/>
      <c r="AK1" s="38"/>
      <c r="AL1" s="38"/>
      <c r="AM1" s="38"/>
      <c r="AN1" s="38"/>
      <c r="AO1" s="38"/>
      <c r="AP1" s="38"/>
      <c r="AQ1" s="38"/>
      <c r="AR1" s="38"/>
      <c r="AS1" s="38"/>
      <c r="AT1" s="38"/>
      <c r="AU1" s="38"/>
      <c r="AV1" s="38"/>
      <c r="AW1" s="38"/>
      <c r="AX1" s="38"/>
      <c r="AY1" s="38"/>
      <c r="AZ1" s="38"/>
      <c r="BA1" s="38"/>
      <c r="BB1" s="38"/>
      <c r="BC1" s="38"/>
      <c r="BD1" s="38"/>
      <c r="BE1" s="38"/>
      <c r="BF1" s="38"/>
      <c r="BG1" s="38"/>
      <c r="BH1" s="38"/>
      <c r="BI1" s="38"/>
      <c r="BJ1" s="38"/>
      <c r="BK1" s="38"/>
      <c r="BL1" s="38"/>
      <c r="BM1" s="38"/>
      <c r="BN1" s="38"/>
      <c r="BO1" s="38"/>
      <c r="BP1" s="38"/>
      <c r="BQ1" s="38"/>
      <c r="BR1" s="38"/>
      <c r="BS1" s="38"/>
      <c r="BT1" s="38"/>
      <c r="BU1" s="38"/>
      <c r="BV1" s="38"/>
      <c r="BW1" s="38"/>
      <c r="BX1" s="38"/>
      <c r="BY1" s="38"/>
      <c r="BZ1" s="38"/>
      <c r="CA1" s="38"/>
      <c r="CB1" s="38"/>
      <c r="CC1" s="38"/>
      <c r="CD1" s="38"/>
      <c r="CE1" s="38"/>
      <c r="CF1" s="38"/>
      <c r="CG1" s="38"/>
      <c r="CH1" s="38"/>
      <c r="CI1" s="38"/>
      <c r="CJ1" s="38"/>
      <c r="CK1" s="38"/>
      <c r="CL1" s="38"/>
      <c r="CM1" s="38"/>
      <c r="CN1" s="38"/>
      <c r="CO1" s="38"/>
      <c r="CP1" s="38"/>
      <c r="CQ1" s="38"/>
      <c r="CR1" s="38"/>
      <c r="CS1" s="38"/>
      <c r="CT1" s="38"/>
      <c r="CU1" s="38"/>
      <c r="CV1" s="38"/>
      <c r="CW1" s="38"/>
      <c r="CX1" s="38"/>
      <c r="CY1" s="38"/>
      <c r="CZ1" s="38"/>
      <c r="DA1" s="38"/>
      <c r="DB1" s="38"/>
      <c r="DC1" s="38"/>
      <c r="DD1" s="38"/>
      <c r="DE1" s="38"/>
      <c r="DF1" s="38"/>
      <c r="DG1" s="38"/>
      <c r="DH1" s="38"/>
      <c r="DI1" s="38"/>
      <c r="DJ1" s="38"/>
      <c r="DK1" s="38"/>
      <c r="DL1" s="38"/>
      <c r="DM1" s="38"/>
      <c r="DN1" s="38"/>
      <c r="DO1" s="38"/>
      <c r="DP1" s="38"/>
      <c r="DQ1" s="38"/>
      <c r="DR1" s="38"/>
      <c r="DS1" s="38"/>
    </row>
    <row r="2" spans="1:125" ht="25.5" customHeight="1">
      <c r="B2" s="220" t="s">
        <v>141</v>
      </c>
      <c r="C2" s="220"/>
      <c r="D2" s="220"/>
      <c r="E2" s="220"/>
      <c r="F2" s="220"/>
      <c r="G2" s="220"/>
      <c r="H2" s="220"/>
      <c r="I2" s="220"/>
      <c r="J2" s="220"/>
      <c r="K2" s="220"/>
      <c r="L2" s="220"/>
      <c r="M2" s="220"/>
      <c r="N2" s="220"/>
      <c r="O2" s="220"/>
      <c r="P2" s="220"/>
      <c r="Q2" s="220"/>
      <c r="R2" s="57"/>
      <c r="S2" s="57"/>
      <c r="T2" s="57"/>
      <c r="U2" s="57"/>
      <c r="V2" s="58"/>
      <c r="W2" s="58"/>
      <c r="X2" s="58"/>
      <c r="Y2" s="58"/>
      <c r="Z2" s="58"/>
      <c r="AA2" s="58"/>
      <c r="AB2" s="58"/>
      <c r="AC2" s="58"/>
      <c r="AD2" s="42"/>
      <c r="AE2" s="42"/>
      <c r="AF2" s="42"/>
      <c r="AG2" s="42"/>
      <c r="AH2" s="42"/>
      <c r="AI2" s="42"/>
      <c r="AJ2" s="42"/>
      <c r="AK2" s="42"/>
      <c r="AL2" s="42"/>
      <c r="AM2" s="42"/>
      <c r="AN2" s="42"/>
      <c r="AO2" s="42"/>
      <c r="AP2" s="42"/>
      <c r="AQ2" s="42"/>
      <c r="AR2" s="42"/>
      <c r="AS2" s="42"/>
      <c r="AT2" s="42"/>
      <c r="AU2" s="42"/>
      <c r="AV2" s="42"/>
      <c r="AW2" s="42"/>
      <c r="AX2" s="42"/>
      <c r="AY2" s="42"/>
      <c r="AZ2" s="42"/>
      <c r="BA2" s="42"/>
      <c r="BB2" s="42"/>
      <c r="BC2" s="42"/>
      <c r="BD2" s="42"/>
      <c r="BE2" s="42"/>
      <c r="BF2" s="42"/>
      <c r="BG2" s="42"/>
      <c r="BH2" s="42"/>
      <c r="BI2" s="42"/>
      <c r="BJ2" s="42"/>
      <c r="BK2" s="42"/>
      <c r="BL2" s="42"/>
      <c r="BM2" s="42"/>
      <c r="BN2" s="42"/>
      <c r="BO2" s="42"/>
      <c r="BP2" s="42"/>
      <c r="BQ2" s="42"/>
      <c r="BR2" s="42"/>
      <c r="BS2" s="42"/>
      <c r="BT2" s="42"/>
      <c r="BU2" s="42"/>
      <c r="BV2" s="42"/>
      <c r="BW2" s="42"/>
      <c r="BX2" s="42"/>
      <c r="BY2" s="42"/>
      <c r="BZ2" s="42"/>
      <c r="CA2" s="42"/>
      <c r="CB2" s="42"/>
      <c r="CC2" s="42"/>
      <c r="CD2" s="42"/>
      <c r="CE2" s="42"/>
      <c r="CF2" s="42"/>
      <c r="CG2" s="42"/>
      <c r="CH2" s="42"/>
      <c r="CI2" s="42"/>
      <c r="CJ2" s="42"/>
      <c r="CK2" s="42"/>
      <c r="CL2" s="42"/>
      <c r="CM2" s="42"/>
      <c r="CN2" s="42"/>
      <c r="CO2" s="42"/>
      <c r="CP2" s="42"/>
      <c r="CQ2" s="42"/>
      <c r="CR2" s="42"/>
      <c r="CS2" s="42"/>
      <c r="CT2" s="42"/>
      <c r="CU2" s="42"/>
      <c r="CV2" s="42"/>
      <c r="CW2" s="42"/>
      <c r="CX2" s="42"/>
      <c r="CY2" s="42"/>
      <c r="CZ2" s="42"/>
      <c r="DA2" s="42"/>
      <c r="DB2" s="42"/>
      <c r="DC2" s="42"/>
      <c r="DD2" s="42"/>
      <c r="DE2" s="42"/>
      <c r="DF2" s="42"/>
      <c r="DG2" s="42"/>
      <c r="DH2" s="42"/>
      <c r="DI2" s="42"/>
      <c r="DJ2" s="59"/>
      <c r="DK2" s="59"/>
      <c r="DL2" s="59"/>
      <c r="DM2" s="59"/>
      <c r="DN2" s="59"/>
      <c r="DO2" s="59"/>
      <c r="DP2" s="59"/>
      <c r="DQ2" s="59"/>
      <c r="DR2" s="59"/>
      <c r="DS2" s="59"/>
    </row>
    <row r="3" spans="1:125" ht="12.75" customHeight="1">
      <c r="C3" s="60"/>
      <c r="D3" s="60"/>
      <c r="E3" s="60"/>
      <c r="F3" s="61"/>
      <c r="G3" s="61"/>
      <c r="H3" s="61"/>
      <c r="I3" s="61"/>
      <c r="J3" s="61"/>
      <c r="K3" s="61"/>
      <c r="L3" s="61"/>
      <c r="M3" s="61"/>
      <c r="N3" s="61"/>
      <c r="O3" s="61"/>
      <c r="P3" s="79" t="s">
        <v>135</v>
      </c>
      <c r="Q3" s="61"/>
      <c r="R3" s="61"/>
      <c r="S3" s="61"/>
      <c r="T3" s="61"/>
      <c r="U3" s="61"/>
      <c r="V3" s="61"/>
      <c r="W3" s="61"/>
      <c r="X3" s="61"/>
      <c r="Y3" s="61"/>
      <c r="Z3" s="61"/>
      <c r="AA3" s="61"/>
      <c r="AB3" s="221"/>
      <c r="AC3" s="221"/>
      <c r="AD3" s="61"/>
      <c r="AE3" s="61"/>
      <c r="AF3" s="61"/>
      <c r="AG3" s="61"/>
      <c r="AH3" s="61"/>
      <c r="AI3" s="61"/>
      <c r="AJ3" s="61"/>
      <c r="AK3" s="61"/>
      <c r="AL3" s="61"/>
      <c r="AM3" s="61"/>
      <c r="AN3" s="61"/>
      <c r="AO3" s="61"/>
      <c r="AP3" s="61"/>
      <c r="AQ3" s="61"/>
      <c r="AR3" s="61"/>
      <c r="AS3" s="61"/>
      <c r="AT3" s="61"/>
      <c r="AU3" s="61"/>
      <c r="AV3" s="61"/>
      <c r="AW3" s="61"/>
      <c r="AX3" s="61"/>
      <c r="AY3" s="61"/>
      <c r="AZ3" s="61"/>
      <c r="BA3" s="61"/>
      <c r="BB3" s="61"/>
      <c r="BC3" s="61"/>
      <c r="BD3" s="61"/>
      <c r="BE3" s="61"/>
      <c r="BF3" s="61"/>
      <c r="BG3" s="61"/>
      <c r="BH3" s="61"/>
      <c r="BI3" s="61"/>
      <c r="BJ3" s="61"/>
      <c r="BK3" s="61"/>
      <c r="BL3" s="61"/>
      <c r="BM3" s="61"/>
      <c r="BN3" s="61"/>
      <c r="BO3" s="61"/>
      <c r="BP3" s="61"/>
      <c r="BQ3" s="61"/>
      <c r="BR3" s="61"/>
      <c r="BS3" s="61"/>
      <c r="BT3" s="61"/>
      <c r="BU3" s="61"/>
      <c r="BV3" s="61"/>
      <c r="BW3" s="61"/>
      <c r="BX3" s="61"/>
      <c r="BY3" s="61"/>
      <c r="BZ3" s="61"/>
      <c r="CA3" s="61"/>
      <c r="CB3" s="61"/>
      <c r="CC3" s="61"/>
      <c r="CD3" s="61"/>
      <c r="CE3" s="61"/>
      <c r="CF3" s="61"/>
      <c r="CG3" s="61"/>
      <c r="CH3" s="61"/>
      <c r="CI3" s="61"/>
      <c r="CJ3" s="61"/>
      <c r="CK3" s="61"/>
      <c r="CL3" s="61"/>
      <c r="CM3" s="61"/>
      <c r="CN3" s="61"/>
      <c r="CO3" s="61"/>
      <c r="CP3" s="61"/>
      <c r="CQ3" s="61"/>
      <c r="CR3" s="61"/>
      <c r="CS3" s="61"/>
      <c r="CT3" s="61"/>
      <c r="CU3" s="61"/>
      <c r="CV3" s="61"/>
      <c r="CW3" s="61"/>
      <c r="CX3" s="61"/>
      <c r="CY3" s="61"/>
      <c r="CZ3" s="61"/>
      <c r="DA3" s="61"/>
      <c r="DB3" s="61"/>
      <c r="DC3" s="61"/>
      <c r="DD3" s="61"/>
      <c r="DE3" s="61"/>
      <c r="DF3" s="62"/>
      <c r="DG3" s="62"/>
      <c r="DH3" s="62"/>
      <c r="DI3" s="62"/>
    </row>
    <row r="4" spans="1:125" s="63" customFormat="1" ht="12.75" customHeight="1">
      <c r="B4" s="222" t="s">
        <v>60</v>
      </c>
      <c r="C4" s="225" t="s">
        <v>59</v>
      </c>
      <c r="D4" s="211" t="s">
        <v>101</v>
      </c>
      <c r="E4" s="212"/>
      <c r="F4" s="212"/>
      <c r="G4" s="212"/>
      <c r="H4" s="212"/>
      <c r="I4" s="213"/>
      <c r="J4" s="231" t="s">
        <v>102</v>
      </c>
      <c r="K4" s="232"/>
      <c r="L4" s="232"/>
      <c r="M4" s="232"/>
      <c r="N4" s="232"/>
      <c r="O4" s="232"/>
      <c r="P4" s="232"/>
      <c r="Q4" s="232"/>
      <c r="R4" s="232"/>
      <c r="S4" s="232"/>
      <c r="T4" s="232"/>
      <c r="U4" s="232"/>
      <c r="V4" s="232"/>
      <c r="W4" s="232"/>
      <c r="X4" s="232"/>
      <c r="Y4" s="232"/>
      <c r="Z4" s="232"/>
      <c r="AA4" s="232"/>
      <c r="AB4" s="232"/>
      <c r="AC4" s="232"/>
      <c r="AD4" s="232"/>
      <c r="AE4" s="232"/>
      <c r="AF4" s="232"/>
      <c r="AG4" s="232"/>
      <c r="AH4" s="232"/>
      <c r="AI4" s="232"/>
      <c r="AJ4" s="232"/>
      <c r="AK4" s="232"/>
      <c r="AL4" s="232"/>
      <c r="AM4" s="232"/>
      <c r="AN4" s="232"/>
      <c r="AO4" s="232"/>
      <c r="AP4" s="232"/>
      <c r="AQ4" s="232"/>
      <c r="AR4" s="232"/>
      <c r="AS4" s="232"/>
      <c r="AT4" s="232"/>
      <c r="AU4" s="232"/>
      <c r="AV4" s="232"/>
      <c r="AW4" s="232"/>
      <c r="AX4" s="232"/>
      <c r="AY4" s="232"/>
      <c r="AZ4" s="232"/>
      <c r="BA4" s="232"/>
      <c r="BB4" s="232"/>
      <c r="BC4" s="232"/>
      <c r="BD4" s="232"/>
      <c r="BE4" s="232"/>
      <c r="BF4" s="232"/>
      <c r="BG4" s="232"/>
      <c r="BH4" s="232"/>
      <c r="BI4" s="232"/>
      <c r="BJ4" s="232"/>
      <c r="BK4" s="232"/>
      <c r="BL4" s="232"/>
      <c r="BM4" s="232"/>
      <c r="BN4" s="232"/>
      <c r="BO4" s="232"/>
      <c r="BP4" s="232"/>
      <c r="BQ4" s="232"/>
      <c r="BR4" s="232"/>
      <c r="BS4" s="232"/>
      <c r="BT4" s="232"/>
      <c r="BU4" s="232"/>
      <c r="BV4" s="232"/>
      <c r="BW4" s="232"/>
      <c r="BX4" s="232"/>
      <c r="BY4" s="232"/>
      <c r="BZ4" s="232"/>
      <c r="CA4" s="232"/>
      <c r="CB4" s="232"/>
      <c r="CC4" s="232"/>
      <c r="CD4" s="232"/>
      <c r="CE4" s="232"/>
      <c r="CF4" s="232"/>
      <c r="CG4" s="232"/>
      <c r="CH4" s="232"/>
      <c r="CI4" s="232"/>
      <c r="CJ4" s="232"/>
      <c r="CK4" s="232"/>
      <c r="CL4" s="232"/>
      <c r="CM4" s="232"/>
      <c r="CN4" s="232"/>
      <c r="CO4" s="232"/>
      <c r="CP4" s="232"/>
      <c r="CQ4" s="232"/>
      <c r="CR4" s="232"/>
      <c r="CS4" s="232"/>
      <c r="CT4" s="232"/>
      <c r="CU4" s="232"/>
      <c r="CV4" s="232"/>
      <c r="CW4" s="232"/>
      <c r="CX4" s="232"/>
      <c r="CY4" s="232"/>
      <c r="CZ4" s="232"/>
      <c r="DA4" s="232"/>
      <c r="DB4" s="232"/>
      <c r="DC4" s="232"/>
      <c r="DD4" s="232"/>
      <c r="DE4" s="232"/>
      <c r="DF4" s="232"/>
      <c r="DG4" s="232"/>
      <c r="DH4" s="232"/>
      <c r="DI4" s="232"/>
      <c r="DJ4" s="232"/>
      <c r="DK4" s="232"/>
      <c r="DL4" s="232"/>
      <c r="DM4" s="232"/>
      <c r="DN4" s="232"/>
      <c r="DO4" s="232"/>
      <c r="DP4" s="232"/>
      <c r="DQ4" s="232"/>
      <c r="DR4" s="232"/>
      <c r="DS4" s="232"/>
      <c r="DT4" s="232"/>
      <c r="DU4" s="233"/>
    </row>
    <row r="5" spans="1:125" s="63" customFormat="1" ht="15.75" customHeight="1">
      <c r="B5" s="223"/>
      <c r="C5" s="226"/>
      <c r="D5" s="228"/>
      <c r="E5" s="229"/>
      <c r="F5" s="229"/>
      <c r="G5" s="229"/>
      <c r="H5" s="229"/>
      <c r="I5" s="230"/>
      <c r="J5" s="211" t="s">
        <v>103</v>
      </c>
      <c r="K5" s="212"/>
      <c r="L5" s="212"/>
      <c r="M5" s="213"/>
      <c r="N5" s="237" t="s">
        <v>104</v>
      </c>
      <c r="O5" s="238"/>
      <c r="P5" s="238"/>
      <c r="Q5" s="238"/>
      <c r="R5" s="238"/>
      <c r="S5" s="238"/>
      <c r="T5" s="238"/>
      <c r="U5" s="239"/>
      <c r="V5" s="211" t="s">
        <v>105</v>
      </c>
      <c r="W5" s="212"/>
      <c r="X5" s="212"/>
      <c r="Y5" s="213"/>
      <c r="Z5" s="211" t="s">
        <v>106</v>
      </c>
      <c r="AA5" s="212"/>
      <c r="AB5" s="212"/>
      <c r="AC5" s="213"/>
      <c r="AD5" s="211" t="s">
        <v>107</v>
      </c>
      <c r="AE5" s="212"/>
      <c r="AF5" s="212"/>
      <c r="AG5" s="213"/>
      <c r="AH5" s="82"/>
      <c r="AI5" s="83"/>
      <c r="AJ5" s="83"/>
      <c r="AK5" s="84"/>
      <c r="AL5" s="236"/>
      <c r="AM5" s="234"/>
      <c r="AN5" s="65"/>
      <c r="AO5" s="65"/>
      <c r="AP5" s="65"/>
      <c r="AQ5" s="65"/>
      <c r="AR5" s="65"/>
      <c r="AS5" s="65"/>
      <c r="AT5" s="65"/>
      <c r="AU5" s="65"/>
      <c r="AV5" s="65"/>
      <c r="AW5" s="65"/>
      <c r="AX5" s="65"/>
      <c r="AY5" s="65"/>
      <c r="AZ5" s="65"/>
      <c r="BA5" s="66"/>
      <c r="BB5" s="211" t="s">
        <v>108</v>
      </c>
      <c r="BC5" s="212"/>
      <c r="BD5" s="212"/>
      <c r="BE5" s="213"/>
      <c r="BF5" s="67" t="s">
        <v>55</v>
      </c>
      <c r="BG5" s="67"/>
      <c r="BH5" s="67"/>
      <c r="BI5" s="67"/>
      <c r="BJ5" s="67"/>
      <c r="BK5" s="67"/>
      <c r="BL5" s="67"/>
      <c r="BM5" s="67"/>
      <c r="BN5" s="211" t="s">
        <v>109</v>
      </c>
      <c r="BO5" s="212"/>
      <c r="BP5" s="212"/>
      <c r="BQ5" s="213"/>
      <c r="BR5" s="68" t="s">
        <v>110</v>
      </c>
      <c r="BS5" s="65"/>
      <c r="BT5" s="65"/>
      <c r="BU5" s="65"/>
      <c r="BV5" s="65"/>
      <c r="BW5" s="65"/>
      <c r="BX5" s="65"/>
      <c r="BY5" s="65"/>
      <c r="BZ5" s="65"/>
      <c r="CA5" s="65"/>
      <c r="CB5" s="65"/>
      <c r="CC5" s="65"/>
      <c r="CD5" s="65"/>
      <c r="CE5" s="65"/>
      <c r="CF5" s="234"/>
      <c r="CG5" s="234"/>
      <c r="CH5" s="234"/>
      <c r="CI5" s="234"/>
      <c r="CJ5" s="234"/>
      <c r="CK5" s="235"/>
      <c r="CL5" s="211" t="s">
        <v>111</v>
      </c>
      <c r="CM5" s="212"/>
      <c r="CN5" s="212"/>
      <c r="CO5" s="213"/>
      <c r="CP5" s="211" t="s">
        <v>112</v>
      </c>
      <c r="CQ5" s="212"/>
      <c r="CR5" s="212"/>
      <c r="CS5" s="213"/>
      <c r="CT5" s="64" t="s">
        <v>110</v>
      </c>
      <c r="CU5" s="64"/>
      <c r="CV5" s="64"/>
      <c r="CW5" s="64"/>
      <c r="CX5" s="64"/>
      <c r="CY5" s="64"/>
      <c r="CZ5" s="64"/>
      <c r="DA5" s="64"/>
      <c r="DB5" s="211" t="s">
        <v>113</v>
      </c>
      <c r="DC5" s="212"/>
      <c r="DD5" s="212"/>
      <c r="DE5" s="213"/>
      <c r="DF5" s="69" t="s">
        <v>110</v>
      </c>
      <c r="DG5" s="69"/>
      <c r="DH5" s="69"/>
      <c r="DI5" s="69"/>
      <c r="DJ5" s="211" t="s">
        <v>114</v>
      </c>
      <c r="DK5" s="212"/>
      <c r="DL5" s="212"/>
      <c r="DM5" s="213"/>
      <c r="DN5" s="211" t="s">
        <v>115</v>
      </c>
      <c r="DO5" s="212"/>
      <c r="DP5" s="212"/>
      <c r="DQ5" s="212"/>
      <c r="DR5" s="212"/>
      <c r="DS5" s="213"/>
      <c r="DT5" s="179" t="s">
        <v>116</v>
      </c>
      <c r="DU5" s="180"/>
    </row>
    <row r="6" spans="1:125" s="63" customFormat="1" ht="80.25" customHeight="1">
      <c r="B6" s="223"/>
      <c r="C6" s="226"/>
      <c r="D6" s="214"/>
      <c r="E6" s="215"/>
      <c r="F6" s="215"/>
      <c r="G6" s="215"/>
      <c r="H6" s="215"/>
      <c r="I6" s="216"/>
      <c r="J6" s="214"/>
      <c r="K6" s="215"/>
      <c r="L6" s="215"/>
      <c r="M6" s="216"/>
      <c r="N6" s="208" t="s">
        <v>117</v>
      </c>
      <c r="O6" s="209"/>
      <c r="P6" s="209"/>
      <c r="Q6" s="210"/>
      <c r="R6" s="208" t="s">
        <v>118</v>
      </c>
      <c r="S6" s="209"/>
      <c r="T6" s="209"/>
      <c r="U6" s="210"/>
      <c r="V6" s="214"/>
      <c r="W6" s="215"/>
      <c r="X6" s="215"/>
      <c r="Y6" s="216"/>
      <c r="Z6" s="214"/>
      <c r="AA6" s="215"/>
      <c r="AB6" s="215"/>
      <c r="AC6" s="216"/>
      <c r="AD6" s="214"/>
      <c r="AE6" s="215"/>
      <c r="AF6" s="215"/>
      <c r="AG6" s="216"/>
      <c r="AH6" s="240" t="s">
        <v>137</v>
      </c>
      <c r="AI6" s="240"/>
      <c r="AJ6" s="240"/>
      <c r="AK6" s="240"/>
      <c r="AL6" s="208" t="s">
        <v>119</v>
      </c>
      <c r="AM6" s="209"/>
      <c r="AN6" s="209"/>
      <c r="AO6" s="210"/>
      <c r="AP6" s="208" t="s">
        <v>120</v>
      </c>
      <c r="AQ6" s="209"/>
      <c r="AR6" s="209"/>
      <c r="AS6" s="210"/>
      <c r="AT6" s="208" t="s">
        <v>121</v>
      </c>
      <c r="AU6" s="209"/>
      <c r="AV6" s="209"/>
      <c r="AW6" s="210"/>
      <c r="AX6" s="208" t="s">
        <v>122</v>
      </c>
      <c r="AY6" s="209"/>
      <c r="AZ6" s="209"/>
      <c r="BA6" s="210"/>
      <c r="BB6" s="214"/>
      <c r="BC6" s="215"/>
      <c r="BD6" s="215"/>
      <c r="BE6" s="216"/>
      <c r="BF6" s="208" t="s">
        <v>123</v>
      </c>
      <c r="BG6" s="209"/>
      <c r="BH6" s="209"/>
      <c r="BI6" s="210"/>
      <c r="BJ6" s="208" t="s">
        <v>124</v>
      </c>
      <c r="BK6" s="209"/>
      <c r="BL6" s="209"/>
      <c r="BM6" s="210"/>
      <c r="BN6" s="214"/>
      <c r="BO6" s="215"/>
      <c r="BP6" s="215"/>
      <c r="BQ6" s="216"/>
      <c r="BR6" s="208" t="s">
        <v>125</v>
      </c>
      <c r="BS6" s="209"/>
      <c r="BT6" s="209"/>
      <c r="BU6" s="210"/>
      <c r="BV6" s="208" t="s">
        <v>126</v>
      </c>
      <c r="BW6" s="209"/>
      <c r="BX6" s="209"/>
      <c r="BY6" s="210"/>
      <c r="BZ6" s="208" t="s">
        <v>127</v>
      </c>
      <c r="CA6" s="209"/>
      <c r="CB6" s="209"/>
      <c r="CC6" s="210"/>
      <c r="CD6" s="208" t="s">
        <v>128</v>
      </c>
      <c r="CE6" s="209"/>
      <c r="CF6" s="209"/>
      <c r="CG6" s="210"/>
      <c r="CH6" s="208" t="s">
        <v>129</v>
      </c>
      <c r="CI6" s="209"/>
      <c r="CJ6" s="209"/>
      <c r="CK6" s="210"/>
      <c r="CL6" s="214"/>
      <c r="CM6" s="215"/>
      <c r="CN6" s="215"/>
      <c r="CO6" s="216"/>
      <c r="CP6" s="214"/>
      <c r="CQ6" s="215"/>
      <c r="CR6" s="215"/>
      <c r="CS6" s="216"/>
      <c r="CT6" s="208" t="s">
        <v>130</v>
      </c>
      <c r="CU6" s="209"/>
      <c r="CV6" s="209"/>
      <c r="CW6" s="210"/>
      <c r="CX6" s="208" t="s">
        <v>131</v>
      </c>
      <c r="CY6" s="209"/>
      <c r="CZ6" s="209"/>
      <c r="DA6" s="210"/>
      <c r="DB6" s="214"/>
      <c r="DC6" s="215"/>
      <c r="DD6" s="215"/>
      <c r="DE6" s="216"/>
      <c r="DF6" s="208" t="s">
        <v>132</v>
      </c>
      <c r="DG6" s="209"/>
      <c r="DH6" s="209"/>
      <c r="DI6" s="210"/>
      <c r="DJ6" s="214"/>
      <c r="DK6" s="215"/>
      <c r="DL6" s="215"/>
      <c r="DM6" s="216"/>
      <c r="DN6" s="214"/>
      <c r="DO6" s="215"/>
      <c r="DP6" s="215"/>
      <c r="DQ6" s="215"/>
      <c r="DR6" s="215"/>
      <c r="DS6" s="216"/>
      <c r="DT6" s="181"/>
      <c r="DU6" s="182"/>
    </row>
    <row r="7" spans="1:125" s="63" customFormat="1" ht="30.75" customHeight="1">
      <c r="B7" s="223"/>
      <c r="C7" s="226"/>
      <c r="D7" s="217" t="s">
        <v>133</v>
      </c>
      <c r="E7" s="218"/>
      <c r="F7" s="206" t="s">
        <v>63</v>
      </c>
      <c r="G7" s="207"/>
      <c r="H7" s="206" t="s">
        <v>64</v>
      </c>
      <c r="I7" s="207"/>
      <c r="J7" s="206" t="s">
        <v>63</v>
      </c>
      <c r="K7" s="207"/>
      <c r="L7" s="206" t="s">
        <v>64</v>
      </c>
      <c r="M7" s="207"/>
      <c r="N7" s="206" t="s">
        <v>63</v>
      </c>
      <c r="O7" s="207"/>
      <c r="P7" s="206" t="s">
        <v>64</v>
      </c>
      <c r="Q7" s="207"/>
      <c r="R7" s="206" t="s">
        <v>63</v>
      </c>
      <c r="S7" s="207"/>
      <c r="T7" s="206" t="s">
        <v>64</v>
      </c>
      <c r="U7" s="207"/>
      <c r="V7" s="206" t="s">
        <v>63</v>
      </c>
      <c r="W7" s="207"/>
      <c r="X7" s="206" t="s">
        <v>64</v>
      </c>
      <c r="Y7" s="207"/>
      <c r="Z7" s="206" t="s">
        <v>63</v>
      </c>
      <c r="AA7" s="207"/>
      <c r="AB7" s="206" t="s">
        <v>64</v>
      </c>
      <c r="AC7" s="207"/>
      <c r="AD7" s="206" t="s">
        <v>63</v>
      </c>
      <c r="AE7" s="207"/>
      <c r="AF7" s="206" t="s">
        <v>64</v>
      </c>
      <c r="AG7" s="207"/>
      <c r="AH7" s="206" t="s">
        <v>63</v>
      </c>
      <c r="AI7" s="207"/>
      <c r="AJ7" s="206" t="s">
        <v>64</v>
      </c>
      <c r="AK7" s="207"/>
      <c r="AL7" s="206" t="s">
        <v>63</v>
      </c>
      <c r="AM7" s="207"/>
      <c r="AN7" s="206" t="s">
        <v>64</v>
      </c>
      <c r="AO7" s="207"/>
      <c r="AP7" s="206" t="s">
        <v>63</v>
      </c>
      <c r="AQ7" s="207"/>
      <c r="AR7" s="206" t="s">
        <v>64</v>
      </c>
      <c r="AS7" s="207"/>
      <c r="AT7" s="206" t="s">
        <v>63</v>
      </c>
      <c r="AU7" s="207"/>
      <c r="AV7" s="206" t="s">
        <v>64</v>
      </c>
      <c r="AW7" s="207"/>
      <c r="AX7" s="206" t="s">
        <v>63</v>
      </c>
      <c r="AY7" s="207"/>
      <c r="AZ7" s="206" t="s">
        <v>64</v>
      </c>
      <c r="BA7" s="207"/>
      <c r="BB7" s="206" t="s">
        <v>63</v>
      </c>
      <c r="BC7" s="207"/>
      <c r="BD7" s="206" t="s">
        <v>64</v>
      </c>
      <c r="BE7" s="207"/>
      <c r="BF7" s="206" t="s">
        <v>63</v>
      </c>
      <c r="BG7" s="207"/>
      <c r="BH7" s="206" t="s">
        <v>64</v>
      </c>
      <c r="BI7" s="207"/>
      <c r="BJ7" s="206" t="s">
        <v>63</v>
      </c>
      <c r="BK7" s="207"/>
      <c r="BL7" s="206" t="s">
        <v>64</v>
      </c>
      <c r="BM7" s="207"/>
      <c r="BN7" s="206" t="s">
        <v>63</v>
      </c>
      <c r="BO7" s="207"/>
      <c r="BP7" s="206" t="s">
        <v>64</v>
      </c>
      <c r="BQ7" s="207"/>
      <c r="BR7" s="206" t="s">
        <v>63</v>
      </c>
      <c r="BS7" s="207"/>
      <c r="BT7" s="206" t="s">
        <v>64</v>
      </c>
      <c r="BU7" s="207"/>
      <c r="BV7" s="206" t="s">
        <v>63</v>
      </c>
      <c r="BW7" s="207"/>
      <c r="BX7" s="206" t="s">
        <v>64</v>
      </c>
      <c r="BY7" s="207"/>
      <c r="BZ7" s="206" t="s">
        <v>63</v>
      </c>
      <c r="CA7" s="207"/>
      <c r="CB7" s="206" t="s">
        <v>64</v>
      </c>
      <c r="CC7" s="207"/>
      <c r="CD7" s="206" t="s">
        <v>63</v>
      </c>
      <c r="CE7" s="207"/>
      <c r="CF7" s="206" t="s">
        <v>64</v>
      </c>
      <c r="CG7" s="207"/>
      <c r="CH7" s="206" t="s">
        <v>63</v>
      </c>
      <c r="CI7" s="207"/>
      <c r="CJ7" s="206" t="s">
        <v>64</v>
      </c>
      <c r="CK7" s="207"/>
      <c r="CL7" s="206" t="s">
        <v>63</v>
      </c>
      <c r="CM7" s="207"/>
      <c r="CN7" s="206" t="s">
        <v>64</v>
      </c>
      <c r="CO7" s="207"/>
      <c r="CP7" s="206" t="s">
        <v>63</v>
      </c>
      <c r="CQ7" s="207"/>
      <c r="CR7" s="206" t="s">
        <v>64</v>
      </c>
      <c r="CS7" s="207"/>
      <c r="CT7" s="206" t="s">
        <v>63</v>
      </c>
      <c r="CU7" s="207"/>
      <c r="CV7" s="206" t="s">
        <v>64</v>
      </c>
      <c r="CW7" s="207"/>
      <c r="CX7" s="206" t="s">
        <v>63</v>
      </c>
      <c r="CY7" s="207"/>
      <c r="CZ7" s="206" t="s">
        <v>64</v>
      </c>
      <c r="DA7" s="207"/>
      <c r="DB7" s="206" t="s">
        <v>63</v>
      </c>
      <c r="DC7" s="207"/>
      <c r="DD7" s="206" t="s">
        <v>64</v>
      </c>
      <c r="DE7" s="207"/>
      <c r="DF7" s="206" t="s">
        <v>63</v>
      </c>
      <c r="DG7" s="207"/>
      <c r="DH7" s="206" t="s">
        <v>64</v>
      </c>
      <c r="DI7" s="207"/>
      <c r="DJ7" s="206" t="s">
        <v>63</v>
      </c>
      <c r="DK7" s="207"/>
      <c r="DL7" s="206" t="s">
        <v>64</v>
      </c>
      <c r="DM7" s="207"/>
      <c r="DN7" s="206" t="s">
        <v>134</v>
      </c>
      <c r="DO7" s="207"/>
      <c r="DP7" s="206" t="s">
        <v>63</v>
      </c>
      <c r="DQ7" s="207"/>
      <c r="DR7" s="206" t="s">
        <v>64</v>
      </c>
      <c r="DS7" s="207"/>
      <c r="DT7" s="206" t="s">
        <v>64</v>
      </c>
      <c r="DU7" s="207"/>
    </row>
    <row r="8" spans="1:125" s="63" customFormat="1" ht="32.25" customHeight="1">
      <c r="B8" s="224"/>
      <c r="C8" s="227"/>
      <c r="D8" s="70" t="s">
        <v>61</v>
      </c>
      <c r="E8" s="71" t="s">
        <v>62</v>
      </c>
      <c r="F8" s="70" t="s">
        <v>61</v>
      </c>
      <c r="G8" s="71" t="s">
        <v>62</v>
      </c>
      <c r="H8" s="70" t="s">
        <v>61</v>
      </c>
      <c r="I8" s="71" t="s">
        <v>62</v>
      </c>
      <c r="J8" s="70" t="s">
        <v>61</v>
      </c>
      <c r="K8" s="71" t="s">
        <v>62</v>
      </c>
      <c r="L8" s="70" t="s">
        <v>61</v>
      </c>
      <c r="M8" s="71" t="s">
        <v>62</v>
      </c>
      <c r="N8" s="70" t="s">
        <v>61</v>
      </c>
      <c r="O8" s="71" t="s">
        <v>62</v>
      </c>
      <c r="P8" s="70" t="s">
        <v>61</v>
      </c>
      <c r="Q8" s="71" t="s">
        <v>62</v>
      </c>
      <c r="R8" s="70" t="s">
        <v>61</v>
      </c>
      <c r="S8" s="71" t="s">
        <v>62</v>
      </c>
      <c r="T8" s="70" t="s">
        <v>61</v>
      </c>
      <c r="U8" s="71" t="s">
        <v>62</v>
      </c>
      <c r="V8" s="70" t="s">
        <v>61</v>
      </c>
      <c r="W8" s="71" t="s">
        <v>62</v>
      </c>
      <c r="X8" s="70" t="s">
        <v>61</v>
      </c>
      <c r="Y8" s="71" t="s">
        <v>62</v>
      </c>
      <c r="Z8" s="70" t="s">
        <v>61</v>
      </c>
      <c r="AA8" s="71" t="s">
        <v>62</v>
      </c>
      <c r="AB8" s="70" t="s">
        <v>61</v>
      </c>
      <c r="AC8" s="71" t="s">
        <v>62</v>
      </c>
      <c r="AD8" s="70" t="s">
        <v>61</v>
      </c>
      <c r="AE8" s="71" t="s">
        <v>62</v>
      </c>
      <c r="AF8" s="70" t="s">
        <v>61</v>
      </c>
      <c r="AG8" s="71" t="s">
        <v>62</v>
      </c>
      <c r="AH8" s="70" t="s">
        <v>61</v>
      </c>
      <c r="AI8" s="71" t="s">
        <v>62</v>
      </c>
      <c r="AJ8" s="70" t="s">
        <v>61</v>
      </c>
      <c r="AK8" s="71" t="s">
        <v>62</v>
      </c>
      <c r="AL8" s="70" t="s">
        <v>61</v>
      </c>
      <c r="AM8" s="71" t="s">
        <v>62</v>
      </c>
      <c r="AN8" s="70" t="s">
        <v>61</v>
      </c>
      <c r="AO8" s="71" t="s">
        <v>62</v>
      </c>
      <c r="AP8" s="70" t="s">
        <v>61</v>
      </c>
      <c r="AQ8" s="71" t="s">
        <v>62</v>
      </c>
      <c r="AR8" s="70" t="s">
        <v>61</v>
      </c>
      <c r="AS8" s="71" t="s">
        <v>62</v>
      </c>
      <c r="AT8" s="70" t="s">
        <v>61</v>
      </c>
      <c r="AU8" s="71" t="s">
        <v>62</v>
      </c>
      <c r="AV8" s="70" t="s">
        <v>61</v>
      </c>
      <c r="AW8" s="71" t="s">
        <v>62</v>
      </c>
      <c r="AX8" s="70" t="s">
        <v>61</v>
      </c>
      <c r="AY8" s="71" t="s">
        <v>62</v>
      </c>
      <c r="AZ8" s="70" t="s">
        <v>61</v>
      </c>
      <c r="BA8" s="71" t="s">
        <v>62</v>
      </c>
      <c r="BB8" s="70" t="s">
        <v>61</v>
      </c>
      <c r="BC8" s="71" t="s">
        <v>62</v>
      </c>
      <c r="BD8" s="70" t="s">
        <v>61</v>
      </c>
      <c r="BE8" s="71" t="s">
        <v>62</v>
      </c>
      <c r="BF8" s="70" t="s">
        <v>61</v>
      </c>
      <c r="BG8" s="71" t="s">
        <v>62</v>
      </c>
      <c r="BH8" s="70" t="s">
        <v>61</v>
      </c>
      <c r="BI8" s="71" t="s">
        <v>62</v>
      </c>
      <c r="BJ8" s="70" t="s">
        <v>61</v>
      </c>
      <c r="BK8" s="71" t="s">
        <v>62</v>
      </c>
      <c r="BL8" s="70" t="s">
        <v>61</v>
      </c>
      <c r="BM8" s="71" t="s">
        <v>62</v>
      </c>
      <c r="BN8" s="70" t="s">
        <v>61</v>
      </c>
      <c r="BO8" s="71" t="s">
        <v>62</v>
      </c>
      <c r="BP8" s="70" t="s">
        <v>61</v>
      </c>
      <c r="BQ8" s="71" t="s">
        <v>62</v>
      </c>
      <c r="BR8" s="70" t="s">
        <v>61</v>
      </c>
      <c r="BS8" s="71" t="s">
        <v>62</v>
      </c>
      <c r="BT8" s="70" t="s">
        <v>61</v>
      </c>
      <c r="BU8" s="71" t="s">
        <v>62</v>
      </c>
      <c r="BV8" s="70" t="s">
        <v>61</v>
      </c>
      <c r="BW8" s="71" t="s">
        <v>62</v>
      </c>
      <c r="BX8" s="70" t="s">
        <v>61</v>
      </c>
      <c r="BY8" s="71" t="s">
        <v>62</v>
      </c>
      <c r="BZ8" s="70" t="s">
        <v>61</v>
      </c>
      <c r="CA8" s="71" t="s">
        <v>62</v>
      </c>
      <c r="CB8" s="70" t="s">
        <v>61</v>
      </c>
      <c r="CC8" s="71" t="s">
        <v>62</v>
      </c>
      <c r="CD8" s="70" t="s">
        <v>61</v>
      </c>
      <c r="CE8" s="71" t="s">
        <v>62</v>
      </c>
      <c r="CF8" s="70" t="s">
        <v>61</v>
      </c>
      <c r="CG8" s="71" t="s">
        <v>62</v>
      </c>
      <c r="CH8" s="70" t="s">
        <v>61</v>
      </c>
      <c r="CI8" s="71" t="s">
        <v>62</v>
      </c>
      <c r="CJ8" s="70" t="s">
        <v>61</v>
      </c>
      <c r="CK8" s="71" t="s">
        <v>62</v>
      </c>
      <c r="CL8" s="70" t="s">
        <v>61</v>
      </c>
      <c r="CM8" s="71" t="s">
        <v>62</v>
      </c>
      <c r="CN8" s="70" t="s">
        <v>61</v>
      </c>
      <c r="CO8" s="71" t="s">
        <v>62</v>
      </c>
      <c r="CP8" s="70" t="s">
        <v>61</v>
      </c>
      <c r="CQ8" s="71" t="s">
        <v>62</v>
      </c>
      <c r="CR8" s="70" t="s">
        <v>61</v>
      </c>
      <c r="CS8" s="71" t="s">
        <v>62</v>
      </c>
      <c r="CT8" s="70" t="s">
        <v>61</v>
      </c>
      <c r="CU8" s="71" t="s">
        <v>62</v>
      </c>
      <c r="CV8" s="70" t="s">
        <v>61</v>
      </c>
      <c r="CW8" s="71" t="s">
        <v>62</v>
      </c>
      <c r="CX8" s="70" t="s">
        <v>61</v>
      </c>
      <c r="CY8" s="71" t="s">
        <v>62</v>
      </c>
      <c r="CZ8" s="70" t="s">
        <v>61</v>
      </c>
      <c r="DA8" s="71" t="s">
        <v>62</v>
      </c>
      <c r="DB8" s="70" t="s">
        <v>61</v>
      </c>
      <c r="DC8" s="71" t="s">
        <v>62</v>
      </c>
      <c r="DD8" s="70" t="s">
        <v>61</v>
      </c>
      <c r="DE8" s="71" t="s">
        <v>62</v>
      </c>
      <c r="DF8" s="70" t="s">
        <v>61</v>
      </c>
      <c r="DG8" s="71" t="s">
        <v>62</v>
      </c>
      <c r="DH8" s="70" t="s">
        <v>61</v>
      </c>
      <c r="DI8" s="71" t="s">
        <v>62</v>
      </c>
      <c r="DJ8" s="70" t="s">
        <v>61</v>
      </c>
      <c r="DK8" s="71" t="s">
        <v>62</v>
      </c>
      <c r="DL8" s="70" t="s">
        <v>61</v>
      </c>
      <c r="DM8" s="71" t="s">
        <v>62</v>
      </c>
      <c r="DN8" s="70" t="s">
        <v>61</v>
      </c>
      <c r="DO8" s="71" t="s">
        <v>62</v>
      </c>
      <c r="DP8" s="70" t="s">
        <v>61</v>
      </c>
      <c r="DQ8" s="71" t="s">
        <v>62</v>
      </c>
      <c r="DR8" s="70" t="s">
        <v>61</v>
      </c>
      <c r="DS8" s="71" t="s">
        <v>62</v>
      </c>
      <c r="DT8" s="70" t="s">
        <v>61</v>
      </c>
      <c r="DU8" s="71" t="s">
        <v>62</v>
      </c>
    </row>
    <row r="9" spans="1:125" s="63" customFormat="1" ht="15" customHeight="1">
      <c r="B9" s="72"/>
      <c r="C9" s="56">
        <v>1</v>
      </c>
      <c r="D9" s="56">
        <f t="shared" ref="D9:J9" si="0">C9+1</f>
        <v>2</v>
      </c>
      <c r="E9" s="56">
        <f t="shared" si="0"/>
        <v>3</v>
      </c>
      <c r="F9" s="56">
        <f t="shared" si="0"/>
        <v>4</v>
      </c>
      <c r="G9" s="56">
        <f t="shared" si="0"/>
        <v>5</v>
      </c>
      <c r="H9" s="56">
        <f t="shared" si="0"/>
        <v>6</v>
      </c>
      <c r="I9" s="56">
        <f t="shared" si="0"/>
        <v>7</v>
      </c>
      <c r="J9" s="56">
        <f t="shared" si="0"/>
        <v>8</v>
      </c>
      <c r="K9" s="56">
        <f t="shared" ref="K9:BT9" si="1">J9+1</f>
        <v>9</v>
      </c>
      <c r="L9" s="56">
        <f t="shared" si="1"/>
        <v>10</v>
      </c>
      <c r="M9" s="56">
        <f t="shared" si="1"/>
        <v>11</v>
      </c>
      <c r="N9" s="56">
        <f t="shared" si="1"/>
        <v>12</v>
      </c>
      <c r="O9" s="56">
        <f t="shared" si="1"/>
        <v>13</v>
      </c>
      <c r="P9" s="56">
        <f t="shared" si="1"/>
        <v>14</v>
      </c>
      <c r="Q9" s="56">
        <f t="shared" si="1"/>
        <v>15</v>
      </c>
      <c r="R9" s="56">
        <f t="shared" si="1"/>
        <v>16</v>
      </c>
      <c r="S9" s="56">
        <f t="shared" si="1"/>
        <v>17</v>
      </c>
      <c r="T9" s="56">
        <f t="shared" si="1"/>
        <v>18</v>
      </c>
      <c r="U9" s="56">
        <f t="shared" si="1"/>
        <v>19</v>
      </c>
      <c r="V9" s="56">
        <f t="shared" si="1"/>
        <v>20</v>
      </c>
      <c r="W9" s="56">
        <f t="shared" si="1"/>
        <v>21</v>
      </c>
      <c r="X9" s="56">
        <f t="shared" si="1"/>
        <v>22</v>
      </c>
      <c r="Y9" s="56">
        <f t="shared" si="1"/>
        <v>23</v>
      </c>
      <c r="Z9" s="56">
        <f t="shared" si="1"/>
        <v>24</v>
      </c>
      <c r="AA9" s="56">
        <f t="shared" si="1"/>
        <v>25</v>
      </c>
      <c r="AB9" s="56">
        <f t="shared" si="1"/>
        <v>26</v>
      </c>
      <c r="AC9" s="56">
        <f t="shared" si="1"/>
        <v>27</v>
      </c>
      <c r="AD9" s="56">
        <f t="shared" si="1"/>
        <v>28</v>
      </c>
      <c r="AE9" s="56">
        <f t="shared" si="1"/>
        <v>29</v>
      </c>
      <c r="AF9" s="56">
        <f t="shared" si="1"/>
        <v>30</v>
      </c>
      <c r="AG9" s="56">
        <f t="shared" si="1"/>
        <v>31</v>
      </c>
      <c r="AH9" s="81">
        <v>32</v>
      </c>
      <c r="AI9" s="81">
        <v>33</v>
      </c>
      <c r="AJ9" s="81">
        <v>34</v>
      </c>
      <c r="AK9" s="81">
        <v>35</v>
      </c>
      <c r="AL9" s="81">
        <v>36</v>
      </c>
      <c r="AM9" s="81">
        <v>37</v>
      </c>
      <c r="AN9" s="81">
        <v>38</v>
      </c>
      <c r="AO9" s="81">
        <v>39</v>
      </c>
      <c r="AP9" s="56">
        <f t="shared" si="1"/>
        <v>40</v>
      </c>
      <c r="AQ9" s="56">
        <f t="shared" si="1"/>
        <v>41</v>
      </c>
      <c r="AR9" s="56">
        <f t="shared" si="1"/>
        <v>42</v>
      </c>
      <c r="AS9" s="56">
        <f t="shared" si="1"/>
        <v>43</v>
      </c>
      <c r="AT9" s="56">
        <f t="shared" si="1"/>
        <v>44</v>
      </c>
      <c r="AU9" s="56">
        <f t="shared" si="1"/>
        <v>45</v>
      </c>
      <c r="AV9" s="56">
        <f t="shared" si="1"/>
        <v>46</v>
      </c>
      <c r="AW9" s="56">
        <f t="shared" si="1"/>
        <v>47</v>
      </c>
      <c r="AX9" s="56">
        <f t="shared" si="1"/>
        <v>48</v>
      </c>
      <c r="AY9" s="56">
        <f t="shared" si="1"/>
        <v>49</v>
      </c>
      <c r="AZ9" s="56">
        <f t="shared" si="1"/>
        <v>50</v>
      </c>
      <c r="BA9" s="56">
        <f t="shared" si="1"/>
        <v>51</v>
      </c>
      <c r="BB9" s="56">
        <f t="shared" si="1"/>
        <v>52</v>
      </c>
      <c r="BC9" s="56">
        <f t="shared" si="1"/>
        <v>53</v>
      </c>
      <c r="BD9" s="56">
        <f t="shared" si="1"/>
        <v>54</v>
      </c>
      <c r="BE9" s="56">
        <f t="shared" si="1"/>
        <v>55</v>
      </c>
      <c r="BF9" s="56">
        <f t="shared" si="1"/>
        <v>56</v>
      </c>
      <c r="BG9" s="56">
        <f t="shared" si="1"/>
        <v>57</v>
      </c>
      <c r="BH9" s="56">
        <f t="shared" si="1"/>
        <v>58</v>
      </c>
      <c r="BI9" s="56">
        <f t="shared" si="1"/>
        <v>59</v>
      </c>
      <c r="BJ9" s="56">
        <f t="shared" si="1"/>
        <v>60</v>
      </c>
      <c r="BK9" s="56">
        <f t="shared" si="1"/>
        <v>61</v>
      </c>
      <c r="BL9" s="56">
        <f t="shared" si="1"/>
        <v>62</v>
      </c>
      <c r="BM9" s="56">
        <f t="shared" si="1"/>
        <v>63</v>
      </c>
      <c r="BN9" s="56">
        <f t="shared" si="1"/>
        <v>64</v>
      </c>
      <c r="BO9" s="56">
        <f t="shared" si="1"/>
        <v>65</v>
      </c>
      <c r="BP9" s="56">
        <f t="shared" si="1"/>
        <v>66</v>
      </c>
      <c r="BQ9" s="56">
        <f t="shared" si="1"/>
        <v>67</v>
      </c>
      <c r="BR9" s="56">
        <f t="shared" si="1"/>
        <v>68</v>
      </c>
      <c r="BS9" s="56">
        <f t="shared" si="1"/>
        <v>69</v>
      </c>
      <c r="BT9" s="56">
        <f t="shared" si="1"/>
        <v>70</v>
      </c>
      <c r="BU9" s="56">
        <f t="shared" ref="BU9:DT9" si="2">BT9+1</f>
        <v>71</v>
      </c>
      <c r="BV9" s="56">
        <f t="shared" si="2"/>
        <v>72</v>
      </c>
      <c r="BW9" s="56">
        <f t="shared" si="2"/>
        <v>73</v>
      </c>
      <c r="BX9" s="56">
        <f t="shared" si="2"/>
        <v>74</v>
      </c>
      <c r="BY9" s="56">
        <f t="shared" si="2"/>
        <v>75</v>
      </c>
      <c r="BZ9" s="56">
        <f t="shared" si="2"/>
        <v>76</v>
      </c>
      <c r="CA9" s="56">
        <f t="shared" si="2"/>
        <v>77</v>
      </c>
      <c r="CB9" s="56">
        <f t="shared" si="2"/>
        <v>78</v>
      </c>
      <c r="CC9" s="56">
        <f t="shared" si="2"/>
        <v>79</v>
      </c>
      <c r="CD9" s="56">
        <f t="shared" si="2"/>
        <v>80</v>
      </c>
      <c r="CE9" s="56">
        <f t="shared" si="2"/>
        <v>81</v>
      </c>
      <c r="CF9" s="56">
        <f t="shared" si="2"/>
        <v>82</v>
      </c>
      <c r="CG9" s="56">
        <f t="shared" si="2"/>
        <v>83</v>
      </c>
      <c r="CH9" s="56">
        <f t="shared" si="2"/>
        <v>84</v>
      </c>
      <c r="CI9" s="56">
        <f t="shared" si="2"/>
        <v>85</v>
      </c>
      <c r="CJ9" s="56">
        <f t="shared" si="2"/>
        <v>86</v>
      </c>
      <c r="CK9" s="56">
        <f t="shared" si="2"/>
        <v>87</v>
      </c>
      <c r="CL9" s="56">
        <f t="shared" si="2"/>
        <v>88</v>
      </c>
      <c r="CM9" s="56">
        <f t="shared" si="2"/>
        <v>89</v>
      </c>
      <c r="CN9" s="56">
        <f t="shared" si="2"/>
        <v>90</v>
      </c>
      <c r="CO9" s="56">
        <f t="shared" si="2"/>
        <v>91</v>
      </c>
      <c r="CP9" s="56">
        <f t="shared" si="2"/>
        <v>92</v>
      </c>
      <c r="CQ9" s="56">
        <f t="shared" si="2"/>
        <v>93</v>
      </c>
      <c r="CR9" s="56">
        <f t="shared" si="2"/>
        <v>94</v>
      </c>
      <c r="CS9" s="56">
        <f t="shared" si="2"/>
        <v>95</v>
      </c>
      <c r="CT9" s="56">
        <f t="shared" si="2"/>
        <v>96</v>
      </c>
      <c r="CU9" s="56">
        <f t="shared" si="2"/>
        <v>97</v>
      </c>
      <c r="CV9" s="56">
        <f t="shared" si="2"/>
        <v>98</v>
      </c>
      <c r="CW9" s="56">
        <f t="shared" si="2"/>
        <v>99</v>
      </c>
      <c r="CX9" s="56">
        <f t="shared" si="2"/>
        <v>100</v>
      </c>
      <c r="CY9" s="56">
        <f t="shared" si="2"/>
        <v>101</v>
      </c>
      <c r="CZ9" s="56">
        <f t="shared" si="2"/>
        <v>102</v>
      </c>
      <c r="DA9" s="56">
        <f t="shared" si="2"/>
        <v>103</v>
      </c>
      <c r="DB9" s="56">
        <f t="shared" si="2"/>
        <v>104</v>
      </c>
      <c r="DC9" s="56">
        <f t="shared" si="2"/>
        <v>105</v>
      </c>
      <c r="DD9" s="56">
        <f t="shared" si="2"/>
        <v>106</v>
      </c>
      <c r="DE9" s="56">
        <f t="shared" si="2"/>
        <v>107</v>
      </c>
      <c r="DF9" s="56">
        <f t="shared" si="2"/>
        <v>108</v>
      </c>
      <c r="DG9" s="56">
        <f t="shared" si="2"/>
        <v>109</v>
      </c>
      <c r="DH9" s="56">
        <f t="shared" si="2"/>
        <v>110</v>
      </c>
      <c r="DI9" s="56">
        <f t="shared" si="2"/>
        <v>111</v>
      </c>
      <c r="DJ9" s="56">
        <f t="shared" si="2"/>
        <v>112</v>
      </c>
      <c r="DK9" s="56">
        <f t="shared" si="2"/>
        <v>113</v>
      </c>
      <c r="DL9" s="56">
        <f t="shared" si="2"/>
        <v>114</v>
      </c>
      <c r="DM9" s="56">
        <f t="shared" si="2"/>
        <v>115</v>
      </c>
      <c r="DN9" s="56">
        <f t="shared" si="2"/>
        <v>116</v>
      </c>
      <c r="DO9" s="56">
        <f t="shared" si="2"/>
        <v>117</v>
      </c>
      <c r="DP9" s="56">
        <f t="shared" si="2"/>
        <v>118</v>
      </c>
      <c r="DQ9" s="56">
        <f t="shared" si="2"/>
        <v>119</v>
      </c>
      <c r="DR9" s="56">
        <f t="shared" si="2"/>
        <v>120</v>
      </c>
      <c r="DS9" s="56">
        <f t="shared" si="2"/>
        <v>121</v>
      </c>
      <c r="DT9" s="56">
        <f t="shared" si="2"/>
        <v>122</v>
      </c>
      <c r="DU9" s="56">
        <f>DT9+1</f>
        <v>123</v>
      </c>
    </row>
    <row r="10" spans="1:125" s="73" customFormat="1" ht="21" customHeight="1">
      <c r="B10" s="74">
        <v>1</v>
      </c>
      <c r="C10" s="54" t="s">
        <v>93</v>
      </c>
      <c r="D10" s="75">
        <f t="shared" ref="D10:E17" si="3">F10+H10-DT10</f>
        <v>5631844.6344999997</v>
      </c>
      <c r="E10" s="75">
        <f t="shared" si="3"/>
        <v>1091717.2537000002</v>
      </c>
      <c r="F10" s="75">
        <f t="shared" ref="F10:F17" si="4">J10+V10+Z10+AD10+BB10+BN10+CL10+CP10+DB10+DJ10+DP10</f>
        <v>3310693.3257999998</v>
      </c>
      <c r="G10" s="75">
        <f t="shared" ref="G10:G17" si="5">K10+W10+AA10+AE10+BC10+BO10+CM10+CQ10+DC10+DK10+DQ10</f>
        <v>1232243.5897000001</v>
      </c>
      <c r="H10" s="75">
        <f t="shared" ref="H10:H17" si="6">L10+X10+AB10+AF10+BD10+BP10+CN10+CR10+DD10+DL10+DR10</f>
        <v>2321151.3086999999</v>
      </c>
      <c r="I10" s="75">
        <f t="shared" ref="I10:I17" si="7">M10+Y10+AC10+AG10+BE10+BQ10+CO10+CS10+DE10+DM10+DS10</f>
        <v>-140526.33599999998</v>
      </c>
      <c r="J10" s="75">
        <v>1058398</v>
      </c>
      <c r="K10" s="75">
        <v>358979.83669999999</v>
      </c>
      <c r="L10" s="75">
        <v>612300</v>
      </c>
      <c r="M10" s="75">
        <v>21287.31</v>
      </c>
      <c r="N10" s="75">
        <v>1019400</v>
      </c>
      <c r="O10" s="75">
        <v>349417.09769999998</v>
      </c>
      <c r="P10" s="75">
        <v>300000</v>
      </c>
      <c r="Q10" s="75">
        <v>10361.68</v>
      </c>
      <c r="R10" s="75">
        <v>27000</v>
      </c>
      <c r="S10" s="75">
        <v>4624.08</v>
      </c>
      <c r="T10" s="75">
        <v>312300</v>
      </c>
      <c r="U10" s="75">
        <v>10925.63</v>
      </c>
      <c r="V10" s="75">
        <v>0</v>
      </c>
      <c r="W10" s="75">
        <v>0</v>
      </c>
      <c r="X10" s="75">
        <v>0</v>
      </c>
      <c r="Y10" s="75">
        <v>0</v>
      </c>
      <c r="Z10" s="75">
        <v>0</v>
      </c>
      <c r="AA10" s="75">
        <v>0</v>
      </c>
      <c r="AB10" s="75">
        <v>0</v>
      </c>
      <c r="AC10" s="75">
        <v>0</v>
      </c>
      <c r="AD10" s="75">
        <v>33455.325799999999</v>
      </c>
      <c r="AE10" s="75">
        <v>1000</v>
      </c>
      <c r="AF10" s="75">
        <v>238652.50870000001</v>
      </c>
      <c r="AG10" s="75">
        <v>-400228.38500000001</v>
      </c>
      <c r="AH10" s="90">
        <v>0</v>
      </c>
      <c r="AI10" s="90">
        <v>0</v>
      </c>
      <c r="AJ10" s="90">
        <v>0</v>
      </c>
      <c r="AK10" s="90">
        <v>0</v>
      </c>
      <c r="AL10" s="75">
        <v>32455.325799999999</v>
      </c>
      <c r="AM10" s="75">
        <v>1000</v>
      </c>
      <c r="AN10" s="75">
        <v>192000</v>
      </c>
      <c r="AO10" s="75">
        <v>6483</v>
      </c>
      <c r="AP10" s="75">
        <v>0</v>
      </c>
      <c r="AQ10" s="75">
        <v>0</v>
      </c>
      <c r="AR10" s="75">
        <v>149200</v>
      </c>
      <c r="AS10" s="75">
        <v>3000</v>
      </c>
      <c r="AT10" s="75">
        <v>1000</v>
      </c>
      <c r="AU10" s="75">
        <v>0</v>
      </c>
      <c r="AV10" s="86">
        <v>1755300</v>
      </c>
      <c r="AW10" s="86">
        <v>532887.72900000005</v>
      </c>
      <c r="AX10" s="75">
        <v>0</v>
      </c>
      <c r="AY10" s="75">
        <v>0</v>
      </c>
      <c r="AZ10" s="75">
        <v>-1857847.4913000001</v>
      </c>
      <c r="BA10" s="75">
        <v>-942599.11399999994</v>
      </c>
      <c r="BB10" s="75">
        <v>370000</v>
      </c>
      <c r="BC10" s="75">
        <v>181799.595</v>
      </c>
      <c r="BD10" s="75">
        <v>0</v>
      </c>
      <c r="BE10" s="75">
        <v>0</v>
      </c>
      <c r="BF10" s="75">
        <v>370000</v>
      </c>
      <c r="BG10" s="75">
        <v>181799.595</v>
      </c>
      <c r="BH10" s="75">
        <v>0</v>
      </c>
      <c r="BI10" s="75">
        <v>0</v>
      </c>
      <c r="BJ10" s="86">
        <v>0</v>
      </c>
      <c r="BK10" s="86">
        <v>0</v>
      </c>
      <c r="BL10" s="86">
        <v>0</v>
      </c>
      <c r="BM10" s="86">
        <v>0</v>
      </c>
      <c r="BN10" s="75">
        <v>433700</v>
      </c>
      <c r="BO10" s="75">
        <v>182903.79</v>
      </c>
      <c r="BP10" s="75">
        <v>219600</v>
      </c>
      <c r="BQ10" s="75">
        <v>106567.921</v>
      </c>
      <c r="BR10" s="75">
        <v>230000</v>
      </c>
      <c r="BS10" s="75">
        <v>110702.516</v>
      </c>
      <c r="BT10" s="75">
        <v>110000</v>
      </c>
      <c r="BU10" s="75">
        <v>51188.12</v>
      </c>
      <c r="BV10" s="75">
        <v>0</v>
      </c>
      <c r="BW10" s="75">
        <v>0</v>
      </c>
      <c r="BX10" s="75">
        <v>0</v>
      </c>
      <c r="BY10" s="75">
        <v>0</v>
      </c>
      <c r="BZ10" s="75">
        <v>203700</v>
      </c>
      <c r="CA10" s="75">
        <v>72201.274000000005</v>
      </c>
      <c r="CB10" s="75">
        <v>104600</v>
      </c>
      <c r="CC10" s="75">
        <v>50945.800999999999</v>
      </c>
      <c r="CD10" s="75">
        <v>0</v>
      </c>
      <c r="CE10" s="75">
        <v>0</v>
      </c>
      <c r="CF10" s="75">
        <v>5000</v>
      </c>
      <c r="CG10" s="75">
        <v>4434</v>
      </c>
      <c r="CH10" s="75">
        <v>0</v>
      </c>
      <c r="CI10" s="75">
        <v>0</v>
      </c>
      <c r="CJ10" s="75">
        <v>0</v>
      </c>
      <c r="CK10" s="75">
        <v>0</v>
      </c>
      <c r="CL10" s="75">
        <v>11000</v>
      </c>
      <c r="CM10" s="75">
        <v>6504</v>
      </c>
      <c r="CN10" s="75">
        <v>91500</v>
      </c>
      <c r="CO10" s="75">
        <v>0</v>
      </c>
      <c r="CP10" s="75">
        <v>157000</v>
      </c>
      <c r="CQ10" s="75">
        <v>36126.675000000003</v>
      </c>
      <c r="CR10" s="75">
        <v>863800</v>
      </c>
      <c r="CS10" s="75">
        <v>23610</v>
      </c>
      <c r="CT10" s="75">
        <v>140000</v>
      </c>
      <c r="CU10" s="75">
        <v>35296.675000000003</v>
      </c>
      <c r="CV10" s="75">
        <v>74000</v>
      </c>
      <c r="CW10" s="75">
        <v>2050</v>
      </c>
      <c r="CX10" s="75">
        <v>120000</v>
      </c>
      <c r="CY10" s="75">
        <v>34326.675000000003</v>
      </c>
      <c r="CZ10" s="75">
        <v>74000</v>
      </c>
      <c r="DA10" s="75">
        <v>2050</v>
      </c>
      <c r="DB10" s="75">
        <v>1004140</v>
      </c>
      <c r="DC10" s="75">
        <v>454662.69300000003</v>
      </c>
      <c r="DD10" s="75">
        <v>295298.8</v>
      </c>
      <c r="DE10" s="75">
        <v>108236.818</v>
      </c>
      <c r="DF10" s="75">
        <v>770000</v>
      </c>
      <c r="DG10" s="75">
        <v>363737.11499999999</v>
      </c>
      <c r="DH10" s="75">
        <v>295298.8</v>
      </c>
      <c r="DI10" s="75">
        <v>108236.818</v>
      </c>
      <c r="DJ10" s="75">
        <v>33000</v>
      </c>
      <c r="DK10" s="75">
        <v>10267</v>
      </c>
      <c r="DL10" s="75">
        <v>0</v>
      </c>
      <c r="DM10" s="75">
        <v>0</v>
      </c>
      <c r="DN10" s="75">
        <v>210000</v>
      </c>
      <c r="DO10" s="75">
        <v>0</v>
      </c>
      <c r="DP10" s="75">
        <v>210000</v>
      </c>
      <c r="DQ10" s="75">
        <v>0</v>
      </c>
      <c r="DR10" s="75">
        <v>0</v>
      </c>
      <c r="DS10" s="75">
        <v>0</v>
      </c>
      <c r="DT10" s="75">
        <v>0</v>
      </c>
      <c r="DU10" s="75">
        <v>0</v>
      </c>
    </row>
    <row r="11" spans="1:125" ht="16.5" customHeight="1">
      <c r="A11" s="76"/>
      <c r="B11" s="74">
        <v>2</v>
      </c>
      <c r="C11" s="54" t="s">
        <v>94</v>
      </c>
      <c r="D11" s="75">
        <f t="shared" si="3"/>
        <v>74652.558799999999</v>
      </c>
      <c r="E11" s="75">
        <f t="shared" si="3"/>
        <v>41133.104699999996</v>
      </c>
      <c r="F11" s="75">
        <f t="shared" si="4"/>
        <v>54795.595000000001</v>
      </c>
      <c r="G11" s="75">
        <f t="shared" si="5"/>
        <v>22414.564699999999</v>
      </c>
      <c r="H11" s="75">
        <f t="shared" si="6"/>
        <v>30085.963800000001</v>
      </c>
      <c r="I11" s="75">
        <f t="shared" si="7"/>
        <v>21718.54</v>
      </c>
      <c r="J11" s="75">
        <v>31941.8</v>
      </c>
      <c r="K11" s="75">
        <v>8840.9496999999992</v>
      </c>
      <c r="L11" s="75">
        <v>3821</v>
      </c>
      <c r="M11" s="75">
        <v>997.5</v>
      </c>
      <c r="N11" s="75">
        <v>29941.8</v>
      </c>
      <c r="O11" s="75">
        <v>8430.7077000000008</v>
      </c>
      <c r="P11" s="75">
        <v>1000</v>
      </c>
      <c r="Q11" s="75">
        <v>0</v>
      </c>
      <c r="R11" s="75">
        <v>1000</v>
      </c>
      <c r="S11" s="75">
        <v>260.24200000000002</v>
      </c>
      <c r="T11" s="75">
        <v>2821</v>
      </c>
      <c r="U11" s="75">
        <v>997.5</v>
      </c>
      <c r="V11" s="75">
        <v>0</v>
      </c>
      <c r="W11" s="75">
        <v>0</v>
      </c>
      <c r="X11" s="75">
        <v>0</v>
      </c>
      <c r="Y11" s="75">
        <v>0</v>
      </c>
      <c r="Z11" s="75">
        <v>0</v>
      </c>
      <c r="AA11" s="75">
        <v>0</v>
      </c>
      <c r="AB11" s="75">
        <v>0</v>
      </c>
      <c r="AC11" s="75">
        <v>0</v>
      </c>
      <c r="AD11" s="75">
        <v>5649.7950000000001</v>
      </c>
      <c r="AE11" s="75">
        <v>4398.6149999999998</v>
      </c>
      <c r="AF11" s="75">
        <v>26264.963800000001</v>
      </c>
      <c r="AG11" s="75">
        <v>20721.04</v>
      </c>
      <c r="AH11" s="90">
        <v>0</v>
      </c>
      <c r="AI11" s="90">
        <v>0</v>
      </c>
      <c r="AJ11" s="90">
        <v>0</v>
      </c>
      <c r="AK11" s="90">
        <v>0</v>
      </c>
      <c r="AL11" s="75">
        <v>3649.7950000000001</v>
      </c>
      <c r="AM11" s="75">
        <v>3649.7950000000001</v>
      </c>
      <c r="AN11" s="75">
        <v>0</v>
      </c>
      <c r="AO11" s="75">
        <v>0</v>
      </c>
      <c r="AP11" s="75">
        <v>0</v>
      </c>
      <c r="AQ11" s="75">
        <v>0</v>
      </c>
      <c r="AR11" s="75">
        <v>0</v>
      </c>
      <c r="AS11" s="75">
        <v>0</v>
      </c>
      <c r="AT11" s="75">
        <v>2000</v>
      </c>
      <c r="AU11" s="75">
        <v>748.82</v>
      </c>
      <c r="AV11" s="86">
        <v>26264.963800000001</v>
      </c>
      <c r="AW11" s="86">
        <v>20776</v>
      </c>
      <c r="AX11" s="75">
        <v>0</v>
      </c>
      <c r="AY11" s="75">
        <v>0</v>
      </c>
      <c r="AZ11" s="75">
        <v>0</v>
      </c>
      <c r="BA11" s="75">
        <v>-54.96</v>
      </c>
      <c r="BB11" s="75">
        <v>200</v>
      </c>
      <c r="BC11" s="75">
        <v>0</v>
      </c>
      <c r="BD11" s="75">
        <v>0</v>
      </c>
      <c r="BE11" s="75">
        <v>0</v>
      </c>
      <c r="BF11" s="75">
        <v>200</v>
      </c>
      <c r="BG11" s="75">
        <v>0</v>
      </c>
      <c r="BH11" s="75">
        <v>0</v>
      </c>
      <c r="BI11" s="75">
        <v>0</v>
      </c>
      <c r="BJ11" s="86">
        <v>0</v>
      </c>
      <c r="BK11" s="86">
        <v>0</v>
      </c>
      <c r="BL11" s="86">
        <v>0</v>
      </c>
      <c r="BM11" s="86">
        <v>0</v>
      </c>
      <c r="BN11" s="75">
        <v>675</v>
      </c>
      <c r="BO11" s="75">
        <v>475</v>
      </c>
      <c r="BP11" s="75">
        <v>0</v>
      </c>
      <c r="BQ11" s="75">
        <v>0</v>
      </c>
      <c r="BR11" s="75">
        <v>0</v>
      </c>
      <c r="BS11" s="75">
        <v>0</v>
      </c>
      <c r="BT11" s="75">
        <v>0</v>
      </c>
      <c r="BU11" s="75">
        <v>0</v>
      </c>
      <c r="BV11" s="75">
        <v>0</v>
      </c>
      <c r="BW11" s="75">
        <v>0</v>
      </c>
      <c r="BX11" s="75">
        <v>0</v>
      </c>
      <c r="BY11" s="75">
        <v>0</v>
      </c>
      <c r="BZ11" s="75">
        <v>200</v>
      </c>
      <c r="CA11" s="75">
        <v>0</v>
      </c>
      <c r="CB11" s="75">
        <v>0</v>
      </c>
      <c r="CC11" s="75">
        <v>0</v>
      </c>
      <c r="CD11" s="75">
        <v>475</v>
      </c>
      <c r="CE11" s="75">
        <v>475</v>
      </c>
      <c r="CF11" s="75">
        <v>0</v>
      </c>
      <c r="CG11" s="75">
        <v>0</v>
      </c>
      <c r="CH11" s="75">
        <v>0</v>
      </c>
      <c r="CI11" s="75">
        <v>0</v>
      </c>
      <c r="CJ11" s="75">
        <v>0</v>
      </c>
      <c r="CK11" s="75">
        <v>0</v>
      </c>
      <c r="CL11" s="75">
        <v>0</v>
      </c>
      <c r="CM11" s="75">
        <v>0</v>
      </c>
      <c r="CN11" s="75">
        <v>0</v>
      </c>
      <c r="CO11" s="75">
        <v>0</v>
      </c>
      <c r="CP11" s="75">
        <v>400</v>
      </c>
      <c r="CQ11" s="75">
        <v>0</v>
      </c>
      <c r="CR11" s="75">
        <v>0</v>
      </c>
      <c r="CS11" s="75">
        <v>0</v>
      </c>
      <c r="CT11" s="75">
        <v>100</v>
      </c>
      <c r="CU11" s="75">
        <v>0</v>
      </c>
      <c r="CV11" s="75">
        <v>0</v>
      </c>
      <c r="CW11" s="75">
        <v>0</v>
      </c>
      <c r="CX11" s="75">
        <v>100</v>
      </c>
      <c r="CY11" s="75">
        <v>0</v>
      </c>
      <c r="CZ11" s="75">
        <v>0</v>
      </c>
      <c r="DA11" s="75">
        <v>0</v>
      </c>
      <c r="DB11" s="75">
        <v>700</v>
      </c>
      <c r="DC11" s="75">
        <v>700</v>
      </c>
      <c r="DD11" s="75">
        <v>0</v>
      </c>
      <c r="DE11" s="75">
        <v>0</v>
      </c>
      <c r="DF11" s="75">
        <v>0</v>
      </c>
      <c r="DG11" s="75">
        <v>0</v>
      </c>
      <c r="DH11" s="75">
        <v>0</v>
      </c>
      <c r="DI11" s="75">
        <v>0</v>
      </c>
      <c r="DJ11" s="75">
        <v>5000</v>
      </c>
      <c r="DK11" s="75">
        <v>5000</v>
      </c>
      <c r="DL11" s="75">
        <v>0</v>
      </c>
      <c r="DM11" s="75">
        <v>0</v>
      </c>
      <c r="DN11" s="75">
        <v>0</v>
      </c>
      <c r="DO11" s="75">
        <v>0</v>
      </c>
      <c r="DP11" s="75">
        <v>10229</v>
      </c>
      <c r="DQ11" s="75">
        <v>3000</v>
      </c>
      <c r="DR11" s="75">
        <v>0</v>
      </c>
      <c r="DS11" s="75">
        <v>0</v>
      </c>
      <c r="DT11" s="75">
        <v>10229</v>
      </c>
      <c r="DU11" s="75">
        <v>3000</v>
      </c>
    </row>
    <row r="12" spans="1:125" s="73" customFormat="1" ht="21" customHeight="1">
      <c r="B12" s="74">
        <v>3</v>
      </c>
      <c r="C12" s="54" t="s">
        <v>95</v>
      </c>
      <c r="D12" s="75">
        <f t="shared" si="3"/>
        <v>1143779.1915</v>
      </c>
      <c r="E12" s="75">
        <f t="shared" si="3"/>
        <v>574074.52110000001</v>
      </c>
      <c r="F12" s="75">
        <f t="shared" si="4"/>
        <v>1109882.7944</v>
      </c>
      <c r="G12" s="75">
        <f t="shared" si="5"/>
        <v>536194.52229999995</v>
      </c>
      <c r="H12" s="75">
        <f t="shared" si="6"/>
        <v>203896.3971</v>
      </c>
      <c r="I12" s="75">
        <f t="shared" si="7"/>
        <v>37879.998800000001</v>
      </c>
      <c r="J12" s="75">
        <v>275715.05339999998</v>
      </c>
      <c r="K12" s="75">
        <v>154994.23319999999</v>
      </c>
      <c r="L12" s="75">
        <v>163941.815</v>
      </c>
      <c r="M12" s="75">
        <v>95992.960000000006</v>
      </c>
      <c r="N12" s="75">
        <v>232278.85339999999</v>
      </c>
      <c r="O12" s="75">
        <v>147643.75520000001</v>
      </c>
      <c r="P12" s="75">
        <v>155481.815</v>
      </c>
      <c r="Q12" s="75">
        <v>94912.960000000006</v>
      </c>
      <c r="R12" s="75">
        <v>41213.5</v>
      </c>
      <c r="S12" s="75">
        <v>6335.6779999999999</v>
      </c>
      <c r="T12" s="75">
        <v>8460</v>
      </c>
      <c r="U12" s="75">
        <v>1080</v>
      </c>
      <c r="V12" s="75">
        <v>0</v>
      </c>
      <c r="W12" s="75">
        <v>0</v>
      </c>
      <c r="X12" s="75">
        <v>3300</v>
      </c>
      <c r="Y12" s="75">
        <v>0</v>
      </c>
      <c r="Z12" s="75">
        <v>0</v>
      </c>
      <c r="AA12" s="75">
        <v>0</v>
      </c>
      <c r="AB12" s="75">
        <v>0</v>
      </c>
      <c r="AC12" s="75">
        <v>0</v>
      </c>
      <c r="AD12" s="75">
        <v>8000</v>
      </c>
      <c r="AE12" s="75">
        <v>0</v>
      </c>
      <c r="AF12" s="75">
        <v>-442</v>
      </c>
      <c r="AG12" s="75">
        <v>-76633.200800000006</v>
      </c>
      <c r="AH12" s="90">
        <v>0</v>
      </c>
      <c r="AI12" s="90">
        <v>0</v>
      </c>
      <c r="AJ12" s="90">
        <v>0</v>
      </c>
      <c r="AK12" s="90">
        <v>0</v>
      </c>
      <c r="AL12" s="75">
        <v>0</v>
      </c>
      <c r="AM12" s="75">
        <v>0</v>
      </c>
      <c r="AN12" s="75">
        <v>0</v>
      </c>
      <c r="AO12" s="75">
        <v>0</v>
      </c>
      <c r="AP12" s="75">
        <v>0</v>
      </c>
      <c r="AQ12" s="75">
        <v>0</v>
      </c>
      <c r="AR12" s="75">
        <v>0</v>
      </c>
      <c r="AS12" s="75">
        <v>0</v>
      </c>
      <c r="AT12" s="75">
        <v>8000</v>
      </c>
      <c r="AU12" s="75">
        <v>0</v>
      </c>
      <c r="AV12" s="86">
        <v>399558</v>
      </c>
      <c r="AW12" s="86">
        <v>75068.678</v>
      </c>
      <c r="AX12" s="75">
        <v>0</v>
      </c>
      <c r="AY12" s="75">
        <v>0</v>
      </c>
      <c r="AZ12" s="75">
        <v>-400000</v>
      </c>
      <c r="BA12" s="75">
        <v>-151701.87880000001</v>
      </c>
      <c r="BB12" s="75">
        <v>0</v>
      </c>
      <c r="BC12" s="75">
        <v>0</v>
      </c>
      <c r="BD12" s="75">
        <v>0</v>
      </c>
      <c r="BE12" s="75">
        <v>0</v>
      </c>
      <c r="BF12" s="75">
        <v>0</v>
      </c>
      <c r="BG12" s="75">
        <v>0</v>
      </c>
      <c r="BH12" s="75">
        <v>0</v>
      </c>
      <c r="BI12" s="75">
        <v>0</v>
      </c>
      <c r="BJ12" s="86">
        <v>0</v>
      </c>
      <c r="BK12" s="86">
        <v>0</v>
      </c>
      <c r="BL12" s="86">
        <v>0</v>
      </c>
      <c r="BM12" s="86">
        <v>0</v>
      </c>
      <c r="BN12" s="75">
        <v>315824</v>
      </c>
      <c r="BO12" s="75">
        <v>194615.75810000001</v>
      </c>
      <c r="BP12" s="75">
        <v>36546.597099999999</v>
      </c>
      <c r="BQ12" s="75">
        <v>17980.239600000001</v>
      </c>
      <c r="BR12" s="75">
        <v>2000</v>
      </c>
      <c r="BS12" s="75">
        <v>60.66</v>
      </c>
      <c r="BT12" s="75">
        <v>22920</v>
      </c>
      <c r="BU12" s="75">
        <v>4872.8639999999996</v>
      </c>
      <c r="BV12" s="75">
        <v>0</v>
      </c>
      <c r="BW12" s="75">
        <v>0</v>
      </c>
      <c r="BX12" s="75">
        <v>0</v>
      </c>
      <c r="BY12" s="75">
        <v>0</v>
      </c>
      <c r="BZ12" s="75">
        <v>6000</v>
      </c>
      <c r="CA12" s="75">
        <v>0</v>
      </c>
      <c r="CB12" s="75">
        <v>0</v>
      </c>
      <c r="CC12" s="75">
        <v>0</v>
      </c>
      <c r="CD12" s="75">
        <v>38500</v>
      </c>
      <c r="CE12" s="75">
        <v>26861.0111</v>
      </c>
      <c r="CF12" s="75">
        <v>13626.597100000001</v>
      </c>
      <c r="CG12" s="75">
        <v>13107.375599999999</v>
      </c>
      <c r="CH12" s="75">
        <v>269324</v>
      </c>
      <c r="CI12" s="75">
        <v>167694.087</v>
      </c>
      <c r="CJ12" s="75">
        <v>0</v>
      </c>
      <c r="CK12" s="75">
        <v>0</v>
      </c>
      <c r="CL12" s="75">
        <v>0</v>
      </c>
      <c r="CM12" s="75">
        <v>0</v>
      </c>
      <c r="CN12" s="75">
        <v>0</v>
      </c>
      <c r="CO12" s="75">
        <v>0</v>
      </c>
      <c r="CP12" s="75">
        <v>40554.5</v>
      </c>
      <c r="CQ12" s="75">
        <v>26232.04</v>
      </c>
      <c r="CR12" s="75">
        <v>549.98500000000001</v>
      </c>
      <c r="CS12" s="75">
        <v>540</v>
      </c>
      <c r="CT12" s="75">
        <v>32450</v>
      </c>
      <c r="CU12" s="75">
        <v>19443</v>
      </c>
      <c r="CV12" s="75">
        <v>0</v>
      </c>
      <c r="CW12" s="75">
        <v>0</v>
      </c>
      <c r="CX12" s="75">
        <v>21260</v>
      </c>
      <c r="CY12" s="75">
        <v>14343</v>
      </c>
      <c r="CZ12" s="75">
        <v>0</v>
      </c>
      <c r="DA12" s="75">
        <v>0</v>
      </c>
      <c r="DB12" s="75">
        <v>261508.3</v>
      </c>
      <c r="DC12" s="75">
        <v>128746.7</v>
      </c>
      <c r="DD12" s="75">
        <v>0</v>
      </c>
      <c r="DE12" s="75">
        <v>0</v>
      </c>
      <c r="DF12" s="75">
        <v>151208</v>
      </c>
      <c r="DG12" s="75">
        <v>71276.7</v>
      </c>
      <c r="DH12" s="75">
        <v>0</v>
      </c>
      <c r="DI12" s="75">
        <v>0</v>
      </c>
      <c r="DJ12" s="75">
        <v>38280.940999999999</v>
      </c>
      <c r="DK12" s="75">
        <v>31605.791000000001</v>
      </c>
      <c r="DL12" s="75">
        <v>0</v>
      </c>
      <c r="DM12" s="75">
        <v>0</v>
      </c>
      <c r="DN12" s="75">
        <v>0</v>
      </c>
      <c r="DO12" s="75">
        <v>0</v>
      </c>
      <c r="DP12" s="75">
        <v>170000</v>
      </c>
      <c r="DQ12" s="75">
        <v>0</v>
      </c>
      <c r="DR12" s="75">
        <v>0</v>
      </c>
      <c r="DS12" s="75">
        <v>0</v>
      </c>
      <c r="DT12" s="75">
        <v>170000</v>
      </c>
      <c r="DU12" s="75">
        <v>0</v>
      </c>
    </row>
    <row r="13" spans="1:125" s="73" customFormat="1" ht="20.25" customHeight="1">
      <c r="B13" s="74">
        <v>4</v>
      </c>
      <c r="C13" s="54" t="s">
        <v>96</v>
      </c>
      <c r="D13" s="75">
        <f t="shared" si="3"/>
        <v>269369.73800000001</v>
      </c>
      <c r="E13" s="75">
        <f t="shared" si="3"/>
        <v>64831.995999999999</v>
      </c>
      <c r="F13" s="75">
        <f t="shared" si="4"/>
        <v>178526</v>
      </c>
      <c r="G13" s="75">
        <f t="shared" si="5"/>
        <v>30073.671000000002</v>
      </c>
      <c r="H13" s="75">
        <f t="shared" si="6"/>
        <v>125843.73800000001</v>
      </c>
      <c r="I13" s="75">
        <f t="shared" si="7"/>
        <v>34758.324999999997</v>
      </c>
      <c r="J13" s="75">
        <v>111906</v>
      </c>
      <c r="K13" s="75">
        <v>27842.095000000001</v>
      </c>
      <c r="L13" s="75">
        <v>27740.400000000001</v>
      </c>
      <c r="M13" s="75">
        <v>1375</v>
      </c>
      <c r="N13" s="75">
        <v>105758</v>
      </c>
      <c r="O13" s="75">
        <v>27842.095000000001</v>
      </c>
      <c r="P13" s="75">
        <v>0</v>
      </c>
      <c r="Q13" s="75">
        <v>0</v>
      </c>
      <c r="R13" s="75">
        <v>0</v>
      </c>
      <c r="S13" s="75">
        <v>0</v>
      </c>
      <c r="T13" s="75">
        <v>0</v>
      </c>
      <c r="U13" s="75">
        <v>0</v>
      </c>
      <c r="V13" s="75">
        <v>0</v>
      </c>
      <c r="W13" s="75">
        <v>0</v>
      </c>
      <c r="X13" s="75">
        <v>0</v>
      </c>
      <c r="Y13" s="75">
        <v>0</v>
      </c>
      <c r="Z13" s="75">
        <v>0</v>
      </c>
      <c r="AA13" s="75">
        <v>0</v>
      </c>
      <c r="AB13" s="75">
        <v>0</v>
      </c>
      <c r="AC13" s="75">
        <v>0</v>
      </c>
      <c r="AD13" s="75">
        <v>7000</v>
      </c>
      <c r="AE13" s="75">
        <v>301.37599999999998</v>
      </c>
      <c r="AF13" s="75">
        <v>89603.338000000003</v>
      </c>
      <c r="AG13" s="75">
        <v>33383.324999999997</v>
      </c>
      <c r="AH13" s="90">
        <v>0</v>
      </c>
      <c r="AI13" s="90">
        <v>0</v>
      </c>
      <c r="AJ13" s="90">
        <v>0</v>
      </c>
      <c r="AK13" s="90">
        <v>0</v>
      </c>
      <c r="AL13" s="75">
        <v>0</v>
      </c>
      <c r="AM13" s="75">
        <v>0</v>
      </c>
      <c r="AN13" s="75">
        <v>0</v>
      </c>
      <c r="AO13" s="75">
        <v>0</v>
      </c>
      <c r="AP13" s="75">
        <v>1000</v>
      </c>
      <c r="AQ13" s="75">
        <v>301.37599999999998</v>
      </c>
      <c r="AR13" s="75">
        <v>45603.338000000003</v>
      </c>
      <c r="AS13" s="75">
        <v>33383.324999999997</v>
      </c>
      <c r="AT13" s="75">
        <v>6000</v>
      </c>
      <c r="AU13" s="75">
        <v>0</v>
      </c>
      <c r="AV13" s="86">
        <v>44000</v>
      </c>
      <c r="AW13" s="86">
        <v>0</v>
      </c>
      <c r="AX13" s="75">
        <v>0</v>
      </c>
      <c r="AY13" s="75">
        <v>0</v>
      </c>
      <c r="AZ13" s="75">
        <v>0</v>
      </c>
      <c r="BA13" s="75">
        <v>0</v>
      </c>
      <c r="BB13" s="75">
        <v>1620</v>
      </c>
      <c r="BC13" s="75">
        <v>520</v>
      </c>
      <c r="BD13" s="75">
        <v>0</v>
      </c>
      <c r="BE13" s="75">
        <v>0</v>
      </c>
      <c r="BF13" s="75">
        <v>1620</v>
      </c>
      <c r="BG13" s="75">
        <v>520</v>
      </c>
      <c r="BH13" s="75">
        <v>0</v>
      </c>
      <c r="BI13" s="75">
        <v>0</v>
      </c>
      <c r="BJ13" s="86">
        <v>0</v>
      </c>
      <c r="BK13" s="86">
        <v>0</v>
      </c>
      <c r="BL13" s="86">
        <v>0</v>
      </c>
      <c r="BM13" s="86">
        <v>0</v>
      </c>
      <c r="BN13" s="75">
        <v>13000</v>
      </c>
      <c r="BO13" s="75">
        <v>1090.2</v>
      </c>
      <c r="BP13" s="75">
        <v>8500</v>
      </c>
      <c r="BQ13" s="75">
        <v>0</v>
      </c>
      <c r="BR13" s="75">
        <v>0</v>
      </c>
      <c r="BS13" s="75">
        <v>0</v>
      </c>
      <c r="BT13" s="75">
        <v>0</v>
      </c>
      <c r="BU13" s="75">
        <v>0</v>
      </c>
      <c r="BV13" s="75">
        <v>0</v>
      </c>
      <c r="BW13" s="75">
        <v>0</v>
      </c>
      <c r="BX13" s="75">
        <v>0</v>
      </c>
      <c r="BY13" s="75">
        <v>0</v>
      </c>
      <c r="BZ13" s="75">
        <v>10000</v>
      </c>
      <c r="CA13" s="75">
        <v>162</v>
      </c>
      <c r="CB13" s="75">
        <v>8500</v>
      </c>
      <c r="CC13" s="75">
        <v>0</v>
      </c>
      <c r="CD13" s="75">
        <v>3000</v>
      </c>
      <c r="CE13" s="75">
        <v>928.2</v>
      </c>
      <c r="CF13" s="75">
        <v>0</v>
      </c>
      <c r="CG13" s="75">
        <v>0</v>
      </c>
      <c r="CH13" s="75">
        <v>0</v>
      </c>
      <c r="CI13" s="75">
        <v>0</v>
      </c>
      <c r="CJ13" s="75">
        <v>0</v>
      </c>
      <c r="CK13" s="75">
        <v>0</v>
      </c>
      <c r="CL13" s="75">
        <v>0</v>
      </c>
      <c r="CM13" s="75">
        <v>0</v>
      </c>
      <c r="CN13" s="75">
        <v>0</v>
      </c>
      <c r="CO13" s="75">
        <v>0</v>
      </c>
      <c r="CP13" s="75">
        <v>0</v>
      </c>
      <c r="CQ13" s="75">
        <v>0</v>
      </c>
      <c r="CR13" s="75">
        <v>0</v>
      </c>
      <c r="CS13" s="75">
        <v>0</v>
      </c>
      <c r="CT13" s="75">
        <v>0</v>
      </c>
      <c r="CU13" s="75">
        <v>0</v>
      </c>
      <c r="CV13" s="75">
        <v>0</v>
      </c>
      <c r="CW13" s="75">
        <v>0</v>
      </c>
      <c r="CX13" s="75">
        <v>0</v>
      </c>
      <c r="CY13" s="75">
        <v>0</v>
      </c>
      <c r="CZ13" s="75">
        <v>0</v>
      </c>
      <c r="DA13" s="75">
        <v>0</v>
      </c>
      <c r="DB13" s="75">
        <v>4000</v>
      </c>
      <c r="DC13" s="75">
        <v>0</v>
      </c>
      <c r="DD13" s="75">
        <v>0</v>
      </c>
      <c r="DE13" s="75">
        <v>0</v>
      </c>
      <c r="DF13" s="75">
        <v>0</v>
      </c>
      <c r="DG13" s="75">
        <v>0</v>
      </c>
      <c r="DH13" s="75">
        <v>0</v>
      </c>
      <c r="DI13" s="75">
        <v>0</v>
      </c>
      <c r="DJ13" s="75">
        <v>6000</v>
      </c>
      <c r="DK13" s="75">
        <v>320</v>
      </c>
      <c r="DL13" s="75">
        <v>0</v>
      </c>
      <c r="DM13" s="75">
        <v>0</v>
      </c>
      <c r="DN13" s="75">
        <v>0</v>
      </c>
      <c r="DO13" s="75">
        <v>0</v>
      </c>
      <c r="DP13" s="75">
        <v>35000</v>
      </c>
      <c r="DQ13" s="75">
        <v>0</v>
      </c>
      <c r="DR13" s="75">
        <v>0</v>
      </c>
      <c r="DS13" s="75">
        <v>0</v>
      </c>
      <c r="DT13" s="75">
        <v>35000</v>
      </c>
      <c r="DU13" s="75">
        <v>0</v>
      </c>
    </row>
    <row r="14" spans="1:125" ht="16.5" customHeight="1">
      <c r="A14" s="76"/>
      <c r="B14" s="74">
        <v>5</v>
      </c>
      <c r="C14" s="54" t="s">
        <v>97</v>
      </c>
      <c r="D14" s="75">
        <f t="shared" si="3"/>
        <v>667394.43720000004</v>
      </c>
      <c r="E14" s="75">
        <f t="shared" si="3"/>
        <v>362758.03279999999</v>
      </c>
      <c r="F14" s="75">
        <f t="shared" si="4"/>
        <v>446947.58719999995</v>
      </c>
      <c r="G14" s="75">
        <f t="shared" si="5"/>
        <v>179634.5528</v>
      </c>
      <c r="H14" s="75">
        <f t="shared" si="6"/>
        <v>309529.83</v>
      </c>
      <c r="I14" s="75">
        <f t="shared" si="7"/>
        <v>201007.8</v>
      </c>
      <c r="J14" s="75">
        <v>205364.6072</v>
      </c>
      <c r="K14" s="75">
        <v>83155.663799999995</v>
      </c>
      <c r="L14" s="75">
        <v>4485</v>
      </c>
      <c r="M14" s="75">
        <v>1094.75</v>
      </c>
      <c r="N14" s="75">
        <v>189000</v>
      </c>
      <c r="O14" s="75">
        <v>79913.5245</v>
      </c>
      <c r="P14" s="75">
        <v>4485</v>
      </c>
      <c r="Q14" s="75">
        <v>1094.75</v>
      </c>
      <c r="R14" s="75">
        <v>0</v>
      </c>
      <c r="S14" s="75">
        <v>0</v>
      </c>
      <c r="T14" s="75">
        <v>0</v>
      </c>
      <c r="U14" s="75">
        <v>0</v>
      </c>
      <c r="V14" s="75">
        <v>0</v>
      </c>
      <c r="W14" s="75">
        <v>0</v>
      </c>
      <c r="X14" s="75">
        <v>0</v>
      </c>
      <c r="Y14" s="75">
        <v>0</v>
      </c>
      <c r="Z14" s="75">
        <v>0</v>
      </c>
      <c r="AA14" s="75">
        <v>0</v>
      </c>
      <c r="AB14" s="75">
        <v>0</v>
      </c>
      <c r="AC14" s="75">
        <v>0</v>
      </c>
      <c r="AD14" s="75">
        <v>0</v>
      </c>
      <c r="AE14" s="75">
        <v>0</v>
      </c>
      <c r="AF14" s="75">
        <v>279566</v>
      </c>
      <c r="AG14" s="75">
        <v>199326.05</v>
      </c>
      <c r="AH14" s="90">
        <v>0</v>
      </c>
      <c r="AI14" s="90">
        <v>0</v>
      </c>
      <c r="AJ14" s="90">
        <v>0</v>
      </c>
      <c r="AK14" s="90">
        <v>0</v>
      </c>
      <c r="AL14" s="75">
        <v>0</v>
      </c>
      <c r="AM14" s="75">
        <v>0</v>
      </c>
      <c r="AN14" s="75">
        <v>0</v>
      </c>
      <c r="AO14" s="75">
        <v>0</v>
      </c>
      <c r="AP14" s="75">
        <v>0</v>
      </c>
      <c r="AQ14" s="75">
        <v>0</v>
      </c>
      <c r="AR14" s="75">
        <v>279566</v>
      </c>
      <c r="AS14" s="75">
        <v>203654.07</v>
      </c>
      <c r="AT14" s="75">
        <v>0</v>
      </c>
      <c r="AU14" s="75">
        <v>0</v>
      </c>
      <c r="AV14" s="86">
        <v>0</v>
      </c>
      <c r="AW14" s="86">
        <v>0</v>
      </c>
      <c r="AX14" s="75">
        <v>0</v>
      </c>
      <c r="AY14" s="75">
        <v>0</v>
      </c>
      <c r="AZ14" s="75">
        <v>0</v>
      </c>
      <c r="BA14" s="75">
        <v>-4328.0200000000004</v>
      </c>
      <c r="BB14" s="75">
        <v>0</v>
      </c>
      <c r="BC14" s="75">
        <v>0</v>
      </c>
      <c r="BD14" s="75">
        <v>0</v>
      </c>
      <c r="BE14" s="75">
        <v>0</v>
      </c>
      <c r="BF14" s="75">
        <v>0</v>
      </c>
      <c r="BG14" s="75">
        <v>0</v>
      </c>
      <c r="BH14" s="75">
        <v>0</v>
      </c>
      <c r="BI14" s="75">
        <v>0</v>
      </c>
      <c r="BJ14" s="86">
        <v>0</v>
      </c>
      <c r="BK14" s="86">
        <v>0</v>
      </c>
      <c r="BL14" s="86">
        <v>0</v>
      </c>
      <c r="BM14" s="86">
        <v>0</v>
      </c>
      <c r="BN14" s="75">
        <v>66346</v>
      </c>
      <c r="BO14" s="75">
        <v>34517.097000000002</v>
      </c>
      <c r="BP14" s="75">
        <v>587</v>
      </c>
      <c r="BQ14" s="75">
        <v>587</v>
      </c>
      <c r="BR14" s="75">
        <v>0</v>
      </c>
      <c r="BS14" s="75">
        <v>0</v>
      </c>
      <c r="BT14" s="75">
        <v>0</v>
      </c>
      <c r="BU14" s="75">
        <v>0</v>
      </c>
      <c r="BV14" s="75">
        <v>0</v>
      </c>
      <c r="BW14" s="75">
        <v>0</v>
      </c>
      <c r="BX14" s="75">
        <v>587</v>
      </c>
      <c r="BY14" s="75">
        <v>587</v>
      </c>
      <c r="BZ14" s="75">
        <v>61346</v>
      </c>
      <c r="CA14" s="75">
        <v>32407.097000000002</v>
      </c>
      <c r="CB14" s="75">
        <v>0</v>
      </c>
      <c r="CC14" s="75">
        <v>0</v>
      </c>
      <c r="CD14" s="75">
        <v>5000</v>
      </c>
      <c r="CE14" s="75">
        <v>2110</v>
      </c>
      <c r="CF14" s="75">
        <v>0</v>
      </c>
      <c r="CG14" s="75">
        <v>0</v>
      </c>
      <c r="CH14" s="75">
        <v>0</v>
      </c>
      <c r="CI14" s="75">
        <v>0</v>
      </c>
      <c r="CJ14" s="75">
        <v>0</v>
      </c>
      <c r="CK14" s="75">
        <v>0</v>
      </c>
      <c r="CL14" s="75">
        <v>0</v>
      </c>
      <c r="CM14" s="75">
        <v>0</v>
      </c>
      <c r="CN14" s="75">
        <v>0</v>
      </c>
      <c r="CO14" s="75">
        <v>0</v>
      </c>
      <c r="CP14" s="75">
        <v>12000</v>
      </c>
      <c r="CQ14" s="75">
        <v>10831.86</v>
      </c>
      <c r="CR14" s="75">
        <v>24891.83</v>
      </c>
      <c r="CS14" s="75">
        <v>0</v>
      </c>
      <c r="CT14" s="75">
        <v>12000</v>
      </c>
      <c r="CU14" s="75">
        <v>10831.86</v>
      </c>
      <c r="CV14" s="75">
        <v>24891.83</v>
      </c>
      <c r="CW14" s="75">
        <v>0</v>
      </c>
      <c r="CX14" s="75">
        <v>12000</v>
      </c>
      <c r="CY14" s="75">
        <v>10831.86</v>
      </c>
      <c r="CZ14" s="75">
        <v>24891.83</v>
      </c>
      <c r="DA14" s="75">
        <v>0</v>
      </c>
      <c r="DB14" s="75">
        <v>64154</v>
      </c>
      <c r="DC14" s="75">
        <v>29665.612000000001</v>
      </c>
      <c r="DD14" s="75">
        <v>0</v>
      </c>
      <c r="DE14" s="75">
        <v>0</v>
      </c>
      <c r="DF14" s="75">
        <v>43154</v>
      </c>
      <c r="DG14" s="75">
        <v>18554.616000000002</v>
      </c>
      <c r="DH14" s="75">
        <v>0</v>
      </c>
      <c r="DI14" s="75">
        <v>0</v>
      </c>
      <c r="DJ14" s="75">
        <v>10000</v>
      </c>
      <c r="DK14" s="75">
        <v>3580</v>
      </c>
      <c r="DL14" s="75">
        <v>0</v>
      </c>
      <c r="DM14" s="75">
        <v>0</v>
      </c>
      <c r="DN14" s="75">
        <v>0</v>
      </c>
      <c r="DO14" s="75">
        <v>0</v>
      </c>
      <c r="DP14" s="75">
        <v>89082.98</v>
      </c>
      <c r="DQ14" s="75">
        <v>17884.32</v>
      </c>
      <c r="DR14" s="75">
        <v>0</v>
      </c>
      <c r="DS14" s="75">
        <v>0</v>
      </c>
      <c r="DT14" s="75">
        <v>89082.98</v>
      </c>
      <c r="DU14" s="75">
        <v>17884.32</v>
      </c>
    </row>
    <row r="15" spans="1:125" ht="16.5" customHeight="1">
      <c r="A15" s="76"/>
      <c r="B15" s="74">
        <v>6</v>
      </c>
      <c r="C15" s="55" t="s">
        <v>98</v>
      </c>
      <c r="D15" s="75">
        <f t="shared" si="3"/>
        <v>17230.291000000001</v>
      </c>
      <c r="E15" s="75">
        <f t="shared" si="3"/>
        <v>4693.8862000000008</v>
      </c>
      <c r="F15" s="75">
        <f t="shared" si="4"/>
        <v>12748.7</v>
      </c>
      <c r="G15" s="75">
        <f t="shared" si="5"/>
        <v>3303.8862000000004</v>
      </c>
      <c r="H15" s="75">
        <f t="shared" si="6"/>
        <v>6481.5910000000003</v>
      </c>
      <c r="I15" s="75">
        <f t="shared" si="7"/>
        <v>1390</v>
      </c>
      <c r="J15" s="75">
        <v>9622.7000000000007</v>
      </c>
      <c r="K15" s="75">
        <v>3073.8764000000001</v>
      </c>
      <c r="L15" s="75">
        <v>900</v>
      </c>
      <c r="M15" s="75">
        <v>0</v>
      </c>
      <c r="N15" s="75">
        <v>9552.7000000000007</v>
      </c>
      <c r="O15" s="75">
        <v>3073.8764000000001</v>
      </c>
      <c r="P15" s="75">
        <v>500</v>
      </c>
      <c r="Q15" s="75">
        <v>0</v>
      </c>
      <c r="R15" s="75">
        <v>70</v>
      </c>
      <c r="S15" s="75">
        <v>0</v>
      </c>
      <c r="T15" s="75">
        <v>400</v>
      </c>
      <c r="U15" s="75">
        <v>0</v>
      </c>
      <c r="V15" s="75">
        <v>0</v>
      </c>
      <c r="W15" s="75">
        <v>0</v>
      </c>
      <c r="X15" s="75">
        <v>0</v>
      </c>
      <c r="Y15" s="75">
        <v>0</v>
      </c>
      <c r="Z15" s="75">
        <v>0</v>
      </c>
      <c r="AA15" s="75">
        <v>0</v>
      </c>
      <c r="AB15" s="75">
        <v>0</v>
      </c>
      <c r="AC15" s="75">
        <v>0</v>
      </c>
      <c r="AD15" s="75">
        <v>576</v>
      </c>
      <c r="AE15" s="75">
        <v>203.3</v>
      </c>
      <c r="AF15" s="75">
        <v>4781.5910000000003</v>
      </c>
      <c r="AG15" s="75">
        <v>1390</v>
      </c>
      <c r="AH15" s="90">
        <v>0</v>
      </c>
      <c r="AI15" s="90">
        <v>0</v>
      </c>
      <c r="AJ15" s="90">
        <v>0</v>
      </c>
      <c r="AK15" s="90">
        <v>0</v>
      </c>
      <c r="AL15" s="75">
        <v>576</v>
      </c>
      <c r="AM15" s="75">
        <v>203.3</v>
      </c>
      <c r="AN15" s="75">
        <v>0</v>
      </c>
      <c r="AO15" s="75">
        <v>0</v>
      </c>
      <c r="AP15" s="75">
        <v>0</v>
      </c>
      <c r="AQ15" s="75">
        <v>0</v>
      </c>
      <c r="AR15" s="75">
        <v>0</v>
      </c>
      <c r="AS15" s="75">
        <v>0</v>
      </c>
      <c r="AT15" s="75">
        <v>0</v>
      </c>
      <c r="AU15" s="75">
        <v>0</v>
      </c>
      <c r="AV15" s="86">
        <v>4781.5910000000003</v>
      </c>
      <c r="AW15" s="86">
        <v>1390</v>
      </c>
      <c r="AX15" s="75">
        <v>0</v>
      </c>
      <c r="AY15" s="75">
        <v>0</v>
      </c>
      <c r="AZ15" s="75">
        <v>0</v>
      </c>
      <c r="BA15" s="75">
        <v>0</v>
      </c>
      <c r="BB15" s="75">
        <v>50</v>
      </c>
      <c r="BC15" s="75">
        <v>0</v>
      </c>
      <c r="BD15" s="75">
        <v>0</v>
      </c>
      <c r="BE15" s="75">
        <v>0</v>
      </c>
      <c r="BF15" s="75">
        <v>50</v>
      </c>
      <c r="BG15" s="75">
        <v>0</v>
      </c>
      <c r="BH15" s="75">
        <v>0</v>
      </c>
      <c r="BI15" s="75">
        <v>0</v>
      </c>
      <c r="BJ15" s="86">
        <v>0</v>
      </c>
      <c r="BK15" s="86">
        <v>0</v>
      </c>
      <c r="BL15" s="86">
        <v>0</v>
      </c>
      <c r="BM15" s="86">
        <v>0</v>
      </c>
      <c r="BN15" s="75">
        <v>200</v>
      </c>
      <c r="BO15" s="75">
        <v>26.709800000000001</v>
      </c>
      <c r="BP15" s="75">
        <v>800</v>
      </c>
      <c r="BQ15" s="75">
        <v>0</v>
      </c>
      <c r="BR15" s="75">
        <v>0</v>
      </c>
      <c r="BS15" s="75">
        <v>0</v>
      </c>
      <c r="BT15" s="75">
        <v>0</v>
      </c>
      <c r="BU15" s="75">
        <v>0</v>
      </c>
      <c r="BV15" s="75">
        <v>0</v>
      </c>
      <c r="BW15" s="75">
        <v>0</v>
      </c>
      <c r="BX15" s="75">
        <v>0</v>
      </c>
      <c r="BY15" s="75">
        <v>0</v>
      </c>
      <c r="BZ15" s="75">
        <v>100</v>
      </c>
      <c r="CA15" s="75">
        <v>0</v>
      </c>
      <c r="CB15" s="75">
        <v>300</v>
      </c>
      <c r="CC15" s="75">
        <v>0</v>
      </c>
      <c r="CD15" s="75">
        <v>100</v>
      </c>
      <c r="CE15" s="75">
        <v>26.709800000000001</v>
      </c>
      <c r="CF15" s="75">
        <v>500</v>
      </c>
      <c r="CG15" s="75">
        <v>0</v>
      </c>
      <c r="CH15" s="75">
        <v>0</v>
      </c>
      <c r="CI15" s="75">
        <v>0</v>
      </c>
      <c r="CJ15" s="75">
        <v>0</v>
      </c>
      <c r="CK15" s="75">
        <v>0</v>
      </c>
      <c r="CL15" s="75">
        <v>0</v>
      </c>
      <c r="CM15" s="75">
        <v>0</v>
      </c>
      <c r="CN15" s="75">
        <v>0</v>
      </c>
      <c r="CO15" s="75">
        <v>0</v>
      </c>
      <c r="CP15" s="75">
        <v>50</v>
      </c>
      <c r="CQ15" s="75">
        <v>0</v>
      </c>
      <c r="CR15" s="75">
        <v>0</v>
      </c>
      <c r="CS15" s="75">
        <v>0</v>
      </c>
      <c r="CT15" s="75">
        <v>50</v>
      </c>
      <c r="CU15" s="75">
        <v>0</v>
      </c>
      <c r="CV15" s="75">
        <v>0</v>
      </c>
      <c r="CW15" s="75">
        <v>0</v>
      </c>
      <c r="CX15" s="75">
        <v>0</v>
      </c>
      <c r="CY15" s="75">
        <v>0</v>
      </c>
      <c r="CZ15" s="75">
        <v>0</v>
      </c>
      <c r="DA15" s="75">
        <v>0</v>
      </c>
      <c r="DB15" s="75">
        <v>0</v>
      </c>
      <c r="DC15" s="75">
        <v>0</v>
      </c>
      <c r="DD15" s="75">
        <v>0</v>
      </c>
      <c r="DE15" s="75">
        <v>0</v>
      </c>
      <c r="DF15" s="75">
        <v>0</v>
      </c>
      <c r="DG15" s="75">
        <v>0</v>
      </c>
      <c r="DH15" s="75">
        <v>0</v>
      </c>
      <c r="DI15" s="75">
        <v>0</v>
      </c>
      <c r="DJ15" s="75">
        <v>250</v>
      </c>
      <c r="DK15" s="75">
        <v>0</v>
      </c>
      <c r="DL15" s="75">
        <v>0</v>
      </c>
      <c r="DM15" s="75">
        <v>0</v>
      </c>
      <c r="DN15" s="75">
        <v>0</v>
      </c>
      <c r="DO15" s="75">
        <v>0</v>
      </c>
      <c r="DP15" s="75">
        <v>2000</v>
      </c>
      <c r="DQ15" s="75">
        <v>0</v>
      </c>
      <c r="DR15" s="75">
        <v>0</v>
      </c>
      <c r="DS15" s="75">
        <v>0</v>
      </c>
      <c r="DT15" s="75">
        <v>2000</v>
      </c>
      <c r="DU15" s="75">
        <v>0</v>
      </c>
    </row>
    <row r="16" spans="1:125" ht="16.5" customHeight="1">
      <c r="A16" s="76"/>
      <c r="B16" s="74">
        <v>7</v>
      </c>
      <c r="C16" s="55" t="s">
        <v>99</v>
      </c>
      <c r="D16" s="75">
        <f t="shared" si="3"/>
        <v>82236.440300000002</v>
      </c>
      <c r="E16" s="75">
        <f t="shared" si="3"/>
        <v>42356.155599999998</v>
      </c>
      <c r="F16" s="75">
        <f t="shared" si="4"/>
        <v>68587.06</v>
      </c>
      <c r="G16" s="75">
        <f t="shared" si="5"/>
        <v>41432.155599999998</v>
      </c>
      <c r="H16" s="75">
        <f t="shared" si="6"/>
        <v>13649.380300000001</v>
      </c>
      <c r="I16" s="75">
        <f t="shared" si="7"/>
        <v>924</v>
      </c>
      <c r="J16" s="75">
        <v>32398.9</v>
      </c>
      <c r="K16" s="75">
        <v>12188.322899999999</v>
      </c>
      <c r="L16" s="75">
        <v>5094.0802999999996</v>
      </c>
      <c r="M16" s="75">
        <v>924</v>
      </c>
      <c r="N16" s="75">
        <v>30898</v>
      </c>
      <c r="O16" s="75">
        <v>11949.2129</v>
      </c>
      <c r="P16" s="75">
        <v>1094.0803000000001</v>
      </c>
      <c r="Q16" s="75">
        <v>924</v>
      </c>
      <c r="R16" s="75">
        <v>1500.9</v>
      </c>
      <c r="S16" s="75">
        <v>239.11</v>
      </c>
      <c r="T16" s="75">
        <v>4000</v>
      </c>
      <c r="U16" s="75">
        <v>0</v>
      </c>
      <c r="V16" s="75">
        <v>0</v>
      </c>
      <c r="W16" s="75">
        <v>0</v>
      </c>
      <c r="X16" s="75">
        <v>0</v>
      </c>
      <c r="Y16" s="75">
        <v>0</v>
      </c>
      <c r="Z16" s="75">
        <v>0</v>
      </c>
      <c r="AA16" s="75">
        <v>0</v>
      </c>
      <c r="AB16" s="75">
        <v>0</v>
      </c>
      <c r="AC16" s="75">
        <v>0</v>
      </c>
      <c r="AD16" s="75">
        <v>26958.959999999999</v>
      </c>
      <c r="AE16" s="75">
        <v>26958.959999999999</v>
      </c>
      <c r="AF16" s="75">
        <v>-5044.7</v>
      </c>
      <c r="AG16" s="75">
        <v>0</v>
      </c>
      <c r="AH16" s="90">
        <v>0</v>
      </c>
      <c r="AI16" s="90">
        <v>0</v>
      </c>
      <c r="AJ16" s="90">
        <v>0</v>
      </c>
      <c r="AK16" s="90">
        <v>0</v>
      </c>
      <c r="AL16" s="75">
        <v>25967.96</v>
      </c>
      <c r="AM16" s="75">
        <v>25967.96</v>
      </c>
      <c r="AN16" s="75">
        <v>0</v>
      </c>
      <c r="AO16" s="75">
        <v>0</v>
      </c>
      <c r="AP16" s="75">
        <v>0</v>
      </c>
      <c r="AQ16" s="75">
        <v>0</v>
      </c>
      <c r="AR16" s="75">
        <v>0</v>
      </c>
      <c r="AS16" s="75">
        <v>0</v>
      </c>
      <c r="AT16" s="75">
        <v>991</v>
      </c>
      <c r="AU16" s="75">
        <v>991</v>
      </c>
      <c r="AV16" s="86">
        <v>0</v>
      </c>
      <c r="AW16" s="86">
        <v>0</v>
      </c>
      <c r="AX16" s="75">
        <v>0</v>
      </c>
      <c r="AY16" s="75">
        <v>0</v>
      </c>
      <c r="AZ16" s="75">
        <v>-5044.7</v>
      </c>
      <c r="BA16" s="75">
        <v>0</v>
      </c>
      <c r="BB16" s="75">
        <v>0</v>
      </c>
      <c r="BC16" s="75">
        <v>0</v>
      </c>
      <c r="BD16" s="75">
        <v>0</v>
      </c>
      <c r="BE16" s="75">
        <v>0</v>
      </c>
      <c r="BF16" s="75">
        <v>0</v>
      </c>
      <c r="BG16" s="75">
        <v>0</v>
      </c>
      <c r="BH16" s="75">
        <v>0</v>
      </c>
      <c r="BI16" s="75">
        <v>0</v>
      </c>
      <c r="BJ16" s="86">
        <v>0</v>
      </c>
      <c r="BK16" s="86">
        <v>0</v>
      </c>
      <c r="BL16" s="86">
        <v>0</v>
      </c>
      <c r="BM16" s="86">
        <v>0</v>
      </c>
      <c r="BN16" s="75">
        <v>5529.2</v>
      </c>
      <c r="BO16" s="75">
        <v>2035.8726999999999</v>
      </c>
      <c r="BP16" s="75">
        <v>6840</v>
      </c>
      <c r="BQ16" s="75">
        <v>0</v>
      </c>
      <c r="BR16" s="75">
        <v>0</v>
      </c>
      <c r="BS16" s="75">
        <v>0</v>
      </c>
      <c r="BT16" s="75">
        <v>0</v>
      </c>
      <c r="BU16" s="75">
        <v>0</v>
      </c>
      <c r="BV16" s="75">
        <v>0</v>
      </c>
      <c r="BW16" s="75">
        <v>0</v>
      </c>
      <c r="BX16" s="75">
        <v>0</v>
      </c>
      <c r="BY16" s="75">
        <v>0</v>
      </c>
      <c r="BZ16" s="75">
        <v>4448</v>
      </c>
      <c r="CA16" s="75">
        <v>1750.5146999999999</v>
      </c>
      <c r="CB16" s="75">
        <v>4240</v>
      </c>
      <c r="CC16" s="75">
        <v>0</v>
      </c>
      <c r="CD16" s="75">
        <v>1081.2</v>
      </c>
      <c r="CE16" s="75">
        <v>285.358</v>
      </c>
      <c r="CF16" s="75">
        <v>2600</v>
      </c>
      <c r="CG16" s="75">
        <v>0</v>
      </c>
      <c r="CH16" s="75">
        <v>0</v>
      </c>
      <c r="CI16" s="75">
        <v>0</v>
      </c>
      <c r="CJ16" s="75">
        <v>0</v>
      </c>
      <c r="CK16" s="75">
        <v>0</v>
      </c>
      <c r="CL16" s="75">
        <v>0</v>
      </c>
      <c r="CM16" s="75">
        <v>0</v>
      </c>
      <c r="CN16" s="75">
        <v>0</v>
      </c>
      <c r="CO16" s="75">
        <v>0</v>
      </c>
      <c r="CP16" s="75">
        <v>700</v>
      </c>
      <c r="CQ16" s="75">
        <v>164</v>
      </c>
      <c r="CR16" s="75">
        <v>6760</v>
      </c>
      <c r="CS16" s="75">
        <v>0</v>
      </c>
      <c r="CT16" s="75">
        <v>700</v>
      </c>
      <c r="CU16" s="75">
        <v>164</v>
      </c>
      <c r="CV16" s="75">
        <v>6760</v>
      </c>
      <c r="CW16" s="75">
        <v>0</v>
      </c>
      <c r="CX16" s="75">
        <v>0</v>
      </c>
      <c r="CY16" s="75">
        <v>0</v>
      </c>
      <c r="CZ16" s="75">
        <v>6760</v>
      </c>
      <c r="DA16" s="75">
        <v>0</v>
      </c>
      <c r="DB16" s="75">
        <v>0</v>
      </c>
      <c r="DC16" s="75">
        <v>0</v>
      </c>
      <c r="DD16" s="75">
        <v>0</v>
      </c>
      <c r="DE16" s="75">
        <v>0</v>
      </c>
      <c r="DF16" s="75">
        <v>0</v>
      </c>
      <c r="DG16" s="75">
        <v>0</v>
      </c>
      <c r="DH16" s="75">
        <v>0</v>
      </c>
      <c r="DI16" s="75">
        <v>0</v>
      </c>
      <c r="DJ16" s="75">
        <v>500</v>
      </c>
      <c r="DK16" s="75">
        <v>85</v>
      </c>
      <c r="DL16" s="75">
        <v>0</v>
      </c>
      <c r="DM16" s="75">
        <v>0</v>
      </c>
      <c r="DN16" s="75">
        <v>2500</v>
      </c>
      <c r="DO16" s="75">
        <v>0</v>
      </c>
      <c r="DP16" s="75">
        <v>2500</v>
      </c>
      <c r="DQ16" s="75">
        <v>0</v>
      </c>
      <c r="DR16" s="75">
        <v>0</v>
      </c>
      <c r="DS16" s="75">
        <v>0</v>
      </c>
      <c r="DT16" s="75">
        <v>0</v>
      </c>
      <c r="DU16" s="75">
        <v>0</v>
      </c>
    </row>
    <row r="17" spans="1:218" ht="16.5" customHeight="1">
      <c r="A17" s="76"/>
      <c r="B17" s="74">
        <v>8</v>
      </c>
      <c r="C17" s="55" t="s">
        <v>100</v>
      </c>
      <c r="D17" s="75">
        <f t="shared" si="3"/>
        <v>2712995.1436999999</v>
      </c>
      <c r="E17" s="75">
        <f t="shared" si="3"/>
        <v>1045250.0756999999</v>
      </c>
      <c r="F17" s="75">
        <f t="shared" si="4"/>
        <v>1984742.3226999999</v>
      </c>
      <c r="G17" s="75">
        <f t="shared" si="5"/>
        <v>782246.68709999998</v>
      </c>
      <c r="H17" s="75">
        <f t="shared" si="6"/>
        <v>868252.821</v>
      </c>
      <c r="I17" s="75">
        <f t="shared" si="7"/>
        <v>263003.38860000001</v>
      </c>
      <c r="J17" s="75">
        <v>798636.14670000004</v>
      </c>
      <c r="K17" s="75">
        <v>317290.48930000002</v>
      </c>
      <c r="L17" s="75">
        <v>254050.02100000001</v>
      </c>
      <c r="M17" s="75">
        <v>75833.443599999999</v>
      </c>
      <c r="N17" s="75">
        <v>727136.14670000004</v>
      </c>
      <c r="O17" s="75">
        <v>286712.87349999999</v>
      </c>
      <c r="P17" s="75">
        <v>116550.02099999999</v>
      </c>
      <c r="Q17" s="75">
        <v>32608.65</v>
      </c>
      <c r="R17" s="75">
        <v>71500</v>
      </c>
      <c r="S17" s="75">
        <v>30577.6158</v>
      </c>
      <c r="T17" s="75">
        <v>137500</v>
      </c>
      <c r="U17" s="75">
        <v>43224.793599999997</v>
      </c>
      <c r="V17" s="75">
        <v>4500</v>
      </c>
      <c r="W17" s="75">
        <v>145.6</v>
      </c>
      <c r="X17" s="75">
        <v>0</v>
      </c>
      <c r="Y17" s="75">
        <v>0</v>
      </c>
      <c r="Z17" s="75">
        <v>0</v>
      </c>
      <c r="AA17" s="75">
        <v>0</v>
      </c>
      <c r="AB17" s="75">
        <v>0</v>
      </c>
      <c r="AC17" s="75">
        <v>0</v>
      </c>
      <c r="AD17" s="75">
        <v>170706.17600000001</v>
      </c>
      <c r="AE17" s="75">
        <v>163486.17600000001</v>
      </c>
      <c r="AF17" s="75">
        <v>497302.8</v>
      </c>
      <c r="AG17" s="75">
        <v>168045.215</v>
      </c>
      <c r="AH17" s="90">
        <v>0</v>
      </c>
      <c r="AI17" s="90">
        <v>0</v>
      </c>
      <c r="AJ17" s="90">
        <v>0</v>
      </c>
      <c r="AK17" s="90">
        <v>0</v>
      </c>
      <c r="AL17" s="75">
        <v>166706.17600000001</v>
      </c>
      <c r="AM17" s="75">
        <v>163336.17600000001</v>
      </c>
      <c r="AN17" s="75">
        <v>440302.8</v>
      </c>
      <c r="AO17" s="75">
        <v>91125.413</v>
      </c>
      <c r="AP17" s="75">
        <v>0</v>
      </c>
      <c r="AQ17" s="75">
        <v>0</v>
      </c>
      <c r="AR17" s="75">
        <v>0</v>
      </c>
      <c r="AS17" s="75">
        <v>0</v>
      </c>
      <c r="AT17" s="75">
        <v>4000</v>
      </c>
      <c r="AU17" s="75">
        <v>150</v>
      </c>
      <c r="AV17" s="86">
        <v>757000</v>
      </c>
      <c r="AW17" s="86">
        <v>104078.533</v>
      </c>
      <c r="AX17" s="75">
        <v>0</v>
      </c>
      <c r="AY17" s="75">
        <v>0</v>
      </c>
      <c r="AZ17" s="75">
        <v>-700000</v>
      </c>
      <c r="BA17" s="75">
        <v>-27158.731</v>
      </c>
      <c r="BB17" s="75">
        <v>50500</v>
      </c>
      <c r="BC17" s="75">
        <v>0</v>
      </c>
      <c r="BD17" s="75">
        <v>45000</v>
      </c>
      <c r="BE17" s="75">
        <v>330</v>
      </c>
      <c r="BF17" s="75">
        <v>50500</v>
      </c>
      <c r="BG17" s="75">
        <v>0</v>
      </c>
      <c r="BH17" s="75">
        <v>45000</v>
      </c>
      <c r="BI17" s="75">
        <v>330</v>
      </c>
      <c r="BJ17" s="86">
        <v>0</v>
      </c>
      <c r="BK17" s="86">
        <v>0</v>
      </c>
      <c r="BL17" s="86">
        <v>0</v>
      </c>
      <c r="BM17" s="86">
        <v>0</v>
      </c>
      <c r="BN17" s="75">
        <v>272900</v>
      </c>
      <c r="BO17" s="75">
        <v>114240.75079999999</v>
      </c>
      <c r="BP17" s="75">
        <v>43000</v>
      </c>
      <c r="BQ17" s="75">
        <v>11452.03</v>
      </c>
      <c r="BR17" s="75">
        <v>0</v>
      </c>
      <c r="BS17" s="75">
        <v>0</v>
      </c>
      <c r="BT17" s="75">
        <v>0</v>
      </c>
      <c r="BU17" s="75">
        <v>0</v>
      </c>
      <c r="BV17" s="75">
        <v>0</v>
      </c>
      <c r="BW17" s="75">
        <v>0</v>
      </c>
      <c r="BX17" s="75">
        <v>0</v>
      </c>
      <c r="BY17" s="75">
        <v>0</v>
      </c>
      <c r="BZ17" s="75">
        <v>13150</v>
      </c>
      <c r="CA17" s="75">
        <v>4665.7745000000004</v>
      </c>
      <c r="CB17" s="75">
        <v>33000</v>
      </c>
      <c r="CC17" s="75">
        <v>6102.03</v>
      </c>
      <c r="CD17" s="75">
        <v>25750</v>
      </c>
      <c r="CE17" s="75">
        <v>2031.3150000000001</v>
      </c>
      <c r="CF17" s="75">
        <v>10000</v>
      </c>
      <c r="CG17" s="75">
        <v>5350</v>
      </c>
      <c r="CH17" s="75">
        <v>234000</v>
      </c>
      <c r="CI17" s="75">
        <v>107543.66130000001</v>
      </c>
      <c r="CJ17" s="75">
        <v>0</v>
      </c>
      <c r="CK17" s="75">
        <v>0</v>
      </c>
      <c r="CL17" s="75">
        <v>0</v>
      </c>
      <c r="CM17" s="75">
        <v>0</v>
      </c>
      <c r="CN17" s="75">
        <v>0</v>
      </c>
      <c r="CO17" s="75">
        <v>0</v>
      </c>
      <c r="CP17" s="75">
        <v>147000</v>
      </c>
      <c r="CQ17" s="75">
        <v>50602.47</v>
      </c>
      <c r="CR17" s="75">
        <v>18000</v>
      </c>
      <c r="CS17" s="75">
        <v>769</v>
      </c>
      <c r="CT17" s="75">
        <v>119000</v>
      </c>
      <c r="CU17" s="75">
        <v>41671.197999999997</v>
      </c>
      <c r="CV17" s="75">
        <v>13000</v>
      </c>
      <c r="CW17" s="75">
        <v>0</v>
      </c>
      <c r="CX17" s="75">
        <v>66000</v>
      </c>
      <c r="CY17" s="75">
        <v>27872.313999999998</v>
      </c>
      <c r="CZ17" s="75">
        <v>6000</v>
      </c>
      <c r="DA17" s="75">
        <v>0</v>
      </c>
      <c r="DB17" s="75">
        <v>375500</v>
      </c>
      <c r="DC17" s="75">
        <v>128811.201</v>
      </c>
      <c r="DD17" s="75">
        <v>10900</v>
      </c>
      <c r="DE17" s="75">
        <v>6573.7</v>
      </c>
      <c r="DF17" s="75">
        <v>308500</v>
      </c>
      <c r="DG17" s="75">
        <v>95338.241999999998</v>
      </c>
      <c r="DH17" s="75">
        <v>10900</v>
      </c>
      <c r="DI17" s="75">
        <v>6573.7</v>
      </c>
      <c r="DJ17" s="75">
        <v>25000</v>
      </c>
      <c r="DK17" s="75">
        <v>7670</v>
      </c>
      <c r="DL17" s="75">
        <v>0</v>
      </c>
      <c r="DM17" s="75">
        <v>0</v>
      </c>
      <c r="DN17" s="75">
        <v>0</v>
      </c>
      <c r="DO17" s="75">
        <v>0</v>
      </c>
      <c r="DP17" s="75">
        <v>140000</v>
      </c>
      <c r="DQ17" s="75">
        <v>0</v>
      </c>
      <c r="DR17" s="75">
        <v>0</v>
      </c>
      <c r="DS17" s="75">
        <v>0</v>
      </c>
      <c r="DT17" s="75">
        <v>140000</v>
      </c>
      <c r="DU17" s="75">
        <v>0</v>
      </c>
    </row>
    <row r="18" spans="1:218" s="77" customFormat="1" ht="22.5" customHeight="1">
      <c r="B18" s="74"/>
      <c r="C18" s="55" t="s">
        <v>136</v>
      </c>
      <c r="D18" s="75">
        <f t="shared" ref="D18:AI18" si="8">SUM(D10:D17)</f>
        <v>10599502.434999999</v>
      </c>
      <c r="E18" s="75">
        <f t="shared" si="8"/>
        <v>3226815.0258000004</v>
      </c>
      <c r="F18" s="75">
        <f t="shared" si="8"/>
        <v>7166923.3850999996</v>
      </c>
      <c r="G18" s="75">
        <f t="shared" si="8"/>
        <v>2827543.6294</v>
      </c>
      <c r="H18" s="75">
        <f t="shared" si="8"/>
        <v>3878891.0299</v>
      </c>
      <c r="I18" s="75">
        <f t="shared" si="8"/>
        <v>420155.71640000003</v>
      </c>
      <c r="J18" s="75">
        <f t="shared" si="8"/>
        <v>2523983.2072999999</v>
      </c>
      <c r="K18" s="75">
        <f t="shared" si="8"/>
        <v>966365.46699999995</v>
      </c>
      <c r="L18" s="75">
        <f t="shared" si="8"/>
        <v>1072332.3163000001</v>
      </c>
      <c r="M18" s="75">
        <f t="shared" si="8"/>
        <v>197504.96360000002</v>
      </c>
      <c r="N18" s="75">
        <f t="shared" si="8"/>
        <v>2343965.5000999998</v>
      </c>
      <c r="O18" s="75">
        <f t="shared" si="8"/>
        <v>914983.14289999998</v>
      </c>
      <c r="P18" s="75">
        <f t="shared" si="8"/>
        <v>579110.91629999992</v>
      </c>
      <c r="Q18" s="75">
        <f t="shared" si="8"/>
        <v>139902.04</v>
      </c>
      <c r="R18" s="75">
        <f t="shared" si="8"/>
        <v>142284.4</v>
      </c>
      <c r="S18" s="75">
        <f t="shared" si="8"/>
        <v>42036.7258</v>
      </c>
      <c r="T18" s="75">
        <f t="shared" si="8"/>
        <v>465481</v>
      </c>
      <c r="U18" s="75">
        <f t="shared" si="8"/>
        <v>56227.923599999995</v>
      </c>
      <c r="V18" s="75">
        <f t="shared" si="8"/>
        <v>4500</v>
      </c>
      <c r="W18" s="75">
        <f t="shared" si="8"/>
        <v>145.6</v>
      </c>
      <c r="X18" s="75">
        <f t="shared" si="8"/>
        <v>3300</v>
      </c>
      <c r="Y18" s="75">
        <f t="shared" si="8"/>
        <v>0</v>
      </c>
      <c r="Z18" s="75">
        <f t="shared" si="8"/>
        <v>0</v>
      </c>
      <c r="AA18" s="75">
        <f t="shared" si="8"/>
        <v>0</v>
      </c>
      <c r="AB18" s="75">
        <f t="shared" si="8"/>
        <v>0</v>
      </c>
      <c r="AC18" s="75">
        <f t="shared" si="8"/>
        <v>0</v>
      </c>
      <c r="AD18" s="75">
        <f t="shared" si="8"/>
        <v>252346.2568</v>
      </c>
      <c r="AE18" s="75">
        <f t="shared" si="8"/>
        <v>196348.427</v>
      </c>
      <c r="AF18" s="75">
        <f t="shared" si="8"/>
        <v>1130684.5015</v>
      </c>
      <c r="AG18" s="75">
        <v>-53995.955800000003</v>
      </c>
      <c r="AH18" s="75">
        <f t="shared" si="8"/>
        <v>0</v>
      </c>
      <c r="AI18" s="75">
        <f t="shared" si="8"/>
        <v>0</v>
      </c>
      <c r="AJ18" s="75">
        <f t="shared" ref="AJ18:BO18" si="9">SUM(AJ10:AJ17)</f>
        <v>0</v>
      </c>
      <c r="AK18" s="75">
        <f t="shared" si="9"/>
        <v>0</v>
      </c>
      <c r="AL18" s="75">
        <f t="shared" si="9"/>
        <v>229355.2568</v>
      </c>
      <c r="AM18" s="75">
        <f t="shared" si="9"/>
        <v>194157.231</v>
      </c>
      <c r="AN18" s="75">
        <f t="shared" si="9"/>
        <v>632302.80000000005</v>
      </c>
      <c r="AO18" s="75">
        <f t="shared" si="9"/>
        <v>97608.413</v>
      </c>
      <c r="AP18" s="75">
        <f t="shared" si="9"/>
        <v>1000</v>
      </c>
      <c r="AQ18" s="75">
        <f t="shared" si="9"/>
        <v>301.37599999999998</v>
      </c>
      <c r="AR18" s="75">
        <f t="shared" si="9"/>
        <v>474369.33799999999</v>
      </c>
      <c r="AS18" s="75">
        <f t="shared" si="9"/>
        <v>240037.39500000002</v>
      </c>
      <c r="AT18" s="75">
        <f t="shared" si="9"/>
        <v>21991</v>
      </c>
      <c r="AU18" s="75">
        <f t="shared" si="9"/>
        <v>1889.8200000000002</v>
      </c>
      <c r="AV18" s="86">
        <f t="shared" si="9"/>
        <v>2986904.5548</v>
      </c>
      <c r="AW18" s="86">
        <f t="shared" si="9"/>
        <v>734200.94</v>
      </c>
      <c r="AX18" s="75">
        <f t="shared" si="9"/>
        <v>0</v>
      </c>
      <c r="AY18" s="75">
        <f t="shared" si="9"/>
        <v>0</v>
      </c>
      <c r="AZ18" s="75">
        <f t="shared" si="9"/>
        <v>-2962892.1913000001</v>
      </c>
      <c r="BA18" s="75">
        <f t="shared" si="9"/>
        <v>-1125842.7037999998</v>
      </c>
      <c r="BB18" s="75">
        <f t="shared" si="9"/>
        <v>422370</v>
      </c>
      <c r="BC18" s="75">
        <f t="shared" si="9"/>
        <v>182319.595</v>
      </c>
      <c r="BD18" s="75">
        <f t="shared" si="9"/>
        <v>45000</v>
      </c>
      <c r="BE18" s="75">
        <f t="shared" si="9"/>
        <v>330</v>
      </c>
      <c r="BF18" s="75">
        <f t="shared" si="9"/>
        <v>422370</v>
      </c>
      <c r="BG18" s="75">
        <f t="shared" si="9"/>
        <v>182319.595</v>
      </c>
      <c r="BH18" s="75">
        <f t="shared" si="9"/>
        <v>45000</v>
      </c>
      <c r="BI18" s="75">
        <f t="shared" si="9"/>
        <v>330</v>
      </c>
      <c r="BJ18" s="86">
        <f t="shared" si="9"/>
        <v>0</v>
      </c>
      <c r="BK18" s="86">
        <f t="shared" si="9"/>
        <v>0</v>
      </c>
      <c r="BL18" s="86">
        <f t="shared" si="9"/>
        <v>0</v>
      </c>
      <c r="BM18" s="86">
        <f t="shared" si="9"/>
        <v>0</v>
      </c>
      <c r="BN18" s="75">
        <f t="shared" si="9"/>
        <v>1108174.2</v>
      </c>
      <c r="BO18" s="75">
        <f t="shared" si="9"/>
        <v>529905.17840000009</v>
      </c>
      <c r="BP18" s="75">
        <f t="shared" ref="BP18:CU18" si="10">SUM(BP10:BP17)</f>
        <v>315873.59710000001</v>
      </c>
      <c r="BQ18" s="75">
        <f t="shared" si="10"/>
        <v>136587.1906</v>
      </c>
      <c r="BR18" s="75">
        <f t="shared" si="10"/>
        <v>232000</v>
      </c>
      <c r="BS18" s="75">
        <f t="shared" si="10"/>
        <v>110763.17600000001</v>
      </c>
      <c r="BT18" s="75">
        <f t="shared" si="10"/>
        <v>132920</v>
      </c>
      <c r="BU18" s="75">
        <f t="shared" si="10"/>
        <v>56060.984000000004</v>
      </c>
      <c r="BV18" s="75">
        <f t="shared" si="10"/>
        <v>0</v>
      </c>
      <c r="BW18" s="75">
        <f t="shared" si="10"/>
        <v>0</v>
      </c>
      <c r="BX18" s="75">
        <f t="shared" si="10"/>
        <v>587</v>
      </c>
      <c r="BY18" s="75">
        <f t="shared" si="10"/>
        <v>587</v>
      </c>
      <c r="BZ18" s="75">
        <f t="shared" si="10"/>
        <v>298944</v>
      </c>
      <c r="CA18" s="75">
        <f t="shared" si="10"/>
        <v>111186.66020000001</v>
      </c>
      <c r="CB18" s="75">
        <f t="shared" si="10"/>
        <v>150640</v>
      </c>
      <c r="CC18" s="75">
        <f t="shared" si="10"/>
        <v>57047.830999999998</v>
      </c>
      <c r="CD18" s="75">
        <f t="shared" si="10"/>
        <v>73906.2</v>
      </c>
      <c r="CE18" s="75">
        <f t="shared" si="10"/>
        <v>32717.5939</v>
      </c>
      <c r="CF18" s="75">
        <f t="shared" si="10"/>
        <v>31726.597099999999</v>
      </c>
      <c r="CG18" s="75">
        <f t="shared" si="10"/>
        <v>22891.375599999999</v>
      </c>
      <c r="CH18" s="75">
        <f t="shared" si="10"/>
        <v>503324</v>
      </c>
      <c r="CI18" s="75">
        <f t="shared" si="10"/>
        <v>275237.74829999998</v>
      </c>
      <c r="CJ18" s="75">
        <f t="shared" si="10"/>
        <v>0</v>
      </c>
      <c r="CK18" s="75">
        <f t="shared" si="10"/>
        <v>0</v>
      </c>
      <c r="CL18" s="75">
        <f t="shared" si="10"/>
        <v>11000</v>
      </c>
      <c r="CM18" s="75">
        <f t="shared" si="10"/>
        <v>6504</v>
      </c>
      <c r="CN18" s="75">
        <f t="shared" si="10"/>
        <v>91500</v>
      </c>
      <c r="CO18" s="75">
        <f t="shared" si="10"/>
        <v>0</v>
      </c>
      <c r="CP18" s="75">
        <f t="shared" si="10"/>
        <v>357704.5</v>
      </c>
      <c r="CQ18" s="75">
        <f t="shared" si="10"/>
        <v>123957.04500000001</v>
      </c>
      <c r="CR18" s="75">
        <f t="shared" si="10"/>
        <v>914001.81499999994</v>
      </c>
      <c r="CS18" s="75">
        <f t="shared" si="10"/>
        <v>24919</v>
      </c>
      <c r="CT18" s="75">
        <f t="shared" si="10"/>
        <v>304300</v>
      </c>
      <c r="CU18" s="75">
        <f t="shared" si="10"/>
        <v>107406.73300000001</v>
      </c>
      <c r="CV18" s="75">
        <f t="shared" ref="CV18:DI18" si="11">SUM(CV10:CV17)</f>
        <v>118651.83</v>
      </c>
      <c r="CW18" s="75">
        <f t="shared" si="11"/>
        <v>2050</v>
      </c>
      <c r="CX18" s="75">
        <f t="shared" si="11"/>
        <v>219360</v>
      </c>
      <c r="CY18" s="75">
        <f t="shared" si="11"/>
        <v>87373.849000000002</v>
      </c>
      <c r="CZ18" s="75">
        <f t="shared" si="11"/>
        <v>111651.83</v>
      </c>
      <c r="DA18" s="75">
        <f t="shared" si="11"/>
        <v>2050</v>
      </c>
      <c r="DB18" s="75">
        <f t="shared" si="11"/>
        <v>1710002.3</v>
      </c>
      <c r="DC18" s="75">
        <f t="shared" si="11"/>
        <v>742586.20600000001</v>
      </c>
      <c r="DD18" s="75">
        <f t="shared" si="11"/>
        <v>306198.8</v>
      </c>
      <c r="DE18" s="75">
        <f t="shared" si="11"/>
        <v>114810.518</v>
      </c>
      <c r="DF18" s="75">
        <f t="shared" si="11"/>
        <v>1272862</v>
      </c>
      <c r="DG18" s="75">
        <f t="shared" si="11"/>
        <v>548906.67299999995</v>
      </c>
      <c r="DH18" s="75">
        <f t="shared" si="11"/>
        <v>306198.8</v>
      </c>
      <c r="DI18" s="75">
        <f t="shared" si="11"/>
        <v>114810.518</v>
      </c>
      <c r="DJ18" s="75">
        <v>118030.94099999999</v>
      </c>
      <c r="DK18" s="75">
        <v>58527.790999999997</v>
      </c>
      <c r="DL18" s="75">
        <v>0</v>
      </c>
      <c r="DM18" s="75">
        <v>0</v>
      </c>
      <c r="DN18" s="86">
        <f t="shared" ref="DN18:DU18" si="12">SUM(DN10:DN17)</f>
        <v>212500</v>
      </c>
      <c r="DO18" s="86">
        <f t="shared" si="12"/>
        <v>0</v>
      </c>
      <c r="DP18" s="86">
        <f t="shared" si="12"/>
        <v>658811.98</v>
      </c>
      <c r="DQ18" s="86">
        <f t="shared" si="12"/>
        <v>20884.32</v>
      </c>
      <c r="DR18" s="86">
        <f t="shared" si="12"/>
        <v>0</v>
      </c>
      <c r="DS18" s="86">
        <f t="shared" si="12"/>
        <v>0</v>
      </c>
      <c r="DT18" s="86">
        <f t="shared" si="12"/>
        <v>446311.98</v>
      </c>
      <c r="DU18" s="86">
        <f t="shared" si="12"/>
        <v>20884.32</v>
      </c>
    </row>
    <row r="19" spans="1:218" s="88" customFormat="1" ht="12.75" customHeight="1">
      <c r="A19" s="87" t="s">
        <v>139</v>
      </c>
      <c r="B19" s="87" t="s">
        <v>139</v>
      </c>
      <c r="C19" s="87" t="s">
        <v>139</v>
      </c>
      <c r="D19" s="89" t="s">
        <v>139</v>
      </c>
      <c r="E19" s="89" t="s">
        <v>139</v>
      </c>
      <c r="F19" s="89" t="s">
        <v>139</v>
      </c>
      <c r="G19" s="89" t="s">
        <v>139</v>
      </c>
      <c r="H19" s="89" t="s">
        <v>139</v>
      </c>
      <c r="I19" s="89" t="s">
        <v>139</v>
      </c>
      <c r="J19" s="89" t="s">
        <v>139</v>
      </c>
      <c r="K19" s="89" t="s">
        <v>139</v>
      </c>
      <c r="L19" s="89" t="s">
        <v>139</v>
      </c>
      <c r="M19" s="89" t="s">
        <v>139</v>
      </c>
      <c r="N19" s="89" t="s">
        <v>139</v>
      </c>
      <c r="O19" s="89" t="s">
        <v>139</v>
      </c>
      <c r="P19" s="89" t="s">
        <v>139</v>
      </c>
      <c r="Q19" s="89" t="s">
        <v>139</v>
      </c>
      <c r="R19" s="89" t="s">
        <v>139</v>
      </c>
      <c r="S19" s="89" t="s">
        <v>139</v>
      </c>
      <c r="T19" s="89" t="s">
        <v>139</v>
      </c>
      <c r="U19" s="89" t="s">
        <v>139</v>
      </c>
      <c r="V19" s="89" t="s">
        <v>139</v>
      </c>
      <c r="W19" s="89" t="s">
        <v>139</v>
      </c>
      <c r="X19" s="89" t="s">
        <v>139</v>
      </c>
      <c r="Y19" s="89" t="s">
        <v>139</v>
      </c>
      <c r="Z19" s="89" t="s">
        <v>139</v>
      </c>
      <c r="AA19" s="89" t="s">
        <v>139</v>
      </c>
      <c r="AB19" s="89" t="s">
        <v>139</v>
      </c>
      <c r="AC19" s="89" t="s">
        <v>139</v>
      </c>
      <c r="AD19" s="89" t="s">
        <v>139</v>
      </c>
      <c r="AE19" s="89" t="s">
        <v>139</v>
      </c>
      <c r="AF19" s="89" t="s">
        <v>139</v>
      </c>
      <c r="AG19" s="89" t="s">
        <v>139</v>
      </c>
      <c r="AH19" s="89" t="s">
        <v>139</v>
      </c>
      <c r="AI19" s="89" t="s">
        <v>139</v>
      </c>
      <c r="AJ19" s="89" t="s">
        <v>139</v>
      </c>
      <c r="AK19" s="89" t="s">
        <v>139</v>
      </c>
      <c r="AL19" s="89" t="s">
        <v>139</v>
      </c>
      <c r="AM19" s="89" t="s">
        <v>139</v>
      </c>
      <c r="AN19" s="89" t="s">
        <v>139</v>
      </c>
      <c r="AO19" s="89" t="s">
        <v>139</v>
      </c>
      <c r="AP19" s="89" t="s">
        <v>139</v>
      </c>
      <c r="AQ19" s="89" t="s">
        <v>139</v>
      </c>
      <c r="AR19" s="89" t="s">
        <v>139</v>
      </c>
      <c r="AS19" s="89" t="s">
        <v>139</v>
      </c>
      <c r="AT19" s="89" t="s">
        <v>139</v>
      </c>
      <c r="AU19" s="89" t="s">
        <v>139</v>
      </c>
      <c r="AV19" s="89" t="s">
        <v>139</v>
      </c>
      <c r="AW19" s="89" t="s">
        <v>139</v>
      </c>
      <c r="AX19" s="89" t="s">
        <v>139</v>
      </c>
      <c r="AY19" s="89" t="s">
        <v>139</v>
      </c>
      <c r="AZ19" s="89" t="s">
        <v>139</v>
      </c>
      <c r="BA19" s="89" t="s">
        <v>139</v>
      </c>
      <c r="BB19" s="89" t="s">
        <v>139</v>
      </c>
      <c r="BC19" s="89" t="s">
        <v>139</v>
      </c>
      <c r="BD19" s="89" t="s">
        <v>139</v>
      </c>
      <c r="BE19" s="89" t="s">
        <v>139</v>
      </c>
      <c r="BF19" s="89" t="s">
        <v>139</v>
      </c>
      <c r="BG19" s="89" t="s">
        <v>139</v>
      </c>
      <c r="BH19" s="89" t="s">
        <v>139</v>
      </c>
      <c r="BI19" s="89" t="s">
        <v>139</v>
      </c>
      <c r="BJ19" s="89" t="s">
        <v>139</v>
      </c>
      <c r="BK19" s="89" t="s">
        <v>139</v>
      </c>
      <c r="BL19" s="89" t="s">
        <v>139</v>
      </c>
      <c r="BM19" s="89" t="s">
        <v>139</v>
      </c>
      <c r="BN19" s="89" t="s">
        <v>139</v>
      </c>
      <c r="BO19" s="89" t="s">
        <v>139</v>
      </c>
      <c r="BP19" s="89" t="s">
        <v>139</v>
      </c>
      <c r="BQ19" s="89" t="s">
        <v>139</v>
      </c>
      <c r="BR19" s="89" t="s">
        <v>139</v>
      </c>
      <c r="BS19" s="89" t="s">
        <v>139</v>
      </c>
      <c r="BT19" s="89" t="s">
        <v>139</v>
      </c>
      <c r="BU19" s="89" t="s">
        <v>139</v>
      </c>
      <c r="BV19" s="89" t="s">
        <v>139</v>
      </c>
      <c r="BW19" s="89" t="s">
        <v>139</v>
      </c>
      <c r="BX19" s="89" t="s">
        <v>139</v>
      </c>
      <c r="BY19" s="89" t="s">
        <v>139</v>
      </c>
      <c r="BZ19" s="89" t="s">
        <v>139</v>
      </c>
      <c r="CA19" s="89" t="s">
        <v>139</v>
      </c>
      <c r="CB19" s="89" t="s">
        <v>139</v>
      </c>
      <c r="CC19" s="89" t="s">
        <v>139</v>
      </c>
      <c r="CD19" s="89" t="s">
        <v>139</v>
      </c>
      <c r="CE19" s="89" t="s">
        <v>139</v>
      </c>
      <c r="CF19" s="89" t="s">
        <v>139</v>
      </c>
      <c r="CG19" s="89" t="s">
        <v>139</v>
      </c>
      <c r="CH19" s="89" t="s">
        <v>139</v>
      </c>
      <c r="CI19" s="89" t="s">
        <v>139</v>
      </c>
      <c r="CJ19" s="89" t="s">
        <v>139</v>
      </c>
      <c r="CK19" s="89" t="s">
        <v>139</v>
      </c>
      <c r="CL19" s="89" t="s">
        <v>139</v>
      </c>
      <c r="CM19" s="89" t="s">
        <v>139</v>
      </c>
      <c r="CN19" s="89" t="s">
        <v>139</v>
      </c>
      <c r="CO19" s="89" t="s">
        <v>139</v>
      </c>
      <c r="CP19" s="89" t="s">
        <v>139</v>
      </c>
      <c r="CQ19" s="89" t="s">
        <v>139</v>
      </c>
      <c r="CR19" s="89" t="s">
        <v>139</v>
      </c>
      <c r="CS19" s="89" t="s">
        <v>139</v>
      </c>
      <c r="CT19" s="89" t="s">
        <v>139</v>
      </c>
      <c r="CU19" s="89" t="s">
        <v>139</v>
      </c>
      <c r="CV19" s="89" t="s">
        <v>139</v>
      </c>
      <c r="CW19" s="89" t="s">
        <v>139</v>
      </c>
      <c r="CX19" s="89" t="s">
        <v>139</v>
      </c>
      <c r="CY19" s="89" t="s">
        <v>140</v>
      </c>
      <c r="CZ19" s="89" t="s">
        <v>139</v>
      </c>
      <c r="DA19" s="89" t="s">
        <v>139</v>
      </c>
      <c r="DB19" s="89" t="s">
        <v>139</v>
      </c>
      <c r="DC19" s="89" t="s">
        <v>139</v>
      </c>
      <c r="DD19" s="89" t="s">
        <v>139</v>
      </c>
      <c r="DE19" s="89" t="s">
        <v>139</v>
      </c>
      <c r="DF19" s="89" t="s">
        <v>139</v>
      </c>
      <c r="DG19" s="89" t="s">
        <v>139</v>
      </c>
      <c r="DH19" s="89" t="s">
        <v>139</v>
      </c>
      <c r="DI19" s="89" t="s">
        <v>139</v>
      </c>
      <c r="DJ19" s="89" t="s">
        <v>139</v>
      </c>
      <c r="DK19" s="89" t="s">
        <v>139</v>
      </c>
      <c r="DL19" s="89" t="s">
        <v>139</v>
      </c>
      <c r="DM19" s="89" t="s">
        <v>139</v>
      </c>
      <c r="DN19" s="89" t="s">
        <v>139</v>
      </c>
      <c r="DO19" s="89" t="s">
        <v>139</v>
      </c>
      <c r="DP19" s="89" t="s">
        <v>139</v>
      </c>
      <c r="DQ19" s="89" t="s">
        <v>139</v>
      </c>
      <c r="DR19" s="87"/>
      <c r="DS19" s="87"/>
      <c r="DT19" s="87"/>
      <c r="DU19" s="87"/>
      <c r="DV19" s="87"/>
      <c r="DW19" s="87"/>
      <c r="DX19" s="87"/>
      <c r="DY19" s="87"/>
      <c r="DZ19" s="87"/>
      <c r="EA19" s="87"/>
      <c r="EB19" s="87"/>
      <c r="EC19" s="87"/>
      <c r="ED19" s="87"/>
      <c r="EE19" s="87"/>
      <c r="EF19" s="87"/>
      <c r="EG19" s="87"/>
      <c r="EH19" s="87"/>
      <c r="EI19" s="87"/>
      <c r="EJ19" s="87"/>
      <c r="EK19" s="87"/>
      <c r="EL19" s="87"/>
      <c r="EM19" s="87"/>
      <c r="EN19" s="87"/>
      <c r="EO19" s="87"/>
      <c r="EP19" s="87"/>
      <c r="EQ19" s="87"/>
      <c r="ER19" s="87"/>
      <c r="ES19" s="87"/>
      <c r="ET19" s="87"/>
      <c r="EU19" s="87"/>
      <c r="EV19" s="87"/>
      <c r="EW19" s="87"/>
      <c r="EX19" s="87"/>
      <c r="EY19" s="87"/>
      <c r="EZ19" s="87"/>
      <c r="FA19" s="87"/>
      <c r="FB19" s="87"/>
      <c r="FC19" s="87"/>
      <c r="FD19" s="87"/>
      <c r="FE19" s="87"/>
      <c r="FF19" s="87"/>
      <c r="FG19" s="87"/>
      <c r="FH19" s="87"/>
      <c r="FI19" s="87"/>
      <c r="FJ19" s="87"/>
      <c r="FK19" s="87"/>
      <c r="FL19" s="87"/>
      <c r="FM19" s="87"/>
      <c r="FN19" s="87"/>
      <c r="FO19" s="87"/>
      <c r="FP19" s="87"/>
      <c r="FQ19" s="87"/>
      <c r="FR19" s="87"/>
      <c r="FS19" s="87"/>
      <c r="FT19" s="87"/>
      <c r="FU19" s="87"/>
      <c r="FV19" s="87"/>
      <c r="FW19" s="87"/>
      <c r="FX19" s="87"/>
      <c r="FY19" s="87"/>
      <c r="FZ19" s="87"/>
      <c r="GA19" s="87"/>
      <c r="GB19" s="87"/>
      <c r="GC19" s="87"/>
      <c r="GD19" s="87"/>
      <c r="GE19" s="87"/>
      <c r="GF19" s="87"/>
      <c r="GG19" s="87"/>
      <c r="GH19" s="87"/>
      <c r="GI19" s="87"/>
      <c r="GJ19" s="87"/>
      <c r="GK19" s="87"/>
      <c r="GL19" s="87"/>
      <c r="GM19" s="87"/>
      <c r="GN19" s="87"/>
      <c r="GO19" s="87"/>
      <c r="GP19" s="87"/>
      <c r="GQ19" s="87"/>
      <c r="GR19" s="87"/>
      <c r="GS19" s="87"/>
      <c r="GT19" s="87"/>
      <c r="GU19" s="87"/>
      <c r="GV19" s="87"/>
      <c r="GW19" s="87"/>
      <c r="GX19" s="87"/>
      <c r="GY19" s="87"/>
      <c r="GZ19" s="87"/>
      <c r="HA19" s="87"/>
      <c r="HB19" s="87"/>
      <c r="HC19" s="87"/>
      <c r="HD19" s="87"/>
      <c r="HE19" s="87"/>
      <c r="HF19" s="87"/>
      <c r="HG19" s="87"/>
      <c r="HH19" s="87"/>
      <c r="HI19" s="87"/>
      <c r="HJ19" s="87"/>
    </row>
    <row r="20" spans="1:218">
      <c r="D20" s="78"/>
      <c r="E20" s="78"/>
      <c r="F20" s="78"/>
      <c r="G20" s="78"/>
      <c r="H20" s="78"/>
      <c r="I20" s="78"/>
      <c r="J20" s="78"/>
      <c r="K20" s="78"/>
      <c r="L20" s="78"/>
      <c r="M20" s="78"/>
      <c r="N20" s="78"/>
      <c r="O20" s="78"/>
      <c r="P20" s="78"/>
      <c r="Q20" s="78"/>
      <c r="R20" s="78"/>
      <c r="S20" s="78"/>
      <c r="T20" s="78"/>
      <c r="U20" s="78"/>
      <c r="V20" s="78"/>
      <c r="W20" s="78"/>
      <c r="X20" s="78"/>
      <c r="Y20" s="78"/>
      <c r="Z20" s="78"/>
      <c r="AA20" s="78"/>
      <c r="AB20" s="78"/>
      <c r="AC20" s="78"/>
      <c r="AD20" s="78"/>
      <c r="AE20" s="78"/>
      <c r="AF20" s="78"/>
      <c r="AG20" s="78"/>
      <c r="AH20" s="78"/>
      <c r="AI20" s="78"/>
      <c r="AJ20" s="78"/>
      <c r="AK20" s="78"/>
      <c r="AL20" s="78"/>
      <c r="AM20" s="78"/>
      <c r="AN20" s="78"/>
      <c r="AO20" s="78"/>
      <c r="AP20" s="78"/>
      <c r="AQ20" s="78"/>
      <c r="AR20" s="78"/>
      <c r="AS20" s="78"/>
      <c r="AT20" s="78"/>
      <c r="AU20" s="78"/>
      <c r="AV20" s="78"/>
      <c r="AW20" s="78"/>
      <c r="AX20" s="78"/>
      <c r="AY20" s="78"/>
      <c r="AZ20" s="78"/>
      <c r="BA20" s="78"/>
      <c r="BB20" s="78"/>
      <c r="BC20" s="78"/>
      <c r="BD20" s="78"/>
      <c r="BE20" s="78"/>
      <c r="BF20" s="78"/>
      <c r="BG20" s="78"/>
      <c r="BH20" s="78"/>
      <c r="BI20" s="78"/>
      <c r="BJ20" s="78"/>
      <c r="BK20" s="78"/>
      <c r="BL20" s="78"/>
      <c r="BM20" s="78"/>
      <c r="BN20" s="78"/>
      <c r="BO20" s="78"/>
      <c r="BP20" s="78"/>
      <c r="BQ20" s="78"/>
      <c r="BR20" s="78"/>
      <c r="BS20" s="78"/>
      <c r="BT20" s="78"/>
      <c r="BU20" s="78"/>
      <c r="BV20" s="78"/>
      <c r="BW20" s="78"/>
      <c r="BX20" s="78"/>
      <c r="BY20" s="78"/>
      <c r="BZ20" s="78"/>
      <c r="CA20" s="78"/>
      <c r="CB20" s="78"/>
      <c r="CC20" s="78"/>
      <c r="CD20" s="78"/>
      <c r="CE20" s="78"/>
      <c r="CF20" s="78"/>
      <c r="CG20" s="78"/>
      <c r="CH20" s="78"/>
      <c r="CI20" s="78"/>
      <c r="CJ20" s="78"/>
      <c r="CK20" s="78"/>
      <c r="CL20" s="78"/>
      <c r="CM20" s="78"/>
      <c r="CN20" s="78"/>
      <c r="CO20" s="78"/>
      <c r="CP20" s="78"/>
      <c r="CQ20" s="78"/>
      <c r="CR20" s="78"/>
      <c r="CS20" s="78"/>
      <c r="CT20" s="78"/>
      <c r="CU20" s="78"/>
      <c r="CV20" s="78"/>
      <c r="CW20" s="78"/>
      <c r="CX20" s="78"/>
      <c r="CY20" s="78"/>
      <c r="CZ20" s="78"/>
      <c r="DA20" s="78"/>
      <c r="DB20" s="78"/>
      <c r="DC20" s="78"/>
      <c r="DD20" s="78"/>
      <c r="DE20" s="78"/>
      <c r="DF20" s="78"/>
      <c r="DG20" s="78"/>
      <c r="DH20" s="78"/>
      <c r="DI20" s="78"/>
      <c r="DJ20" s="78"/>
      <c r="DK20" s="78"/>
      <c r="DL20" s="78"/>
      <c r="DM20" s="78"/>
      <c r="DN20" s="78"/>
      <c r="DO20" s="78"/>
      <c r="DP20" s="78"/>
      <c r="DQ20" s="78"/>
      <c r="DR20" s="78"/>
      <c r="DS20" s="78"/>
      <c r="DT20" s="78"/>
      <c r="DU20" s="78"/>
    </row>
    <row r="21" spans="1:218">
      <c r="D21" s="78"/>
      <c r="E21" s="78"/>
      <c r="F21" s="78"/>
      <c r="G21" s="78"/>
      <c r="H21" s="78"/>
      <c r="I21" s="78"/>
      <c r="J21" s="78"/>
      <c r="K21" s="78"/>
      <c r="L21" s="78"/>
      <c r="M21" s="78"/>
      <c r="N21" s="78"/>
      <c r="O21" s="78"/>
      <c r="P21" s="78"/>
      <c r="Q21" s="78"/>
      <c r="R21" s="78"/>
      <c r="S21" s="78"/>
      <c r="T21" s="78"/>
      <c r="U21" s="78"/>
      <c r="V21" s="78"/>
      <c r="W21" s="78"/>
      <c r="X21" s="78"/>
      <c r="Y21" s="78"/>
      <c r="Z21" s="78"/>
      <c r="AA21" s="78"/>
      <c r="AB21" s="78"/>
      <c r="AC21" s="78"/>
      <c r="AD21" s="78"/>
      <c r="AE21" s="78"/>
      <c r="AF21" s="78"/>
      <c r="AG21" s="78"/>
      <c r="AH21" s="78"/>
      <c r="AI21" s="78"/>
      <c r="AJ21" s="78"/>
      <c r="AK21" s="78"/>
      <c r="AL21" s="78"/>
      <c r="AM21" s="78"/>
      <c r="AN21" s="78"/>
      <c r="AO21" s="78"/>
      <c r="AP21" s="78"/>
      <c r="AQ21" s="78"/>
      <c r="AR21" s="78"/>
      <c r="AS21" s="78"/>
      <c r="AT21" s="78"/>
      <c r="AU21" s="78"/>
      <c r="AV21" s="78"/>
      <c r="AW21" s="78"/>
      <c r="AX21" s="78"/>
      <c r="AY21" s="78"/>
      <c r="AZ21" s="78"/>
      <c r="BA21" s="78"/>
      <c r="BB21" s="78"/>
      <c r="BC21" s="78"/>
      <c r="BD21" s="78"/>
      <c r="BE21" s="78"/>
      <c r="BF21" s="78"/>
      <c r="BG21" s="78"/>
      <c r="BH21" s="78"/>
      <c r="BI21" s="78"/>
      <c r="BJ21" s="78"/>
      <c r="BK21" s="78"/>
      <c r="BL21" s="78"/>
      <c r="BM21" s="78"/>
      <c r="BN21" s="78"/>
      <c r="BO21" s="78"/>
      <c r="BP21" s="78"/>
      <c r="BQ21" s="78"/>
      <c r="BR21" s="78"/>
      <c r="BS21" s="78"/>
      <c r="BT21" s="78"/>
      <c r="BU21" s="78"/>
      <c r="BV21" s="78"/>
      <c r="BW21" s="78"/>
      <c r="BX21" s="78"/>
      <c r="BY21" s="78"/>
      <c r="BZ21" s="78"/>
      <c r="CA21" s="78"/>
      <c r="CB21" s="78"/>
      <c r="CC21" s="78"/>
      <c r="CD21" s="78"/>
      <c r="CE21" s="78"/>
      <c r="CF21" s="78"/>
      <c r="CG21" s="78"/>
      <c r="CH21" s="78"/>
      <c r="CI21" s="78"/>
      <c r="CJ21" s="78"/>
      <c r="CK21" s="78"/>
      <c r="CL21" s="78"/>
      <c r="CM21" s="78"/>
      <c r="CN21" s="78"/>
      <c r="CO21" s="78"/>
      <c r="CP21" s="78"/>
      <c r="CQ21" s="78"/>
      <c r="CR21" s="78"/>
      <c r="CS21" s="78"/>
      <c r="CT21" s="78"/>
      <c r="CU21" s="78"/>
      <c r="CV21" s="78"/>
      <c r="CW21" s="78"/>
      <c r="CX21" s="78"/>
      <c r="CY21" s="78"/>
      <c r="CZ21" s="78"/>
      <c r="DA21" s="78"/>
      <c r="DB21" s="78"/>
      <c r="DC21" s="78"/>
      <c r="DD21" s="78"/>
      <c r="DE21" s="78"/>
      <c r="DF21" s="78"/>
      <c r="DG21" s="78"/>
      <c r="DH21" s="78"/>
      <c r="DI21" s="78"/>
      <c r="DJ21" s="78"/>
      <c r="DK21" s="78"/>
      <c r="DL21" s="78"/>
      <c r="DM21" s="78"/>
      <c r="DN21" s="78"/>
      <c r="DO21" s="78"/>
      <c r="DP21" s="78"/>
      <c r="DQ21" s="78"/>
      <c r="DR21" s="78"/>
      <c r="DS21" s="78"/>
      <c r="DT21" s="78"/>
      <c r="DU21" s="78"/>
    </row>
    <row r="22" spans="1:218">
      <c r="D22" s="78"/>
      <c r="E22" s="78"/>
      <c r="F22" s="78"/>
      <c r="G22" s="78"/>
      <c r="H22" s="78"/>
      <c r="I22" s="78"/>
      <c r="J22" s="78"/>
      <c r="K22" s="78"/>
      <c r="L22" s="78"/>
      <c r="M22" s="78"/>
      <c r="N22" s="78"/>
      <c r="O22" s="78"/>
      <c r="P22" s="78"/>
      <c r="Q22" s="78"/>
      <c r="R22" s="78"/>
      <c r="S22" s="78"/>
      <c r="T22" s="78"/>
      <c r="U22" s="78"/>
      <c r="V22" s="78"/>
      <c r="W22" s="78"/>
      <c r="X22" s="78"/>
      <c r="Y22" s="78"/>
      <c r="Z22" s="78"/>
      <c r="AA22" s="78"/>
      <c r="AB22" s="78"/>
      <c r="AC22" s="78"/>
      <c r="AD22" s="78"/>
      <c r="AE22" s="78"/>
      <c r="AF22" s="78"/>
      <c r="AG22" s="78"/>
      <c r="AH22" s="78"/>
      <c r="AI22" s="78"/>
      <c r="AJ22" s="78"/>
      <c r="AK22" s="78"/>
      <c r="AL22" s="78"/>
      <c r="AM22" s="78"/>
      <c r="AN22" s="78"/>
      <c r="AO22" s="78"/>
      <c r="AP22" s="78"/>
      <c r="AQ22" s="78"/>
      <c r="AR22" s="78"/>
      <c r="AS22" s="78"/>
      <c r="AT22" s="78"/>
      <c r="AU22" s="78"/>
      <c r="AV22" s="78"/>
      <c r="AW22" s="78"/>
      <c r="AX22" s="78"/>
      <c r="AY22" s="78"/>
      <c r="AZ22" s="78"/>
      <c r="BA22" s="78"/>
      <c r="BB22" s="78"/>
      <c r="BC22" s="78"/>
      <c r="BD22" s="78"/>
      <c r="BE22" s="78"/>
      <c r="BF22" s="78"/>
      <c r="BG22" s="78"/>
      <c r="BH22" s="78"/>
      <c r="BI22" s="78"/>
      <c r="BJ22" s="78"/>
      <c r="BK22" s="78"/>
      <c r="BL22" s="78"/>
      <c r="BM22" s="78"/>
      <c r="BN22" s="78"/>
      <c r="BO22" s="78"/>
      <c r="BP22" s="78"/>
      <c r="BQ22" s="78"/>
      <c r="BR22" s="78"/>
      <c r="BS22" s="78"/>
      <c r="BT22" s="78"/>
      <c r="BU22" s="78"/>
      <c r="BV22" s="78"/>
      <c r="BW22" s="78"/>
      <c r="BX22" s="78"/>
      <c r="BY22" s="78"/>
      <c r="BZ22" s="78"/>
      <c r="CA22" s="78"/>
      <c r="CB22" s="78"/>
      <c r="CC22" s="78"/>
      <c r="CD22" s="78"/>
      <c r="CE22" s="78"/>
      <c r="CF22" s="78"/>
      <c r="CG22" s="78"/>
      <c r="CH22" s="78"/>
      <c r="CI22" s="78"/>
      <c r="CJ22" s="78"/>
      <c r="CK22" s="78"/>
      <c r="CL22" s="78"/>
      <c r="CM22" s="78"/>
      <c r="CN22" s="78"/>
      <c r="CO22" s="78"/>
      <c r="CP22" s="78"/>
      <c r="CQ22" s="78"/>
      <c r="CR22" s="78"/>
      <c r="CS22" s="78"/>
      <c r="CT22" s="78"/>
      <c r="CU22" s="78"/>
      <c r="CV22" s="78"/>
      <c r="CW22" s="78"/>
      <c r="CX22" s="78"/>
      <c r="CY22" s="78"/>
      <c r="CZ22" s="78"/>
      <c r="DA22" s="78"/>
      <c r="DB22" s="78"/>
      <c r="DC22" s="78"/>
      <c r="DD22" s="78"/>
      <c r="DE22" s="78"/>
      <c r="DF22" s="78"/>
      <c r="DG22" s="78"/>
      <c r="DH22" s="78"/>
      <c r="DI22" s="78"/>
      <c r="DJ22" s="78"/>
      <c r="DK22" s="78"/>
      <c r="DL22" s="78"/>
      <c r="DM22" s="78"/>
      <c r="DN22" s="78"/>
      <c r="DO22" s="78"/>
      <c r="DP22" s="78"/>
      <c r="DQ22" s="78"/>
      <c r="DR22" s="78"/>
      <c r="DS22" s="78"/>
      <c r="DT22" s="78"/>
      <c r="DU22" s="78"/>
    </row>
    <row r="23" spans="1:218">
      <c r="D23" s="78"/>
      <c r="E23" s="78"/>
      <c r="F23" s="78"/>
      <c r="G23" s="78"/>
      <c r="H23" s="78"/>
      <c r="I23" s="78"/>
      <c r="J23" s="78"/>
      <c r="K23" s="78"/>
      <c r="L23" s="78"/>
      <c r="M23" s="78"/>
      <c r="N23" s="78"/>
      <c r="O23" s="78"/>
      <c r="P23" s="78"/>
      <c r="Q23" s="78"/>
      <c r="R23" s="78"/>
      <c r="S23" s="78"/>
      <c r="T23" s="78"/>
      <c r="U23" s="78"/>
      <c r="V23" s="78"/>
      <c r="W23" s="78"/>
      <c r="X23" s="78"/>
      <c r="Y23" s="78"/>
      <c r="Z23" s="78"/>
      <c r="AA23" s="78"/>
      <c r="AB23" s="78"/>
      <c r="AC23" s="78"/>
      <c r="AD23" s="78"/>
      <c r="AE23" s="78"/>
      <c r="AF23" s="78"/>
      <c r="AG23" s="78"/>
      <c r="AH23" s="78"/>
      <c r="AI23" s="78"/>
      <c r="AJ23" s="78"/>
      <c r="AK23" s="78"/>
      <c r="AL23" s="78"/>
      <c r="AM23" s="78"/>
      <c r="AN23" s="78"/>
      <c r="AO23" s="78"/>
      <c r="AP23" s="78"/>
      <c r="AQ23" s="78"/>
      <c r="AR23" s="78"/>
      <c r="AS23" s="78"/>
      <c r="AT23" s="78"/>
      <c r="AU23" s="78"/>
      <c r="AV23" s="78"/>
      <c r="AW23" s="78"/>
      <c r="AX23" s="78"/>
      <c r="AY23" s="78"/>
      <c r="AZ23" s="78"/>
      <c r="BA23" s="78"/>
      <c r="BB23" s="78"/>
      <c r="BC23" s="78"/>
      <c r="BD23" s="78"/>
      <c r="BE23" s="78"/>
      <c r="BF23" s="78"/>
      <c r="BG23" s="78"/>
      <c r="BH23" s="78"/>
      <c r="BI23" s="78"/>
      <c r="BJ23" s="78"/>
      <c r="BK23" s="78"/>
      <c r="BL23" s="78"/>
      <c r="BM23" s="78"/>
      <c r="BN23" s="78"/>
      <c r="BO23" s="78"/>
      <c r="BP23" s="78"/>
      <c r="BQ23" s="78"/>
      <c r="BR23" s="78"/>
      <c r="BS23" s="78"/>
      <c r="BT23" s="78"/>
      <c r="BU23" s="78"/>
      <c r="BV23" s="78"/>
      <c r="BW23" s="78"/>
      <c r="BX23" s="78"/>
      <c r="BY23" s="78"/>
      <c r="BZ23" s="78"/>
      <c r="CA23" s="78"/>
      <c r="CB23" s="78"/>
      <c r="CC23" s="78"/>
      <c r="CD23" s="78"/>
      <c r="CE23" s="78"/>
      <c r="CF23" s="78"/>
      <c r="CG23" s="78"/>
      <c r="CH23" s="78"/>
      <c r="CI23" s="78"/>
      <c r="CJ23" s="78"/>
      <c r="CK23" s="78"/>
      <c r="CL23" s="78"/>
      <c r="CM23" s="78"/>
      <c r="CN23" s="78"/>
      <c r="CO23" s="78"/>
      <c r="CP23" s="78"/>
      <c r="CQ23" s="78"/>
      <c r="CR23" s="78"/>
      <c r="CS23" s="78"/>
      <c r="CT23" s="78"/>
      <c r="CU23" s="78"/>
      <c r="CV23" s="78"/>
      <c r="CW23" s="78"/>
      <c r="CX23" s="78"/>
      <c r="CY23" s="78"/>
      <c r="CZ23" s="78"/>
      <c r="DA23" s="78"/>
      <c r="DB23" s="78"/>
      <c r="DC23" s="78"/>
      <c r="DD23" s="78"/>
      <c r="DE23" s="78"/>
      <c r="DF23" s="78"/>
      <c r="DG23" s="78"/>
      <c r="DH23" s="78"/>
      <c r="DI23" s="78"/>
      <c r="DJ23" s="78"/>
      <c r="DK23" s="78"/>
      <c r="DL23" s="78"/>
      <c r="DM23" s="78"/>
      <c r="DN23" s="78"/>
      <c r="DO23" s="78"/>
      <c r="DP23" s="78"/>
      <c r="DQ23" s="78"/>
      <c r="DR23" s="78"/>
      <c r="DS23" s="78"/>
      <c r="DT23" s="78"/>
      <c r="DU23" s="78"/>
    </row>
    <row r="24" spans="1:218">
      <c r="D24" s="78"/>
      <c r="E24" s="78"/>
      <c r="F24" s="78"/>
      <c r="G24" s="78"/>
      <c r="H24" s="78"/>
      <c r="I24" s="78"/>
      <c r="J24" s="78"/>
      <c r="K24" s="78"/>
      <c r="L24" s="78"/>
      <c r="M24" s="78"/>
      <c r="N24" s="78"/>
      <c r="O24" s="78"/>
      <c r="P24" s="78"/>
      <c r="Q24" s="78"/>
      <c r="R24" s="78"/>
      <c r="S24" s="78"/>
      <c r="T24" s="78"/>
      <c r="U24" s="78"/>
      <c r="V24" s="78"/>
      <c r="W24" s="78"/>
      <c r="X24" s="78"/>
      <c r="Y24" s="78"/>
      <c r="Z24" s="78"/>
      <c r="AA24" s="78"/>
      <c r="AB24" s="78"/>
      <c r="AC24" s="78"/>
      <c r="AD24" s="78"/>
      <c r="AE24" s="78"/>
      <c r="AF24" s="78"/>
      <c r="AG24" s="78"/>
      <c r="AH24" s="78"/>
      <c r="AI24" s="78"/>
      <c r="AJ24" s="78"/>
      <c r="AK24" s="78"/>
      <c r="AL24" s="78"/>
      <c r="AM24" s="78"/>
      <c r="AN24" s="78"/>
      <c r="AO24" s="78"/>
      <c r="AP24" s="78"/>
      <c r="AQ24" s="78"/>
      <c r="AR24" s="78"/>
      <c r="AS24" s="78"/>
      <c r="AT24" s="78"/>
      <c r="AU24" s="78"/>
      <c r="AV24" s="78"/>
      <c r="AW24" s="78"/>
      <c r="AX24" s="78"/>
      <c r="AY24" s="78"/>
      <c r="AZ24" s="78"/>
      <c r="BA24" s="78"/>
      <c r="BB24" s="78"/>
      <c r="BC24" s="78"/>
      <c r="BD24" s="78"/>
      <c r="BE24" s="78"/>
      <c r="BF24" s="78"/>
      <c r="BG24" s="78"/>
      <c r="BH24" s="78"/>
      <c r="BI24" s="78"/>
      <c r="BJ24" s="78"/>
      <c r="BK24" s="78"/>
      <c r="BL24" s="78"/>
      <c r="BM24" s="78"/>
      <c r="BN24" s="78"/>
      <c r="BO24" s="78"/>
      <c r="BP24" s="78"/>
      <c r="BQ24" s="78"/>
      <c r="BR24" s="78"/>
      <c r="BS24" s="78"/>
      <c r="BT24" s="78"/>
      <c r="BU24" s="78"/>
      <c r="BV24" s="78"/>
      <c r="BW24" s="78"/>
      <c r="BX24" s="78"/>
      <c r="BY24" s="78"/>
      <c r="BZ24" s="78"/>
      <c r="CA24" s="78"/>
      <c r="CB24" s="78"/>
      <c r="CC24" s="78"/>
      <c r="CD24" s="78"/>
      <c r="CE24" s="78"/>
      <c r="CF24" s="78"/>
      <c r="CG24" s="78"/>
      <c r="CH24" s="78"/>
      <c r="CI24" s="78"/>
      <c r="CJ24" s="78"/>
      <c r="CK24" s="78"/>
      <c r="CL24" s="78"/>
      <c r="CM24" s="78"/>
      <c r="CN24" s="78"/>
      <c r="CO24" s="78"/>
      <c r="CP24" s="78"/>
      <c r="CQ24" s="78"/>
      <c r="CR24" s="78"/>
      <c r="CS24" s="78"/>
      <c r="CT24" s="78"/>
      <c r="CU24" s="78"/>
      <c r="CV24" s="78"/>
      <c r="CW24" s="78"/>
      <c r="CX24" s="78"/>
      <c r="CY24" s="78"/>
      <c r="CZ24" s="78"/>
      <c r="DA24" s="78"/>
      <c r="DB24" s="78"/>
      <c r="DC24" s="78"/>
      <c r="DD24" s="78"/>
      <c r="DE24" s="78"/>
      <c r="DF24" s="78"/>
      <c r="DG24" s="78"/>
      <c r="DH24" s="78"/>
      <c r="DI24" s="78"/>
      <c r="DJ24" s="78"/>
      <c r="DK24" s="78"/>
      <c r="DL24" s="78"/>
      <c r="DM24" s="78"/>
      <c r="DN24" s="78"/>
      <c r="DO24" s="78"/>
      <c r="DP24" s="78"/>
      <c r="DQ24" s="78"/>
      <c r="DR24" s="78"/>
      <c r="DS24" s="78"/>
      <c r="DT24" s="78"/>
      <c r="DU24" s="78"/>
    </row>
    <row r="25" spans="1:218">
      <c r="D25" s="78"/>
      <c r="E25" s="78"/>
      <c r="F25" s="78"/>
      <c r="G25" s="78"/>
      <c r="H25" s="78"/>
      <c r="I25" s="78"/>
      <c r="J25" s="78"/>
      <c r="K25" s="78"/>
      <c r="L25" s="78"/>
      <c r="M25" s="78"/>
      <c r="N25" s="78"/>
      <c r="O25" s="78"/>
      <c r="P25" s="78"/>
      <c r="Q25" s="78"/>
      <c r="R25" s="78"/>
      <c r="S25" s="78"/>
      <c r="T25" s="78"/>
      <c r="U25" s="78"/>
      <c r="V25" s="78"/>
      <c r="W25" s="78"/>
      <c r="X25" s="78"/>
      <c r="Y25" s="78"/>
      <c r="Z25" s="78"/>
      <c r="AA25" s="78"/>
      <c r="AB25" s="78"/>
      <c r="AC25" s="78"/>
      <c r="AD25" s="78"/>
      <c r="AE25" s="78"/>
      <c r="AF25" s="78"/>
      <c r="AG25" s="78"/>
      <c r="AH25" s="78"/>
      <c r="AI25" s="78"/>
      <c r="AJ25" s="78"/>
      <c r="AK25" s="78"/>
      <c r="AL25" s="78"/>
      <c r="AM25" s="78"/>
      <c r="AN25" s="78"/>
      <c r="AO25" s="78"/>
      <c r="AP25" s="78"/>
      <c r="AQ25" s="78"/>
      <c r="AR25" s="78"/>
      <c r="AS25" s="78"/>
      <c r="AT25" s="78"/>
      <c r="AU25" s="78"/>
      <c r="AV25" s="78"/>
      <c r="AW25" s="78"/>
      <c r="AX25" s="78"/>
      <c r="AY25" s="78"/>
      <c r="AZ25" s="78"/>
      <c r="BA25" s="78"/>
      <c r="BB25" s="78"/>
      <c r="BC25" s="78"/>
      <c r="BD25" s="78"/>
      <c r="BE25" s="78"/>
      <c r="BF25" s="78"/>
      <c r="BG25" s="78"/>
      <c r="BH25" s="78"/>
      <c r="BI25" s="78"/>
      <c r="BJ25" s="78"/>
      <c r="BK25" s="78"/>
      <c r="BL25" s="78"/>
      <c r="BM25" s="78"/>
      <c r="BN25" s="78"/>
      <c r="BO25" s="78"/>
      <c r="BP25" s="78"/>
      <c r="BQ25" s="78"/>
      <c r="BR25" s="78"/>
      <c r="BS25" s="78"/>
      <c r="BT25" s="78"/>
      <c r="BU25" s="78"/>
      <c r="BV25" s="78"/>
      <c r="BW25" s="78"/>
      <c r="BX25" s="78"/>
      <c r="BY25" s="78"/>
      <c r="BZ25" s="78"/>
      <c r="CA25" s="78"/>
      <c r="CB25" s="78"/>
      <c r="CC25" s="78"/>
      <c r="CD25" s="78"/>
      <c r="CE25" s="78"/>
      <c r="CF25" s="78"/>
      <c r="CG25" s="78"/>
      <c r="CH25" s="78"/>
      <c r="CI25" s="78"/>
      <c r="CJ25" s="78"/>
      <c r="CK25" s="78"/>
      <c r="CL25" s="78"/>
      <c r="CM25" s="78"/>
      <c r="CN25" s="78"/>
      <c r="CO25" s="78"/>
      <c r="CP25" s="78"/>
      <c r="CQ25" s="78"/>
      <c r="CR25" s="78"/>
      <c r="CS25" s="78"/>
      <c r="CT25" s="78"/>
      <c r="CU25" s="78"/>
      <c r="CV25" s="78"/>
      <c r="CW25" s="78"/>
      <c r="CX25" s="78"/>
      <c r="CY25" s="78"/>
      <c r="CZ25" s="78"/>
      <c r="DA25" s="78"/>
      <c r="DB25" s="78"/>
      <c r="DC25" s="78"/>
      <c r="DD25" s="78"/>
      <c r="DE25" s="78"/>
      <c r="DF25" s="78"/>
      <c r="DG25" s="78"/>
      <c r="DH25" s="78"/>
      <c r="DI25" s="78"/>
      <c r="DJ25" s="78"/>
      <c r="DK25" s="78"/>
      <c r="DL25" s="78"/>
      <c r="DM25" s="78"/>
      <c r="DN25" s="78"/>
      <c r="DO25" s="78"/>
      <c r="DP25" s="78"/>
      <c r="DQ25" s="78"/>
      <c r="DR25" s="78"/>
      <c r="DS25" s="78"/>
      <c r="DT25" s="78"/>
      <c r="DU25" s="78"/>
    </row>
    <row r="26" spans="1:218">
      <c r="D26" s="78"/>
      <c r="E26" s="78"/>
      <c r="F26" s="78"/>
      <c r="G26" s="78"/>
      <c r="H26" s="78"/>
      <c r="I26" s="78"/>
      <c r="J26" s="78"/>
      <c r="K26" s="78"/>
      <c r="L26" s="78"/>
      <c r="M26" s="78"/>
      <c r="N26" s="78"/>
      <c r="O26" s="78"/>
      <c r="P26" s="78"/>
      <c r="Q26" s="78"/>
      <c r="R26" s="78"/>
      <c r="S26" s="78"/>
      <c r="T26" s="78"/>
      <c r="U26" s="78"/>
      <c r="V26" s="78"/>
      <c r="W26" s="78"/>
      <c r="X26" s="78"/>
      <c r="Y26" s="78"/>
      <c r="Z26" s="78"/>
      <c r="AA26" s="78"/>
      <c r="AB26" s="78"/>
      <c r="AC26" s="78"/>
      <c r="AD26" s="78"/>
      <c r="AE26" s="78"/>
      <c r="AF26" s="78"/>
      <c r="AG26" s="78"/>
      <c r="AH26" s="78"/>
      <c r="AI26" s="78"/>
      <c r="AJ26" s="78"/>
      <c r="AK26" s="78"/>
      <c r="AL26" s="78"/>
      <c r="AM26" s="78"/>
      <c r="AN26" s="78"/>
      <c r="AO26" s="78"/>
      <c r="AP26" s="78"/>
      <c r="AQ26" s="78"/>
      <c r="AR26" s="78"/>
      <c r="AS26" s="78"/>
      <c r="AT26" s="78"/>
      <c r="AU26" s="78"/>
      <c r="AV26" s="78"/>
      <c r="AW26" s="78"/>
      <c r="AX26" s="78"/>
      <c r="AY26" s="78"/>
      <c r="AZ26" s="78"/>
      <c r="BA26" s="78"/>
      <c r="BB26" s="78"/>
      <c r="BC26" s="78"/>
      <c r="BD26" s="78"/>
      <c r="BE26" s="78"/>
      <c r="BF26" s="78"/>
      <c r="BG26" s="78"/>
      <c r="BH26" s="78"/>
      <c r="BI26" s="78"/>
      <c r="BJ26" s="78"/>
      <c r="BK26" s="78"/>
      <c r="BL26" s="78"/>
      <c r="BM26" s="78"/>
      <c r="BN26" s="78"/>
      <c r="BO26" s="78"/>
      <c r="BP26" s="78"/>
      <c r="BQ26" s="78"/>
      <c r="BR26" s="78"/>
      <c r="BS26" s="78"/>
      <c r="BT26" s="78"/>
      <c r="BU26" s="78"/>
      <c r="BV26" s="78"/>
      <c r="BW26" s="78"/>
      <c r="BX26" s="78"/>
      <c r="BY26" s="78"/>
      <c r="BZ26" s="78"/>
      <c r="CA26" s="78"/>
      <c r="CB26" s="78"/>
      <c r="CC26" s="78"/>
      <c r="CD26" s="78"/>
      <c r="CE26" s="78"/>
      <c r="CF26" s="78"/>
      <c r="CG26" s="78"/>
      <c r="CH26" s="78"/>
      <c r="CI26" s="78"/>
      <c r="CJ26" s="78"/>
      <c r="CK26" s="78"/>
      <c r="CL26" s="78"/>
      <c r="CM26" s="78"/>
      <c r="CN26" s="78"/>
      <c r="CO26" s="78"/>
      <c r="CP26" s="78"/>
      <c r="CQ26" s="78"/>
      <c r="CR26" s="78"/>
      <c r="CS26" s="78"/>
      <c r="CT26" s="78"/>
      <c r="CU26" s="78"/>
      <c r="CV26" s="78"/>
      <c r="CW26" s="78"/>
      <c r="CX26" s="78"/>
      <c r="CY26" s="78"/>
      <c r="CZ26" s="78"/>
      <c r="DA26" s="78"/>
      <c r="DB26" s="78"/>
      <c r="DC26" s="78"/>
      <c r="DD26" s="78"/>
      <c r="DE26" s="78"/>
      <c r="DF26" s="78"/>
      <c r="DG26" s="78"/>
      <c r="DH26" s="78"/>
      <c r="DI26" s="78"/>
      <c r="DJ26" s="78"/>
      <c r="DK26" s="78"/>
      <c r="DL26" s="78"/>
      <c r="DM26" s="78"/>
      <c r="DN26" s="78"/>
      <c r="DO26" s="78"/>
      <c r="DP26" s="78"/>
      <c r="DQ26" s="78"/>
      <c r="DR26" s="78"/>
      <c r="DS26" s="78"/>
      <c r="DT26" s="78"/>
      <c r="DU26" s="78"/>
    </row>
    <row r="27" spans="1:218">
      <c r="D27" s="78"/>
      <c r="E27" s="78"/>
      <c r="F27" s="78"/>
      <c r="G27" s="78"/>
      <c r="H27" s="78"/>
      <c r="I27" s="78"/>
      <c r="J27" s="78"/>
      <c r="K27" s="78"/>
      <c r="L27" s="78"/>
      <c r="M27" s="78"/>
      <c r="N27" s="78"/>
      <c r="O27" s="78"/>
      <c r="P27" s="78"/>
      <c r="Q27" s="78"/>
      <c r="R27" s="78"/>
      <c r="S27" s="78"/>
      <c r="T27" s="78"/>
      <c r="U27" s="78"/>
      <c r="V27" s="78"/>
      <c r="W27" s="78"/>
      <c r="X27" s="78"/>
      <c r="Y27" s="78"/>
      <c r="Z27" s="78"/>
      <c r="AA27" s="78"/>
      <c r="AB27" s="78"/>
      <c r="AC27" s="78"/>
      <c r="AD27" s="78"/>
      <c r="AE27" s="78"/>
      <c r="AF27" s="78"/>
      <c r="AG27" s="78"/>
      <c r="AH27" s="78"/>
      <c r="AI27" s="78"/>
      <c r="AJ27" s="78"/>
      <c r="AK27" s="78"/>
      <c r="AL27" s="78"/>
      <c r="AM27" s="78"/>
      <c r="AN27" s="78"/>
      <c r="AO27" s="78"/>
      <c r="AP27" s="78"/>
      <c r="AQ27" s="78"/>
      <c r="AR27" s="78"/>
      <c r="AS27" s="78"/>
      <c r="AT27" s="78"/>
      <c r="AU27" s="78"/>
      <c r="AV27" s="78"/>
      <c r="AW27" s="78"/>
      <c r="AX27" s="78"/>
      <c r="AY27" s="78"/>
      <c r="AZ27" s="78"/>
      <c r="BA27" s="78"/>
      <c r="BB27" s="78"/>
      <c r="BC27" s="78"/>
      <c r="BD27" s="78"/>
      <c r="BE27" s="78"/>
      <c r="BF27" s="78"/>
      <c r="BG27" s="78"/>
      <c r="BH27" s="78"/>
      <c r="BI27" s="78"/>
      <c r="BJ27" s="78"/>
      <c r="BK27" s="78"/>
      <c r="BL27" s="78"/>
      <c r="BM27" s="78"/>
      <c r="BN27" s="78"/>
      <c r="BO27" s="78"/>
      <c r="BP27" s="78"/>
      <c r="BQ27" s="78"/>
      <c r="BR27" s="78"/>
      <c r="BS27" s="78"/>
      <c r="BT27" s="78"/>
      <c r="BU27" s="78"/>
      <c r="BV27" s="78"/>
      <c r="BW27" s="78"/>
      <c r="BX27" s="78"/>
      <c r="BY27" s="78"/>
      <c r="BZ27" s="78"/>
      <c r="CA27" s="78"/>
      <c r="CB27" s="78"/>
      <c r="CC27" s="78"/>
      <c r="CD27" s="78"/>
      <c r="CE27" s="78"/>
      <c r="CF27" s="78"/>
      <c r="CG27" s="78"/>
      <c r="CH27" s="78"/>
      <c r="CI27" s="78"/>
      <c r="CJ27" s="78"/>
      <c r="CK27" s="78"/>
      <c r="CL27" s="78"/>
      <c r="CM27" s="78"/>
      <c r="CN27" s="78"/>
      <c r="CO27" s="78"/>
      <c r="CP27" s="78"/>
      <c r="CQ27" s="78"/>
      <c r="CR27" s="78"/>
      <c r="CS27" s="78"/>
      <c r="CT27" s="78"/>
      <c r="CU27" s="78"/>
      <c r="CV27" s="78"/>
      <c r="CW27" s="78"/>
      <c r="CX27" s="78"/>
      <c r="CY27" s="78"/>
      <c r="CZ27" s="78"/>
      <c r="DA27" s="78"/>
      <c r="DB27" s="78"/>
      <c r="DC27" s="78"/>
      <c r="DD27" s="78"/>
      <c r="DE27" s="78"/>
      <c r="DF27" s="78"/>
      <c r="DG27" s="78"/>
      <c r="DH27" s="78"/>
      <c r="DI27" s="78"/>
      <c r="DJ27" s="78"/>
      <c r="DK27" s="78"/>
      <c r="DL27" s="78"/>
      <c r="DM27" s="78"/>
      <c r="DN27" s="78"/>
      <c r="DO27" s="78"/>
      <c r="DP27" s="78"/>
      <c r="DQ27" s="78"/>
      <c r="DR27" s="78"/>
      <c r="DS27" s="78"/>
      <c r="DT27" s="78"/>
      <c r="DU27" s="78"/>
    </row>
    <row r="28" spans="1:218">
      <c r="D28" s="78"/>
      <c r="E28" s="78"/>
      <c r="F28" s="78"/>
      <c r="G28" s="78"/>
      <c r="H28" s="78"/>
      <c r="I28" s="78"/>
      <c r="J28" s="78"/>
      <c r="K28" s="78"/>
      <c r="L28" s="78"/>
      <c r="M28" s="78"/>
      <c r="N28" s="78"/>
      <c r="O28" s="78"/>
      <c r="P28" s="78"/>
      <c r="Q28" s="78"/>
      <c r="R28" s="78"/>
      <c r="S28" s="78"/>
      <c r="T28" s="78"/>
      <c r="U28" s="78"/>
      <c r="V28" s="78"/>
      <c r="W28" s="78"/>
      <c r="X28" s="78"/>
      <c r="Y28" s="78"/>
      <c r="Z28" s="78"/>
      <c r="AA28" s="78"/>
      <c r="AB28" s="78"/>
      <c r="AC28" s="78"/>
      <c r="AD28" s="78"/>
      <c r="AE28" s="78"/>
      <c r="AF28" s="78"/>
      <c r="AG28" s="78"/>
      <c r="AH28" s="78"/>
      <c r="AI28" s="78"/>
      <c r="AJ28" s="78"/>
      <c r="AK28" s="78"/>
      <c r="AL28" s="78"/>
      <c r="AM28" s="78"/>
      <c r="AN28" s="78"/>
      <c r="AO28" s="78"/>
      <c r="AP28" s="78"/>
      <c r="AQ28" s="78"/>
      <c r="AR28" s="78"/>
      <c r="AS28" s="78"/>
      <c r="AT28" s="78"/>
      <c r="AU28" s="78"/>
      <c r="AV28" s="78"/>
      <c r="AW28" s="78"/>
      <c r="AX28" s="78"/>
      <c r="AY28" s="78"/>
      <c r="AZ28" s="78"/>
      <c r="BA28" s="78"/>
      <c r="BB28" s="78"/>
      <c r="BC28" s="78"/>
      <c r="BD28" s="78"/>
      <c r="BE28" s="78"/>
      <c r="BF28" s="78"/>
      <c r="BG28" s="78"/>
      <c r="BH28" s="78"/>
      <c r="BI28" s="78"/>
      <c r="BJ28" s="78"/>
      <c r="BK28" s="78"/>
      <c r="BL28" s="78"/>
      <c r="BM28" s="78"/>
      <c r="BN28" s="78"/>
      <c r="BO28" s="78"/>
      <c r="BP28" s="78"/>
      <c r="BQ28" s="78"/>
      <c r="BR28" s="78"/>
      <c r="BS28" s="78"/>
      <c r="BT28" s="78"/>
      <c r="BU28" s="78"/>
      <c r="BV28" s="78"/>
      <c r="BW28" s="78"/>
      <c r="BX28" s="78"/>
      <c r="BY28" s="78"/>
      <c r="BZ28" s="78"/>
      <c r="CA28" s="78"/>
      <c r="CB28" s="78"/>
      <c r="CC28" s="78"/>
      <c r="CD28" s="78"/>
      <c r="CE28" s="78"/>
      <c r="CF28" s="78"/>
      <c r="CG28" s="78"/>
      <c r="CH28" s="78"/>
      <c r="CI28" s="78"/>
      <c r="CJ28" s="78"/>
      <c r="CK28" s="78"/>
      <c r="CL28" s="78"/>
      <c r="CM28" s="78"/>
      <c r="CN28" s="78"/>
      <c r="CO28" s="78"/>
      <c r="CP28" s="78"/>
      <c r="CQ28" s="78"/>
      <c r="CR28" s="78"/>
      <c r="CS28" s="78"/>
      <c r="CT28" s="78"/>
      <c r="CU28" s="78"/>
      <c r="CV28" s="78"/>
      <c r="CW28" s="78"/>
      <c r="CX28" s="78"/>
      <c r="CY28" s="78"/>
      <c r="CZ28" s="78"/>
      <c r="DA28" s="78"/>
      <c r="DB28" s="78"/>
      <c r="DC28" s="78"/>
      <c r="DD28" s="78"/>
      <c r="DE28" s="78"/>
      <c r="DF28" s="78"/>
      <c r="DG28" s="78"/>
      <c r="DH28" s="78"/>
      <c r="DI28" s="78"/>
      <c r="DJ28" s="78"/>
      <c r="DK28" s="78"/>
      <c r="DL28" s="78"/>
      <c r="DM28" s="78"/>
      <c r="DN28" s="78"/>
      <c r="DO28" s="78"/>
      <c r="DP28" s="78"/>
      <c r="DQ28" s="78"/>
      <c r="DR28" s="78"/>
      <c r="DS28" s="78"/>
      <c r="DT28" s="78"/>
      <c r="DU28" s="78"/>
    </row>
    <row r="29" spans="1:218">
      <c r="D29" s="78"/>
      <c r="E29" s="78"/>
      <c r="F29" s="78"/>
      <c r="G29" s="78"/>
      <c r="H29" s="78"/>
      <c r="I29" s="78"/>
      <c r="J29" s="78"/>
      <c r="K29" s="78"/>
      <c r="L29" s="78"/>
      <c r="M29" s="78"/>
      <c r="N29" s="78"/>
      <c r="O29" s="78"/>
      <c r="P29" s="78"/>
      <c r="Q29" s="78"/>
      <c r="R29" s="78"/>
      <c r="S29" s="78"/>
      <c r="T29" s="78"/>
      <c r="U29" s="78"/>
      <c r="V29" s="78"/>
      <c r="W29" s="78"/>
      <c r="X29" s="78"/>
      <c r="Y29" s="78"/>
      <c r="Z29" s="78"/>
      <c r="AA29" s="78"/>
      <c r="AB29" s="78"/>
      <c r="AC29" s="78"/>
      <c r="AD29" s="78"/>
      <c r="AE29" s="78"/>
      <c r="AF29" s="78"/>
      <c r="AG29" s="78"/>
      <c r="AH29" s="78"/>
      <c r="AI29" s="78"/>
      <c r="AJ29" s="78"/>
      <c r="AK29" s="78"/>
      <c r="AL29" s="78"/>
      <c r="AM29" s="78"/>
      <c r="AN29" s="78"/>
      <c r="AO29" s="78"/>
      <c r="AP29" s="78"/>
      <c r="AQ29" s="78"/>
      <c r="AR29" s="78"/>
      <c r="AS29" s="78"/>
      <c r="AT29" s="78"/>
      <c r="AU29" s="78"/>
      <c r="AV29" s="78"/>
      <c r="AW29" s="78"/>
      <c r="AX29" s="78"/>
      <c r="AY29" s="78"/>
      <c r="AZ29" s="78"/>
      <c r="BA29" s="78"/>
      <c r="BB29" s="78"/>
      <c r="BC29" s="78"/>
      <c r="BD29" s="78"/>
      <c r="BE29" s="78"/>
      <c r="BF29" s="78"/>
      <c r="BG29" s="78"/>
      <c r="BH29" s="78"/>
      <c r="BI29" s="78"/>
      <c r="BJ29" s="78"/>
      <c r="BK29" s="78"/>
      <c r="BL29" s="78"/>
      <c r="BM29" s="78"/>
      <c r="BN29" s="78"/>
      <c r="BO29" s="78"/>
      <c r="BP29" s="78"/>
      <c r="BQ29" s="78"/>
      <c r="BR29" s="78"/>
      <c r="BS29" s="78"/>
      <c r="BT29" s="78"/>
      <c r="BU29" s="78"/>
      <c r="BV29" s="78"/>
      <c r="BW29" s="78"/>
      <c r="BX29" s="78"/>
      <c r="BY29" s="78"/>
      <c r="BZ29" s="78"/>
      <c r="CA29" s="78"/>
      <c r="CB29" s="78"/>
      <c r="CC29" s="78"/>
      <c r="CD29" s="78"/>
      <c r="CE29" s="78"/>
      <c r="CF29" s="78"/>
      <c r="CG29" s="78"/>
      <c r="CH29" s="78"/>
      <c r="CI29" s="78"/>
      <c r="CJ29" s="78"/>
      <c r="CK29" s="78"/>
      <c r="CL29" s="78"/>
      <c r="CM29" s="78"/>
      <c r="CN29" s="78"/>
      <c r="CO29" s="78"/>
      <c r="CP29" s="78"/>
      <c r="CQ29" s="78"/>
      <c r="CR29" s="78"/>
      <c r="CS29" s="78"/>
      <c r="CT29" s="78"/>
      <c r="CU29" s="78"/>
      <c r="CV29" s="78"/>
      <c r="CW29" s="78"/>
      <c r="CX29" s="78"/>
      <c r="CY29" s="78"/>
      <c r="CZ29" s="78"/>
      <c r="DA29" s="78"/>
      <c r="DB29" s="78"/>
      <c r="DC29" s="78"/>
      <c r="DD29" s="78"/>
      <c r="DE29" s="78"/>
      <c r="DF29" s="78"/>
      <c r="DG29" s="78"/>
      <c r="DH29" s="78"/>
      <c r="DI29" s="78"/>
      <c r="DJ29" s="78"/>
      <c r="DK29" s="78"/>
      <c r="DL29" s="78"/>
      <c r="DM29" s="78"/>
      <c r="DN29" s="78"/>
      <c r="DO29" s="78"/>
      <c r="DP29" s="78"/>
      <c r="DQ29" s="78"/>
      <c r="DR29" s="78"/>
      <c r="DS29" s="78"/>
      <c r="DT29" s="78"/>
      <c r="DU29" s="78"/>
    </row>
    <row r="30" spans="1:218">
      <c r="D30" s="78"/>
      <c r="E30" s="78"/>
      <c r="F30" s="78"/>
      <c r="G30" s="78"/>
      <c r="H30" s="78"/>
      <c r="I30" s="78"/>
      <c r="J30" s="78"/>
      <c r="K30" s="78"/>
      <c r="L30" s="78"/>
      <c r="M30" s="78"/>
      <c r="N30" s="78"/>
      <c r="O30" s="78"/>
      <c r="P30" s="78"/>
      <c r="Q30" s="78"/>
      <c r="R30" s="78"/>
      <c r="S30" s="78"/>
      <c r="T30" s="78"/>
      <c r="U30" s="78"/>
      <c r="V30" s="78"/>
      <c r="W30" s="78"/>
      <c r="X30" s="78"/>
      <c r="Y30" s="78"/>
      <c r="Z30" s="78"/>
      <c r="AA30" s="78"/>
      <c r="AB30" s="78"/>
      <c r="AC30" s="78"/>
      <c r="AD30" s="78"/>
      <c r="AE30" s="78"/>
      <c r="AF30" s="78"/>
      <c r="AG30" s="78"/>
      <c r="AH30" s="78"/>
      <c r="AI30" s="78"/>
      <c r="AJ30" s="78"/>
      <c r="AK30" s="78"/>
      <c r="AL30" s="78"/>
      <c r="AM30" s="78"/>
      <c r="AN30" s="78"/>
      <c r="AO30" s="78"/>
      <c r="AP30" s="78"/>
      <c r="AQ30" s="78"/>
      <c r="AR30" s="78"/>
      <c r="AS30" s="78"/>
      <c r="AT30" s="78"/>
      <c r="AU30" s="78"/>
      <c r="AV30" s="78"/>
      <c r="AW30" s="78"/>
      <c r="AX30" s="78"/>
      <c r="AY30" s="78"/>
      <c r="AZ30" s="78"/>
      <c r="BA30" s="78"/>
      <c r="BB30" s="78"/>
      <c r="BC30" s="78"/>
      <c r="BD30" s="78"/>
      <c r="BE30" s="78"/>
      <c r="BF30" s="78"/>
      <c r="BG30" s="78"/>
      <c r="BH30" s="78"/>
      <c r="BI30" s="78"/>
      <c r="BJ30" s="78"/>
      <c r="BK30" s="78"/>
      <c r="BL30" s="78"/>
      <c r="BM30" s="78"/>
      <c r="BN30" s="78"/>
      <c r="BO30" s="78"/>
      <c r="BP30" s="78"/>
      <c r="BQ30" s="78"/>
      <c r="BR30" s="78"/>
      <c r="BS30" s="78"/>
      <c r="BT30" s="78"/>
      <c r="BU30" s="78"/>
      <c r="BV30" s="78"/>
      <c r="BW30" s="78"/>
      <c r="BX30" s="78"/>
      <c r="BY30" s="78"/>
      <c r="BZ30" s="78"/>
      <c r="CA30" s="78"/>
      <c r="CB30" s="78"/>
      <c r="CC30" s="78"/>
      <c r="CD30" s="78"/>
      <c r="CE30" s="78"/>
      <c r="CF30" s="78"/>
      <c r="CG30" s="78"/>
      <c r="CH30" s="78"/>
      <c r="CI30" s="78"/>
      <c r="CJ30" s="78"/>
      <c r="CK30" s="78"/>
      <c r="CL30" s="78"/>
      <c r="CM30" s="78"/>
      <c r="CN30" s="78"/>
      <c r="CO30" s="78"/>
      <c r="CP30" s="78"/>
      <c r="CQ30" s="78"/>
      <c r="CR30" s="78"/>
      <c r="CS30" s="78"/>
      <c r="CT30" s="78"/>
      <c r="CU30" s="78"/>
      <c r="CV30" s="78"/>
      <c r="CW30" s="78"/>
      <c r="CX30" s="78"/>
      <c r="CY30" s="78"/>
      <c r="CZ30" s="78"/>
      <c r="DA30" s="78"/>
      <c r="DB30" s="78"/>
      <c r="DC30" s="78"/>
      <c r="DD30" s="78"/>
      <c r="DE30" s="78"/>
      <c r="DF30" s="78"/>
      <c r="DG30" s="78"/>
      <c r="DH30" s="78"/>
      <c r="DI30" s="78"/>
      <c r="DJ30" s="78"/>
      <c r="DK30" s="78"/>
      <c r="DL30" s="78"/>
      <c r="DM30" s="78"/>
      <c r="DN30" s="78"/>
      <c r="DO30" s="78"/>
      <c r="DP30" s="78"/>
      <c r="DQ30" s="78"/>
      <c r="DR30" s="78"/>
      <c r="DS30" s="78"/>
      <c r="DT30" s="78"/>
      <c r="DU30" s="78"/>
    </row>
    <row r="31" spans="1:218">
      <c r="D31" s="78"/>
      <c r="E31" s="78"/>
      <c r="F31" s="78"/>
      <c r="G31" s="78"/>
      <c r="H31" s="78"/>
      <c r="I31" s="78"/>
      <c r="J31" s="78"/>
      <c r="K31" s="78"/>
      <c r="L31" s="78"/>
      <c r="M31" s="78"/>
      <c r="N31" s="78"/>
      <c r="O31" s="78"/>
      <c r="P31" s="78"/>
      <c r="Q31" s="78"/>
      <c r="R31" s="78"/>
      <c r="S31" s="78"/>
      <c r="T31" s="78"/>
      <c r="U31" s="78"/>
      <c r="V31" s="78"/>
      <c r="W31" s="78"/>
      <c r="X31" s="78"/>
      <c r="Y31" s="78"/>
      <c r="Z31" s="78"/>
      <c r="AA31" s="78"/>
      <c r="AB31" s="78"/>
      <c r="AC31" s="78"/>
      <c r="AD31" s="78"/>
      <c r="AE31" s="78"/>
      <c r="AF31" s="78"/>
      <c r="AG31" s="78"/>
      <c r="AH31" s="78"/>
      <c r="AI31" s="78"/>
      <c r="AJ31" s="78"/>
      <c r="AK31" s="78"/>
      <c r="AL31" s="78"/>
      <c r="AM31" s="78"/>
      <c r="AN31" s="78"/>
      <c r="AO31" s="78"/>
      <c r="AP31" s="78"/>
      <c r="AQ31" s="78"/>
      <c r="AR31" s="78"/>
      <c r="AS31" s="78"/>
      <c r="AT31" s="78"/>
      <c r="AU31" s="78"/>
      <c r="AV31" s="78"/>
      <c r="AW31" s="78"/>
      <c r="AX31" s="78"/>
      <c r="AY31" s="78"/>
      <c r="AZ31" s="78"/>
      <c r="BA31" s="78"/>
      <c r="BB31" s="78"/>
      <c r="BC31" s="78"/>
      <c r="BD31" s="78"/>
      <c r="BE31" s="78"/>
      <c r="BF31" s="78"/>
      <c r="BG31" s="78"/>
      <c r="BH31" s="78"/>
      <c r="BI31" s="78"/>
      <c r="BJ31" s="78"/>
      <c r="BK31" s="78"/>
      <c r="BL31" s="78"/>
      <c r="BM31" s="78"/>
      <c r="BN31" s="78"/>
      <c r="BO31" s="78"/>
      <c r="BP31" s="78"/>
      <c r="BQ31" s="78"/>
      <c r="BR31" s="78"/>
      <c r="BS31" s="78"/>
      <c r="BT31" s="78"/>
      <c r="BU31" s="78"/>
      <c r="BV31" s="78"/>
      <c r="BW31" s="78"/>
      <c r="BX31" s="78"/>
      <c r="BY31" s="78"/>
      <c r="BZ31" s="78"/>
      <c r="CA31" s="78"/>
      <c r="CB31" s="78"/>
      <c r="CC31" s="78"/>
      <c r="CD31" s="78"/>
      <c r="CE31" s="78"/>
      <c r="CF31" s="78"/>
      <c r="CG31" s="78"/>
      <c r="CH31" s="78"/>
      <c r="CI31" s="78"/>
      <c r="CJ31" s="78"/>
      <c r="CK31" s="78"/>
      <c r="CL31" s="78"/>
      <c r="CM31" s="78"/>
      <c r="CN31" s="78"/>
      <c r="CO31" s="78"/>
      <c r="CP31" s="78"/>
      <c r="CQ31" s="78"/>
      <c r="CR31" s="78"/>
      <c r="CS31" s="78"/>
      <c r="CT31" s="78"/>
      <c r="CU31" s="78"/>
      <c r="CV31" s="78"/>
      <c r="CW31" s="78"/>
      <c r="CX31" s="78"/>
      <c r="CY31" s="78"/>
      <c r="CZ31" s="78"/>
      <c r="DA31" s="78"/>
      <c r="DB31" s="78"/>
      <c r="DC31" s="78"/>
      <c r="DD31" s="78"/>
      <c r="DE31" s="78"/>
      <c r="DF31" s="78"/>
      <c r="DG31" s="78"/>
      <c r="DH31" s="78"/>
      <c r="DI31" s="78"/>
      <c r="DJ31" s="78"/>
      <c r="DK31" s="78"/>
      <c r="DL31" s="78"/>
      <c r="DM31" s="78"/>
      <c r="DN31" s="78"/>
      <c r="DO31" s="78"/>
      <c r="DP31" s="78"/>
      <c r="DQ31" s="78"/>
      <c r="DR31" s="78"/>
      <c r="DS31" s="78"/>
      <c r="DT31" s="78"/>
      <c r="DU31" s="78"/>
    </row>
    <row r="32" spans="1:218">
      <c r="D32" s="78"/>
      <c r="E32" s="78"/>
      <c r="F32" s="78"/>
      <c r="G32" s="78"/>
      <c r="H32" s="78"/>
      <c r="I32" s="78"/>
      <c r="J32" s="78"/>
      <c r="K32" s="78"/>
      <c r="L32" s="78"/>
      <c r="M32" s="78"/>
      <c r="N32" s="78"/>
      <c r="O32" s="78"/>
      <c r="P32" s="78"/>
      <c r="Q32" s="78"/>
      <c r="R32" s="78"/>
      <c r="S32" s="78"/>
      <c r="T32" s="78"/>
      <c r="U32" s="78"/>
      <c r="V32" s="78"/>
      <c r="W32" s="78"/>
      <c r="X32" s="78"/>
      <c r="Y32" s="78"/>
      <c r="Z32" s="78"/>
      <c r="AA32" s="78"/>
      <c r="AB32" s="78"/>
      <c r="AC32" s="78"/>
      <c r="AD32" s="78"/>
      <c r="AE32" s="78"/>
      <c r="AF32" s="78"/>
      <c r="AG32" s="78"/>
      <c r="AH32" s="78"/>
      <c r="AI32" s="78"/>
      <c r="AJ32" s="78"/>
      <c r="AK32" s="78"/>
      <c r="AL32" s="78"/>
      <c r="AM32" s="78"/>
      <c r="AN32" s="78"/>
      <c r="AO32" s="78"/>
      <c r="AP32" s="78"/>
      <c r="AQ32" s="78"/>
      <c r="AR32" s="78"/>
      <c r="AS32" s="78"/>
      <c r="AT32" s="78"/>
      <c r="AU32" s="78"/>
      <c r="AV32" s="78"/>
      <c r="AW32" s="78"/>
      <c r="AX32" s="78"/>
      <c r="AY32" s="78"/>
      <c r="AZ32" s="78"/>
      <c r="BA32" s="78"/>
      <c r="BB32" s="78"/>
      <c r="BC32" s="78"/>
      <c r="BD32" s="78"/>
      <c r="BE32" s="78"/>
      <c r="BF32" s="78"/>
      <c r="BG32" s="78"/>
      <c r="BH32" s="78"/>
      <c r="BI32" s="78"/>
      <c r="BJ32" s="78"/>
      <c r="BK32" s="78"/>
      <c r="BL32" s="78"/>
      <c r="BM32" s="78"/>
      <c r="BN32" s="78"/>
      <c r="BO32" s="78"/>
      <c r="BP32" s="78"/>
      <c r="BQ32" s="78"/>
      <c r="BR32" s="78"/>
      <c r="BS32" s="78"/>
      <c r="BT32" s="78"/>
      <c r="BU32" s="78"/>
      <c r="BV32" s="78"/>
      <c r="BW32" s="78"/>
      <c r="BX32" s="78"/>
      <c r="BY32" s="78"/>
      <c r="BZ32" s="78"/>
      <c r="CA32" s="78"/>
      <c r="CB32" s="78"/>
      <c r="CC32" s="78"/>
      <c r="CD32" s="78"/>
      <c r="CE32" s="78"/>
      <c r="CF32" s="78"/>
      <c r="CG32" s="78"/>
      <c r="CH32" s="78"/>
      <c r="CI32" s="78"/>
      <c r="CJ32" s="78"/>
      <c r="CK32" s="78"/>
      <c r="CL32" s="78"/>
      <c r="CM32" s="78"/>
      <c r="CN32" s="78"/>
      <c r="CO32" s="78"/>
      <c r="CP32" s="78"/>
      <c r="CQ32" s="78"/>
      <c r="CR32" s="78"/>
      <c r="CS32" s="78"/>
      <c r="CT32" s="78"/>
      <c r="CU32" s="78"/>
      <c r="CV32" s="78"/>
      <c r="CW32" s="78"/>
      <c r="CX32" s="78"/>
      <c r="CY32" s="78"/>
      <c r="CZ32" s="78"/>
      <c r="DA32" s="78"/>
      <c r="DB32" s="78"/>
      <c r="DC32" s="78"/>
      <c r="DD32" s="78"/>
      <c r="DE32" s="78"/>
      <c r="DF32" s="78"/>
      <c r="DG32" s="78"/>
      <c r="DH32" s="78"/>
      <c r="DI32" s="78"/>
      <c r="DJ32" s="78"/>
      <c r="DK32" s="78"/>
      <c r="DL32" s="78"/>
      <c r="DM32" s="78"/>
      <c r="DN32" s="78"/>
      <c r="DO32" s="78"/>
      <c r="DP32" s="78"/>
      <c r="DQ32" s="78"/>
      <c r="DR32" s="78"/>
      <c r="DS32" s="78"/>
      <c r="DT32" s="78"/>
      <c r="DU32" s="78"/>
    </row>
    <row r="33" spans="4:125">
      <c r="D33" s="78"/>
      <c r="E33" s="78"/>
      <c r="F33" s="78"/>
      <c r="G33" s="78"/>
      <c r="H33" s="78"/>
      <c r="I33" s="78"/>
      <c r="J33" s="78"/>
      <c r="K33" s="78"/>
      <c r="L33" s="78"/>
      <c r="M33" s="78"/>
      <c r="N33" s="78"/>
      <c r="O33" s="78"/>
      <c r="P33" s="78"/>
      <c r="Q33" s="78"/>
      <c r="R33" s="78"/>
      <c r="S33" s="78"/>
      <c r="T33" s="78"/>
      <c r="U33" s="78"/>
      <c r="V33" s="78"/>
      <c r="W33" s="78"/>
      <c r="X33" s="78"/>
      <c r="Y33" s="78"/>
      <c r="Z33" s="78"/>
      <c r="AA33" s="78"/>
      <c r="AB33" s="78"/>
      <c r="AC33" s="78"/>
      <c r="AD33" s="78"/>
      <c r="AE33" s="78"/>
      <c r="AF33" s="78"/>
      <c r="AG33" s="78"/>
      <c r="AH33" s="78"/>
      <c r="AI33" s="78"/>
      <c r="AJ33" s="78"/>
      <c r="AK33" s="78"/>
      <c r="AL33" s="78"/>
      <c r="AM33" s="78"/>
      <c r="AN33" s="78"/>
      <c r="AO33" s="78"/>
      <c r="AP33" s="78"/>
      <c r="AQ33" s="78"/>
      <c r="AR33" s="78"/>
      <c r="AS33" s="78"/>
      <c r="AT33" s="78"/>
      <c r="AU33" s="78"/>
      <c r="AV33" s="78"/>
      <c r="AW33" s="78"/>
      <c r="AX33" s="78"/>
      <c r="AY33" s="78"/>
      <c r="AZ33" s="78"/>
      <c r="BA33" s="78"/>
      <c r="BB33" s="78"/>
      <c r="BC33" s="78"/>
      <c r="BD33" s="78"/>
      <c r="BE33" s="78"/>
      <c r="BF33" s="78"/>
      <c r="BG33" s="78"/>
      <c r="BH33" s="78"/>
      <c r="BI33" s="78"/>
      <c r="BJ33" s="78"/>
      <c r="BK33" s="78"/>
      <c r="BL33" s="78"/>
      <c r="BM33" s="78"/>
      <c r="BN33" s="78"/>
      <c r="BO33" s="78"/>
      <c r="BP33" s="78"/>
      <c r="BQ33" s="78"/>
      <c r="BR33" s="78"/>
      <c r="BS33" s="78"/>
      <c r="BT33" s="78"/>
      <c r="BU33" s="78"/>
      <c r="BV33" s="78"/>
      <c r="BW33" s="78"/>
      <c r="BX33" s="78"/>
      <c r="BY33" s="78"/>
      <c r="BZ33" s="78"/>
      <c r="CA33" s="78"/>
      <c r="CB33" s="78"/>
      <c r="CC33" s="78"/>
      <c r="CD33" s="78"/>
      <c r="CE33" s="78"/>
      <c r="CF33" s="78"/>
      <c r="CG33" s="78"/>
      <c r="CH33" s="78"/>
      <c r="CI33" s="78"/>
      <c r="CJ33" s="78"/>
      <c r="CK33" s="78"/>
      <c r="CL33" s="78"/>
      <c r="CM33" s="78"/>
      <c r="CN33" s="78"/>
      <c r="CO33" s="78"/>
      <c r="CP33" s="78"/>
      <c r="CQ33" s="78"/>
      <c r="CR33" s="78"/>
      <c r="CS33" s="78"/>
      <c r="CT33" s="78"/>
      <c r="CU33" s="78"/>
      <c r="CV33" s="78"/>
      <c r="CW33" s="78"/>
      <c r="CX33" s="78"/>
      <c r="CY33" s="78"/>
      <c r="CZ33" s="78"/>
      <c r="DA33" s="78"/>
      <c r="DB33" s="78"/>
      <c r="DC33" s="78"/>
      <c r="DD33" s="78"/>
      <c r="DE33" s="78"/>
      <c r="DF33" s="78"/>
      <c r="DG33" s="78"/>
      <c r="DH33" s="78"/>
      <c r="DI33" s="78"/>
      <c r="DJ33" s="78"/>
      <c r="DK33" s="78"/>
      <c r="DL33" s="78"/>
      <c r="DM33" s="78"/>
      <c r="DN33" s="78"/>
      <c r="DO33" s="78"/>
      <c r="DP33" s="78"/>
      <c r="DQ33" s="78"/>
      <c r="DR33" s="78"/>
      <c r="DS33" s="78"/>
      <c r="DT33" s="78"/>
      <c r="DU33" s="78"/>
    </row>
    <row r="34" spans="4:125">
      <c r="D34" s="78"/>
      <c r="E34" s="78"/>
      <c r="F34" s="78"/>
      <c r="G34" s="78"/>
      <c r="H34" s="78"/>
      <c r="I34" s="78"/>
      <c r="J34" s="78"/>
      <c r="K34" s="78"/>
      <c r="L34" s="78"/>
      <c r="M34" s="78"/>
      <c r="N34" s="78"/>
      <c r="O34" s="78"/>
      <c r="P34" s="78"/>
      <c r="Q34" s="78"/>
      <c r="R34" s="78"/>
      <c r="S34" s="78"/>
      <c r="T34" s="78"/>
      <c r="U34" s="78"/>
      <c r="V34" s="78"/>
      <c r="W34" s="78"/>
      <c r="X34" s="78"/>
      <c r="Y34" s="78"/>
      <c r="Z34" s="78"/>
      <c r="AA34" s="78"/>
      <c r="AB34" s="78"/>
      <c r="AC34" s="78"/>
      <c r="AD34" s="78"/>
      <c r="AE34" s="78"/>
      <c r="AF34" s="78"/>
      <c r="AG34" s="78"/>
      <c r="AH34" s="78"/>
      <c r="AI34" s="78"/>
      <c r="AJ34" s="78"/>
      <c r="AK34" s="78"/>
      <c r="AL34" s="78"/>
      <c r="AM34" s="78"/>
      <c r="AN34" s="78"/>
      <c r="AO34" s="78"/>
      <c r="AP34" s="78"/>
      <c r="AQ34" s="78"/>
      <c r="AR34" s="78"/>
      <c r="AS34" s="78"/>
      <c r="AT34" s="78"/>
      <c r="AU34" s="78"/>
      <c r="AV34" s="78"/>
      <c r="AW34" s="78"/>
      <c r="AX34" s="78"/>
      <c r="AY34" s="78"/>
      <c r="AZ34" s="78"/>
      <c r="BA34" s="78"/>
      <c r="BB34" s="78"/>
      <c r="BC34" s="78"/>
      <c r="BD34" s="78"/>
      <c r="BE34" s="78"/>
      <c r="BF34" s="78"/>
      <c r="BG34" s="78"/>
      <c r="BH34" s="78"/>
      <c r="BI34" s="78"/>
      <c r="BJ34" s="78"/>
      <c r="BK34" s="78"/>
      <c r="BL34" s="78"/>
      <c r="BM34" s="78"/>
      <c r="BN34" s="78"/>
      <c r="BO34" s="78"/>
      <c r="BP34" s="78"/>
      <c r="BQ34" s="78"/>
      <c r="BR34" s="78"/>
      <c r="BS34" s="78"/>
      <c r="BT34" s="78"/>
      <c r="BU34" s="78"/>
      <c r="BV34" s="78"/>
      <c r="BW34" s="78"/>
      <c r="BX34" s="78"/>
      <c r="BY34" s="78"/>
      <c r="BZ34" s="78"/>
      <c r="CA34" s="78"/>
      <c r="CB34" s="78"/>
      <c r="CC34" s="78"/>
      <c r="CD34" s="78"/>
      <c r="CE34" s="78"/>
      <c r="CF34" s="78"/>
      <c r="CG34" s="78"/>
      <c r="CH34" s="78"/>
      <c r="CI34" s="78"/>
      <c r="CJ34" s="78"/>
      <c r="CK34" s="78"/>
      <c r="CL34" s="78"/>
      <c r="CM34" s="78"/>
      <c r="CN34" s="78"/>
      <c r="CO34" s="78"/>
      <c r="CP34" s="78"/>
      <c r="CQ34" s="78"/>
      <c r="CR34" s="78"/>
      <c r="CS34" s="78"/>
      <c r="CT34" s="78"/>
      <c r="CU34" s="78"/>
      <c r="CV34" s="78"/>
      <c r="CW34" s="78"/>
      <c r="CX34" s="78"/>
      <c r="CY34" s="78"/>
      <c r="CZ34" s="78"/>
      <c r="DA34" s="78"/>
      <c r="DB34" s="78"/>
      <c r="DC34" s="78"/>
      <c r="DD34" s="78"/>
      <c r="DE34" s="78"/>
      <c r="DF34" s="78"/>
      <c r="DG34" s="78"/>
      <c r="DH34" s="78"/>
      <c r="DI34" s="78"/>
      <c r="DJ34" s="78"/>
      <c r="DK34" s="78"/>
      <c r="DL34" s="78"/>
      <c r="DM34" s="78"/>
      <c r="DN34" s="78"/>
      <c r="DO34" s="78"/>
      <c r="DP34" s="78"/>
      <c r="DQ34" s="78"/>
      <c r="DR34" s="78"/>
      <c r="DS34" s="78"/>
      <c r="DT34" s="78"/>
      <c r="DU34" s="78"/>
    </row>
    <row r="35" spans="4:125">
      <c r="D35" s="78"/>
      <c r="E35" s="78"/>
      <c r="F35" s="78"/>
      <c r="G35" s="78"/>
      <c r="H35" s="78"/>
      <c r="I35" s="78"/>
      <c r="J35" s="78"/>
      <c r="K35" s="78"/>
      <c r="L35" s="78"/>
      <c r="M35" s="78"/>
      <c r="N35" s="78"/>
      <c r="O35" s="78"/>
      <c r="P35" s="78"/>
      <c r="Q35" s="78"/>
      <c r="R35" s="78"/>
      <c r="S35" s="78"/>
      <c r="T35" s="78"/>
      <c r="U35" s="78"/>
      <c r="V35" s="78"/>
      <c r="W35" s="78"/>
      <c r="X35" s="78"/>
      <c r="Y35" s="78"/>
      <c r="Z35" s="78"/>
      <c r="AA35" s="78"/>
      <c r="AB35" s="78"/>
      <c r="AC35" s="78"/>
      <c r="AD35" s="78"/>
      <c r="AE35" s="78"/>
      <c r="AF35" s="78"/>
      <c r="AG35" s="78"/>
      <c r="AH35" s="78"/>
      <c r="AI35" s="78"/>
      <c r="AJ35" s="78"/>
      <c r="AK35" s="78"/>
      <c r="AL35" s="78"/>
      <c r="AM35" s="78"/>
      <c r="AN35" s="78"/>
      <c r="AO35" s="78"/>
      <c r="AP35" s="78"/>
      <c r="AQ35" s="78"/>
      <c r="AR35" s="78"/>
      <c r="AS35" s="78"/>
      <c r="AT35" s="78"/>
      <c r="AU35" s="78"/>
      <c r="AV35" s="78"/>
      <c r="AW35" s="78"/>
      <c r="AX35" s="78"/>
      <c r="AY35" s="78"/>
      <c r="AZ35" s="78"/>
      <c r="BA35" s="78"/>
      <c r="BB35" s="78"/>
      <c r="BC35" s="78"/>
      <c r="BD35" s="78"/>
      <c r="BE35" s="78"/>
      <c r="BF35" s="78"/>
      <c r="BG35" s="78"/>
      <c r="BH35" s="78"/>
      <c r="BI35" s="78"/>
      <c r="BJ35" s="78"/>
      <c r="BK35" s="78"/>
      <c r="BL35" s="78"/>
      <c r="BM35" s="78"/>
      <c r="BN35" s="78"/>
      <c r="BO35" s="78"/>
      <c r="BP35" s="78"/>
      <c r="BQ35" s="78"/>
      <c r="BR35" s="78"/>
      <c r="BS35" s="78"/>
      <c r="BT35" s="78"/>
      <c r="BU35" s="78"/>
      <c r="BV35" s="78"/>
      <c r="BW35" s="78"/>
      <c r="BX35" s="78"/>
      <c r="BY35" s="78"/>
      <c r="BZ35" s="78"/>
      <c r="CA35" s="78"/>
      <c r="CB35" s="78"/>
      <c r="CC35" s="78"/>
      <c r="CD35" s="78"/>
      <c r="CE35" s="78"/>
      <c r="CF35" s="78"/>
      <c r="CG35" s="78"/>
      <c r="CH35" s="78"/>
      <c r="CI35" s="78"/>
      <c r="CJ35" s="78"/>
      <c r="CK35" s="78"/>
      <c r="CL35" s="78"/>
      <c r="CM35" s="78"/>
      <c r="CN35" s="78"/>
      <c r="CO35" s="78"/>
      <c r="CP35" s="78"/>
      <c r="CQ35" s="78"/>
      <c r="CR35" s="78"/>
      <c r="CS35" s="78"/>
      <c r="CT35" s="78"/>
      <c r="CU35" s="78"/>
      <c r="CV35" s="78"/>
      <c r="CW35" s="78"/>
      <c r="CX35" s="78"/>
      <c r="CY35" s="78"/>
      <c r="CZ35" s="78"/>
      <c r="DA35" s="78"/>
      <c r="DB35" s="78"/>
      <c r="DC35" s="78"/>
      <c r="DD35" s="78"/>
      <c r="DE35" s="78"/>
      <c r="DF35" s="78"/>
      <c r="DG35" s="78"/>
      <c r="DH35" s="78"/>
      <c r="DI35" s="78"/>
      <c r="DJ35" s="78"/>
      <c r="DK35" s="78"/>
      <c r="DL35" s="78"/>
      <c r="DM35" s="78"/>
      <c r="DN35" s="78"/>
      <c r="DO35" s="78"/>
      <c r="DP35" s="78"/>
      <c r="DQ35" s="78"/>
      <c r="DR35" s="78"/>
      <c r="DS35" s="78"/>
      <c r="DT35" s="78"/>
      <c r="DU35" s="78"/>
    </row>
    <row r="36" spans="4:125">
      <c r="D36" s="78"/>
      <c r="E36" s="78"/>
      <c r="F36" s="78"/>
      <c r="G36" s="78"/>
      <c r="H36" s="78"/>
      <c r="I36" s="78"/>
      <c r="J36" s="78"/>
      <c r="K36" s="78"/>
      <c r="L36" s="78"/>
      <c r="M36" s="78"/>
      <c r="N36" s="78"/>
      <c r="O36" s="78"/>
      <c r="P36" s="78"/>
      <c r="Q36" s="78"/>
      <c r="R36" s="78"/>
      <c r="S36" s="78"/>
      <c r="T36" s="78"/>
      <c r="U36" s="78"/>
      <c r="V36" s="78"/>
      <c r="W36" s="78"/>
      <c r="X36" s="78"/>
      <c r="Y36" s="78"/>
      <c r="Z36" s="78"/>
      <c r="AA36" s="78"/>
      <c r="AB36" s="78"/>
      <c r="AC36" s="78"/>
      <c r="AD36" s="78"/>
      <c r="AE36" s="78"/>
      <c r="AF36" s="78"/>
      <c r="AG36" s="78"/>
      <c r="AH36" s="78"/>
      <c r="AI36" s="78"/>
      <c r="AJ36" s="78"/>
      <c r="AK36" s="78"/>
      <c r="AL36" s="78"/>
      <c r="AM36" s="78"/>
      <c r="AN36" s="78"/>
      <c r="AO36" s="78"/>
      <c r="AP36" s="78"/>
      <c r="AQ36" s="78"/>
      <c r="AR36" s="78"/>
      <c r="AS36" s="78"/>
      <c r="AT36" s="78"/>
      <c r="AU36" s="78"/>
      <c r="AV36" s="78"/>
      <c r="AW36" s="78"/>
      <c r="AX36" s="78"/>
      <c r="AY36" s="78"/>
      <c r="AZ36" s="78"/>
      <c r="BA36" s="78"/>
      <c r="BB36" s="78"/>
      <c r="BC36" s="78"/>
      <c r="BD36" s="78"/>
      <c r="BE36" s="78"/>
      <c r="BF36" s="78"/>
      <c r="BG36" s="78"/>
      <c r="BH36" s="78"/>
      <c r="BI36" s="78"/>
      <c r="BJ36" s="78"/>
      <c r="BK36" s="78"/>
      <c r="BL36" s="78"/>
      <c r="BM36" s="78"/>
      <c r="BN36" s="78"/>
      <c r="BO36" s="78"/>
      <c r="BP36" s="78"/>
      <c r="BQ36" s="78"/>
      <c r="BR36" s="78"/>
      <c r="BS36" s="78"/>
      <c r="BT36" s="78"/>
      <c r="BU36" s="78"/>
      <c r="BV36" s="78"/>
      <c r="BW36" s="78"/>
      <c r="BX36" s="78"/>
      <c r="BY36" s="78"/>
      <c r="BZ36" s="78"/>
      <c r="CA36" s="78"/>
      <c r="CB36" s="78"/>
      <c r="CC36" s="78"/>
      <c r="CD36" s="78"/>
      <c r="CE36" s="78"/>
      <c r="CF36" s="78"/>
      <c r="CG36" s="78"/>
      <c r="CH36" s="78"/>
      <c r="CI36" s="78"/>
      <c r="CJ36" s="78"/>
      <c r="CK36" s="78"/>
      <c r="CL36" s="78"/>
      <c r="CM36" s="78"/>
      <c r="CN36" s="78"/>
      <c r="CO36" s="78"/>
      <c r="CP36" s="78"/>
      <c r="CQ36" s="78"/>
      <c r="CR36" s="78"/>
      <c r="CS36" s="78"/>
      <c r="CT36" s="78"/>
      <c r="CU36" s="78"/>
      <c r="CV36" s="78"/>
      <c r="CW36" s="78"/>
      <c r="CX36" s="78"/>
      <c r="CY36" s="78"/>
      <c r="CZ36" s="78"/>
      <c r="DA36" s="78"/>
      <c r="DB36" s="78"/>
      <c r="DC36" s="78"/>
      <c r="DD36" s="78"/>
      <c r="DE36" s="78"/>
      <c r="DF36" s="78"/>
      <c r="DG36" s="78"/>
      <c r="DH36" s="78"/>
      <c r="DI36" s="78"/>
      <c r="DJ36" s="78"/>
      <c r="DK36" s="78"/>
      <c r="DL36" s="78"/>
      <c r="DM36" s="78"/>
      <c r="DN36" s="78"/>
      <c r="DO36" s="78"/>
      <c r="DP36" s="78"/>
      <c r="DQ36" s="78"/>
      <c r="DR36" s="78"/>
      <c r="DS36" s="78"/>
      <c r="DT36" s="78"/>
      <c r="DU36" s="78"/>
    </row>
    <row r="37" spans="4:125">
      <c r="D37" s="78"/>
      <c r="E37" s="78"/>
      <c r="F37" s="78"/>
      <c r="G37" s="78"/>
      <c r="H37" s="78"/>
      <c r="I37" s="78"/>
      <c r="J37" s="78"/>
      <c r="K37" s="78"/>
      <c r="L37" s="78"/>
      <c r="M37" s="78"/>
      <c r="N37" s="78"/>
      <c r="O37" s="78"/>
      <c r="P37" s="78"/>
      <c r="Q37" s="78"/>
      <c r="R37" s="78"/>
      <c r="S37" s="78"/>
      <c r="T37" s="78"/>
      <c r="U37" s="78"/>
      <c r="V37" s="78"/>
      <c r="W37" s="78"/>
      <c r="X37" s="78"/>
      <c r="Y37" s="78"/>
      <c r="Z37" s="78"/>
      <c r="AA37" s="78"/>
      <c r="AB37" s="78"/>
      <c r="AC37" s="78"/>
      <c r="AD37" s="78"/>
      <c r="AE37" s="78"/>
      <c r="AF37" s="78"/>
      <c r="AG37" s="78"/>
      <c r="AH37" s="78"/>
      <c r="AI37" s="78"/>
      <c r="AJ37" s="78"/>
      <c r="AK37" s="78"/>
      <c r="AL37" s="78"/>
      <c r="AM37" s="78"/>
      <c r="AN37" s="78"/>
      <c r="AO37" s="78"/>
      <c r="AP37" s="78"/>
      <c r="AQ37" s="78"/>
      <c r="AR37" s="78"/>
      <c r="AS37" s="78"/>
      <c r="AT37" s="78"/>
      <c r="AU37" s="78"/>
      <c r="AV37" s="78"/>
      <c r="AW37" s="78"/>
      <c r="AX37" s="78"/>
      <c r="AY37" s="78"/>
      <c r="AZ37" s="78"/>
      <c r="BA37" s="78"/>
      <c r="BB37" s="78"/>
      <c r="BC37" s="78"/>
      <c r="BD37" s="78"/>
      <c r="BE37" s="78"/>
      <c r="BF37" s="78"/>
      <c r="BG37" s="78"/>
      <c r="BH37" s="78"/>
      <c r="BI37" s="78"/>
      <c r="BJ37" s="78"/>
      <c r="BK37" s="78"/>
      <c r="BL37" s="78"/>
      <c r="BM37" s="78"/>
      <c r="BN37" s="78"/>
      <c r="BO37" s="78"/>
      <c r="BP37" s="78"/>
      <c r="BQ37" s="78"/>
      <c r="BR37" s="78"/>
      <c r="BS37" s="78"/>
      <c r="BT37" s="78"/>
      <c r="BU37" s="78"/>
      <c r="BV37" s="78"/>
      <c r="BW37" s="78"/>
      <c r="BX37" s="78"/>
      <c r="BY37" s="78"/>
      <c r="BZ37" s="78"/>
      <c r="CA37" s="78"/>
      <c r="CB37" s="78"/>
      <c r="CC37" s="78"/>
      <c r="CD37" s="78"/>
      <c r="CE37" s="78"/>
      <c r="CF37" s="78"/>
      <c r="CG37" s="78"/>
      <c r="CH37" s="78"/>
      <c r="CI37" s="78"/>
      <c r="CJ37" s="78"/>
      <c r="CK37" s="78"/>
      <c r="CL37" s="78"/>
      <c r="CM37" s="78"/>
      <c r="CN37" s="78"/>
      <c r="CO37" s="78"/>
      <c r="CP37" s="78"/>
      <c r="CQ37" s="78"/>
      <c r="CR37" s="78"/>
      <c r="CS37" s="78"/>
      <c r="CT37" s="78"/>
      <c r="CU37" s="78"/>
      <c r="CV37" s="78"/>
      <c r="CW37" s="78"/>
      <c r="CX37" s="78"/>
      <c r="CY37" s="78"/>
      <c r="CZ37" s="78"/>
      <c r="DA37" s="78"/>
      <c r="DB37" s="78"/>
      <c r="DC37" s="78"/>
      <c r="DD37" s="78"/>
      <c r="DE37" s="78"/>
      <c r="DF37" s="78"/>
      <c r="DG37" s="78"/>
      <c r="DH37" s="78"/>
      <c r="DI37" s="78"/>
      <c r="DJ37" s="78"/>
      <c r="DK37" s="78"/>
      <c r="DL37" s="78"/>
      <c r="DM37" s="78"/>
      <c r="DN37" s="78"/>
      <c r="DO37" s="78"/>
      <c r="DP37" s="78"/>
      <c r="DQ37" s="78"/>
      <c r="DR37" s="78"/>
      <c r="DS37" s="78"/>
      <c r="DT37" s="78"/>
      <c r="DU37" s="78"/>
    </row>
    <row r="38" spans="4:125">
      <c r="D38" s="78"/>
      <c r="E38" s="78"/>
      <c r="F38" s="78"/>
      <c r="G38" s="78"/>
      <c r="H38" s="78"/>
      <c r="I38" s="78"/>
      <c r="J38" s="78"/>
      <c r="K38" s="78"/>
      <c r="L38" s="78"/>
      <c r="M38" s="78"/>
      <c r="N38" s="78"/>
      <c r="O38" s="78"/>
      <c r="P38" s="78"/>
      <c r="Q38" s="78"/>
      <c r="R38" s="78"/>
      <c r="S38" s="78"/>
      <c r="T38" s="78"/>
      <c r="U38" s="78"/>
      <c r="V38" s="78"/>
      <c r="W38" s="78"/>
      <c r="X38" s="78"/>
      <c r="Y38" s="78"/>
      <c r="Z38" s="78"/>
      <c r="AA38" s="78"/>
      <c r="AB38" s="78"/>
      <c r="AC38" s="78"/>
      <c r="AD38" s="78"/>
      <c r="AE38" s="78"/>
      <c r="AF38" s="78"/>
      <c r="AG38" s="78"/>
      <c r="AH38" s="78"/>
      <c r="AI38" s="78"/>
      <c r="AJ38" s="78"/>
      <c r="AK38" s="78"/>
      <c r="AL38" s="78"/>
      <c r="AM38" s="78"/>
      <c r="AN38" s="78"/>
      <c r="AO38" s="78"/>
      <c r="AP38" s="78"/>
      <c r="AQ38" s="78"/>
      <c r="AR38" s="78"/>
      <c r="AS38" s="78"/>
      <c r="AT38" s="78"/>
      <c r="AU38" s="78"/>
      <c r="AV38" s="78"/>
      <c r="AW38" s="78"/>
      <c r="AX38" s="78"/>
      <c r="AY38" s="78"/>
      <c r="AZ38" s="78"/>
      <c r="BA38" s="78"/>
      <c r="BB38" s="78"/>
      <c r="BC38" s="78"/>
      <c r="BD38" s="78"/>
      <c r="BE38" s="78"/>
      <c r="BF38" s="78"/>
      <c r="BG38" s="78"/>
      <c r="BH38" s="78"/>
      <c r="BI38" s="78"/>
      <c r="BJ38" s="78"/>
      <c r="BK38" s="78"/>
      <c r="BL38" s="78"/>
      <c r="BM38" s="78"/>
      <c r="BN38" s="78"/>
      <c r="BO38" s="78"/>
      <c r="BP38" s="78"/>
      <c r="BQ38" s="78"/>
      <c r="BR38" s="78"/>
      <c r="BS38" s="78"/>
      <c r="BT38" s="78"/>
      <c r="BU38" s="78"/>
      <c r="BV38" s="78"/>
      <c r="BW38" s="78"/>
      <c r="BX38" s="78"/>
      <c r="BY38" s="78"/>
      <c r="BZ38" s="78"/>
      <c r="CA38" s="78"/>
      <c r="CB38" s="78"/>
      <c r="CC38" s="78"/>
      <c r="CD38" s="78"/>
      <c r="CE38" s="78"/>
      <c r="CF38" s="78"/>
      <c r="CG38" s="78"/>
      <c r="CH38" s="78"/>
      <c r="CI38" s="78"/>
      <c r="CJ38" s="78"/>
      <c r="CK38" s="78"/>
      <c r="CL38" s="78"/>
      <c r="CM38" s="78"/>
      <c r="CN38" s="78"/>
      <c r="CO38" s="78"/>
      <c r="CP38" s="78"/>
      <c r="CQ38" s="78"/>
      <c r="CR38" s="78"/>
      <c r="CS38" s="78"/>
      <c r="CT38" s="78"/>
      <c r="CU38" s="78"/>
      <c r="CV38" s="78"/>
      <c r="CW38" s="78"/>
      <c r="CX38" s="78"/>
      <c r="CY38" s="78"/>
      <c r="CZ38" s="78"/>
      <c r="DA38" s="78"/>
      <c r="DB38" s="78"/>
      <c r="DC38" s="78"/>
      <c r="DD38" s="78"/>
      <c r="DE38" s="78"/>
      <c r="DF38" s="78"/>
      <c r="DG38" s="78"/>
      <c r="DH38" s="78"/>
      <c r="DI38" s="78"/>
      <c r="DJ38" s="78"/>
      <c r="DK38" s="78"/>
      <c r="DL38" s="78"/>
      <c r="DM38" s="78"/>
      <c r="DN38" s="78"/>
      <c r="DO38" s="78"/>
      <c r="DP38" s="78"/>
      <c r="DQ38" s="78"/>
      <c r="DR38" s="78"/>
      <c r="DS38" s="78"/>
      <c r="DT38" s="78"/>
      <c r="DU38" s="78"/>
    </row>
    <row r="39" spans="4:125">
      <c r="D39" s="78"/>
      <c r="E39" s="78"/>
      <c r="F39" s="78"/>
      <c r="G39" s="78"/>
      <c r="H39" s="78"/>
      <c r="I39" s="78"/>
      <c r="J39" s="78"/>
      <c r="K39" s="78"/>
      <c r="L39" s="78"/>
      <c r="M39" s="78"/>
      <c r="N39" s="78"/>
      <c r="O39" s="78"/>
      <c r="P39" s="78"/>
      <c r="Q39" s="78"/>
      <c r="R39" s="78"/>
      <c r="S39" s="78"/>
      <c r="T39" s="78"/>
      <c r="U39" s="78"/>
      <c r="V39" s="78"/>
      <c r="W39" s="78"/>
      <c r="X39" s="78"/>
      <c r="Y39" s="78"/>
      <c r="Z39" s="78"/>
      <c r="AA39" s="78"/>
      <c r="AB39" s="78"/>
      <c r="AC39" s="78"/>
      <c r="AD39" s="78"/>
      <c r="AE39" s="78"/>
      <c r="AF39" s="78"/>
      <c r="AG39" s="78"/>
      <c r="AH39" s="78"/>
      <c r="AI39" s="78"/>
      <c r="AJ39" s="78"/>
      <c r="AK39" s="78"/>
      <c r="AL39" s="78"/>
      <c r="AM39" s="78"/>
      <c r="AN39" s="78"/>
      <c r="AO39" s="78"/>
      <c r="AP39" s="78"/>
      <c r="AQ39" s="78"/>
      <c r="AR39" s="78"/>
      <c r="AS39" s="78"/>
      <c r="AT39" s="78"/>
      <c r="AU39" s="78"/>
      <c r="AV39" s="78"/>
      <c r="AW39" s="78"/>
      <c r="AX39" s="78"/>
      <c r="AY39" s="78"/>
      <c r="AZ39" s="78"/>
      <c r="BA39" s="78"/>
      <c r="BB39" s="78"/>
      <c r="BC39" s="78"/>
      <c r="BD39" s="78"/>
      <c r="BE39" s="78"/>
      <c r="BF39" s="78"/>
      <c r="BG39" s="78"/>
      <c r="BH39" s="78"/>
      <c r="BI39" s="78"/>
      <c r="BJ39" s="78"/>
      <c r="BK39" s="78"/>
      <c r="BL39" s="78"/>
      <c r="BM39" s="78"/>
      <c r="BN39" s="78"/>
      <c r="BO39" s="78"/>
      <c r="BP39" s="78"/>
      <c r="BQ39" s="78"/>
      <c r="BR39" s="78"/>
      <c r="BS39" s="78"/>
      <c r="BT39" s="78"/>
      <c r="BU39" s="78"/>
      <c r="BV39" s="78"/>
      <c r="BW39" s="78"/>
      <c r="BX39" s="78"/>
      <c r="BY39" s="78"/>
      <c r="BZ39" s="78"/>
      <c r="CA39" s="78"/>
      <c r="CB39" s="78"/>
      <c r="CC39" s="78"/>
      <c r="CD39" s="78"/>
      <c r="CE39" s="78"/>
      <c r="CF39" s="78"/>
      <c r="CG39" s="78"/>
      <c r="CH39" s="78"/>
      <c r="CI39" s="78"/>
      <c r="CJ39" s="78"/>
      <c r="CK39" s="78"/>
      <c r="CL39" s="78"/>
      <c r="CM39" s="78"/>
      <c r="CN39" s="78"/>
      <c r="CO39" s="78"/>
      <c r="CP39" s="78"/>
      <c r="CQ39" s="78"/>
      <c r="CR39" s="78"/>
      <c r="CS39" s="78"/>
      <c r="CT39" s="78"/>
      <c r="CU39" s="78"/>
      <c r="CV39" s="78"/>
      <c r="CW39" s="78"/>
      <c r="CX39" s="78"/>
      <c r="CY39" s="78"/>
      <c r="CZ39" s="78"/>
      <c r="DA39" s="78"/>
      <c r="DB39" s="78"/>
      <c r="DC39" s="78"/>
      <c r="DD39" s="78"/>
      <c r="DE39" s="78"/>
      <c r="DF39" s="78"/>
      <c r="DG39" s="78"/>
      <c r="DH39" s="78"/>
      <c r="DI39" s="78"/>
      <c r="DJ39" s="78"/>
      <c r="DK39" s="78"/>
      <c r="DL39" s="78"/>
      <c r="DM39" s="78"/>
      <c r="DN39" s="78"/>
      <c r="DO39" s="78"/>
      <c r="DP39" s="78"/>
      <c r="DQ39" s="78"/>
      <c r="DR39" s="78"/>
      <c r="DS39" s="78"/>
      <c r="DT39" s="78"/>
      <c r="DU39" s="78"/>
    </row>
    <row r="40" spans="4:125">
      <c r="D40" s="78"/>
      <c r="E40" s="78"/>
      <c r="F40" s="78"/>
      <c r="G40" s="78"/>
      <c r="H40" s="78"/>
      <c r="I40" s="78"/>
      <c r="J40" s="78"/>
      <c r="K40" s="78"/>
      <c r="L40" s="78"/>
      <c r="M40" s="78"/>
      <c r="N40" s="78"/>
      <c r="O40" s="78"/>
      <c r="P40" s="78"/>
      <c r="Q40" s="78"/>
      <c r="R40" s="78"/>
      <c r="S40" s="78"/>
      <c r="T40" s="78"/>
      <c r="U40" s="78"/>
      <c r="V40" s="78"/>
      <c r="W40" s="78"/>
      <c r="X40" s="78"/>
      <c r="Y40" s="78"/>
      <c r="Z40" s="78"/>
      <c r="AA40" s="78"/>
      <c r="AB40" s="78"/>
      <c r="AC40" s="78"/>
      <c r="AD40" s="78"/>
      <c r="AE40" s="78"/>
      <c r="AF40" s="78"/>
      <c r="AG40" s="78"/>
      <c r="AH40" s="78"/>
      <c r="AI40" s="78"/>
      <c r="AJ40" s="78"/>
      <c r="AK40" s="78"/>
      <c r="AL40" s="78"/>
      <c r="AM40" s="78"/>
      <c r="AN40" s="78"/>
      <c r="AO40" s="78"/>
      <c r="AP40" s="78"/>
      <c r="AQ40" s="78"/>
      <c r="AR40" s="78"/>
      <c r="AS40" s="78"/>
      <c r="AT40" s="78"/>
      <c r="AU40" s="78"/>
      <c r="AV40" s="78"/>
      <c r="AW40" s="78"/>
      <c r="AX40" s="78"/>
      <c r="AY40" s="78"/>
      <c r="AZ40" s="78"/>
      <c r="BA40" s="78"/>
      <c r="BB40" s="78"/>
      <c r="BC40" s="78"/>
      <c r="BD40" s="78"/>
      <c r="BE40" s="78"/>
      <c r="BF40" s="78"/>
      <c r="BG40" s="78"/>
      <c r="BH40" s="78"/>
      <c r="BI40" s="78"/>
      <c r="BJ40" s="78"/>
      <c r="BK40" s="78"/>
      <c r="BL40" s="78"/>
      <c r="BM40" s="78"/>
      <c r="BN40" s="78"/>
      <c r="BO40" s="78"/>
      <c r="BP40" s="78"/>
      <c r="BQ40" s="78"/>
      <c r="BR40" s="78"/>
      <c r="BS40" s="78"/>
      <c r="BT40" s="78"/>
      <c r="BU40" s="78"/>
      <c r="BV40" s="78"/>
      <c r="BW40" s="78"/>
      <c r="BX40" s="78"/>
      <c r="BY40" s="78"/>
      <c r="BZ40" s="78"/>
      <c r="CA40" s="78"/>
      <c r="CB40" s="78"/>
      <c r="CC40" s="78"/>
      <c r="CD40" s="78"/>
      <c r="CE40" s="78"/>
      <c r="CF40" s="78"/>
      <c r="CG40" s="78"/>
      <c r="CH40" s="78"/>
      <c r="CI40" s="78"/>
      <c r="CJ40" s="78"/>
      <c r="CK40" s="78"/>
      <c r="CL40" s="78"/>
      <c r="CM40" s="78"/>
      <c r="CN40" s="78"/>
      <c r="CO40" s="78"/>
      <c r="CP40" s="78"/>
      <c r="CQ40" s="78"/>
      <c r="CR40" s="78"/>
      <c r="CS40" s="78"/>
      <c r="CT40" s="78"/>
      <c r="CU40" s="78"/>
      <c r="CV40" s="78"/>
      <c r="CW40" s="78"/>
      <c r="CX40" s="78"/>
      <c r="CY40" s="78"/>
      <c r="CZ40" s="78"/>
      <c r="DA40" s="78"/>
      <c r="DB40" s="78"/>
      <c r="DC40" s="78"/>
      <c r="DD40" s="78"/>
      <c r="DE40" s="78"/>
      <c r="DF40" s="78"/>
      <c r="DG40" s="78"/>
      <c r="DH40" s="78"/>
      <c r="DI40" s="78"/>
      <c r="DJ40" s="78"/>
      <c r="DK40" s="78"/>
      <c r="DL40" s="78"/>
      <c r="DM40" s="78"/>
      <c r="DN40" s="78"/>
      <c r="DO40" s="78"/>
      <c r="DP40" s="78"/>
      <c r="DQ40" s="78"/>
      <c r="DR40" s="78"/>
      <c r="DS40" s="78"/>
      <c r="DT40" s="78"/>
      <c r="DU40" s="78"/>
    </row>
    <row r="41" spans="4:125">
      <c r="D41" s="78"/>
      <c r="E41" s="78"/>
      <c r="F41" s="78"/>
      <c r="G41" s="78"/>
      <c r="H41" s="78"/>
      <c r="I41" s="78"/>
      <c r="J41" s="78"/>
      <c r="K41" s="78"/>
      <c r="L41" s="78"/>
      <c r="M41" s="78"/>
      <c r="N41" s="78"/>
      <c r="O41" s="78"/>
      <c r="P41" s="78"/>
      <c r="Q41" s="78"/>
      <c r="R41" s="78"/>
      <c r="S41" s="78"/>
      <c r="T41" s="78"/>
      <c r="U41" s="78"/>
      <c r="V41" s="78"/>
      <c r="W41" s="78"/>
      <c r="X41" s="78"/>
      <c r="Y41" s="78"/>
      <c r="Z41" s="78"/>
      <c r="AA41" s="78"/>
      <c r="AB41" s="78"/>
      <c r="AC41" s="78"/>
      <c r="AD41" s="78"/>
      <c r="AE41" s="78"/>
      <c r="AF41" s="78"/>
      <c r="AG41" s="78"/>
      <c r="AH41" s="78"/>
      <c r="AI41" s="78"/>
      <c r="AJ41" s="78"/>
      <c r="AK41" s="78"/>
      <c r="AL41" s="78"/>
      <c r="AM41" s="78"/>
      <c r="AN41" s="78"/>
      <c r="AO41" s="78"/>
      <c r="AP41" s="78"/>
      <c r="AQ41" s="78"/>
      <c r="AR41" s="78"/>
      <c r="AS41" s="78"/>
      <c r="AT41" s="78"/>
      <c r="AU41" s="78"/>
      <c r="AV41" s="78"/>
      <c r="AW41" s="78"/>
      <c r="AX41" s="78"/>
      <c r="AY41" s="78"/>
      <c r="AZ41" s="78"/>
      <c r="BA41" s="78"/>
      <c r="BB41" s="78"/>
      <c r="BC41" s="78"/>
      <c r="BD41" s="78"/>
      <c r="BE41" s="78"/>
      <c r="BF41" s="78"/>
      <c r="BG41" s="78"/>
      <c r="BH41" s="78"/>
      <c r="BI41" s="78"/>
      <c r="BJ41" s="78"/>
      <c r="BK41" s="78"/>
      <c r="BL41" s="78"/>
      <c r="BM41" s="78"/>
      <c r="BN41" s="78"/>
      <c r="BO41" s="78"/>
      <c r="BP41" s="78"/>
      <c r="BQ41" s="78"/>
      <c r="BR41" s="78"/>
      <c r="BS41" s="78"/>
      <c r="BT41" s="78"/>
      <c r="BU41" s="78"/>
      <c r="BV41" s="78"/>
      <c r="BW41" s="78"/>
      <c r="BX41" s="78"/>
      <c r="BY41" s="78"/>
      <c r="BZ41" s="78"/>
      <c r="CA41" s="78"/>
      <c r="CB41" s="78"/>
      <c r="CC41" s="78"/>
      <c r="CD41" s="78"/>
      <c r="CE41" s="78"/>
      <c r="CF41" s="78"/>
      <c r="CG41" s="78"/>
      <c r="CH41" s="78"/>
      <c r="CI41" s="78"/>
      <c r="CJ41" s="78"/>
      <c r="CK41" s="78"/>
      <c r="CL41" s="78"/>
      <c r="CM41" s="78"/>
      <c r="CN41" s="78"/>
      <c r="CO41" s="78"/>
      <c r="CP41" s="78"/>
      <c r="CQ41" s="78"/>
      <c r="CR41" s="78"/>
      <c r="CS41" s="78"/>
      <c r="CT41" s="78"/>
      <c r="CU41" s="78"/>
      <c r="CV41" s="78"/>
      <c r="CW41" s="78"/>
      <c r="CX41" s="78"/>
      <c r="CY41" s="78"/>
      <c r="CZ41" s="78"/>
      <c r="DA41" s="78"/>
      <c r="DB41" s="78"/>
      <c r="DC41" s="78"/>
      <c r="DD41" s="78"/>
      <c r="DE41" s="78"/>
      <c r="DF41" s="78"/>
      <c r="DG41" s="78"/>
      <c r="DH41" s="78"/>
      <c r="DI41" s="78"/>
      <c r="DJ41" s="78"/>
      <c r="DK41" s="78"/>
      <c r="DL41" s="78"/>
      <c r="DM41" s="78"/>
      <c r="DN41" s="78"/>
      <c r="DO41" s="78"/>
      <c r="DP41" s="78"/>
      <c r="DQ41" s="78"/>
      <c r="DR41" s="78"/>
      <c r="DS41" s="78"/>
      <c r="DT41" s="78"/>
      <c r="DU41" s="78"/>
    </row>
    <row r="42" spans="4:125">
      <c r="D42" s="78"/>
      <c r="E42" s="78"/>
      <c r="F42" s="78"/>
      <c r="G42" s="78"/>
      <c r="H42" s="78"/>
      <c r="I42" s="78"/>
      <c r="J42" s="78"/>
      <c r="K42" s="78"/>
      <c r="L42" s="78"/>
      <c r="M42" s="78"/>
      <c r="N42" s="78"/>
      <c r="O42" s="78"/>
      <c r="P42" s="78"/>
      <c r="Q42" s="78"/>
      <c r="R42" s="78"/>
      <c r="S42" s="78"/>
      <c r="T42" s="78"/>
      <c r="U42" s="78"/>
      <c r="V42" s="78"/>
      <c r="W42" s="78"/>
      <c r="X42" s="78"/>
      <c r="Y42" s="78"/>
      <c r="Z42" s="78"/>
      <c r="AA42" s="78"/>
      <c r="AB42" s="78"/>
      <c r="AC42" s="78"/>
      <c r="AD42" s="78"/>
      <c r="AE42" s="78"/>
      <c r="AF42" s="78"/>
      <c r="AG42" s="78"/>
      <c r="AH42" s="78"/>
      <c r="AI42" s="78"/>
      <c r="AJ42" s="78"/>
      <c r="AK42" s="78"/>
      <c r="AL42" s="78"/>
      <c r="AM42" s="78"/>
      <c r="AN42" s="78"/>
      <c r="AO42" s="78"/>
      <c r="AP42" s="78"/>
      <c r="AQ42" s="78"/>
      <c r="AR42" s="78"/>
      <c r="AS42" s="78"/>
      <c r="AT42" s="78"/>
      <c r="AU42" s="78"/>
      <c r="AV42" s="78"/>
      <c r="AW42" s="78"/>
      <c r="AX42" s="78"/>
      <c r="AY42" s="78"/>
      <c r="AZ42" s="78"/>
      <c r="BA42" s="78"/>
      <c r="BB42" s="78"/>
      <c r="BC42" s="78"/>
      <c r="BD42" s="78"/>
      <c r="BE42" s="78"/>
      <c r="BF42" s="78"/>
      <c r="BG42" s="78"/>
      <c r="BH42" s="78"/>
      <c r="BI42" s="78"/>
      <c r="BJ42" s="78"/>
      <c r="BK42" s="78"/>
      <c r="BL42" s="78"/>
      <c r="BM42" s="78"/>
      <c r="BN42" s="78"/>
      <c r="BO42" s="78"/>
      <c r="BP42" s="78"/>
      <c r="BQ42" s="78"/>
      <c r="BR42" s="78"/>
      <c r="BS42" s="78"/>
      <c r="BT42" s="78"/>
      <c r="BU42" s="78"/>
      <c r="BV42" s="78"/>
      <c r="BW42" s="78"/>
      <c r="BX42" s="78"/>
      <c r="BY42" s="78"/>
      <c r="BZ42" s="78"/>
      <c r="CA42" s="78"/>
      <c r="CB42" s="78"/>
      <c r="CC42" s="78"/>
      <c r="CD42" s="78"/>
      <c r="CE42" s="78"/>
      <c r="CF42" s="78"/>
      <c r="CG42" s="78"/>
      <c r="CH42" s="78"/>
      <c r="CI42" s="78"/>
      <c r="CJ42" s="78"/>
      <c r="CK42" s="78"/>
      <c r="CL42" s="78"/>
      <c r="CM42" s="78"/>
      <c r="CN42" s="78"/>
      <c r="CO42" s="78"/>
      <c r="CP42" s="78"/>
      <c r="CQ42" s="78"/>
      <c r="CR42" s="78"/>
      <c r="CS42" s="78"/>
      <c r="CT42" s="78"/>
      <c r="CU42" s="78"/>
      <c r="CV42" s="78"/>
      <c r="CW42" s="78"/>
      <c r="CX42" s="78"/>
      <c r="CY42" s="78"/>
      <c r="CZ42" s="78"/>
      <c r="DA42" s="78"/>
      <c r="DB42" s="78"/>
      <c r="DC42" s="78"/>
      <c r="DD42" s="78"/>
      <c r="DE42" s="78"/>
      <c r="DF42" s="78"/>
      <c r="DG42" s="78"/>
      <c r="DH42" s="78"/>
      <c r="DI42" s="78"/>
      <c r="DJ42" s="78"/>
      <c r="DK42" s="78"/>
      <c r="DL42" s="78"/>
      <c r="DM42" s="78"/>
      <c r="DN42" s="78"/>
      <c r="DO42" s="78"/>
      <c r="DP42" s="78"/>
      <c r="DQ42" s="78"/>
      <c r="DR42" s="78"/>
      <c r="DS42" s="78"/>
      <c r="DT42" s="78"/>
      <c r="DU42" s="78"/>
    </row>
    <row r="43" spans="4:125">
      <c r="D43" s="78"/>
      <c r="E43" s="78"/>
      <c r="F43" s="78"/>
      <c r="G43" s="78"/>
      <c r="H43" s="78"/>
      <c r="I43" s="78"/>
      <c r="J43" s="78"/>
      <c r="K43" s="78"/>
      <c r="L43" s="78"/>
      <c r="M43" s="78"/>
      <c r="N43" s="78"/>
      <c r="O43" s="78"/>
      <c r="P43" s="78"/>
      <c r="Q43" s="78"/>
      <c r="R43" s="78"/>
      <c r="S43" s="78"/>
      <c r="T43" s="78"/>
      <c r="U43" s="78"/>
      <c r="V43" s="78"/>
      <c r="W43" s="78"/>
      <c r="X43" s="78"/>
      <c r="Y43" s="78"/>
      <c r="Z43" s="78"/>
      <c r="AA43" s="78"/>
      <c r="AB43" s="78"/>
      <c r="AC43" s="78"/>
      <c r="AD43" s="78"/>
      <c r="AE43" s="78"/>
      <c r="AF43" s="78"/>
      <c r="AG43" s="78"/>
      <c r="AH43" s="78"/>
      <c r="AI43" s="78"/>
      <c r="AJ43" s="78"/>
      <c r="AK43" s="78"/>
      <c r="AL43" s="78"/>
      <c r="AM43" s="78"/>
      <c r="AN43" s="78"/>
      <c r="AO43" s="78"/>
      <c r="AP43" s="78"/>
      <c r="AQ43" s="78"/>
      <c r="AR43" s="78"/>
      <c r="AS43" s="78"/>
      <c r="AT43" s="78"/>
      <c r="AU43" s="78"/>
      <c r="AV43" s="78"/>
      <c r="AW43" s="78"/>
      <c r="AX43" s="78"/>
      <c r="AY43" s="78"/>
      <c r="AZ43" s="78"/>
      <c r="BA43" s="78"/>
      <c r="BB43" s="78"/>
      <c r="BC43" s="78"/>
      <c r="BD43" s="78"/>
      <c r="BE43" s="78"/>
      <c r="BF43" s="78"/>
      <c r="BG43" s="78"/>
      <c r="BH43" s="78"/>
      <c r="BI43" s="78"/>
      <c r="BJ43" s="78"/>
      <c r="BK43" s="78"/>
      <c r="BL43" s="78"/>
      <c r="BM43" s="78"/>
      <c r="BN43" s="78"/>
      <c r="BO43" s="78"/>
      <c r="BP43" s="78"/>
      <c r="BQ43" s="78"/>
      <c r="BR43" s="78"/>
      <c r="BS43" s="78"/>
      <c r="BT43" s="78"/>
      <c r="BU43" s="78"/>
      <c r="BV43" s="78"/>
      <c r="BW43" s="78"/>
      <c r="BX43" s="78"/>
      <c r="BY43" s="78"/>
      <c r="BZ43" s="78"/>
      <c r="CA43" s="78"/>
      <c r="CB43" s="78"/>
      <c r="CC43" s="78"/>
      <c r="CD43" s="78"/>
      <c r="CE43" s="78"/>
      <c r="CF43" s="78"/>
      <c r="CG43" s="78"/>
      <c r="CH43" s="78"/>
      <c r="CI43" s="78"/>
      <c r="CJ43" s="78"/>
      <c r="CK43" s="78"/>
      <c r="CL43" s="78"/>
      <c r="CM43" s="78"/>
      <c r="CN43" s="78"/>
      <c r="CO43" s="78"/>
      <c r="CP43" s="78"/>
      <c r="CQ43" s="78"/>
      <c r="CR43" s="78"/>
      <c r="CS43" s="78"/>
      <c r="CT43" s="78"/>
      <c r="CU43" s="78"/>
      <c r="CV43" s="78"/>
      <c r="CW43" s="78"/>
      <c r="CX43" s="78"/>
      <c r="CY43" s="78"/>
      <c r="CZ43" s="78"/>
      <c r="DA43" s="78"/>
      <c r="DB43" s="78"/>
      <c r="DC43" s="78"/>
      <c r="DD43" s="78"/>
      <c r="DE43" s="78"/>
      <c r="DF43" s="78"/>
      <c r="DG43" s="78"/>
      <c r="DH43" s="78"/>
      <c r="DI43" s="78"/>
      <c r="DJ43" s="78"/>
      <c r="DK43" s="78"/>
      <c r="DL43" s="78"/>
      <c r="DM43" s="78"/>
      <c r="DN43" s="78"/>
      <c r="DO43" s="78"/>
      <c r="DP43" s="78"/>
      <c r="DQ43" s="78"/>
      <c r="DR43" s="78"/>
      <c r="DS43" s="78"/>
      <c r="DT43" s="78"/>
      <c r="DU43" s="78"/>
    </row>
    <row r="44" spans="4:125">
      <c r="D44" s="78"/>
      <c r="E44" s="78"/>
      <c r="F44" s="78"/>
      <c r="G44" s="78"/>
      <c r="H44" s="78"/>
      <c r="I44" s="78"/>
      <c r="J44" s="78"/>
      <c r="K44" s="78"/>
      <c r="L44" s="78"/>
      <c r="M44" s="78"/>
      <c r="N44" s="78"/>
      <c r="O44" s="78"/>
      <c r="P44" s="78"/>
      <c r="Q44" s="78"/>
      <c r="R44" s="78"/>
      <c r="S44" s="78"/>
      <c r="T44" s="78"/>
      <c r="U44" s="78"/>
      <c r="V44" s="78"/>
      <c r="W44" s="78"/>
      <c r="X44" s="78"/>
      <c r="Y44" s="78"/>
      <c r="Z44" s="78"/>
      <c r="AA44" s="78"/>
      <c r="AB44" s="78"/>
      <c r="AC44" s="78"/>
      <c r="AD44" s="78"/>
      <c r="AE44" s="78"/>
      <c r="AF44" s="78"/>
      <c r="AG44" s="78"/>
      <c r="AH44" s="78"/>
      <c r="AI44" s="78"/>
      <c r="AJ44" s="78"/>
      <c r="AK44" s="78"/>
      <c r="AL44" s="78"/>
      <c r="AM44" s="78"/>
      <c r="AN44" s="78"/>
      <c r="AO44" s="78"/>
      <c r="AP44" s="78"/>
      <c r="AQ44" s="78"/>
      <c r="AR44" s="78"/>
      <c r="AS44" s="78"/>
      <c r="AT44" s="78"/>
      <c r="AU44" s="78"/>
      <c r="AV44" s="78"/>
      <c r="AW44" s="78"/>
      <c r="AX44" s="78"/>
      <c r="AY44" s="78"/>
      <c r="AZ44" s="78"/>
      <c r="BA44" s="78"/>
      <c r="BB44" s="78"/>
      <c r="BC44" s="78"/>
      <c r="BD44" s="78"/>
      <c r="BE44" s="78"/>
      <c r="BF44" s="78"/>
      <c r="BG44" s="78"/>
      <c r="BH44" s="78"/>
      <c r="BI44" s="78"/>
      <c r="BJ44" s="78"/>
      <c r="BK44" s="78"/>
      <c r="BL44" s="78"/>
      <c r="BM44" s="78"/>
      <c r="BN44" s="78"/>
      <c r="BO44" s="78"/>
      <c r="BP44" s="78"/>
      <c r="BQ44" s="78"/>
      <c r="BR44" s="78"/>
      <c r="BS44" s="78"/>
      <c r="BT44" s="78"/>
      <c r="BU44" s="78"/>
      <c r="BV44" s="78"/>
      <c r="BW44" s="78"/>
      <c r="BX44" s="78"/>
      <c r="BY44" s="78"/>
      <c r="BZ44" s="78"/>
      <c r="CA44" s="78"/>
      <c r="CB44" s="78"/>
      <c r="CC44" s="78"/>
      <c r="CD44" s="78"/>
      <c r="CE44" s="78"/>
      <c r="CF44" s="78"/>
      <c r="CG44" s="78"/>
      <c r="CH44" s="78"/>
      <c r="CI44" s="78"/>
      <c r="CJ44" s="78"/>
      <c r="CK44" s="78"/>
      <c r="CL44" s="78"/>
      <c r="CM44" s="78"/>
      <c r="CN44" s="78"/>
      <c r="CO44" s="78"/>
      <c r="CP44" s="78"/>
      <c r="CQ44" s="78"/>
      <c r="CR44" s="78"/>
      <c r="CS44" s="78"/>
      <c r="CT44" s="78"/>
      <c r="CU44" s="78"/>
      <c r="CV44" s="78"/>
      <c r="CW44" s="78"/>
      <c r="CX44" s="78"/>
      <c r="CY44" s="78"/>
      <c r="CZ44" s="78"/>
      <c r="DA44" s="78"/>
      <c r="DB44" s="78"/>
      <c r="DC44" s="78"/>
      <c r="DD44" s="78"/>
      <c r="DE44" s="78"/>
      <c r="DF44" s="78"/>
      <c r="DG44" s="78"/>
      <c r="DH44" s="78"/>
      <c r="DI44" s="78"/>
      <c r="DJ44" s="78"/>
      <c r="DK44" s="78"/>
      <c r="DL44" s="78"/>
      <c r="DM44" s="78"/>
      <c r="DN44" s="78"/>
      <c r="DO44" s="78"/>
      <c r="DP44" s="78"/>
      <c r="DQ44" s="78"/>
      <c r="DR44" s="78"/>
      <c r="DS44" s="78"/>
      <c r="DT44" s="78"/>
      <c r="DU44" s="78"/>
    </row>
    <row r="45" spans="4:125">
      <c r="D45" s="78"/>
      <c r="E45" s="78"/>
      <c r="F45" s="78"/>
      <c r="G45" s="78"/>
      <c r="H45" s="78"/>
      <c r="I45" s="78"/>
      <c r="J45" s="78"/>
      <c r="K45" s="78"/>
      <c r="L45" s="78"/>
      <c r="M45" s="78"/>
      <c r="N45" s="78"/>
      <c r="O45" s="78"/>
      <c r="P45" s="78"/>
      <c r="Q45" s="78"/>
      <c r="R45" s="78"/>
      <c r="S45" s="78"/>
      <c r="T45" s="78"/>
      <c r="U45" s="78"/>
      <c r="V45" s="78"/>
      <c r="W45" s="78"/>
      <c r="X45" s="78"/>
      <c r="Y45" s="78"/>
      <c r="Z45" s="78"/>
      <c r="AA45" s="78"/>
      <c r="AB45" s="78"/>
      <c r="AC45" s="78"/>
      <c r="AD45" s="78"/>
      <c r="AE45" s="78"/>
      <c r="AF45" s="78"/>
      <c r="AG45" s="78"/>
      <c r="AH45" s="78"/>
      <c r="AI45" s="78"/>
      <c r="AJ45" s="78"/>
      <c r="AK45" s="78"/>
      <c r="AL45" s="78"/>
      <c r="AM45" s="78"/>
      <c r="AN45" s="78"/>
      <c r="AO45" s="78"/>
      <c r="AP45" s="78"/>
      <c r="AQ45" s="78"/>
      <c r="AR45" s="78"/>
      <c r="AS45" s="78"/>
      <c r="AT45" s="78"/>
      <c r="AU45" s="78"/>
      <c r="AV45" s="78"/>
      <c r="AW45" s="78"/>
      <c r="AX45" s="78"/>
      <c r="AY45" s="78"/>
      <c r="AZ45" s="78"/>
      <c r="BA45" s="78"/>
      <c r="BB45" s="78"/>
      <c r="BC45" s="78"/>
      <c r="BD45" s="78"/>
      <c r="BE45" s="78"/>
      <c r="BF45" s="78"/>
      <c r="BG45" s="78"/>
      <c r="BH45" s="78"/>
      <c r="BI45" s="78"/>
      <c r="BJ45" s="78"/>
      <c r="BK45" s="78"/>
      <c r="BL45" s="78"/>
      <c r="BM45" s="78"/>
      <c r="BN45" s="78"/>
      <c r="BO45" s="78"/>
      <c r="BP45" s="78"/>
      <c r="BQ45" s="78"/>
      <c r="BR45" s="78"/>
      <c r="BS45" s="78"/>
      <c r="BT45" s="78"/>
      <c r="BU45" s="78"/>
      <c r="BV45" s="78"/>
      <c r="BW45" s="78"/>
      <c r="BX45" s="78"/>
      <c r="BY45" s="78"/>
      <c r="BZ45" s="78"/>
      <c r="CA45" s="78"/>
      <c r="CB45" s="78"/>
      <c r="CC45" s="78"/>
      <c r="CD45" s="78"/>
      <c r="CE45" s="78"/>
      <c r="CF45" s="78"/>
      <c r="CG45" s="78"/>
      <c r="CH45" s="78"/>
      <c r="CI45" s="78"/>
      <c r="CJ45" s="78"/>
      <c r="CK45" s="78"/>
      <c r="CL45" s="78"/>
      <c r="CM45" s="78"/>
      <c r="CN45" s="78"/>
      <c r="CO45" s="78"/>
      <c r="CP45" s="78"/>
      <c r="CQ45" s="78"/>
      <c r="CR45" s="78"/>
      <c r="CS45" s="78"/>
      <c r="CT45" s="78"/>
      <c r="CU45" s="78"/>
      <c r="CV45" s="78"/>
      <c r="CW45" s="78"/>
      <c r="CX45" s="78"/>
      <c r="CY45" s="78"/>
      <c r="CZ45" s="78"/>
      <c r="DA45" s="78"/>
      <c r="DB45" s="78"/>
      <c r="DC45" s="78"/>
      <c r="DD45" s="78"/>
      <c r="DE45" s="78"/>
      <c r="DF45" s="78"/>
      <c r="DG45" s="78"/>
      <c r="DH45" s="78"/>
      <c r="DI45" s="78"/>
      <c r="DJ45" s="78"/>
      <c r="DK45" s="78"/>
      <c r="DL45" s="78"/>
      <c r="DM45" s="78"/>
      <c r="DN45" s="78"/>
      <c r="DO45" s="78"/>
      <c r="DP45" s="78"/>
      <c r="DQ45" s="78"/>
      <c r="DR45" s="78"/>
      <c r="DS45" s="78"/>
      <c r="DT45" s="78"/>
      <c r="DU45" s="78"/>
    </row>
    <row r="46" spans="4:125">
      <c r="D46" s="78"/>
      <c r="E46" s="78"/>
      <c r="F46" s="78"/>
      <c r="G46" s="78"/>
      <c r="H46" s="78"/>
      <c r="I46" s="78"/>
      <c r="J46" s="78"/>
      <c r="K46" s="78"/>
      <c r="L46" s="78"/>
      <c r="M46" s="78"/>
      <c r="N46" s="78"/>
      <c r="O46" s="78"/>
      <c r="P46" s="78"/>
      <c r="Q46" s="78"/>
      <c r="R46" s="78"/>
      <c r="S46" s="78"/>
      <c r="T46" s="78"/>
      <c r="U46" s="78"/>
      <c r="V46" s="78"/>
      <c r="W46" s="78"/>
      <c r="X46" s="78"/>
      <c r="Y46" s="78"/>
      <c r="Z46" s="78"/>
      <c r="AA46" s="78"/>
      <c r="AB46" s="78"/>
      <c r="AC46" s="78"/>
      <c r="AD46" s="78"/>
      <c r="AE46" s="78"/>
      <c r="AF46" s="78"/>
      <c r="AG46" s="78"/>
      <c r="AH46" s="78"/>
      <c r="AI46" s="78"/>
      <c r="AJ46" s="78"/>
      <c r="AK46" s="78"/>
      <c r="AL46" s="78"/>
      <c r="AM46" s="78"/>
      <c r="AN46" s="78"/>
      <c r="AO46" s="78"/>
      <c r="AP46" s="78"/>
      <c r="AQ46" s="78"/>
      <c r="AR46" s="78"/>
      <c r="AS46" s="78"/>
      <c r="AT46" s="78"/>
      <c r="AU46" s="78"/>
      <c r="AV46" s="78"/>
      <c r="AW46" s="78"/>
      <c r="AX46" s="78"/>
      <c r="AY46" s="78"/>
      <c r="AZ46" s="78"/>
      <c r="BA46" s="78"/>
      <c r="BB46" s="78"/>
      <c r="BC46" s="78"/>
      <c r="BD46" s="78"/>
      <c r="BE46" s="78"/>
      <c r="BF46" s="78"/>
      <c r="BG46" s="78"/>
      <c r="BH46" s="78"/>
      <c r="BI46" s="78"/>
      <c r="BJ46" s="78"/>
      <c r="BK46" s="78"/>
      <c r="BL46" s="78"/>
      <c r="BM46" s="78"/>
      <c r="BN46" s="78"/>
      <c r="BO46" s="78"/>
      <c r="BP46" s="78"/>
      <c r="BQ46" s="78"/>
      <c r="BR46" s="78"/>
      <c r="BS46" s="78"/>
      <c r="BT46" s="78"/>
      <c r="BU46" s="78"/>
      <c r="BV46" s="78"/>
      <c r="BW46" s="78"/>
      <c r="BX46" s="78"/>
      <c r="BY46" s="78"/>
      <c r="BZ46" s="78"/>
      <c r="CA46" s="78"/>
      <c r="CB46" s="78"/>
      <c r="CC46" s="78"/>
      <c r="CD46" s="78"/>
      <c r="CE46" s="78"/>
      <c r="CF46" s="78"/>
      <c r="CG46" s="78"/>
      <c r="CH46" s="78"/>
      <c r="CI46" s="78"/>
      <c r="CJ46" s="78"/>
      <c r="CK46" s="78"/>
      <c r="CL46" s="78"/>
      <c r="CM46" s="78"/>
      <c r="CN46" s="78"/>
      <c r="CO46" s="78"/>
      <c r="CP46" s="78"/>
      <c r="CQ46" s="78"/>
      <c r="CR46" s="78"/>
      <c r="CS46" s="78"/>
      <c r="CT46" s="78"/>
      <c r="CU46" s="78"/>
      <c r="CV46" s="78"/>
      <c r="CW46" s="78"/>
      <c r="CX46" s="78"/>
      <c r="CY46" s="78"/>
      <c r="CZ46" s="78"/>
      <c r="DA46" s="78"/>
      <c r="DB46" s="78"/>
      <c r="DC46" s="78"/>
      <c r="DD46" s="78"/>
      <c r="DE46" s="78"/>
      <c r="DF46" s="78"/>
      <c r="DG46" s="78"/>
      <c r="DH46" s="78"/>
      <c r="DI46" s="78"/>
      <c r="DJ46" s="78"/>
      <c r="DK46" s="78"/>
      <c r="DL46" s="78"/>
      <c r="DM46" s="78"/>
      <c r="DN46" s="78"/>
      <c r="DO46" s="78"/>
      <c r="DP46" s="78"/>
      <c r="DQ46" s="78"/>
      <c r="DR46" s="78"/>
      <c r="DS46" s="78"/>
      <c r="DT46" s="78"/>
      <c r="DU46" s="78"/>
    </row>
    <row r="47" spans="4:125">
      <c r="D47" s="78"/>
      <c r="E47" s="78"/>
      <c r="F47" s="78"/>
      <c r="G47" s="78"/>
      <c r="H47" s="78"/>
      <c r="I47" s="78"/>
      <c r="J47" s="78"/>
      <c r="K47" s="78"/>
      <c r="L47" s="78"/>
      <c r="M47" s="78"/>
      <c r="N47" s="78"/>
      <c r="O47" s="78"/>
      <c r="P47" s="78"/>
      <c r="Q47" s="78"/>
      <c r="R47" s="78"/>
      <c r="S47" s="78"/>
      <c r="T47" s="78"/>
      <c r="U47" s="78"/>
      <c r="V47" s="78"/>
      <c r="W47" s="78"/>
      <c r="X47" s="78"/>
      <c r="Y47" s="78"/>
      <c r="Z47" s="78"/>
      <c r="AA47" s="78"/>
      <c r="AB47" s="78"/>
      <c r="AC47" s="78"/>
      <c r="AD47" s="78"/>
      <c r="AE47" s="78"/>
      <c r="AF47" s="78"/>
      <c r="AG47" s="78"/>
      <c r="AH47" s="78"/>
      <c r="AI47" s="78"/>
      <c r="AJ47" s="78"/>
      <c r="AK47" s="78"/>
      <c r="AL47" s="78"/>
      <c r="AM47" s="78"/>
      <c r="AN47" s="78"/>
      <c r="AO47" s="78"/>
      <c r="AP47" s="78"/>
      <c r="AQ47" s="78"/>
      <c r="AR47" s="78"/>
      <c r="AS47" s="78"/>
      <c r="AT47" s="78"/>
      <c r="AU47" s="78"/>
      <c r="AV47" s="78"/>
      <c r="AW47" s="78"/>
      <c r="AX47" s="78"/>
      <c r="AY47" s="78"/>
      <c r="AZ47" s="78"/>
      <c r="BA47" s="78"/>
      <c r="BB47" s="78"/>
      <c r="BC47" s="78"/>
      <c r="BD47" s="78"/>
      <c r="BE47" s="78"/>
      <c r="BF47" s="78"/>
      <c r="BG47" s="78"/>
      <c r="BH47" s="78"/>
      <c r="BI47" s="78"/>
      <c r="BJ47" s="78"/>
      <c r="BK47" s="78"/>
      <c r="BL47" s="78"/>
      <c r="BM47" s="78"/>
      <c r="BN47" s="78"/>
      <c r="BO47" s="78"/>
      <c r="BP47" s="78"/>
      <c r="BQ47" s="78"/>
      <c r="BR47" s="78"/>
      <c r="BS47" s="78"/>
      <c r="BT47" s="78"/>
      <c r="BU47" s="78"/>
      <c r="BV47" s="78"/>
      <c r="BW47" s="78"/>
      <c r="BX47" s="78"/>
      <c r="BY47" s="78"/>
      <c r="BZ47" s="78"/>
      <c r="CA47" s="78"/>
      <c r="CB47" s="78"/>
      <c r="CC47" s="78"/>
      <c r="CD47" s="78"/>
      <c r="CE47" s="78"/>
      <c r="CF47" s="78"/>
      <c r="CG47" s="78"/>
      <c r="CH47" s="78"/>
      <c r="CI47" s="78"/>
      <c r="CJ47" s="78"/>
      <c r="CK47" s="78"/>
      <c r="CL47" s="78"/>
      <c r="CM47" s="78"/>
      <c r="CN47" s="78"/>
      <c r="CO47" s="78"/>
      <c r="CP47" s="78"/>
      <c r="CQ47" s="78"/>
      <c r="CR47" s="78"/>
      <c r="CS47" s="78"/>
      <c r="CT47" s="78"/>
      <c r="CU47" s="78"/>
      <c r="CV47" s="78"/>
      <c r="CW47" s="78"/>
      <c r="CX47" s="78"/>
      <c r="CY47" s="78"/>
      <c r="CZ47" s="78"/>
      <c r="DA47" s="78"/>
      <c r="DB47" s="78"/>
      <c r="DC47" s="78"/>
      <c r="DD47" s="78"/>
      <c r="DE47" s="78"/>
      <c r="DF47" s="78"/>
      <c r="DG47" s="78"/>
      <c r="DH47" s="78"/>
      <c r="DI47" s="78"/>
      <c r="DJ47" s="78"/>
      <c r="DK47" s="78"/>
      <c r="DL47" s="78"/>
      <c r="DM47" s="78"/>
      <c r="DN47" s="78"/>
      <c r="DO47" s="78"/>
      <c r="DP47" s="78"/>
      <c r="DQ47" s="78"/>
      <c r="DR47" s="78"/>
      <c r="DS47" s="78"/>
      <c r="DT47" s="78"/>
      <c r="DU47" s="78"/>
    </row>
  </sheetData>
  <protectedRanges>
    <protectedRange sqref="C18" name="Range3"/>
    <protectedRange sqref="AH10:AK17" name="Range1"/>
  </protectedRanges>
  <mergeCells count="100">
    <mergeCell ref="J5:M6"/>
    <mergeCell ref="N5:U5"/>
    <mergeCell ref="V5:Y6"/>
    <mergeCell ref="BJ6:BM6"/>
    <mergeCell ref="BR6:BU6"/>
    <mergeCell ref="AH6:AK6"/>
    <mergeCell ref="BV6:BY6"/>
    <mergeCell ref="Z5:AC6"/>
    <mergeCell ref="AD5:AG6"/>
    <mergeCell ref="AL5:AM5"/>
    <mergeCell ref="BB5:BE6"/>
    <mergeCell ref="AP6:AS6"/>
    <mergeCell ref="AT6:AW6"/>
    <mergeCell ref="AX6:BA6"/>
    <mergeCell ref="B1:AC1"/>
    <mergeCell ref="B2:Q2"/>
    <mergeCell ref="AB3:AC3"/>
    <mergeCell ref="B4:B8"/>
    <mergeCell ref="C4:C8"/>
    <mergeCell ref="D4:I6"/>
    <mergeCell ref="J4:DU4"/>
    <mergeCell ref="DJ5:DM6"/>
    <mergeCell ref="DN5:DS6"/>
    <mergeCell ref="DT5:DU6"/>
    <mergeCell ref="BN5:BQ6"/>
    <mergeCell ref="CF5:CK5"/>
    <mergeCell ref="BF6:BI6"/>
    <mergeCell ref="N6:Q6"/>
    <mergeCell ref="R6:U6"/>
    <mergeCell ref="AL6:AO6"/>
    <mergeCell ref="BZ6:CC6"/>
    <mergeCell ref="CD6:CG6"/>
    <mergeCell ref="CH6:CK6"/>
    <mergeCell ref="CT6:CW6"/>
    <mergeCell ref="CX6:DA6"/>
    <mergeCell ref="DF6:DI6"/>
    <mergeCell ref="CL5:CO6"/>
    <mergeCell ref="CP5:CS6"/>
    <mergeCell ref="DB5:DE6"/>
    <mergeCell ref="D7:E7"/>
    <mergeCell ref="F7:G7"/>
    <mergeCell ref="H7:I7"/>
    <mergeCell ref="J7:K7"/>
    <mergeCell ref="L7:M7"/>
    <mergeCell ref="N7:O7"/>
    <mergeCell ref="P7:Q7"/>
    <mergeCell ref="R7:S7"/>
    <mergeCell ref="T7:U7"/>
    <mergeCell ref="V7:W7"/>
    <mergeCell ref="X7:Y7"/>
    <mergeCell ref="Z7:AA7"/>
    <mergeCell ref="AB7:AC7"/>
    <mergeCell ref="AD7:AE7"/>
    <mergeCell ref="AF7:AG7"/>
    <mergeCell ref="AL7:AM7"/>
    <mergeCell ref="AN7:AO7"/>
    <mergeCell ref="AH7:AI7"/>
    <mergeCell ref="AJ7:AK7"/>
    <mergeCell ref="AP7:AQ7"/>
    <mergeCell ref="AR7:AS7"/>
    <mergeCell ref="AT7:AU7"/>
    <mergeCell ref="AV7:AW7"/>
    <mergeCell ref="AX7:AY7"/>
    <mergeCell ref="AZ7:BA7"/>
    <mergeCell ref="BB7:BC7"/>
    <mergeCell ref="BD7:BE7"/>
    <mergeCell ref="BF7:BG7"/>
    <mergeCell ref="BH7:BI7"/>
    <mergeCell ref="BJ7:BK7"/>
    <mergeCell ref="BL7:BM7"/>
    <mergeCell ref="BN7:BO7"/>
    <mergeCell ref="BP7:BQ7"/>
    <mergeCell ref="BR7:BS7"/>
    <mergeCell ref="BT7:BU7"/>
    <mergeCell ref="BV7:BW7"/>
    <mergeCell ref="BX7:BY7"/>
    <mergeCell ref="BZ7:CA7"/>
    <mergeCell ref="CB7:CC7"/>
    <mergeCell ref="CD7:CE7"/>
    <mergeCell ref="CF7:CG7"/>
    <mergeCell ref="CH7:CI7"/>
    <mergeCell ref="CJ7:CK7"/>
    <mergeCell ref="CL7:CM7"/>
    <mergeCell ref="DJ7:DK7"/>
    <mergeCell ref="CN7:CO7"/>
    <mergeCell ref="CP7:CQ7"/>
    <mergeCell ref="CR7:CS7"/>
    <mergeCell ref="CT7:CU7"/>
    <mergeCell ref="CV7:CW7"/>
    <mergeCell ref="CX7:CY7"/>
    <mergeCell ref="CZ7:DA7"/>
    <mergeCell ref="DB7:DC7"/>
    <mergeCell ref="DD7:DE7"/>
    <mergeCell ref="DF7:DG7"/>
    <mergeCell ref="DH7:DI7"/>
    <mergeCell ref="DL7:DM7"/>
    <mergeCell ref="DN7:DO7"/>
    <mergeCell ref="DP7:DQ7"/>
    <mergeCell ref="DR7:DS7"/>
    <mergeCell ref="DT7:DU7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Caxs g.d.</vt:lpstr>
      <vt:lpstr>Caxs t.d</vt:lpstr>
      <vt:lpstr>Caxs g.d</vt:lpstr>
      <vt:lpstr>'Caxs g.d.'!Заголовки_для_печати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</dc:creator>
  <cp:lastModifiedBy>Admin</cp:lastModifiedBy>
  <cp:lastPrinted>2012-03-20T07:18:17Z</cp:lastPrinted>
  <dcterms:created xsi:type="dcterms:W3CDTF">2002-03-15T09:46:46Z</dcterms:created>
  <dcterms:modified xsi:type="dcterms:W3CDTF">2023-07-17T12:15:18Z</dcterms:modified>
</cp:coreProperties>
</file>