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45621"/>
</workbook>
</file>

<file path=xl/calcChain.xml><?xml version="1.0" encoding="utf-8"?>
<calcChain xmlns="http://schemas.openxmlformats.org/spreadsheetml/2006/main">
  <c r="AM15" i="10" l="1"/>
  <c r="AN15" i="10"/>
  <c r="AO15" i="10"/>
  <c r="AL15" i="10"/>
  <c r="DP15" i="10" l="1"/>
  <c r="DN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BB15" i="10"/>
  <c r="BC15" i="10"/>
  <c r="BD15" i="10"/>
  <c r="BE15" i="10"/>
  <c r="BF15" i="10"/>
  <c r="BG15" i="10"/>
  <c r="BH15" i="10"/>
  <c r="BI15" i="10"/>
  <c r="BJ15" i="10"/>
  <c r="BK15" i="10"/>
  <c r="BL15" i="10"/>
  <c r="BM15" i="10"/>
  <c r="BN15" i="10"/>
  <c r="BO15" i="10"/>
  <c r="BP15" i="10"/>
  <c r="BQ15" i="10"/>
  <c r="BR15" i="10"/>
  <c r="BS15" i="10"/>
  <c r="BT15" i="10"/>
  <c r="BU15" i="10"/>
  <c r="BV15" i="10"/>
  <c r="BW15" i="10"/>
  <c r="BX15" i="10"/>
  <c r="BY15" i="10"/>
  <c r="BZ15" i="10"/>
  <c r="CA15" i="10"/>
  <c r="CB15" i="10"/>
  <c r="CC15" i="10"/>
  <c r="CD15" i="10"/>
  <c r="CE15" i="10"/>
  <c r="CF15" i="10"/>
  <c r="CG15" i="10"/>
  <c r="CH15" i="10"/>
  <c r="CI15" i="10"/>
  <c r="CJ15" i="10"/>
  <c r="CK15" i="10"/>
  <c r="CL15" i="10"/>
  <c r="CM15" i="10"/>
  <c r="CN15" i="10"/>
  <c r="CO15" i="10"/>
  <c r="CP15" i="10"/>
  <c r="CQ15" i="10"/>
  <c r="CR15" i="10"/>
  <c r="CS15" i="10"/>
  <c r="CT15" i="10"/>
  <c r="CU15" i="10"/>
  <c r="CV15" i="10"/>
  <c r="CW15" i="10"/>
  <c r="CX15" i="10"/>
  <c r="CY15" i="10"/>
  <c r="CZ15" i="10"/>
  <c r="DA15" i="10"/>
  <c r="DB15" i="10"/>
  <c r="DC15" i="10"/>
  <c r="DD15" i="10"/>
  <c r="DE15" i="10"/>
  <c r="DF15" i="10"/>
  <c r="DG15" i="10"/>
  <c r="DH15" i="10"/>
  <c r="DI15" i="10"/>
  <c r="DJ15" i="10"/>
  <c r="DK15" i="10"/>
  <c r="DL15" i="10"/>
  <c r="DM15" i="10"/>
  <c r="DO15" i="10"/>
  <c r="DQ15" i="10"/>
  <c r="D15" i="10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C16" i="9"/>
  <c r="D9" i="10" l="1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 s="1"/>
  <c r="G13" i="8"/>
  <c r="G14" i="8"/>
  <c r="G15" i="8"/>
  <c r="G16" i="8"/>
  <c r="G17" i="8"/>
  <c r="G18" i="8"/>
  <c r="E18" i="8" s="1"/>
  <c r="G19" i="8"/>
  <c r="G20" i="8"/>
  <c r="G10" i="8"/>
  <c r="F11" i="8"/>
  <c r="F12" i="8"/>
  <c r="F13" i="8"/>
  <c r="F21" i="8" s="1"/>
  <c r="F14" i="8"/>
  <c r="F15" i="8"/>
  <c r="D15" i="8" s="1"/>
  <c r="F16" i="8"/>
  <c r="F17" i="8"/>
  <c r="F18" i="8"/>
  <c r="F19" i="8"/>
  <c r="F20" i="8"/>
  <c r="F10" i="8"/>
  <c r="H10" i="8"/>
  <c r="I10" i="8"/>
  <c r="I21" i="8" s="1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I15" i="8"/>
  <c r="H16" i="8"/>
  <c r="D16" i="8"/>
  <c r="I16" i="8"/>
  <c r="H17" i="8"/>
  <c r="I17" i="8"/>
  <c r="E17" i="8" s="1"/>
  <c r="H18" i="8"/>
  <c r="D18" i="8" s="1"/>
  <c r="I18" i="8"/>
  <c r="H19" i="8"/>
  <c r="I19" i="8"/>
  <c r="H20" i="8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6" i="8" l="1"/>
  <c r="D10" i="8"/>
  <c r="D13" i="8"/>
  <c r="D20" i="8"/>
  <c r="E14" i="8"/>
  <c r="DF21" i="8"/>
  <c r="D17" i="8"/>
  <c r="E10" i="8"/>
  <c r="DG21" i="8"/>
  <c r="D11" i="8"/>
  <c r="H21" i="8"/>
  <c r="G21" i="8"/>
  <c r="E15" i="8"/>
  <c r="D19" i="8"/>
  <c r="E19" i="8"/>
  <c r="D21" i="8" l="1"/>
  <c r="E21" i="8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<sst xmlns="http://schemas.openxmlformats.org/spreadsheetml/2006/main" count="557" uniqueCount="140">
  <si>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</si>
  <si>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</si>
  <si>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</si>
  <si>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</si>
  <si>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</si>
  <si>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</si>
  <si>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</si>
  <si>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</si>
  <si>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</si>
  <si>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</si>
  <si>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</si>
  <si>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</si>
  <si>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</si>
  <si>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</si>
  <si>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</si>
  <si>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</si>
  <si>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</si>
  <si>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</si>
  <si>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</si>
  <si>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</si>
  <si>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</si>
  <si>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</si>
  <si>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</si>
  <si>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</si>
  <si>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</si>
  <si>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</si>
  <si>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</si>
  <si>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</si>
  <si>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</si>
  <si>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</si>
  <si>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</si>
  <si>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</si>
  <si>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</si>
  <si>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</si>
  <si>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</si>
  <si>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</si>
  <si>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</si>
  <si>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</si>
  <si>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</si>
  <si>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</si>
  <si>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</si>
  <si>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</si>
  <si>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</si>
  <si>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</si>
  <si>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</si>
  <si>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</si>
  <si>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</si>
  <si>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</si>
  <si>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</si>
  <si>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</si>
  <si>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</si>
  <si>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</si>
  <si>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</si>
  <si>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</si>
  <si>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</si>
  <si>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</si>
  <si>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</si>
  <si>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</si>
  <si>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</si>
  <si>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</si>
  <si>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</si>
  <si>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</si>
  <si>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</si>
  <si>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</si>
  <si>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</si>
  <si>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</si>
  <si>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</si>
  <si>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</si>
  <si>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</si>
  <si>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</si>
  <si>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</si>
  <si>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</si>
  <si>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</si>
  <si>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</si>
  <si>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</si>
  <si>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</si>
  <si>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</si>
  <si>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</si>
  <si>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</si>
  <si>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</si>
  <si>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</si>
  <si>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</si>
  <si>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</si>
  <si>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</si>
  <si>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</si>
  <si>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</si>
  <si>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</si>
  <si>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</si>
  <si>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</si>
  <si>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</si>
  <si>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</si>
  <si>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</si>
  <si>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</si>
  <si>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</si>
  <si>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</si>
  <si>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</si>
  <si>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</si>
  <si>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</si>
  <si>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</si>
  <si>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</si>
  <si>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</si>
  <si>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</si>
  <si>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</si>
  <si>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</si>
  <si>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</si>
  <si>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</si>
  <si>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</si>
  <si>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</si>
  <si>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</si>
  <si>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</si>
  <si>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</si>
  <si>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</si>
  <si>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</si>
  <si>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</si>
  <si>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</si>
  <si>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</si>
  <si>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</si>
  <si>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</si>
  <si>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</si>
  <si>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</si>
  <si>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</si>
  <si>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</si>
  <si>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</si>
  <si>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</si>
  <si>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</si>
  <si>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</si>
  <si>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</si>
  <si>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</si>
  <si>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</si>
  <si>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</si>
  <si>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</si>
  <si>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</si>
  <si>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</si>
  <si>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</si>
  <si>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</si>
  <si>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</si>
  <si>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</si>
  <si>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</si>
  <si>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գործառնական  դասակարգման)  30.06.2023 թվականի դրությամբ</t>
  </si>
  <si>
    <t>ՀՀ Վայոց ձորի մարզի համայնքների  բյուջեների ծախսերի վերաբերյալ
(ըստ ծախսերի տնտեսագիտական դասակարգման) 30 հունիսի 2023թվականի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</si>
</sst>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5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0" fontId="26" fillId="0" borderId="10" xfId="0" applyFont="1" applyBorder="1" applyAlignment="1" applyProtection="1">
      <alignment horizontal="left"/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8" t="s">
        <v>2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09" t="s">
        <v>19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0" t="s">
        <v>6</v>
      </c>
      <c r="AK3" s="11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6" t="s">
        <v>4</v>
      </c>
      <c r="C4" s="111" t="s">
        <v>0</v>
      </c>
      <c r="D4" s="117" t="s">
        <v>20</v>
      </c>
      <c r="E4" s="118"/>
      <c r="F4" s="118"/>
      <c r="G4" s="118"/>
      <c r="H4" s="118"/>
      <c r="I4" s="119"/>
      <c r="J4" s="126" t="s">
        <v>34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8"/>
    </row>
    <row r="5" spans="2:117" ht="16.5" customHeight="1" x14ac:dyDescent="0.2">
      <c r="B5" s="116"/>
      <c r="C5" s="111"/>
      <c r="D5" s="120"/>
      <c r="E5" s="121"/>
      <c r="F5" s="121"/>
      <c r="G5" s="121"/>
      <c r="H5" s="121"/>
      <c r="I5" s="122"/>
      <c r="J5" s="83" t="s">
        <v>35</v>
      </c>
      <c r="K5" s="84"/>
      <c r="L5" s="84"/>
      <c r="M5" s="85"/>
      <c r="N5" s="112" t="s">
        <v>24</v>
      </c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4"/>
      <c r="AD5" s="83" t="s">
        <v>37</v>
      </c>
      <c r="AE5" s="84"/>
      <c r="AF5" s="84"/>
      <c r="AG5" s="85"/>
      <c r="AH5" s="83" t="s">
        <v>38</v>
      </c>
      <c r="AI5" s="84"/>
      <c r="AJ5" s="84"/>
      <c r="AK5" s="85"/>
      <c r="AL5" s="83" t="s">
        <v>39</v>
      </c>
      <c r="AM5" s="84"/>
      <c r="AN5" s="84"/>
      <c r="AO5" s="85"/>
      <c r="AP5" s="132" t="s">
        <v>33</v>
      </c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4"/>
      <c r="BR5" s="83" t="s">
        <v>42</v>
      </c>
      <c r="BS5" s="84"/>
      <c r="BT5" s="84"/>
      <c r="BU5" s="85"/>
      <c r="BV5" s="83" t="s">
        <v>43</v>
      </c>
      <c r="BW5" s="84"/>
      <c r="BX5" s="84"/>
      <c r="BY5" s="85"/>
      <c r="BZ5" s="95" t="s">
        <v>30</v>
      </c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89" t="s">
        <v>47</v>
      </c>
      <c r="CQ5" s="89"/>
      <c r="CR5" s="89"/>
      <c r="CS5" s="89"/>
      <c r="CT5" s="96" t="s">
        <v>9</v>
      </c>
      <c r="CU5" s="97"/>
      <c r="CV5" s="97"/>
      <c r="CW5" s="98"/>
      <c r="CX5" s="100" t="s">
        <v>18</v>
      </c>
      <c r="CY5" s="101"/>
      <c r="CZ5" s="101"/>
      <c r="DA5" s="102"/>
      <c r="DB5" s="100" t="s">
        <v>7</v>
      </c>
      <c r="DC5" s="101"/>
      <c r="DD5" s="101"/>
      <c r="DE5" s="102"/>
      <c r="DF5" s="100" t="s">
        <v>8</v>
      </c>
      <c r="DG5" s="101"/>
      <c r="DH5" s="101"/>
      <c r="DI5" s="101"/>
      <c r="DJ5" s="101"/>
      <c r="DK5" s="102"/>
      <c r="DL5" s="94" t="s">
        <v>32</v>
      </c>
      <c r="DM5" s="94"/>
    </row>
    <row r="6" spans="2:117" ht="105.75" customHeight="1" x14ac:dyDescent="0.2">
      <c r="B6" s="116"/>
      <c r="C6" s="111"/>
      <c r="D6" s="123"/>
      <c r="E6" s="124"/>
      <c r="F6" s="124"/>
      <c r="G6" s="124"/>
      <c r="H6" s="124"/>
      <c r="I6" s="125"/>
      <c r="J6" s="86"/>
      <c r="K6" s="87"/>
      <c r="L6" s="87"/>
      <c r="M6" s="88"/>
      <c r="N6" s="99" t="s">
        <v>23</v>
      </c>
      <c r="O6" s="91"/>
      <c r="P6" s="91"/>
      <c r="Q6" s="92"/>
      <c r="R6" s="89" t="s">
        <v>22</v>
      </c>
      <c r="S6" s="89"/>
      <c r="T6" s="89"/>
      <c r="U6" s="89"/>
      <c r="V6" s="89" t="s">
        <v>36</v>
      </c>
      <c r="W6" s="89"/>
      <c r="X6" s="89"/>
      <c r="Y6" s="89"/>
      <c r="Z6" s="89" t="s">
        <v>21</v>
      </c>
      <c r="AA6" s="89"/>
      <c r="AB6" s="89"/>
      <c r="AC6" s="89"/>
      <c r="AD6" s="86"/>
      <c r="AE6" s="87"/>
      <c r="AF6" s="87"/>
      <c r="AG6" s="88"/>
      <c r="AH6" s="86"/>
      <c r="AI6" s="87"/>
      <c r="AJ6" s="87"/>
      <c r="AK6" s="88"/>
      <c r="AL6" s="86"/>
      <c r="AM6" s="87"/>
      <c r="AN6" s="87"/>
      <c r="AO6" s="88"/>
      <c r="AP6" s="129" t="s">
        <v>25</v>
      </c>
      <c r="AQ6" s="130"/>
      <c r="AR6" s="130"/>
      <c r="AS6" s="131"/>
      <c r="AT6" s="129" t="s">
        <v>26</v>
      </c>
      <c r="AU6" s="130"/>
      <c r="AV6" s="130"/>
      <c r="AW6" s="131"/>
      <c r="AX6" s="138" t="s">
        <v>27</v>
      </c>
      <c r="AY6" s="139"/>
      <c r="AZ6" s="139"/>
      <c r="BA6" s="140"/>
      <c r="BB6" s="138" t="s">
        <v>28</v>
      </c>
      <c r="BC6" s="139"/>
      <c r="BD6" s="139"/>
      <c r="BE6" s="140"/>
      <c r="BF6" s="93" t="s">
        <v>29</v>
      </c>
      <c r="BG6" s="93"/>
      <c r="BH6" s="93"/>
      <c r="BI6" s="93"/>
      <c r="BJ6" s="93" t="s">
        <v>40</v>
      </c>
      <c r="BK6" s="93"/>
      <c r="BL6" s="93"/>
      <c r="BM6" s="93"/>
      <c r="BN6" s="93" t="s">
        <v>41</v>
      </c>
      <c r="BO6" s="93"/>
      <c r="BP6" s="93"/>
      <c r="BQ6" s="93"/>
      <c r="BR6" s="86"/>
      <c r="BS6" s="87"/>
      <c r="BT6" s="87"/>
      <c r="BU6" s="88"/>
      <c r="BV6" s="86"/>
      <c r="BW6" s="87"/>
      <c r="BX6" s="87"/>
      <c r="BY6" s="88"/>
      <c r="BZ6" s="135" t="s">
        <v>44</v>
      </c>
      <c r="CA6" s="136"/>
      <c r="CB6" s="136"/>
      <c r="CC6" s="137"/>
      <c r="CD6" s="90" t="s">
        <v>45</v>
      </c>
      <c r="CE6" s="91"/>
      <c r="CF6" s="91"/>
      <c r="CG6" s="92"/>
      <c r="CH6" s="99" t="s">
        <v>46</v>
      </c>
      <c r="CI6" s="91"/>
      <c r="CJ6" s="91"/>
      <c r="CK6" s="92"/>
      <c r="CL6" s="99" t="s">
        <v>48</v>
      </c>
      <c r="CM6" s="91"/>
      <c r="CN6" s="91"/>
      <c r="CO6" s="92"/>
      <c r="CP6" s="89"/>
      <c r="CQ6" s="89"/>
      <c r="CR6" s="89"/>
      <c r="CS6" s="89"/>
      <c r="CT6" s="99"/>
      <c r="CU6" s="91"/>
      <c r="CV6" s="91"/>
      <c r="CW6" s="92"/>
      <c r="CX6" s="103"/>
      <c r="CY6" s="104"/>
      <c r="CZ6" s="104"/>
      <c r="DA6" s="105"/>
      <c r="DB6" s="103"/>
      <c r="DC6" s="104"/>
      <c r="DD6" s="104"/>
      <c r="DE6" s="105"/>
      <c r="DF6" s="103"/>
      <c r="DG6" s="104"/>
      <c r="DH6" s="104"/>
      <c r="DI6" s="104"/>
      <c r="DJ6" s="104"/>
      <c r="DK6" s="105"/>
      <c r="DL6" s="94"/>
      <c r="DM6" s="94"/>
    </row>
    <row r="7" spans="2:117" ht="25.5" customHeight="1" x14ac:dyDescent="0.2">
      <c r="B7" s="116"/>
      <c r="C7" s="111"/>
      <c r="D7" s="82" t="s">
        <v>15</v>
      </c>
      <c r="E7" s="82"/>
      <c r="F7" s="82" t="s">
        <v>14</v>
      </c>
      <c r="G7" s="82"/>
      <c r="H7" s="82" t="s">
        <v>5</v>
      </c>
      <c r="I7" s="82"/>
      <c r="J7" s="82" t="s">
        <v>12</v>
      </c>
      <c r="K7" s="82"/>
      <c r="L7" s="82" t="s">
        <v>13</v>
      </c>
      <c r="M7" s="82"/>
      <c r="N7" s="82" t="s">
        <v>12</v>
      </c>
      <c r="O7" s="82"/>
      <c r="P7" s="82" t="s">
        <v>13</v>
      </c>
      <c r="Q7" s="82"/>
      <c r="R7" s="82" t="s">
        <v>12</v>
      </c>
      <c r="S7" s="82"/>
      <c r="T7" s="82" t="s">
        <v>13</v>
      </c>
      <c r="U7" s="82"/>
      <c r="V7" s="82" t="s">
        <v>12</v>
      </c>
      <c r="W7" s="82"/>
      <c r="X7" s="82" t="s">
        <v>13</v>
      </c>
      <c r="Y7" s="82"/>
      <c r="Z7" s="82" t="s">
        <v>12</v>
      </c>
      <c r="AA7" s="82"/>
      <c r="AB7" s="82" t="s">
        <v>13</v>
      </c>
      <c r="AC7" s="82"/>
      <c r="AD7" s="82" t="s">
        <v>12</v>
      </c>
      <c r="AE7" s="82"/>
      <c r="AF7" s="82" t="s">
        <v>13</v>
      </c>
      <c r="AG7" s="82"/>
      <c r="AH7" s="82" t="s">
        <v>12</v>
      </c>
      <c r="AI7" s="82"/>
      <c r="AJ7" s="82" t="s">
        <v>13</v>
      </c>
      <c r="AK7" s="82"/>
      <c r="AL7" s="82" t="s">
        <v>12</v>
      </c>
      <c r="AM7" s="82"/>
      <c r="AN7" s="82" t="s">
        <v>13</v>
      </c>
      <c r="AO7" s="82"/>
      <c r="AP7" s="82" t="s">
        <v>12</v>
      </c>
      <c r="AQ7" s="82"/>
      <c r="AR7" s="82" t="s">
        <v>13</v>
      </c>
      <c r="AS7" s="82"/>
      <c r="AT7" s="82" t="s">
        <v>12</v>
      </c>
      <c r="AU7" s="82"/>
      <c r="AV7" s="82" t="s">
        <v>13</v>
      </c>
      <c r="AW7" s="82"/>
      <c r="AX7" s="82" t="s">
        <v>12</v>
      </c>
      <c r="AY7" s="82"/>
      <c r="AZ7" s="82" t="s">
        <v>13</v>
      </c>
      <c r="BA7" s="82"/>
      <c r="BB7" s="82" t="s">
        <v>12</v>
      </c>
      <c r="BC7" s="82"/>
      <c r="BD7" s="82" t="s">
        <v>13</v>
      </c>
      <c r="BE7" s="82"/>
      <c r="BF7" s="82" t="s">
        <v>12</v>
      </c>
      <c r="BG7" s="82"/>
      <c r="BH7" s="82" t="s">
        <v>13</v>
      </c>
      <c r="BI7" s="82"/>
      <c r="BJ7" s="82" t="s">
        <v>12</v>
      </c>
      <c r="BK7" s="82"/>
      <c r="BL7" s="82" t="s">
        <v>13</v>
      </c>
      <c r="BM7" s="82"/>
      <c r="BN7" s="82" t="s">
        <v>12</v>
      </c>
      <c r="BO7" s="82"/>
      <c r="BP7" s="82" t="s">
        <v>13</v>
      </c>
      <c r="BQ7" s="82"/>
      <c r="BR7" s="82" t="s">
        <v>12</v>
      </c>
      <c r="BS7" s="82"/>
      <c r="BT7" s="82" t="s">
        <v>13</v>
      </c>
      <c r="BU7" s="82"/>
      <c r="BV7" s="82" t="s">
        <v>12</v>
      </c>
      <c r="BW7" s="82"/>
      <c r="BX7" s="82" t="s">
        <v>13</v>
      </c>
      <c r="BY7" s="82"/>
      <c r="BZ7" s="82" t="s">
        <v>12</v>
      </c>
      <c r="CA7" s="82"/>
      <c r="CB7" s="82" t="s">
        <v>13</v>
      </c>
      <c r="CC7" s="82"/>
      <c r="CD7" s="82" t="s">
        <v>12</v>
      </c>
      <c r="CE7" s="82"/>
      <c r="CF7" s="82" t="s">
        <v>13</v>
      </c>
      <c r="CG7" s="82"/>
      <c r="CH7" s="82" t="s">
        <v>12</v>
      </c>
      <c r="CI7" s="82"/>
      <c r="CJ7" s="82" t="s">
        <v>13</v>
      </c>
      <c r="CK7" s="82"/>
      <c r="CL7" s="82" t="s">
        <v>12</v>
      </c>
      <c r="CM7" s="82"/>
      <c r="CN7" s="82" t="s">
        <v>13</v>
      </c>
      <c r="CO7" s="82"/>
      <c r="CP7" s="82" t="s">
        <v>12</v>
      </c>
      <c r="CQ7" s="82"/>
      <c r="CR7" s="82" t="s">
        <v>13</v>
      </c>
      <c r="CS7" s="82"/>
      <c r="CT7" s="82" t="s">
        <v>12</v>
      </c>
      <c r="CU7" s="82"/>
      <c r="CV7" s="82" t="s">
        <v>13</v>
      </c>
      <c r="CW7" s="82"/>
      <c r="CX7" s="82" t="s">
        <v>12</v>
      </c>
      <c r="CY7" s="82"/>
      <c r="CZ7" s="82" t="s">
        <v>13</v>
      </c>
      <c r="DA7" s="82"/>
      <c r="DB7" s="82" t="s">
        <v>12</v>
      </c>
      <c r="DC7" s="82"/>
      <c r="DD7" s="82" t="s">
        <v>13</v>
      </c>
      <c r="DE7" s="82"/>
      <c r="DF7" s="106" t="s">
        <v>31</v>
      </c>
      <c r="DG7" s="107"/>
      <c r="DH7" s="82" t="s">
        <v>12</v>
      </c>
      <c r="DI7" s="82"/>
      <c r="DJ7" s="82" t="s">
        <v>13</v>
      </c>
      <c r="DK7" s="82"/>
      <c r="DL7" s="82" t="s">
        <v>13</v>
      </c>
      <c r="DM7" s="82"/>
    </row>
    <row r="8" spans="2:117" ht="48" customHeight="1" x14ac:dyDescent="0.2">
      <c r="B8" s="116"/>
      <c r="C8" s="111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5" t="s">
        <v>1</v>
      </c>
      <c r="C21" s="115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workbookViewId="0">
      <selection activeCell="C16" sqref="C16:BN16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1" t="s">
        <v>131</v>
      </c>
      <c r="B1" s="191"/>
      <c r="C1" s="191"/>
      <c r="D1" s="191"/>
      <c r="E1" s="191"/>
      <c r="F1" s="191"/>
      <c r="G1" s="191"/>
      <c r="H1" s="191"/>
    </row>
    <row r="2" spans="1:66" ht="13.5" customHeight="1" x14ac:dyDescent="0.3">
      <c r="A2" s="194" t="s">
        <v>139</v>
      </c>
      <c r="B2" s="194"/>
      <c r="C2" s="194"/>
      <c r="D2" s="194"/>
      <c r="E2" s="194"/>
      <c r="F2" s="194"/>
      <c r="G2" s="194"/>
      <c r="H2" s="194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5"/>
      <c r="B3" s="195"/>
      <c r="C3" s="195"/>
      <c r="D3" s="195"/>
      <c r="E3" s="195"/>
      <c r="F3" s="195"/>
      <c r="G3" s="195"/>
      <c r="H3" s="195"/>
      <c r="I3" s="200" t="s">
        <v>128</v>
      </c>
      <c r="J3" s="200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9" t="s">
        <v>60</v>
      </c>
      <c r="B4" s="170" t="s">
        <v>59</v>
      </c>
      <c r="C4" s="171" t="s">
        <v>67</v>
      </c>
      <c r="D4" s="172"/>
      <c r="E4" s="172"/>
      <c r="F4" s="172"/>
      <c r="G4" s="172"/>
      <c r="H4" s="173"/>
      <c r="I4" s="178" t="s">
        <v>66</v>
      </c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80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</row>
    <row r="5" spans="1:66" s="47" customFormat="1" ht="25.5" customHeight="1" x14ac:dyDescent="0.25">
      <c r="A5" s="169"/>
      <c r="B5" s="170"/>
      <c r="C5" s="174"/>
      <c r="D5" s="175"/>
      <c r="E5" s="175"/>
      <c r="F5" s="175"/>
      <c r="G5" s="175"/>
      <c r="H5" s="176"/>
      <c r="I5" s="197" t="s">
        <v>70</v>
      </c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8"/>
      <c r="BB5" s="199"/>
      <c r="BC5" s="151" t="s">
        <v>71</v>
      </c>
      <c r="BD5" s="152"/>
      <c r="BE5" s="152"/>
      <c r="BF5" s="152"/>
      <c r="BG5" s="152"/>
      <c r="BH5" s="152"/>
      <c r="BI5" s="142" t="s">
        <v>72</v>
      </c>
      <c r="BJ5" s="142"/>
      <c r="BK5" s="142"/>
      <c r="BL5" s="142"/>
      <c r="BM5" s="142"/>
      <c r="BN5" s="142"/>
    </row>
    <row r="6" spans="1:66" s="47" customFormat="1" ht="0.75" hidden="1" customHeight="1" x14ac:dyDescent="0.25">
      <c r="A6" s="169"/>
      <c r="B6" s="170"/>
      <c r="C6" s="174"/>
      <c r="D6" s="175"/>
      <c r="E6" s="175"/>
      <c r="F6" s="175"/>
      <c r="G6" s="175"/>
      <c r="H6" s="176"/>
      <c r="I6" s="161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93"/>
      <c r="BC6" s="161"/>
      <c r="BD6" s="162"/>
      <c r="BE6" s="162"/>
      <c r="BF6" s="162"/>
      <c r="BG6" s="142" t="s">
        <v>83</v>
      </c>
      <c r="BH6" s="142"/>
      <c r="BI6" s="142" t="s">
        <v>87</v>
      </c>
      <c r="BJ6" s="142"/>
      <c r="BK6" s="142" t="s">
        <v>84</v>
      </c>
      <c r="BL6" s="142"/>
      <c r="BM6" s="142"/>
      <c r="BN6" s="142"/>
    </row>
    <row r="7" spans="1:66" s="47" customFormat="1" ht="59.25" customHeight="1" x14ac:dyDescent="0.25">
      <c r="A7" s="169"/>
      <c r="B7" s="170"/>
      <c r="C7" s="174"/>
      <c r="D7" s="175"/>
      <c r="E7" s="175"/>
      <c r="F7" s="175"/>
      <c r="G7" s="175"/>
      <c r="H7" s="176"/>
      <c r="I7" s="142" t="s">
        <v>58</v>
      </c>
      <c r="J7" s="142"/>
      <c r="K7" s="142"/>
      <c r="L7" s="142"/>
      <c r="M7" s="181" t="s">
        <v>73</v>
      </c>
      <c r="N7" s="182"/>
      <c r="O7" s="145" t="s">
        <v>49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7"/>
      <c r="AE7" s="187" t="s">
        <v>68</v>
      </c>
      <c r="AF7" s="188"/>
      <c r="AG7" s="187" t="s">
        <v>89</v>
      </c>
      <c r="AH7" s="188"/>
      <c r="AI7" s="143" t="s">
        <v>55</v>
      </c>
      <c r="AJ7" s="144"/>
      <c r="AK7" s="201" t="s">
        <v>77</v>
      </c>
      <c r="AL7" s="170"/>
      <c r="AM7" s="143" t="s">
        <v>55</v>
      </c>
      <c r="AN7" s="144"/>
      <c r="AO7" s="157" t="s">
        <v>78</v>
      </c>
      <c r="AP7" s="157"/>
      <c r="AQ7" s="158" t="s">
        <v>80</v>
      </c>
      <c r="AR7" s="159"/>
      <c r="AS7" s="159"/>
      <c r="AT7" s="159"/>
      <c r="AU7" s="159"/>
      <c r="AV7" s="160"/>
      <c r="AW7" s="143" t="s">
        <v>79</v>
      </c>
      <c r="AX7" s="177"/>
      <c r="AY7" s="177"/>
      <c r="AZ7" s="177"/>
      <c r="BA7" s="177"/>
      <c r="BB7" s="144"/>
      <c r="BC7" s="163" t="s">
        <v>81</v>
      </c>
      <c r="BD7" s="164"/>
      <c r="BE7" s="163" t="s">
        <v>82</v>
      </c>
      <c r="BF7" s="164"/>
      <c r="BG7" s="142"/>
      <c r="BH7" s="142"/>
      <c r="BI7" s="142"/>
      <c r="BJ7" s="142"/>
      <c r="BK7" s="142"/>
      <c r="BL7" s="142"/>
      <c r="BM7" s="142"/>
      <c r="BN7" s="142"/>
    </row>
    <row r="8" spans="1:66" s="47" customFormat="1" ht="112.5" customHeight="1" x14ac:dyDescent="0.25">
      <c r="A8" s="169"/>
      <c r="B8" s="170"/>
      <c r="C8" s="150" t="s">
        <v>65</v>
      </c>
      <c r="D8" s="150"/>
      <c r="E8" s="196" t="s">
        <v>63</v>
      </c>
      <c r="F8" s="196"/>
      <c r="G8" s="192" t="s">
        <v>64</v>
      </c>
      <c r="H8" s="192"/>
      <c r="I8" s="170" t="s">
        <v>69</v>
      </c>
      <c r="J8" s="170"/>
      <c r="K8" s="170" t="s">
        <v>74</v>
      </c>
      <c r="L8" s="170"/>
      <c r="M8" s="183"/>
      <c r="N8" s="184"/>
      <c r="O8" s="143" t="s">
        <v>50</v>
      </c>
      <c r="P8" s="144"/>
      <c r="Q8" s="148" t="s">
        <v>88</v>
      </c>
      <c r="R8" s="149"/>
      <c r="S8" s="143" t="s">
        <v>51</v>
      </c>
      <c r="T8" s="144"/>
      <c r="U8" s="143" t="s">
        <v>52</v>
      </c>
      <c r="V8" s="144"/>
      <c r="W8" s="143" t="s">
        <v>53</v>
      </c>
      <c r="X8" s="144"/>
      <c r="Y8" s="185" t="s">
        <v>54</v>
      </c>
      <c r="Z8" s="186"/>
      <c r="AA8" s="143" t="s">
        <v>56</v>
      </c>
      <c r="AB8" s="144"/>
      <c r="AC8" s="143" t="s">
        <v>57</v>
      </c>
      <c r="AD8" s="144"/>
      <c r="AE8" s="189"/>
      <c r="AF8" s="190"/>
      <c r="AG8" s="189"/>
      <c r="AH8" s="190"/>
      <c r="AI8" s="148" t="s">
        <v>75</v>
      </c>
      <c r="AJ8" s="149"/>
      <c r="AK8" s="170"/>
      <c r="AL8" s="170"/>
      <c r="AM8" s="148" t="s">
        <v>76</v>
      </c>
      <c r="AN8" s="149"/>
      <c r="AO8" s="157"/>
      <c r="AP8" s="157"/>
      <c r="AQ8" s="150" t="s">
        <v>65</v>
      </c>
      <c r="AR8" s="150"/>
      <c r="AS8" s="150" t="s">
        <v>63</v>
      </c>
      <c r="AT8" s="150"/>
      <c r="AU8" s="150" t="s">
        <v>64</v>
      </c>
      <c r="AV8" s="150"/>
      <c r="AW8" s="150" t="s">
        <v>90</v>
      </c>
      <c r="AX8" s="150"/>
      <c r="AY8" s="153" t="s">
        <v>91</v>
      </c>
      <c r="AZ8" s="154"/>
      <c r="BA8" s="155" t="s">
        <v>92</v>
      </c>
      <c r="BB8" s="156"/>
      <c r="BC8" s="165"/>
      <c r="BD8" s="166"/>
      <c r="BE8" s="165"/>
      <c r="BF8" s="166"/>
      <c r="BG8" s="142"/>
      <c r="BH8" s="142"/>
      <c r="BI8" s="142"/>
      <c r="BJ8" s="142"/>
      <c r="BK8" s="142" t="s">
        <v>85</v>
      </c>
      <c r="BL8" s="142"/>
      <c r="BM8" s="142" t="s">
        <v>86</v>
      </c>
      <c r="BN8" s="142"/>
    </row>
    <row r="9" spans="1:66" s="47" customFormat="1" ht="30" customHeight="1" x14ac:dyDescent="0.25">
      <c r="A9" s="169"/>
      <c r="B9" s="170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3">
      <c r="A11" s="74">
        <v>1</v>
      </c>
      <c r="B11" s="77" t="s">
        <v>132</v>
      </c>
      <c r="C11" s="51">
        <v>774102.14190000005</v>
      </c>
      <c r="D11" s="51">
        <v>347714.91149999999</v>
      </c>
      <c r="E11" s="51">
        <v>694554.2</v>
      </c>
      <c r="F11" s="51">
        <v>302000.86580000003</v>
      </c>
      <c r="G11" s="51">
        <v>79547.941900000005</v>
      </c>
      <c r="H11" s="51">
        <v>45714.045700000002</v>
      </c>
      <c r="I11" s="51">
        <v>190220</v>
      </c>
      <c r="J11" s="51">
        <v>81563.596000000005</v>
      </c>
      <c r="K11" s="51">
        <v>0</v>
      </c>
      <c r="L11" s="51">
        <v>0</v>
      </c>
      <c r="M11" s="51">
        <v>45740</v>
      </c>
      <c r="N11" s="51">
        <v>15492.728800000001</v>
      </c>
      <c r="O11" s="51">
        <v>22960</v>
      </c>
      <c r="P11" s="51">
        <v>9880.1867999999995</v>
      </c>
      <c r="Q11" s="51">
        <v>485</v>
      </c>
      <c r="R11" s="51">
        <v>33.783200000000001</v>
      </c>
      <c r="S11" s="51">
        <v>1610</v>
      </c>
      <c r="T11" s="51">
        <v>655.07659999999998</v>
      </c>
      <c r="U11" s="51">
        <v>700</v>
      </c>
      <c r="V11" s="51">
        <v>286</v>
      </c>
      <c r="W11" s="51">
        <v>5510</v>
      </c>
      <c r="X11" s="51">
        <v>1202.2149999999999</v>
      </c>
      <c r="Y11" s="51">
        <v>2260</v>
      </c>
      <c r="Z11" s="51">
        <v>235.625</v>
      </c>
      <c r="AA11" s="51">
        <v>2770</v>
      </c>
      <c r="AB11" s="51">
        <v>116</v>
      </c>
      <c r="AC11" s="51">
        <v>5645</v>
      </c>
      <c r="AD11" s="51">
        <v>2153.4512</v>
      </c>
      <c r="AE11" s="51">
        <v>0</v>
      </c>
      <c r="AF11" s="51">
        <v>0</v>
      </c>
      <c r="AG11" s="51">
        <v>441208</v>
      </c>
      <c r="AH11" s="51">
        <v>194706.55100000001</v>
      </c>
      <c r="AI11" s="51">
        <v>441208</v>
      </c>
      <c r="AJ11" s="51">
        <v>194706.55100000001</v>
      </c>
      <c r="AK11" s="51">
        <v>3168.3</v>
      </c>
      <c r="AL11" s="51">
        <v>1458.3</v>
      </c>
      <c r="AM11" s="51">
        <v>3168.3</v>
      </c>
      <c r="AN11" s="51">
        <v>1458.3</v>
      </c>
      <c r="AO11" s="51">
        <v>4856</v>
      </c>
      <c r="AP11" s="51">
        <v>3921</v>
      </c>
      <c r="AQ11" s="51">
        <v>9361.9</v>
      </c>
      <c r="AR11" s="51">
        <v>4858.6899999999996</v>
      </c>
      <c r="AS11" s="51">
        <v>9361.9</v>
      </c>
      <c r="AT11" s="51">
        <v>4858.6899999999996</v>
      </c>
      <c r="AU11" s="51">
        <v>0</v>
      </c>
      <c r="AV11" s="51">
        <v>0</v>
      </c>
      <c r="AW11" s="51">
        <v>3061.9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69968.841899999999</v>
      </c>
      <c r="BD11" s="51">
        <v>62196.085700000003</v>
      </c>
      <c r="BE11" s="51">
        <v>9579.1</v>
      </c>
      <c r="BF11" s="51">
        <v>520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-17002.04</v>
      </c>
      <c r="BM11" s="51">
        <v>0</v>
      </c>
      <c r="BN11" s="51">
        <v>0</v>
      </c>
    </row>
    <row r="12" spans="1:66" s="44" customFormat="1" ht="18" customHeight="1" x14ac:dyDescent="0.3">
      <c r="A12" s="74">
        <v>2</v>
      </c>
      <c r="B12" s="77" t="s">
        <v>133</v>
      </c>
      <c r="C12" s="51">
        <v>901682.98699999996</v>
      </c>
      <c r="D12" s="51">
        <v>286495.53909999999</v>
      </c>
      <c r="E12" s="51">
        <v>614752.90989999997</v>
      </c>
      <c r="F12" s="51">
        <v>279541.27669999999</v>
      </c>
      <c r="G12" s="51">
        <v>286930.07709999999</v>
      </c>
      <c r="H12" s="51">
        <v>6954.2623999999996</v>
      </c>
      <c r="I12" s="51">
        <v>136096.3959</v>
      </c>
      <c r="J12" s="51">
        <v>70541.967999999993</v>
      </c>
      <c r="K12" s="51">
        <v>0</v>
      </c>
      <c r="L12" s="51">
        <v>0</v>
      </c>
      <c r="M12" s="51">
        <v>74515.236999999994</v>
      </c>
      <c r="N12" s="51">
        <v>29702.287700000001</v>
      </c>
      <c r="O12" s="51">
        <v>36659.764000000003</v>
      </c>
      <c r="P12" s="51">
        <v>18131.527900000001</v>
      </c>
      <c r="Q12" s="51">
        <v>1087.5989999999999</v>
      </c>
      <c r="R12" s="51">
        <v>407.82780000000002</v>
      </c>
      <c r="S12" s="51">
        <v>2406.4340000000002</v>
      </c>
      <c r="T12" s="51">
        <v>1013.389</v>
      </c>
      <c r="U12" s="51">
        <v>1950</v>
      </c>
      <c r="V12" s="51">
        <v>746.13499999999999</v>
      </c>
      <c r="W12" s="51">
        <v>7814</v>
      </c>
      <c r="X12" s="51">
        <v>1897.2</v>
      </c>
      <c r="Y12" s="51">
        <v>1500</v>
      </c>
      <c r="Z12" s="51">
        <v>0</v>
      </c>
      <c r="AA12" s="51">
        <v>6152.5690000000004</v>
      </c>
      <c r="AB12" s="51">
        <v>2639.18</v>
      </c>
      <c r="AC12" s="51">
        <v>12305.663</v>
      </c>
      <c r="AD12" s="51">
        <v>3864.9920000000002</v>
      </c>
      <c r="AE12" s="51">
        <v>0</v>
      </c>
      <c r="AF12" s="51">
        <v>0</v>
      </c>
      <c r="AG12" s="51">
        <v>70250.592999999993</v>
      </c>
      <c r="AH12" s="51">
        <v>25162.69</v>
      </c>
      <c r="AI12" s="51">
        <v>70250.592999999993</v>
      </c>
      <c r="AJ12" s="51">
        <v>25162.69</v>
      </c>
      <c r="AK12" s="51">
        <v>289095.49200000003</v>
      </c>
      <c r="AL12" s="51">
        <v>142681.041</v>
      </c>
      <c r="AM12" s="51">
        <v>281336.49200000003</v>
      </c>
      <c r="AN12" s="51">
        <v>141926.041</v>
      </c>
      <c r="AO12" s="51">
        <v>18665</v>
      </c>
      <c r="AP12" s="51">
        <v>10836.24</v>
      </c>
      <c r="AQ12" s="51">
        <v>26130.191999999999</v>
      </c>
      <c r="AR12" s="51">
        <v>617.04999999999995</v>
      </c>
      <c r="AS12" s="51">
        <v>26130.191999999999</v>
      </c>
      <c r="AT12" s="51">
        <v>617.04999999999995</v>
      </c>
      <c r="AU12" s="51">
        <v>0</v>
      </c>
      <c r="AV12" s="51">
        <v>0</v>
      </c>
      <c r="AW12" s="51">
        <v>8930.1919999999991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293314.15000000002</v>
      </c>
      <c r="BD12" s="51">
        <v>5363.8923999999997</v>
      </c>
      <c r="BE12" s="51">
        <v>29434.25</v>
      </c>
      <c r="BF12" s="51">
        <v>2075</v>
      </c>
      <c r="BG12" s="51">
        <v>0</v>
      </c>
      <c r="BH12" s="51">
        <v>0</v>
      </c>
      <c r="BI12" s="51">
        <v>0</v>
      </c>
      <c r="BJ12" s="51">
        <v>-45.54</v>
      </c>
      <c r="BK12" s="51">
        <v>-35818.322899999999</v>
      </c>
      <c r="BL12" s="51">
        <v>-439.09</v>
      </c>
      <c r="BM12" s="51">
        <v>0</v>
      </c>
      <c r="BN12" s="51">
        <v>0</v>
      </c>
    </row>
    <row r="13" spans="1:66" s="44" customFormat="1" ht="18" customHeight="1" x14ac:dyDescent="0.3">
      <c r="A13" s="74">
        <v>3</v>
      </c>
      <c r="B13" s="77" t="s">
        <v>134</v>
      </c>
      <c r="C13" s="51">
        <v>824425.64839999995</v>
      </c>
      <c r="D13" s="51">
        <v>359864.98639999999</v>
      </c>
      <c r="E13" s="51">
        <v>699383.86419999995</v>
      </c>
      <c r="F13" s="51">
        <v>306185.05719999998</v>
      </c>
      <c r="G13" s="51">
        <v>125041.78419999999</v>
      </c>
      <c r="H13" s="51">
        <v>53679.929199999999</v>
      </c>
      <c r="I13" s="51">
        <v>239999</v>
      </c>
      <c r="J13" s="51">
        <v>114194.81299999999</v>
      </c>
      <c r="K13" s="51">
        <v>0</v>
      </c>
      <c r="L13" s="51">
        <v>0</v>
      </c>
      <c r="M13" s="51">
        <v>53820</v>
      </c>
      <c r="N13" s="51">
        <v>13536.734200000001</v>
      </c>
      <c r="O13" s="51">
        <v>15000</v>
      </c>
      <c r="P13" s="51">
        <v>8750.3747999999996</v>
      </c>
      <c r="Q13" s="51">
        <v>400</v>
      </c>
      <c r="R13" s="51">
        <v>111.4585</v>
      </c>
      <c r="S13" s="51">
        <v>2500</v>
      </c>
      <c r="T13" s="51">
        <v>1027.0479</v>
      </c>
      <c r="U13" s="51">
        <v>500</v>
      </c>
      <c r="V13" s="51">
        <v>288</v>
      </c>
      <c r="W13" s="51">
        <v>8600</v>
      </c>
      <c r="X13" s="51">
        <v>1138.25</v>
      </c>
      <c r="Y13" s="51">
        <v>4900</v>
      </c>
      <c r="Z13" s="51">
        <v>0</v>
      </c>
      <c r="AA13" s="51">
        <v>13100</v>
      </c>
      <c r="AB13" s="51">
        <v>206</v>
      </c>
      <c r="AC13" s="51">
        <v>9600</v>
      </c>
      <c r="AD13" s="51">
        <v>1773.3710000000001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370631.23</v>
      </c>
      <c r="AL13" s="51">
        <v>175155</v>
      </c>
      <c r="AM13" s="51">
        <v>361376.23</v>
      </c>
      <c r="AN13" s="51">
        <v>172612</v>
      </c>
      <c r="AO13" s="51">
        <v>21266.13</v>
      </c>
      <c r="AP13" s="51">
        <v>2465</v>
      </c>
      <c r="AQ13" s="51">
        <v>13667.504199999999</v>
      </c>
      <c r="AR13" s="51">
        <v>833.51</v>
      </c>
      <c r="AS13" s="51">
        <v>13667.504199999999</v>
      </c>
      <c r="AT13" s="51">
        <v>833.51</v>
      </c>
      <c r="AU13" s="51">
        <v>0</v>
      </c>
      <c r="AV13" s="51">
        <v>0</v>
      </c>
      <c r="AW13" s="51">
        <v>10767.504199999999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126941.78419999999</v>
      </c>
      <c r="BD13" s="51">
        <v>56706.807999999997</v>
      </c>
      <c r="BE13" s="51">
        <v>10100</v>
      </c>
      <c r="BF13" s="51">
        <v>1095.58</v>
      </c>
      <c r="BG13" s="51">
        <v>0</v>
      </c>
      <c r="BH13" s="51">
        <v>0</v>
      </c>
      <c r="BI13" s="51">
        <v>-3000</v>
      </c>
      <c r="BJ13" s="51">
        <v>-864.53099999999995</v>
      </c>
      <c r="BK13" s="51">
        <v>-9000</v>
      </c>
      <c r="BL13" s="51">
        <v>-3257.9277999999999</v>
      </c>
      <c r="BM13" s="51">
        <v>0</v>
      </c>
      <c r="BN13" s="51">
        <v>0</v>
      </c>
    </row>
    <row r="14" spans="1:66" s="44" customFormat="1" ht="19.5" customHeight="1" x14ac:dyDescent="0.3">
      <c r="A14" s="74">
        <v>4</v>
      </c>
      <c r="B14" s="77" t="s">
        <v>135</v>
      </c>
      <c r="C14" s="51">
        <v>572255.22919999994</v>
      </c>
      <c r="D14" s="51">
        <v>195594.48920000001</v>
      </c>
      <c r="E14" s="51">
        <v>504782.79450000002</v>
      </c>
      <c r="F14" s="51">
        <v>186139.04519999999</v>
      </c>
      <c r="G14" s="51">
        <v>87472.434699999998</v>
      </c>
      <c r="H14" s="51">
        <v>29455.444</v>
      </c>
      <c r="I14" s="51">
        <v>154000</v>
      </c>
      <c r="J14" s="51">
        <v>59450.470999999998</v>
      </c>
      <c r="K14" s="51">
        <v>0</v>
      </c>
      <c r="L14" s="51">
        <v>0</v>
      </c>
      <c r="M14" s="51">
        <v>63222.0003</v>
      </c>
      <c r="N14" s="51">
        <v>27447.873</v>
      </c>
      <c r="O14" s="51">
        <v>22000</v>
      </c>
      <c r="P14" s="51">
        <v>13965.59</v>
      </c>
      <c r="Q14" s="51">
        <v>0</v>
      </c>
      <c r="R14" s="51">
        <v>0</v>
      </c>
      <c r="S14" s="51">
        <v>1000</v>
      </c>
      <c r="T14" s="51">
        <v>407.53300000000002</v>
      </c>
      <c r="U14" s="51">
        <v>2000</v>
      </c>
      <c r="V14" s="51">
        <v>348.55</v>
      </c>
      <c r="W14" s="51">
        <v>15172.0003</v>
      </c>
      <c r="X14" s="51">
        <v>2890.5</v>
      </c>
      <c r="Y14" s="51">
        <v>11572.0003</v>
      </c>
      <c r="Z14" s="51">
        <v>1806.5</v>
      </c>
      <c r="AA14" s="51">
        <v>1500</v>
      </c>
      <c r="AB14" s="51">
        <v>867</v>
      </c>
      <c r="AC14" s="51">
        <v>14450</v>
      </c>
      <c r="AD14" s="51">
        <v>7096.51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204540</v>
      </c>
      <c r="AL14" s="51">
        <v>70158.748000000007</v>
      </c>
      <c r="AM14" s="51">
        <v>191110</v>
      </c>
      <c r="AN14" s="51">
        <v>61682.148000000001</v>
      </c>
      <c r="AO14" s="51">
        <v>18652.894199999999</v>
      </c>
      <c r="AP14" s="51">
        <v>7834.5331999999999</v>
      </c>
      <c r="AQ14" s="51">
        <v>44367.9</v>
      </c>
      <c r="AR14" s="51">
        <v>1247.42</v>
      </c>
      <c r="AS14" s="51">
        <v>64367.9</v>
      </c>
      <c r="AT14" s="51">
        <v>21247.42</v>
      </c>
      <c r="AU14" s="51">
        <v>0</v>
      </c>
      <c r="AV14" s="51">
        <v>0</v>
      </c>
      <c r="AW14" s="51">
        <v>61567.9</v>
      </c>
      <c r="AX14" s="51">
        <v>20000</v>
      </c>
      <c r="AY14" s="51">
        <v>0</v>
      </c>
      <c r="AZ14" s="51">
        <v>0</v>
      </c>
      <c r="BA14" s="51">
        <v>20000</v>
      </c>
      <c r="BB14" s="51">
        <v>20000</v>
      </c>
      <c r="BC14" s="51">
        <v>85458.972999999998</v>
      </c>
      <c r="BD14" s="51">
        <v>40352.663</v>
      </c>
      <c r="BE14" s="51">
        <v>11513.4617</v>
      </c>
      <c r="BF14" s="51">
        <v>3706.8</v>
      </c>
      <c r="BG14" s="51">
        <v>500</v>
      </c>
      <c r="BH14" s="51">
        <v>0</v>
      </c>
      <c r="BI14" s="51">
        <v>0</v>
      </c>
      <c r="BJ14" s="51">
        <v>-1528.751</v>
      </c>
      <c r="BK14" s="51">
        <v>-10000</v>
      </c>
      <c r="BL14" s="51">
        <v>-13075.268</v>
      </c>
      <c r="BM14" s="51">
        <v>0</v>
      </c>
      <c r="BN14" s="51">
        <v>0</v>
      </c>
    </row>
    <row r="15" spans="1:66" s="44" customFormat="1" ht="19.5" customHeight="1" x14ac:dyDescent="0.3">
      <c r="A15" s="74">
        <v>5</v>
      </c>
      <c r="B15" s="77" t="s">
        <v>136</v>
      </c>
      <c r="C15" s="51">
        <v>371668.07260000001</v>
      </c>
      <c r="D15" s="51">
        <v>95147.198799999998</v>
      </c>
      <c r="E15" s="51">
        <v>276727.7</v>
      </c>
      <c r="F15" s="51">
        <v>88086.898799999995</v>
      </c>
      <c r="G15" s="51">
        <v>94940.372600000002</v>
      </c>
      <c r="H15" s="51">
        <v>7060.3</v>
      </c>
      <c r="I15" s="51">
        <v>129100</v>
      </c>
      <c r="J15" s="51">
        <v>53794.569000000003</v>
      </c>
      <c r="K15" s="51">
        <v>0</v>
      </c>
      <c r="L15" s="51">
        <v>0</v>
      </c>
      <c r="M15" s="51">
        <v>55970</v>
      </c>
      <c r="N15" s="51">
        <v>18470.0278</v>
      </c>
      <c r="O15" s="51">
        <v>14000</v>
      </c>
      <c r="P15" s="51">
        <v>6046.4773999999998</v>
      </c>
      <c r="Q15" s="51">
        <v>12000</v>
      </c>
      <c r="R15" s="51">
        <v>5280</v>
      </c>
      <c r="S15" s="51">
        <v>2000</v>
      </c>
      <c r="T15" s="51">
        <v>739.41039999999998</v>
      </c>
      <c r="U15" s="51">
        <v>400</v>
      </c>
      <c r="V15" s="51">
        <v>182.4</v>
      </c>
      <c r="W15" s="51">
        <v>7400</v>
      </c>
      <c r="X15" s="51">
        <v>993.85</v>
      </c>
      <c r="Y15" s="51">
        <v>3500</v>
      </c>
      <c r="Z15" s="51">
        <v>473</v>
      </c>
      <c r="AA15" s="51">
        <v>5080</v>
      </c>
      <c r="AB15" s="51">
        <v>1695.78</v>
      </c>
      <c r="AC15" s="51">
        <v>12090</v>
      </c>
      <c r="AD15" s="51">
        <v>3252.76</v>
      </c>
      <c r="AE15" s="51">
        <v>0</v>
      </c>
      <c r="AF15" s="51">
        <v>0</v>
      </c>
      <c r="AG15" s="51">
        <v>18600</v>
      </c>
      <c r="AH15" s="51">
        <v>10254.465</v>
      </c>
      <c r="AI15" s="51">
        <v>18600</v>
      </c>
      <c r="AJ15" s="51">
        <v>10254.465</v>
      </c>
      <c r="AK15" s="51">
        <v>16500</v>
      </c>
      <c r="AL15" s="51">
        <v>2800</v>
      </c>
      <c r="AM15" s="51">
        <v>0</v>
      </c>
      <c r="AN15" s="51">
        <v>0</v>
      </c>
      <c r="AO15" s="51">
        <v>5500</v>
      </c>
      <c r="AP15" s="51">
        <v>2470</v>
      </c>
      <c r="AQ15" s="51">
        <v>51057.7</v>
      </c>
      <c r="AR15" s="51">
        <v>297.83699999999999</v>
      </c>
      <c r="AS15" s="51">
        <v>51057.7</v>
      </c>
      <c r="AT15" s="51">
        <v>297.83699999999999</v>
      </c>
      <c r="AU15" s="51">
        <v>0</v>
      </c>
      <c r="AV15" s="51">
        <v>0</v>
      </c>
      <c r="AW15" s="51">
        <v>50057.7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67540.372600000002</v>
      </c>
      <c r="BD15" s="51">
        <v>5344.8</v>
      </c>
      <c r="BE15" s="51">
        <v>24900</v>
      </c>
      <c r="BF15" s="51">
        <v>3492.69</v>
      </c>
      <c r="BG15" s="51">
        <v>2500</v>
      </c>
      <c r="BH15" s="51">
        <v>0</v>
      </c>
      <c r="BI15" s="51">
        <v>0</v>
      </c>
      <c r="BJ15" s="51">
        <v>-142.55000000000001</v>
      </c>
      <c r="BK15" s="51">
        <v>0</v>
      </c>
      <c r="BL15" s="51">
        <v>-1634.64</v>
      </c>
      <c r="BM15" s="51">
        <v>0</v>
      </c>
      <c r="BN15" s="51">
        <v>0</v>
      </c>
    </row>
    <row r="16" spans="1:66" ht="16.5" customHeight="1" x14ac:dyDescent="0.3">
      <c r="A16" s="167" t="s">
        <v>130</v>
      </c>
      <c r="B16" s="168"/>
      <c r="C16" s="51">
        <f>SUM(C11:C15)</f>
        <v>3444134.0790999997</v>
      </c>
      <c r="D16" s="51">
        <f t="shared" ref="D16:BN16" si="0">SUM(D11:D15)</f>
        <v>1284817.1249999998</v>
      </c>
      <c r="E16" s="51">
        <f t="shared" si="0"/>
        <v>2790201.4686000003</v>
      </c>
      <c r="F16" s="51">
        <f t="shared" si="0"/>
        <v>1161953.1437000001</v>
      </c>
      <c r="G16" s="51">
        <f t="shared" si="0"/>
        <v>673932.61049999995</v>
      </c>
      <c r="H16" s="51">
        <f t="shared" si="0"/>
        <v>142863.98129999998</v>
      </c>
      <c r="I16" s="51">
        <f t="shared" si="0"/>
        <v>849415.3959</v>
      </c>
      <c r="J16" s="51">
        <f t="shared" si="0"/>
        <v>379545.41700000002</v>
      </c>
      <c r="K16" s="51">
        <f t="shared" si="0"/>
        <v>0</v>
      </c>
      <c r="L16" s="51">
        <f t="shared" si="0"/>
        <v>0</v>
      </c>
      <c r="M16" s="51">
        <f t="shared" si="0"/>
        <v>293267.23729999998</v>
      </c>
      <c r="N16" s="51">
        <f t="shared" si="0"/>
        <v>104649.65149999999</v>
      </c>
      <c r="O16" s="51">
        <f t="shared" si="0"/>
        <v>110619.764</v>
      </c>
      <c r="P16" s="51">
        <f t="shared" si="0"/>
        <v>56774.156900000002</v>
      </c>
      <c r="Q16" s="51">
        <f t="shared" si="0"/>
        <v>13972.599</v>
      </c>
      <c r="R16" s="51">
        <f t="shared" si="0"/>
        <v>5833.0694999999996</v>
      </c>
      <c r="S16" s="51">
        <f t="shared" si="0"/>
        <v>9516.4340000000011</v>
      </c>
      <c r="T16" s="51">
        <f t="shared" si="0"/>
        <v>3842.4569000000001</v>
      </c>
      <c r="U16" s="51">
        <f t="shared" si="0"/>
        <v>5550</v>
      </c>
      <c r="V16" s="51">
        <f t="shared" si="0"/>
        <v>1851.085</v>
      </c>
      <c r="W16" s="51">
        <f t="shared" si="0"/>
        <v>44496.0003</v>
      </c>
      <c r="X16" s="51">
        <f t="shared" si="0"/>
        <v>8122.0150000000003</v>
      </c>
      <c r="Y16" s="51">
        <f t="shared" si="0"/>
        <v>23732.0003</v>
      </c>
      <c r="Z16" s="51">
        <f t="shared" si="0"/>
        <v>2515.125</v>
      </c>
      <c r="AA16" s="51">
        <f t="shared" si="0"/>
        <v>28602.569</v>
      </c>
      <c r="AB16" s="51">
        <f t="shared" si="0"/>
        <v>5523.96</v>
      </c>
      <c r="AC16" s="51">
        <f t="shared" si="0"/>
        <v>54090.663</v>
      </c>
      <c r="AD16" s="51">
        <f t="shared" si="0"/>
        <v>18141.084199999998</v>
      </c>
      <c r="AE16" s="51">
        <f t="shared" si="0"/>
        <v>0</v>
      </c>
      <c r="AF16" s="51">
        <f t="shared" si="0"/>
        <v>0</v>
      </c>
      <c r="AG16" s="51">
        <f t="shared" si="0"/>
        <v>530058.59299999999</v>
      </c>
      <c r="AH16" s="51">
        <f t="shared" si="0"/>
        <v>230123.70600000001</v>
      </c>
      <c r="AI16" s="51">
        <f t="shared" si="0"/>
        <v>530058.59299999999</v>
      </c>
      <c r="AJ16" s="51">
        <f t="shared" si="0"/>
        <v>230123.70600000001</v>
      </c>
      <c r="AK16" s="51">
        <f t="shared" si="0"/>
        <v>883935.022</v>
      </c>
      <c r="AL16" s="51">
        <f t="shared" si="0"/>
        <v>392253.08900000004</v>
      </c>
      <c r="AM16" s="51">
        <f t="shared" si="0"/>
        <v>836991.022</v>
      </c>
      <c r="AN16" s="51">
        <f t="shared" si="0"/>
        <v>377678.489</v>
      </c>
      <c r="AO16" s="51">
        <f t="shared" si="0"/>
        <v>68940.0242</v>
      </c>
      <c r="AP16" s="51">
        <f t="shared" si="0"/>
        <v>27526.773199999996</v>
      </c>
      <c r="AQ16" s="51">
        <f t="shared" si="0"/>
        <v>144585.19620000001</v>
      </c>
      <c r="AR16" s="51">
        <f t="shared" si="0"/>
        <v>7854.5069999999996</v>
      </c>
      <c r="AS16" s="51">
        <f t="shared" si="0"/>
        <v>164585.19620000001</v>
      </c>
      <c r="AT16" s="51">
        <f t="shared" si="0"/>
        <v>27854.506999999998</v>
      </c>
      <c r="AU16" s="51">
        <f t="shared" si="0"/>
        <v>0</v>
      </c>
      <c r="AV16" s="51">
        <f t="shared" si="0"/>
        <v>0</v>
      </c>
      <c r="AW16" s="51">
        <f t="shared" si="0"/>
        <v>134385.19620000001</v>
      </c>
      <c r="AX16" s="51">
        <f t="shared" si="0"/>
        <v>20000</v>
      </c>
      <c r="AY16" s="51">
        <f t="shared" si="0"/>
        <v>0</v>
      </c>
      <c r="AZ16" s="51">
        <f t="shared" si="0"/>
        <v>0</v>
      </c>
      <c r="BA16" s="51">
        <f t="shared" si="0"/>
        <v>20000</v>
      </c>
      <c r="BB16" s="51">
        <f t="shared" si="0"/>
        <v>20000</v>
      </c>
      <c r="BC16" s="51">
        <f t="shared" si="0"/>
        <v>643224.12170000002</v>
      </c>
      <c r="BD16" s="51">
        <f t="shared" si="0"/>
        <v>169964.24909999999</v>
      </c>
      <c r="BE16" s="51">
        <f t="shared" si="0"/>
        <v>85526.811699999991</v>
      </c>
      <c r="BF16" s="51">
        <f t="shared" si="0"/>
        <v>10890.07</v>
      </c>
      <c r="BG16" s="51">
        <f t="shared" si="0"/>
        <v>3000</v>
      </c>
      <c r="BH16" s="51">
        <f t="shared" si="0"/>
        <v>0</v>
      </c>
      <c r="BI16" s="51">
        <f t="shared" si="0"/>
        <v>-3000</v>
      </c>
      <c r="BJ16" s="51">
        <f t="shared" si="0"/>
        <v>-2581.3720000000003</v>
      </c>
      <c r="BK16" s="51">
        <f t="shared" si="0"/>
        <v>-54818.322899999999</v>
      </c>
      <c r="BL16" s="51">
        <f t="shared" si="0"/>
        <v>-35408.965800000005</v>
      </c>
      <c r="BM16" s="51">
        <f t="shared" si="0"/>
        <v>0</v>
      </c>
      <c r="BN16" s="51">
        <f t="shared" si="0"/>
        <v>0</v>
      </c>
    </row>
    <row r="18" spans="5:5" x14ac:dyDescent="0.3">
      <c r="E18" s="78"/>
    </row>
    <row r="19" spans="5:5" x14ac:dyDescent="0.3">
      <c r="E19" s="78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13"/>
  <sheetViews>
    <sheetView tabSelected="1" topLeftCell="B1" workbookViewId="0">
      <selection activeCell="D15" sqref="D15:DU15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875" style="40" bestFit="1" customWidth="1"/>
    <col min="32" max="32" width="9.5" style="40" customWidth="1"/>
    <col min="33" max="33" width="8.5" style="40" bestFit="1" customWidth="1"/>
    <col min="34" max="37" width="8.125" style="40" customWidth="1"/>
    <col min="38" max="38" width="8.375" style="40" customWidth="1"/>
    <col min="39" max="39" width="8.875" style="40" bestFit="1" customWidth="1"/>
    <col min="40" max="40" width="8.625" style="40" bestFit="1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625" style="40" bestFit="1" customWidth="1"/>
    <col min="63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 x14ac:dyDescent="0.3">
      <c r="A1" s="40" t="s">
        <v>127</v>
      </c>
      <c r="D1" s="203" t="s">
        <v>131</v>
      </c>
      <c r="E1" s="203"/>
      <c r="F1" s="203"/>
      <c r="G1" s="203"/>
      <c r="H1" s="203"/>
      <c r="I1" s="203"/>
      <c r="J1" s="203"/>
      <c r="K1" s="203"/>
      <c r="L1" s="203"/>
      <c r="M1" s="203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 x14ac:dyDescent="0.3">
      <c r="B2" s="54"/>
      <c r="D2" s="204" t="s">
        <v>138</v>
      </c>
      <c r="E2" s="204"/>
      <c r="F2" s="204"/>
      <c r="G2" s="204"/>
      <c r="H2" s="204"/>
      <c r="I2" s="204"/>
      <c r="J2" s="204"/>
      <c r="K2" s="204"/>
      <c r="L2" s="204"/>
      <c r="M2" s="20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 x14ac:dyDescent="0.3">
      <c r="B3" s="53"/>
      <c r="D3" s="56"/>
      <c r="E3" s="56"/>
      <c r="F3" s="56"/>
      <c r="G3" s="57"/>
      <c r="H3" s="57"/>
      <c r="I3" s="57"/>
      <c r="J3" s="194" t="s">
        <v>128</v>
      </c>
      <c r="K3" s="194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5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81"/>
      <c r="AI5" s="81"/>
      <c r="AJ5" s="81"/>
      <c r="AK5" s="81"/>
      <c r="AL5" s="230"/>
      <c r="AM5" s="231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31"/>
      <c r="CG5" s="231"/>
      <c r="CH5" s="231"/>
      <c r="CI5" s="231"/>
      <c r="CJ5" s="231"/>
      <c r="CK5" s="232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0" t="s">
        <v>108</v>
      </c>
      <c r="DU5" s="170"/>
    </row>
    <row r="6" spans="1:125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26" t="s">
        <v>137</v>
      </c>
      <c r="AI6" s="227"/>
      <c r="AJ6" s="227"/>
      <c r="AK6" s="228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9" t="s">
        <v>115</v>
      </c>
      <c r="BG6" s="229"/>
      <c r="BH6" s="229"/>
      <c r="BI6" s="229"/>
      <c r="BJ6" s="226" t="s">
        <v>116</v>
      </c>
      <c r="BK6" s="227"/>
      <c r="BL6" s="227"/>
      <c r="BM6" s="228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9" t="s">
        <v>119</v>
      </c>
      <c r="CA6" s="229"/>
      <c r="CB6" s="229"/>
      <c r="CC6" s="229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9" t="s">
        <v>122</v>
      </c>
      <c r="CU6" s="229"/>
      <c r="CV6" s="229"/>
      <c r="CW6" s="229"/>
      <c r="CX6" s="229" t="s">
        <v>123</v>
      </c>
      <c r="CY6" s="229"/>
      <c r="CZ6" s="229"/>
      <c r="DA6" s="229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0"/>
      <c r="DU6" s="170"/>
    </row>
    <row r="7" spans="1:125" s="58" customFormat="1" ht="72.75" customHeight="1" x14ac:dyDescent="0.3">
      <c r="B7" s="207"/>
      <c r="C7" s="208"/>
      <c r="D7" s="205" t="s">
        <v>125</v>
      </c>
      <c r="E7" s="206"/>
      <c r="F7" s="202" t="s">
        <v>63</v>
      </c>
      <c r="G7" s="202"/>
      <c r="H7" s="202" t="s">
        <v>64</v>
      </c>
      <c r="I7" s="202"/>
      <c r="J7" s="202" t="s">
        <v>63</v>
      </c>
      <c r="K7" s="202"/>
      <c r="L7" s="202" t="s">
        <v>64</v>
      </c>
      <c r="M7" s="202"/>
      <c r="N7" s="202" t="s">
        <v>63</v>
      </c>
      <c r="O7" s="202"/>
      <c r="P7" s="202" t="s">
        <v>64</v>
      </c>
      <c r="Q7" s="202"/>
      <c r="R7" s="202" t="s">
        <v>63</v>
      </c>
      <c r="S7" s="202"/>
      <c r="T7" s="202" t="s">
        <v>64</v>
      </c>
      <c r="U7" s="202"/>
      <c r="V7" s="202" t="s">
        <v>63</v>
      </c>
      <c r="W7" s="202"/>
      <c r="X7" s="202" t="s">
        <v>64</v>
      </c>
      <c r="Y7" s="202"/>
      <c r="Z7" s="202" t="s">
        <v>63</v>
      </c>
      <c r="AA7" s="202"/>
      <c r="AB7" s="202" t="s">
        <v>64</v>
      </c>
      <c r="AC7" s="202"/>
      <c r="AD7" s="202" t="s">
        <v>63</v>
      </c>
      <c r="AE7" s="202"/>
      <c r="AF7" s="202" t="s">
        <v>64</v>
      </c>
      <c r="AG7" s="202"/>
      <c r="AH7" s="224" t="s">
        <v>63</v>
      </c>
      <c r="AI7" s="225"/>
      <c r="AJ7" s="224" t="s">
        <v>64</v>
      </c>
      <c r="AK7" s="225"/>
      <c r="AL7" s="202" t="s">
        <v>63</v>
      </c>
      <c r="AM7" s="202"/>
      <c r="AN7" s="202" t="s">
        <v>64</v>
      </c>
      <c r="AO7" s="202"/>
      <c r="AP7" s="202" t="s">
        <v>63</v>
      </c>
      <c r="AQ7" s="202"/>
      <c r="AR7" s="202" t="s">
        <v>64</v>
      </c>
      <c r="AS7" s="202"/>
      <c r="AT7" s="202" t="s">
        <v>63</v>
      </c>
      <c r="AU7" s="202"/>
      <c r="AV7" s="202" t="s">
        <v>64</v>
      </c>
      <c r="AW7" s="202"/>
      <c r="AX7" s="202" t="s">
        <v>63</v>
      </c>
      <c r="AY7" s="202"/>
      <c r="AZ7" s="202" t="s">
        <v>64</v>
      </c>
      <c r="BA7" s="202"/>
      <c r="BB7" s="202" t="s">
        <v>63</v>
      </c>
      <c r="BC7" s="202"/>
      <c r="BD7" s="202" t="s">
        <v>64</v>
      </c>
      <c r="BE7" s="202"/>
      <c r="BF7" s="202" t="s">
        <v>63</v>
      </c>
      <c r="BG7" s="202"/>
      <c r="BH7" s="202" t="s">
        <v>64</v>
      </c>
      <c r="BI7" s="202"/>
      <c r="BJ7" s="202" t="s">
        <v>63</v>
      </c>
      <c r="BK7" s="202"/>
      <c r="BL7" s="202" t="s">
        <v>64</v>
      </c>
      <c r="BM7" s="202"/>
      <c r="BN7" s="202" t="s">
        <v>63</v>
      </c>
      <c r="BO7" s="202"/>
      <c r="BP7" s="202" t="s">
        <v>64</v>
      </c>
      <c r="BQ7" s="202"/>
      <c r="BR7" s="202" t="s">
        <v>63</v>
      </c>
      <c r="BS7" s="202"/>
      <c r="BT7" s="202" t="s">
        <v>64</v>
      </c>
      <c r="BU7" s="202"/>
      <c r="BV7" s="202" t="s">
        <v>63</v>
      </c>
      <c r="BW7" s="202"/>
      <c r="BX7" s="202" t="s">
        <v>64</v>
      </c>
      <c r="BY7" s="202"/>
      <c r="BZ7" s="202" t="s">
        <v>63</v>
      </c>
      <c r="CA7" s="202"/>
      <c r="CB7" s="202" t="s">
        <v>64</v>
      </c>
      <c r="CC7" s="202"/>
      <c r="CD7" s="202" t="s">
        <v>63</v>
      </c>
      <c r="CE7" s="202"/>
      <c r="CF7" s="202" t="s">
        <v>64</v>
      </c>
      <c r="CG7" s="202"/>
      <c r="CH7" s="202" t="s">
        <v>63</v>
      </c>
      <c r="CI7" s="202"/>
      <c r="CJ7" s="202" t="s">
        <v>64</v>
      </c>
      <c r="CK7" s="202"/>
      <c r="CL7" s="202" t="s">
        <v>63</v>
      </c>
      <c r="CM7" s="202"/>
      <c r="CN7" s="202" t="s">
        <v>64</v>
      </c>
      <c r="CO7" s="202"/>
      <c r="CP7" s="202" t="s">
        <v>63</v>
      </c>
      <c r="CQ7" s="202"/>
      <c r="CR7" s="202" t="s">
        <v>64</v>
      </c>
      <c r="CS7" s="202"/>
      <c r="CT7" s="202" t="s">
        <v>63</v>
      </c>
      <c r="CU7" s="202"/>
      <c r="CV7" s="202" t="s">
        <v>64</v>
      </c>
      <c r="CW7" s="202"/>
      <c r="CX7" s="202" t="s">
        <v>63</v>
      </c>
      <c r="CY7" s="202"/>
      <c r="CZ7" s="202" t="s">
        <v>64</v>
      </c>
      <c r="DA7" s="202"/>
      <c r="DB7" s="202" t="s">
        <v>63</v>
      </c>
      <c r="DC7" s="202"/>
      <c r="DD7" s="202" t="s">
        <v>64</v>
      </c>
      <c r="DE7" s="202"/>
      <c r="DF7" s="202" t="s">
        <v>63</v>
      </c>
      <c r="DG7" s="202"/>
      <c r="DH7" s="202" t="s">
        <v>64</v>
      </c>
      <c r="DI7" s="202"/>
      <c r="DJ7" s="202" t="s">
        <v>63</v>
      </c>
      <c r="DK7" s="202"/>
      <c r="DL7" s="202" t="s">
        <v>64</v>
      </c>
      <c r="DM7" s="202"/>
      <c r="DN7" s="233" t="s">
        <v>126</v>
      </c>
      <c r="DO7" s="234"/>
      <c r="DP7" s="202" t="s">
        <v>63</v>
      </c>
      <c r="DQ7" s="202"/>
      <c r="DR7" s="202" t="s">
        <v>64</v>
      </c>
      <c r="DS7" s="202"/>
      <c r="DT7" s="202" t="s">
        <v>64</v>
      </c>
      <c r="DU7" s="202"/>
    </row>
    <row r="8" spans="1:125" s="58" customFormat="1" ht="42" customHeight="1" x14ac:dyDescent="0.3">
      <c r="B8" s="207"/>
      <c r="C8" s="208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 x14ac:dyDescent="0.3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80">
        <f t="shared" ref="AF9" si="1">AE9+1</f>
        <v>30</v>
      </c>
      <c r="AG9" s="80">
        <f t="shared" ref="AG9" si="2">AF9+1</f>
        <v>31</v>
      </c>
      <c r="AH9" s="80">
        <f t="shared" ref="AH9" si="3">AG9+1</f>
        <v>32</v>
      </c>
      <c r="AI9" s="80">
        <f t="shared" ref="AI9" si="4">AH9+1</f>
        <v>33</v>
      </c>
      <c r="AJ9" s="80">
        <f t="shared" ref="AJ9" si="5">AI9+1</f>
        <v>34</v>
      </c>
      <c r="AK9" s="80">
        <f t="shared" ref="AK9" si="6">AJ9+1</f>
        <v>35</v>
      </c>
      <c r="AL9" s="80">
        <f t="shared" ref="AL9" si="7">AK9+1</f>
        <v>36</v>
      </c>
      <c r="AM9" s="80">
        <f t="shared" ref="AM9" si="8">AL9+1</f>
        <v>37</v>
      </c>
      <c r="AN9" s="80">
        <f t="shared" ref="AN9" si="9">AM9+1</f>
        <v>38</v>
      </c>
      <c r="AO9" s="80">
        <f t="shared" ref="AO9" si="10">AN9+1</f>
        <v>39</v>
      </c>
      <c r="AP9" s="80">
        <f t="shared" ref="AP9" si="11">AO9+1</f>
        <v>40</v>
      </c>
      <c r="AQ9" s="80">
        <f t="shared" ref="AQ9" si="12">AP9+1</f>
        <v>41</v>
      </c>
      <c r="AR9" s="80">
        <f t="shared" ref="AR9" si="13">AQ9+1</f>
        <v>42</v>
      </c>
      <c r="AS9" s="80">
        <f t="shared" ref="AS9" si="14">AR9+1</f>
        <v>43</v>
      </c>
      <c r="AT9" s="80">
        <f t="shared" ref="AT9" si="15">AS9+1</f>
        <v>44</v>
      </c>
      <c r="AU9" s="80">
        <f t="shared" ref="AU9" si="16">AT9+1</f>
        <v>45</v>
      </c>
      <c r="AV9" s="80">
        <f t="shared" ref="AV9" si="17">AU9+1</f>
        <v>46</v>
      </c>
      <c r="AW9" s="80">
        <f t="shared" ref="AW9" si="18">AV9+1</f>
        <v>47</v>
      </c>
      <c r="AX9" s="80">
        <f t="shared" ref="AX9" si="19">AW9+1</f>
        <v>48</v>
      </c>
      <c r="AY9" s="80">
        <f t="shared" ref="AY9" si="20">AX9+1</f>
        <v>49</v>
      </c>
      <c r="AZ9" s="80">
        <f t="shared" ref="AZ9" si="21">AY9+1</f>
        <v>50</v>
      </c>
      <c r="BA9" s="80">
        <f t="shared" ref="BA9" si="22">AZ9+1</f>
        <v>51</v>
      </c>
      <c r="BB9" s="80">
        <f t="shared" ref="BB9" si="23">BA9+1</f>
        <v>52</v>
      </c>
      <c r="BC9" s="80">
        <f t="shared" ref="BC9" si="24">BB9+1</f>
        <v>53</v>
      </c>
      <c r="BD9" s="80">
        <f t="shared" ref="BD9" si="25">BC9+1</f>
        <v>54</v>
      </c>
      <c r="BE9" s="80">
        <f t="shared" ref="BE9" si="26">BD9+1</f>
        <v>55</v>
      </c>
      <c r="BF9" s="80">
        <f t="shared" ref="BF9" si="27">BE9+1</f>
        <v>56</v>
      </c>
      <c r="BG9" s="80">
        <f t="shared" ref="BG9" si="28">BF9+1</f>
        <v>57</v>
      </c>
      <c r="BH9" s="80">
        <f t="shared" ref="BH9" si="29">BG9+1</f>
        <v>58</v>
      </c>
      <c r="BI9" s="80">
        <f t="shared" ref="BI9" si="30">BH9+1</f>
        <v>59</v>
      </c>
      <c r="BJ9" s="80">
        <f t="shared" ref="BJ9" si="31">BI9+1</f>
        <v>60</v>
      </c>
      <c r="BK9" s="80">
        <f t="shared" ref="BK9" si="32">BJ9+1</f>
        <v>61</v>
      </c>
      <c r="BL9" s="80">
        <f t="shared" ref="BL9" si="33">BK9+1</f>
        <v>62</v>
      </c>
      <c r="BM9" s="80">
        <f t="shared" ref="BM9" si="34">BL9+1</f>
        <v>63</v>
      </c>
      <c r="BN9" s="80">
        <f t="shared" ref="BN9" si="35">BM9+1</f>
        <v>64</v>
      </c>
      <c r="BO9" s="80">
        <f t="shared" ref="BO9" si="36">BN9+1</f>
        <v>65</v>
      </c>
      <c r="BP9" s="80">
        <f t="shared" ref="BP9" si="37">BO9+1</f>
        <v>66</v>
      </c>
      <c r="BQ9" s="80">
        <f t="shared" ref="BQ9" si="38">BP9+1</f>
        <v>67</v>
      </c>
      <c r="BR9" s="80">
        <f t="shared" ref="BR9" si="39">BQ9+1</f>
        <v>68</v>
      </c>
      <c r="BS9" s="80">
        <f t="shared" ref="BS9" si="40">BR9+1</f>
        <v>69</v>
      </c>
      <c r="BT9" s="80">
        <f t="shared" ref="BT9" si="41">BS9+1</f>
        <v>70</v>
      </c>
      <c r="BU9" s="80">
        <f t="shared" ref="BU9" si="42">BT9+1</f>
        <v>71</v>
      </c>
      <c r="BV9" s="80">
        <f t="shared" ref="BV9" si="43">BU9+1</f>
        <v>72</v>
      </c>
      <c r="BW9" s="80">
        <f t="shared" ref="BW9" si="44">BV9+1</f>
        <v>73</v>
      </c>
      <c r="BX9" s="80">
        <f t="shared" ref="BX9" si="45">BW9+1</f>
        <v>74</v>
      </c>
      <c r="BY9" s="80">
        <f t="shared" ref="BY9" si="46">BX9+1</f>
        <v>75</v>
      </c>
      <c r="BZ9" s="80">
        <f t="shared" ref="BZ9" si="47">BY9+1</f>
        <v>76</v>
      </c>
      <c r="CA9" s="80">
        <f t="shared" ref="CA9" si="48">BZ9+1</f>
        <v>77</v>
      </c>
      <c r="CB9" s="80">
        <f t="shared" ref="CB9" si="49">CA9+1</f>
        <v>78</v>
      </c>
      <c r="CC9" s="80">
        <f t="shared" ref="CC9" si="50">CB9+1</f>
        <v>79</v>
      </c>
      <c r="CD9" s="80">
        <f t="shared" ref="CD9" si="51">CC9+1</f>
        <v>80</v>
      </c>
      <c r="CE9" s="80">
        <f t="shared" ref="CE9" si="52">CD9+1</f>
        <v>81</v>
      </c>
      <c r="CF9" s="80">
        <f t="shared" ref="CF9" si="53">CE9+1</f>
        <v>82</v>
      </c>
      <c r="CG9" s="80">
        <f t="shared" ref="CG9" si="54">CF9+1</f>
        <v>83</v>
      </c>
      <c r="CH9" s="80">
        <f t="shared" ref="CH9" si="55">CG9+1</f>
        <v>84</v>
      </c>
      <c r="CI9" s="80">
        <f t="shared" ref="CI9" si="56">CH9+1</f>
        <v>85</v>
      </c>
      <c r="CJ9" s="80">
        <f t="shared" ref="CJ9" si="57">CI9+1</f>
        <v>86</v>
      </c>
      <c r="CK9" s="80">
        <f t="shared" ref="CK9" si="58">CJ9+1</f>
        <v>87</v>
      </c>
      <c r="CL9" s="80">
        <f t="shared" ref="CL9" si="59">CK9+1</f>
        <v>88</v>
      </c>
      <c r="CM9" s="80">
        <f t="shared" ref="CM9" si="60">CL9+1</f>
        <v>89</v>
      </c>
      <c r="CN9" s="80">
        <f t="shared" ref="CN9" si="61">CM9+1</f>
        <v>90</v>
      </c>
      <c r="CO9" s="80">
        <f t="shared" ref="CO9" si="62">CN9+1</f>
        <v>91</v>
      </c>
      <c r="CP9" s="80">
        <f t="shared" ref="CP9" si="63">CO9+1</f>
        <v>92</v>
      </c>
      <c r="CQ9" s="80">
        <f t="shared" ref="CQ9" si="64">CP9+1</f>
        <v>93</v>
      </c>
      <c r="CR9" s="80">
        <f t="shared" ref="CR9" si="65">CQ9+1</f>
        <v>94</v>
      </c>
      <c r="CS9" s="80">
        <f t="shared" ref="CS9" si="66">CR9+1</f>
        <v>95</v>
      </c>
      <c r="CT9" s="80">
        <f t="shared" ref="CT9" si="67">CS9+1</f>
        <v>96</v>
      </c>
      <c r="CU9" s="80">
        <f t="shared" ref="CU9" si="68">CT9+1</f>
        <v>97</v>
      </c>
      <c r="CV9" s="80">
        <f t="shared" ref="CV9" si="69">CU9+1</f>
        <v>98</v>
      </c>
      <c r="CW9" s="80">
        <f t="shared" ref="CW9" si="70">CV9+1</f>
        <v>99</v>
      </c>
      <c r="CX9" s="80">
        <f t="shared" ref="CX9" si="71">CW9+1</f>
        <v>100</v>
      </c>
      <c r="CY9" s="80">
        <f t="shared" ref="CY9" si="72">CX9+1</f>
        <v>101</v>
      </c>
      <c r="CZ9" s="80">
        <f t="shared" ref="CZ9" si="73">CY9+1</f>
        <v>102</v>
      </c>
      <c r="DA9" s="80">
        <f t="shared" ref="DA9" si="74">CZ9+1</f>
        <v>103</v>
      </c>
      <c r="DB9" s="80">
        <f t="shared" ref="DB9" si="75">DA9+1</f>
        <v>104</v>
      </c>
      <c r="DC9" s="80">
        <f t="shared" ref="DC9" si="76">DB9+1</f>
        <v>105</v>
      </c>
      <c r="DD9" s="80">
        <f t="shared" ref="DD9" si="77">DC9+1</f>
        <v>106</v>
      </c>
      <c r="DE9" s="80">
        <f t="shared" ref="DE9" si="78">DD9+1</f>
        <v>107</v>
      </c>
      <c r="DF9" s="80">
        <f t="shared" ref="DF9" si="79">DE9+1</f>
        <v>108</v>
      </c>
      <c r="DG9" s="80">
        <f t="shared" ref="DG9" si="80">DF9+1</f>
        <v>109</v>
      </c>
      <c r="DH9" s="80">
        <f t="shared" ref="DH9" si="81">DG9+1</f>
        <v>110</v>
      </c>
      <c r="DI9" s="80">
        <f t="shared" ref="DI9" si="82">DH9+1</f>
        <v>111</v>
      </c>
      <c r="DJ9" s="80">
        <f t="shared" ref="DJ9" si="83">DI9+1</f>
        <v>112</v>
      </c>
      <c r="DK9" s="80">
        <f t="shared" ref="DK9" si="84">DJ9+1</f>
        <v>113</v>
      </c>
      <c r="DL9" s="80">
        <f t="shared" ref="DL9" si="85">DK9+1</f>
        <v>114</v>
      </c>
      <c r="DM9" s="80">
        <f t="shared" ref="DM9" si="86">DL9+1</f>
        <v>115</v>
      </c>
      <c r="DN9" s="80">
        <f t="shared" ref="DN9" si="87">DM9+1</f>
        <v>116</v>
      </c>
      <c r="DO9" s="80">
        <f t="shared" ref="DO9" si="88">DN9+1</f>
        <v>117</v>
      </c>
      <c r="DP9" s="80">
        <f t="shared" ref="DP9" si="89">DO9+1</f>
        <v>118</v>
      </c>
      <c r="DQ9" s="80">
        <f t="shared" ref="DQ9" si="90">DP9+1</f>
        <v>119</v>
      </c>
      <c r="DR9" s="80">
        <f t="shared" ref="DR9" si="91">DQ9+1</f>
        <v>120</v>
      </c>
      <c r="DS9" s="80">
        <f t="shared" ref="DS9" si="92">DR9+1</f>
        <v>121</v>
      </c>
      <c r="DT9" s="80">
        <f t="shared" ref="DT9" si="93">DS9+1</f>
        <v>122</v>
      </c>
      <c r="DU9" s="80">
        <f t="shared" ref="DU9" si="94">DT9+1</f>
        <v>123</v>
      </c>
    </row>
    <row r="10" spans="1:125" s="68" customFormat="1" ht="21" customHeight="1" x14ac:dyDescent="0.3">
      <c r="B10" s="73">
        <v>1</v>
      </c>
      <c r="C10" s="77" t="s">
        <v>132</v>
      </c>
      <c r="D10" s="79">
        <v>774102.14190000005</v>
      </c>
      <c r="E10" s="79">
        <v>347714.91149999999</v>
      </c>
      <c r="F10" s="79">
        <v>694554.2</v>
      </c>
      <c r="G10" s="79">
        <v>302000.86580000003</v>
      </c>
      <c r="H10" s="79">
        <v>79547.941900000005</v>
      </c>
      <c r="I10" s="79">
        <v>45714.045700000002</v>
      </c>
      <c r="J10" s="79">
        <v>222490</v>
      </c>
      <c r="K10" s="79">
        <v>97140.5481</v>
      </c>
      <c r="L10" s="79">
        <v>6824.1</v>
      </c>
      <c r="M10" s="79">
        <v>150</v>
      </c>
      <c r="N10" s="79">
        <v>205262</v>
      </c>
      <c r="O10" s="79">
        <v>87919.619699999996</v>
      </c>
      <c r="P10" s="79">
        <v>750</v>
      </c>
      <c r="Q10" s="79">
        <v>150</v>
      </c>
      <c r="R10" s="79">
        <v>7850</v>
      </c>
      <c r="S10" s="79">
        <v>2613.4459999999999</v>
      </c>
      <c r="T10" s="79">
        <v>6074.1</v>
      </c>
      <c r="U10" s="79">
        <v>0</v>
      </c>
      <c r="V10" s="79">
        <v>350</v>
      </c>
      <c r="W10" s="79">
        <v>0</v>
      </c>
      <c r="X10" s="79">
        <v>0</v>
      </c>
      <c r="Y10" s="79">
        <v>0</v>
      </c>
      <c r="Z10" s="79">
        <v>650</v>
      </c>
      <c r="AA10" s="79">
        <v>0</v>
      </c>
      <c r="AB10" s="79">
        <v>0</v>
      </c>
      <c r="AC10" s="79">
        <v>0</v>
      </c>
      <c r="AD10" s="79">
        <v>3656</v>
      </c>
      <c r="AE10" s="79">
        <v>1536</v>
      </c>
      <c r="AF10" s="79">
        <v>43833.841899999999</v>
      </c>
      <c r="AG10" s="79">
        <v>24658.830699999999</v>
      </c>
      <c r="AH10" s="79">
        <v>0</v>
      </c>
      <c r="AI10" s="79">
        <v>0</v>
      </c>
      <c r="AJ10" s="79">
        <v>0</v>
      </c>
      <c r="AK10" s="79">
        <v>0</v>
      </c>
      <c r="AL10" s="79">
        <v>1756</v>
      </c>
      <c r="AM10" s="79">
        <v>1536</v>
      </c>
      <c r="AN10" s="79">
        <v>0</v>
      </c>
      <c r="AO10" s="79">
        <v>0</v>
      </c>
      <c r="AP10" s="79">
        <v>0</v>
      </c>
      <c r="AQ10" s="79">
        <v>0</v>
      </c>
      <c r="AR10" s="79">
        <v>0</v>
      </c>
      <c r="AS10" s="79">
        <v>0</v>
      </c>
      <c r="AT10" s="79">
        <v>1900</v>
      </c>
      <c r="AU10" s="79">
        <v>0</v>
      </c>
      <c r="AV10" s="79">
        <v>43833.841899999999</v>
      </c>
      <c r="AW10" s="79">
        <v>41660.870699999999</v>
      </c>
      <c r="AX10" s="79">
        <v>0</v>
      </c>
      <c r="AY10" s="79">
        <v>0</v>
      </c>
      <c r="AZ10" s="79">
        <v>0</v>
      </c>
      <c r="BA10" s="79">
        <v>-17002.04</v>
      </c>
      <c r="BB10" s="79">
        <v>140278</v>
      </c>
      <c r="BC10" s="79">
        <v>57843.076999999997</v>
      </c>
      <c r="BD10" s="79">
        <v>0</v>
      </c>
      <c r="BE10" s="79">
        <v>0</v>
      </c>
      <c r="BF10" s="79">
        <v>97380</v>
      </c>
      <c r="BG10" s="79">
        <v>40197.294999999998</v>
      </c>
      <c r="BH10" s="79">
        <v>0</v>
      </c>
      <c r="BI10" s="79">
        <v>0</v>
      </c>
      <c r="BJ10" s="79">
        <v>42898</v>
      </c>
      <c r="BK10" s="79">
        <v>17645.781999999999</v>
      </c>
      <c r="BL10" s="79">
        <v>0</v>
      </c>
      <c r="BM10" s="79">
        <v>0</v>
      </c>
      <c r="BN10" s="79">
        <v>15900</v>
      </c>
      <c r="BO10" s="79">
        <v>5804.8416999999999</v>
      </c>
      <c r="BP10" s="79">
        <v>22976</v>
      </c>
      <c r="BQ10" s="79">
        <v>14991.95</v>
      </c>
      <c r="BR10" s="79">
        <v>0</v>
      </c>
      <c r="BS10" s="79">
        <v>0</v>
      </c>
      <c r="BT10" s="79">
        <v>0</v>
      </c>
      <c r="BU10" s="79">
        <v>0</v>
      </c>
      <c r="BV10" s="79">
        <v>0</v>
      </c>
      <c r="BW10" s="79">
        <v>0</v>
      </c>
      <c r="BX10" s="79">
        <v>0</v>
      </c>
      <c r="BY10" s="79">
        <v>0</v>
      </c>
      <c r="BZ10" s="79">
        <v>600</v>
      </c>
      <c r="CA10" s="79">
        <v>0</v>
      </c>
      <c r="CB10" s="79">
        <v>21676</v>
      </c>
      <c r="CC10" s="79">
        <v>14621.95</v>
      </c>
      <c r="CD10" s="79">
        <v>15300</v>
      </c>
      <c r="CE10" s="79">
        <v>5804.8416999999999</v>
      </c>
      <c r="CF10" s="79">
        <v>1300</v>
      </c>
      <c r="CG10" s="79">
        <v>370</v>
      </c>
      <c r="CH10" s="79">
        <v>0</v>
      </c>
      <c r="CI10" s="79">
        <v>0</v>
      </c>
      <c r="CJ10" s="79">
        <v>0</v>
      </c>
      <c r="CK10" s="79">
        <v>0</v>
      </c>
      <c r="CL10" s="79">
        <v>0</v>
      </c>
      <c r="CM10" s="79">
        <v>0</v>
      </c>
      <c r="CN10" s="79">
        <v>0</v>
      </c>
      <c r="CO10" s="79">
        <v>0</v>
      </c>
      <c r="CP10" s="79">
        <v>3650</v>
      </c>
      <c r="CQ10" s="79">
        <v>254</v>
      </c>
      <c r="CR10" s="79">
        <v>5914</v>
      </c>
      <c r="CS10" s="79">
        <v>5913.2650000000003</v>
      </c>
      <c r="CT10" s="79">
        <v>3000</v>
      </c>
      <c r="CU10" s="79">
        <v>254</v>
      </c>
      <c r="CV10" s="79">
        <v>5914</v>
      </c>
      <c r="CW10" s="79">
        <v>5913.2650000000003</v>
      </c>
      <c r="CX10" s="79">
        <v>0</v>
      </c>
      <c r="CY10" s="79">
        <v>0</v>
      </c>
      <c r="CZ10" s="79">
        <v>0</v>
      </c>
      <c r="DA10" s="79">
        <v>0</v>
      </c>
      <c r="DB10" s="79">
        <v>301018.3</v>
      </c>
      <c r="DC10" s="79">
        <v>136857.399</v>
      </c>
      <c r="DD10" s="79">
        <v>0</v>
      </c>
      <c r="DE10" s="79">
        <v>0</v>
      </c>
      <c r="DF10" s="79">
        <v>240542.3</v>
      </c>
      <c r="DG10" s="79">
        <v>106300.01700000001</v>
      </c>
      <c r="DH10" s="79">
        <v>0</v>
      </c>
      <c r="DI10" s="79">
        <v>0</v>
      </c>
      <c r="DJ10" s="79">
        <v>3500</v>
      </c>
      <c r="DK10" s="79">
        <v>2565</v>
      </c>
      <c r="DL10" s="79">
        <v>0</v>
      </c>
      <c r="DM10" s="79">
        <v>0</v>
      </c>
      <c r="DN10" s="79">
        <v>3061.9</v>
      </c>
      <c r="DO10" s="79">
        <v>0</v>
      </c>
      <c r="DP10" s="79">
        <v>3061.9</v>
      </c>
      <c r="DQ10" s="79">
        <v>0</v>
      </c>
      <c r="DR10" s="79">
        <v>0</v>
      </c>
      <c r="DS10" s="79">
        <v>0</v>
      </c>
      <c r="DT10" s="70">
        <v>0</v>
      </c>
      <c r="DU10" s="70">
        <v>0</v>
      </c>
    </row>
    <row r="11" spans="1:125" s="68" customFormat="1" ht="21" customHeight="1" x14ac:dyDescent="0.3">
      <c r="B11" s="73">
        <v>2</v>
      </c>
      <c r="C11" s="77" t="s">
        <v>133</v>
      </c>
      <c r="D11" s="79">
        <v>901682.98699999996</v>
      </c>
      <c r="E11" s="79">
        <v>286495.53909999999</v>
      </c>
      <c r="F11" s="79">
        <v>614752.90989999997</v>
      </c>
      <c r="G11" s="79">
        <v>279541.27669999999</v>
      </c>
      <c r="H11" s="79">
        <v>286930.07709999999</v>
      </c>
      <c r="I11" s="79">
        <v>6954.2623999999996</v>
      </c>
      <c r="J11" s="79">
        <v>140920.7439</v>
      </c>
      <c r="K11" s="79">
        <v>67004.628500000006</v>
      </c>
      <c r="L11" s="79">
        <v>72304</v>
      </c>
      <c r="M11" s="79">
        <v>745</v>
      </c>
      <c r="N11" s="79">
        <v>123776.5439</v>
      </c>
      <c r="O11" s="79">
        <v>63982.807500000003</v>
      </c>
      <c r="P11" s="79">
        <v>2000</v>
      </c>
      <c r="Q11" s="79">
        <v>645</v>
      </c>
      <c r="R11" s="79">
        <v>3050</v>
      </c>
      <c r="S11" s="79">
        <v>583.5</v>
      </c>
      <c r="T11" s="79">
        <v>70304</v>
      </c>
      <c r="U11" s="79">
        <v>100</v>
      </c>
      <c r="V11" s="79">
        <v>2759</v>
      </c>
      <c r="W11" s="79">
        <v>0</v>
      </c>
      <c r="X11" s="79">
        <v>0</v>
      </c>
      <c r="Y11" s="79">
        <v>0</v>
      </c>
      <c r="Z11" s="79">
        <v>1500</v>
      </c>
      <c r="AA11" s="79">
        <v>0</v>
      </c>
      <c r="AB11" s="79">
        <v>0</v>
      </c>
      <c r="AC11" s="79">
        <v>0</v>
      </c>
      <c r="AD11" s="79">
        <v>79036.095000000001</v>
      </c>
      <c r="AE11" s="79">
        <v>27866.622800000001</v>
      </c>
      <c r="AF11" s="79">
        <v>8452.9271000000008</v>
      </c>
      <c r="AG11" s="79">
        <v>-209.63</v>
      </c>
      <c r="AH11" s="79">
        <v>0</v>
      </c>
      <c r="AI11" s="79">
        <v>0</v>
      </c>
      <c r="AJ11" s="79">
        <v>0</v>
      </c>
      <c r="AK11" s="79">
        <v>0</v>
      </c>
      <c r="AL11" s="79">
        <v>7245</v>
      </c>
      <c r="AM11" s="79">
        <v>4891.5</v>
      </c>
      <c r="AN11" s="79">
        <v>0</v>
      </c>
      <c r="AO11" s="79">
        <v>0</v>
      </c>
      <c r="AP11" s="79">
        <v>0</v>
      </c>
      <c r="AQ11" s="79">
        <v>0</v>
      </c>
      <c r="AR11" s="79">
        <v>0</v>
      </c>
      <c r="AS11" s="79">
        <v>0</v>
      </c>
      <c r="AT11" s="79">
        <v>67322.445000000007</v>
      </c>
      <c r="AU11" s="79">
        <v>21675.122800000001</v>
      </c>
      <c r="AV11" s="79">
        <v>43996.25</v>
      </c>
      <c r="AW11" s="79">
        <v>0</v>
      </c>
      <c r="AX11" s="79">
        <v>0</v>
      </c>
      <c r="AY11" s="79">
        <v>0</v>
      </c>
      <c r="AZ11" s="79">
        <v>-35818.322899999999</v>
      </c>
      <c r="BA11" s="79">
        <v>-484.63</v>
      </c>
      <c r="BB11" s="79">
        <v>96002.486999999994</v>
      </c>
      <c r="BC11" s="79">
        <v>52731.11</v>
      </c>
      <c r="BD11" s="79">
        <v>13384</v>
      </c>
      <c r="BE11" s="79">
        <v>0</v>
      </c>
      <c r="BF11" s="79">
        <v>82462.476999999999</v>
      </c>
      <c r="BG11" s="79">
        <v>45131.11</v>
      </c>
      <c r="BH11" s="79">
        <v>13384</v>
      </c>
      <c r="BI11" s="79">
        <v>0</v>
      </c>
      <c r="BJ11" s="79">
        <v>0</v>
      </c>
      <c r="BK11" s="79">
        <v>0</v>
      </c>
      <c r="BL11" s="79">
        <v>0</v>
      </c>
      <c r="BM11" s="79">
        <v>0</v>
      </c>
      <c r="BN11" s="79">
        <v>58858.309000000001</v>
      </c>
      <c r="BO11" s="79">
        <v>23722.234400000001</v>
      </c>
      <c r="BP11" s="79">
        <v>120244</v>
      </c>
      <c r="BQ11" s="79">
        <v>300</v>
      </c>
      <c r="BR11" s="79">
        <v>21628.365000000002</v>
      </c>
      <c r="BS11" s="79">
        <v>7700</v>
      </c>
      <c r="BT11" s="79">
        <v>15300</v>
      </c>
      <c r="BU11" s="79">
        <v>0</v>
      </c>
      <c r="BV11" s="79">
        <v>1100</v>
      </c>
      <c r="BW11" s="79">
        <v>0</v>
      </c>
      <c r="BX11" s="79">
        <v>300</v>
      </c>
      <c r="BY11" s="79">
        <v>300</v>
      </c>
      <c r="BZ11" s="79">
        <v>5133.6000000000004</v>
      </c>
      <c r="CA11" s="79">
        <v>1997.08</v>
      </c>
      <c r="CB11" s="79">
        <v>63691</v>
      </c>
      <c r="CC11" s="79">
        <v>0</v>
      </c>
      <c r="CD11" s="79">
        <v>30996.344000000001</v>
      </c>
      <c r="CE11" s="79">
        <v>14025.154399999999</v>
      </c>
      <c r="CF11" s="79">
        <v>40953</v>
      </c>
      <c r="CG11" s="79">
        <v>0</v>
      </c>
      <c r="CH11" s="79">
        <v>0</v>
      </c>
      <c r="CI11" s="79">
        <v>0</v>
      </c>
      <c r="CJ11" s="79">
        <v>0</v>
      </c>
      <c r="CK11" s="79">
        <v>0</v>
      </c>
      <c r="CL11" s="79">
        <v>150</v>
      </c>
      <c r="CM11" s="79">
        <v>150</v>
      </c>
      <c r="CN11" s="79">
        <v>0</v>
      </c>
      <c r="CO11" s="79">
        <v>0</v>
      </c>
      <c r="CP11" s="79">
        <v>38515.207000000002</v>
      </c>
      <c r="CQ11" s="79">
        <v>18917.925999999999</v>
      </c>
      <c r="CR11" s="79">
        <v>58486.35</v>
      </c>
      <c r="CS11" s="79">
        <v>5078.8923999999997</v>
      </c>
      <c r="CT11" s="79">
        <v>0</v>
      </c>
      <c r="CU11" s="79">
        <v>0</v>
      </c>
      <c r="CV11" s="79">
        <v>0</v>
      </c>
      <c r="CW11" s="79">
        <v>0</v>
      </c>
      <c r="CX11" s="79">
        <v>0</v>
      </c>
      <c r="CY11" s="79">
        <v>0</v>
      </c>
      <c r="CZ11" s="79">
        <v>0</v>
      </c>
      <c r="DA11" s="79">
        <v>0</v>
      </c>
      <c r="DB11" s="79">
        <v>174080.87599999999</v>
      </c>
      <c r="DC11" s="79">
        <v>82476.014999999999</v>
      </c>
      <c r="DD11" s="79">
        <v>14058.8</v>
      </c>
      <c r="DE11" s="79">
        <v>1040</v>
      </c>
      <c r="DF11" s="79">
        <v>102795.837</v>
      </c>
      <c r="DG11" s="79">
        <v>47623.527000000002</v>
      </c>
      <c r="DH11" s="79">
        <v>14058.8</v>
      </c>
      <c r="DI11" s="79">
        <v>1040</v>
      </c>
      <c r="DJ11" s="79">
        <v>14000</v>
      </c>
      <c r="DK11" s="79">
        <v>6672.74</v>
      </c>
      <c r="DL11" s="79">
        <v>0</v>
      </c>
      <c r="DM11" s="79">
        <v>0</v>
      </c>
      <c r="DN11" s="79">
        <v>8930.1919999999991</v>
      </c>
      <c r="DO11" s="79">
        <v>0</v>
      </c>
      <c r="DP11" s="79">
        <v>8930.1919999999991</v>
      </c>
      <c r="DQ11" s="79">
        <v>0</v>
      </c>
      <c r="DR11" s="79">
        <v>0</v>
      </c>
      <c r="DS11" s="79">
        <v>0</v>
      </c>
      <c r="DT11" s="70">
        <v>0</v>
      </c>
      <c r="DU11" s="70">
        <v>0</v>
      </c>
    </row>
    <row r="12" spans="1:125" s="68" customFormat="1" ht="21.75" customHeight="1" x14ac:dyDescent="0.3">
      <c r="B12" s="73">
        <v>3</v>
      </c>
      <c r="C12" s="77" t="s">
        <v>134</v>
      </c>
      <c r="D12" s="79">
        <v>824425.64839999995</v>
      </c>
      <c r="E12" s="79">
        <v>359864.98639999999</v>
      </c>
      <c r="F12" s="79">
        <v>699383.86419999995</v>
      </c>
      <c r="G12" s="79">
        <v>306185.05719999998</v>
      </c>
      <c r="H12" s="79">
        <v>125041.78419999999</v>
      </c>
      <c r="I12" s="79">
        <v>53679.929199999999</v>
      </c>
      <c r="J12" s="79">
        <v>283679</v>
      </c>
      <c r="K12" s="79">
        <v>122836.7078</v>
      </c>
      <c r="L12" s="79">
        <v>8000</v>
      </c>
      <c r="M12" s="79">
        <v>805.58</v>
      </c>
      <c r="N12" s="79">
        <v>260000</v>
      </c>
      <c r="O12" s="79">
        <v>120129.34080000001</v>
      </c>
      <c r="P12" s="79">
        <v>1000</v>
      </c>
      <c r="Q12" s="79">
        <v>805.58</v>
      </c>
      <c r="R12" s="79">
        <v>21680</v>
      </c>
      <c r="S12" s="79">
        <v>1706.51</v>
      </c>
      <c r="T12" s="79">
        <v>7000</v>
      </c>
      <c r="U12" s="79">
        <v>0</v>
      </c>
      <c r="V12" s="79">
        <v>0</v>
      </c>
      <c r="W12" s="79">
        <v>0</v>
      </c>
      <c r="X12" s="79">
        <v>0</v>
      </c>
      <c r="Y12" s="79">
        <v>0</v>
      </c>
      <c r="Z12" s="79">
        <v>0</v>
      </c>
      <c r="AA12" s="79">
        <v>0</v>
      </c>
      <c r="AB12" s="79">
        <v>0</v>
      </c>
      <c r="AC12" s="79">
        <v>0</v>
      </c>
      <c r="AD12" s="79">
        <v>96966.13</v>
      </c>
      <c r="AE12" s="79">
        <v>36000</v>
      </c>
      <c r="AF12" s="79">
        <v>111041.78419999999</v>
      </c>
      <c r="AG12" s="79">
        <v>52874.349199999997</v>
      </c>
      <c r="AH12" s="79">
        <v>0</v>
      </c>
      <c r="AI12" s="79">
        <v>0</v>
      </c>
      <c r="AJ12" s="79">
        <v>0</v>
      </c>
      <c r="AK12" s="79">
        <v>0</v>
      </c>
      <c r="AL12" s="79">
        <v>96966.13</v>
      </c>
      <c r="AM12" s="79">
        <v>36000</v>
      </c>
      <c r="AN12" s="79">
        <v>42430</v>
      </c>
      <c r="AO12" s="79">
        <v>8400</v>
      </c>
      <c r="AP12" s="79">
        <v>0</v>
      </c>
      <c r="AQ12" s="79">
        <v>0</v>
      </c>
      <c r="AR12" s="79">
        <v>0</v>
      </c>
      <c r="AS12" s="79">
        <v>0</v>
      </c>
      <c r="AT12" s="79">
        <v>0</v>
      </c>
      <c r="AU12" s="79">
        <v>0</v>
      </c>
      <c r="AV12" s="79">
        <v>80611.784199999995</v>
      </c>
      <c r="AW12" s="79">
        <v>48596.807999999997</v>
      </c>
      <c r="AX12" s="79">
        <v>0</v>
      </c>
      <c r="AY12" s="79">
        <v>0</v>
      </c>
      <c r="AZ12" s="79">
        <v>-12000</v>
      </c>
      <c r="BA12" s="79">
        <v>-4122.4588000000003</v>
      </c>
      <c r="BB12" s="79">
        <v>72000</v>
      </c>
      <c r="BC12" s="79">
        <v>36000</v>
      </c>
      <c r="BD12" s="79">
        <v>0</v>
      </c>
      <c r="BE12" s="79">
        <v>0</v>
      </c>
      <c r="BF12" s="79">
        <v>72000</v>
      </c>
      <c r="BG12" s="79">
        <v>36000</v>
      </c>
      <c r="BH12" s="79">
        <v>0</v>
      </c>
      <c r="BI12" s="79">
        <v>0</v>
      </c>
      <c r="BJ12" s="79">
        <v>0</v>
      </c>
      <c r="BK12" s="79">
        <v>0</v>
      </c>
      <c r="BL12" s="79">
        <v>0</v>
      </c>
      <c r="BM12" s="79">
        <v>0</v>
      </c>
      <c r="BN12" s="79">
        <v>10000</v>
      </c>
      <c r="BO12" s="79">
        <v>6688.3494000000001</v>
      </c>
      <c r="BP12" s="79">
        <v>6000</v>
      </c>
      <c r="BQ12" s="79">
        <v>0</v>
      </c>
      <c r="BR12" s="79">
        <v>0</v>
      </c>
      <c r="BS12" s="79">
        <v>0</v>
      </c>
      <c r="BT12" s="79">
        <v>0</v>
      </c>
      <c r="BU12" s="79">
        <v>0</v>
      </c>
      <c r="BV12" s="79">
        <v>0</v>
      </c>
      <c r="BW12" s="79">
        <v>0</v>
      </c>
      <c r="BX12" s="79">
        <v>0</v>
      </c>
      <c r="BY12" s="79">
        <v>0</v>
      </c>
      <c r="BZ12" s="79">
        <v>0</v>
      </c>
      <c r="CA12" s="79">
        <v>0</v>
      </c>
      <c r="CB12" s="79">
        <v>6000</v>
      </c>
      <c r="CC12" s="79">
        <v>0</v>
      </c>
      <c r="CD12" s="79">
        <v>10000</v>
      </c>
      <c r="CE12" s="79">
        <v>6688.3494000000001</v>
      </c>
      <c r="CF12" s="79">
        <v>0</v>
      </c>
      <c r="CG12" s="79">
        <v>0</v>
      </c>
      <c r="CH12" s="79">
        <v>0</v>
      </c>
      <c r="CI12" s="79">
        <v>0</v>
      </c>
      <c r="CJ12" s="79">
        <v>0</v>
      </c>
      <c r="CK12" s="79">
        <v>0</v>
      </c>
      <c r="CL12" s="79">
        <v>0</v>
      </c>
      <c r="CM12" s="79">
        <v>0</v>
      </c>
      <c r="CN12" s="79">
        <v>0</v>
      </c>
      <c r="CO12" s="79">
        <v>0</v>
      </c>
      <c r="CP12" s="79">
        <v>66800</v>
      </c>
      <c r="CQ12" s="79">
        <v>29230</v>
      </c>
      <c r="CR12" s="79">
        <v>0</v>
      </c>
      <c r="CS12" s="79">
        <v>0</v>
      </c>
      <c r="CT12" s="79">
        <v>66800</v>
      </c>
      <c r="CU12" s="79">
        <v>29230</v>
      </c>
      <c r="CV12" s="79">
        <v>0</v>
      </c>
      <c r="CW12" s="79">
        <v>0</v>
      </c>
      <c r="CX12" s="79">
        <v>22300</v>
      </c>
      <c r="CY12" s="79">
        <v>10430</v>
      </c>
      <c r="CZ12" s="79">
        <v>0</v>
      </c>
      <c r="DA12" s="79">
        <v>0</v>
      </c>
      <c r="DB12" s="79">
        <v>153171.23000000001</v>
      </c>
      <c r="DC12" s="79">
        <v>72965</v>
      </c>
      <c r="DD12" s="79">
        <v>0</v>
      </c>
      <c r="DE12" s="79">
        <v>0</v>
      </c>
      <c r="DF12" s="79">
        <v>111971.23</v>
      </c>
      <c r="DG12" s="79">
        <v>53500</v>
      </c>
      <c r="DH12" s="79">
        <v>0</v>
      </c>
      <c r="DI12" s="79">
        <v>0</v>
      </c>
      <c r="DJ12" s="79">
        <v>6000</v>
      </c>
      <c r="DK12" s="79">
        <v>2465</v>
      </c>
      <c r="DL12" s="79">
        <v>0</v>
      </c>
      <c r="DM12" s="79">
        <v>0</v>
      </c>
      <c r="DN12" s="79">
        <v>10767.504199999999</v>
      </c>
      <c r="DO12" s="79">
        <v>0</v>
      </c>
      <c r="DP12" s="79">
        <v>10767.504199999999</v>
      </c>
      <c r="DQ12" s="79">
        <v>0</v>
      </c>
      <c r="DR12" s="79">
        <v>0</v>
      </c>
      <c r="DS12" s="79">
        <v>0</v>
      </c>
      <c r="DT12" s="70">
        <v>0</v>
      </c>
      <c r="DU12" s="70">
        <v>0</v>
      </c>
    </row>
    <row r="13" spans="1:125" s="68" customFormat="1" ht="20.25" customHeight="1" x14ac:dyDescent="0.3">
      <c r="B13" s="73">
        <v>4</v>
      </c>
      <c r="C13" s="77" t="s">
        <v>135</v>
      </c>
      <c r="D13" s="79">
        <v>572255.22919999994</v>
      </c>
      <c r="E13" s="79">
        <v>195594.48920000001</v>
      </c>
      <c r="F13" s="79">
        <v>504782.79450000002</v>
      </c>
      <c r="G13" s="79">
        <v>186139.04519999999</v>
      </c>
      <c r="H13" s="79">
        <v>87472.434699999998</v>
      </c>
      <c r="I13" s="79">
        <v>29455.444</v>
      </c>
      <c r="J13" s="79">
        <v>287402.00030000001</v>
      </c>
      <c r="K13" s="79">
        <v>120990.027</v>
      </c>
      <c r="L13" s="79">
        <v>32945.861700000001</v>
      </c>
      <c r="M13" s="79">
        <v>18528.673999999999</v>
      </c>
      <c r="N13" s="79">
        <v>199450</v>
      </c>
      <c r="O13" s="79">
        <v>83459.019</v>
      </c>
      <c r="P13" s="79">
        <v>2000</v>
      </c>
      <c r="Q13" s="79">
        <v>806.8</v>
      </c>
      <c r="R13" s="79">
        <v>87452.0003</v>
      </c>
      <c r="S13" s="79">
        <v>37418.288</v>
      </c>
      <c r="T13" s="79">
        <v>30945.861700000001</v>
      </c>
      <c r="U13" s="79">
        <v>17721.874</v>
      </c>
      <c r="V13" s="79">
        <v>0</v>
      </c>
      <c r="W13" s="79">
        <v>0</v>
      </c>
      <c r="X13" s="79">
        <v>0</v>
      </c>
      <c r="Y13" s="79">
        <v>0</v>
      </c>
      <c r="Z13" s="79">
        <v>0</v>
      </c>
      <c r="AA13" s="79">
        <v>0</v>
      </c>
      <c r="AB13" s="79">
        <v>0</v>
      </c>
      <c r="AC13" s="79">
        <v>0</v>
      </c>
      <c r="AD13" s="79">
        <v>22252.894199999999</v>
      </c>
      <c r="AE13" s="79">
        <v>12704.2142</v>
      </c>
      <c r="AF13" s="79">
        <v>10944</v>
      </c>
      <c r="AG13" s="79">
        <v>-14000.019</v>
      </c>
      <c r="AH13" s="79">
        <v>0</v>
      </c>
      <c r="AI13" s="79">
        <v>0</v>
      </c>
      <c r="AJ13" s="79">
        <v>0</v>
      </c>
      <c r="AK13" s="79">
        <v>0</v>
      </c>
      <c r="AL13" s="79">
        <v>15252.894200000001</v>
      </c>
      <c r="AM13" s="79">
        <v>8519.3142000000007</v>
      </c>
      <c r="AN13" s="79">
        <v>944</v>
      </c>
      <c r="AO13" s="79">
        <v>604</v>
      </c>
      <c r="AP13" s="79">
        <v>0</v>
      </c>
      <c r="AQ13" s="79">
        <v>0</v>
      </c>
      <c r="AR13" s="79">
        <v>0</v>
      </c>
      <c r="AS13" s="79">
        <v>0</v>
      </c>
      <c r="AT13" s="79">
        <v>7000</v>
      </c>
      <c r="AU13" s="79">
        <v>4184.8999999999996</v>
      </c>
      <c r="AV13" s="79">
        <v>20000</v>
      </c>
      <c r="AW13" s="79">
        <v>0</v>
      </c>
      <c r="AX13" s="79">
        <v>0</v>
      </c>
      <c r="AY13" s="79">
        <v>0</v>
      </c>
      <c r="AZ13" s="79">
        <v>-10000</v>
      </c>
      <c r="BA13" s="79">
        <v>-14604.019</v>
      </c>
      <c r="BB13" s="79">
        <v>7000</v>
      </c>
      <c r="BC13" s="79">
        <v>3143.9319999999998</v>
      </c>
      <c r="BD13" s="79">
        <v>0</v>
      </c>
      <c r="BE13" s="79">
        <v>0</v>
      </c>
      <c r="BF13" s="79">
        <v>6000</v>
      </c>
      <c r="BG13" s="79">
        <v>2930.3319999999999</v>
      </c>
      <c r="BH13" s="79">
        <v>0</v>
      </c>
      <c r="BI13" s="79">
        <v>0</v>
      </c>
      <c r="BJ13" s="79">
        <v>0</v>
      </c>
      <c r="BK13" s="79">
        <v>0</v>
      </c>
      <c r="BL13" s="79">
        <v>0</v>
      </c>
      <c r="BM13" s="79">
        <v>0</v>
      </c>
      <c r="BN13" s="79">
        <v>7700</v>
      </c>
      <c r="BO13" s="79">
        <v>4775.9139999999998</v>
      </c>
      <c r="BP13" s="79">
        <v>43582.572999999997</v>
      </c>
      <c r="BQ13" s="79">
        <v>24926.789000000001</v>
      </c>
      <c r="BR13" s="79">
        <v>0</v>
      </c>
      <c r="BS13" s="79">
        <v>0</v>
      </c>
      <c r="BT13" s="79">
        <v>0</v>
      </c>
      <c r="BU13" s="79">
        <v>0</v>
      </c>
      <c r="BV13" s="79">
        <v>0</v>
      </c>
      <c r="BW13" s="79">
        <v>0</v>
      </c>
      <c r="BX13" s="79">
        <v>0</v>
      </c>
      <c r="BY13" s="79">
        <v>0</v>
      </c>
      <c r="BZ13" s="79">
        <v>7000</v>
      </c>
      <c r="CA13" s="79">
        <v>4125.1390000000001</v>
      </c>
      <c r="CB13" s="79">
        <v>41822.572999999997</v>
      </c>
      <c r="CC13" s="79">
        <v>23166.789000000001</v>
      </c>
      <c r="CD13" s="79">
        <v>700</v>
      </c>
      <c r="CE13" s="79">
        <v>650.77499999999998</v>
      </c>
      <c r="CF13" s="79">
        <v>1760</v>
      </c>
      <c r="CG13" s="79">
        <v>1760</v>
      </c>
      <c r="CH13" s="79">
        <v>0</v>
      </c>
      <c r="CI13" s="79">
        <v>0</v>
      </c>
      <c r="CJ13" s="79">
        <v>0</v>
      </c>
      <c r="CK13" s="79">
        <v>0</v>
      </c>
      <c r="CL13" s="79">
        <v>0</v>
      </c>
      <c r="CM13" s="79">
        <v>0</v>
      </c>
      <c r="CN13" s="79">
        <v>0</v>
      </c>
      <c r="CO13" s="79">
        <v>0</v>
      </c>
      <c r="CP13" s="79">
        <v>6800</v>
      </c>
      <c r="CQ13" s="79">
        <v>2258.335</v>
      </c>
      <c r="CR13" s="79">
        <v>0</v>
      </c>
      <c r="CS13" s="79">
        <v>0</v>
      </c>
      <c r="CT13" s="79">
        <v>6800</v>
      </c>
      <c r="CU13" s="79">
        <v>2258.335</v>
      </c>
      <c r="CV13" s="79">
        <v>0</v>
      </c>
      <c r="CW13" s="79">
        <v>0</v>
      </c>
      <c r="CX13" s="79">
        <v>0</v>
      </c>
      <c r="CY13" s="79">
        <v>0</v>
      </c>
      <c r="CZ13" s="79">
        <v>0</v>
      </c>
      <c r="DA13" s="79">
        <v>0</v>
      </c>
      <c r="DB13" s="79">
        <v>102060</v>
      </c>
      <c r="DC13" s="79">
        <v>20251.623</v>
      </c>
      <c r="DD13" s="79">
        <v>0</v>
      </c>
      <c r="DE13" s="79">
        <v>0</v>
      </c>
      <c r="DF13" s="79">
        <v>80000</v>
      </c>
      <c r="DG13" s="79">
        <v>13182.315000000001</v>
      </c>
      <c r="DH13" s="79">
        <v>0</v>
      </c>
      <c r="DI13" s="79">
        <v>0</v>
      </c>
      <c r="DJ13" s="79">
        <v>10000</v>
      </c>
      <c r="DK13" s="79">
        <v>2015</v>
      </c>
      <c r="DL13" s="79">
        <v>0</v>
      </c>
      <c r="DM13" s="79">
        <v>0</v>
      </c>
      <c r="DN13" s="79">
        <v>41567.9</v>
      </c>
      <c r="DO13" s="79">
        <v>0</v>
      </c>
      <c r="DP13" s="79">
        <v>61567.9</v>
      </c>
      <c r="DQ13" s="79">
        <v>20000</v>
      </c>
      <c r="DR13" s="79">
        <v>0</v>
      </c>
      <c r="DS13" s="79">
        <v>0</v>
      </c>
      <c r="DT13" s="70">
        <v>20000</v>
      </c>
      <c r="DU13" s="70">
        <v>20000</v>
      </c>
    </row>
    <row r="14" spans="1:125" s="68" customFormat="1" ht="21" customHeight="1" x14ac:dyDescent="0.3">
      <c r="A14" s="71"/>
      <c r="B14" s="73">
        <v>5</v>
      </c>
      <c r="C14" s="77" t="s">
        <v>136</v>
      </c>
      <c r="D14" s="79">
        <v>371668.07260000001</v>
      </c>
      <c r="E14" s="79">
        <v>95147.198799999998</v>
      </c>
      <c r="F14" s="79">
        <v>276727.7</v>
      </c>
      <c r="G14" s="79">
        <v>88086.898799999995</v>
      </c>
      <c r="H14" s="79">
        <v>94940.372600000002</v>
      </c>
      <c r="I14" s="79">
        <v>7060.3</v>
      </c>
      <c r="J14" s="79">
        <v>164720</v>
      </c>
      <c r="K14" s="79">
        <v>67805.047099999996</v>
      </c>
      <c r="L14" s="79">
        <v>33940.372600000002</v>
      </c>
      <c r="M14" s="79">
        <v>1010.94</v>
      </c>
      <c r="N14" s="79">
        <v>147720</v>
      </c>
      <c r="O14" s="79">
        <v>59847.852099999996</v>
      </c>
      <c r="P14" s="79">
        <v>33040.372600000002</v>
      </c>
      <c r="Q14" s="79">
        <v>950.94</v>
      </c>
      <c r="R14" s="79">
        <v>15500</v>
      </c>
      <c r="S14" s="79">
        <v>7592.1949999999997</v>
      </c>
      <c r="T14" s="79">
        <v>900</v>
      </c>
      <c r="U14" s="79">
        <v>60</v>
      </c>
      <c r="V14" s="79">
        <v>700</v>
      </c>
      <c r="W14" s="79">
        <v>180</v>
      </c>
      <c r="X14" s="79">
        <v>1000</v>
      </c>
      <c r="Y14" s="79">
        <v>0</v>
      </c>
      <c r="Z14" s="79">
        <v>0</v>
      </c>
      <c r="AA14" s="79">
        <v>0</v>
      </c>
      <c r="AB14" s="79">
        <v>0</v>
      </c>
      <c r="AC14" s="79">
        <v>0</v>
      </c>
      <c r="AD14" s="79">
        <v>16850</v>
      </c>
      <c r="AE14" s="79">
        <v>3854.92</v>
      </c>
      <c r="AF14" s="79">
        <v>25000</v>
      </c>
      <c r="AG14" s="79">
        <v>185.36</v>
      </c>
      <c r="AH14" s="79">
        <v>0</v>
      </c>
      <c r="AI14" s="79">
        <v>0</v>
      </c>
      <c r="AJ14" s="79">
        <v>0</v>
      </c>
      <c r="AK14" s="79">
        <v>0</v>
      </c>
      <c r="AL14" s="79">
        <v>10150</v>
      </c>
      <c r="AM14" s="79">
        <v>892.65</v>
      </c>
      <c r="AN14" s="79">
        <v>25000</v>
      </c>
      <c r="AO14" s="79">
        <v>1962.55</v>
      </c>
      <c r="AP14" s="79">
        <v>0</v>
      </c>
      <c r="AQ14" s="79">
        <v>0</v>
      </c>
      <c r="AR14" s="79">
        <v>0</v>
      </c>
      <c r="AS14" s="79">
        <v>0</v>
      </c>
      <c r="AT14" s="79">
        <v>6700</v>
      </c>
      <c r="AU14" s="79">
        <v>2962.27</v>
      </c>
      <c r="AV14" s="79">
        <v>0</v>
      </c>
      <c r="AW14" s="79">
        <v>0</v>
      </c>
      <c r="AX14" s="79">
        <v>0</v>
      </c>
      <c r="AY14" s="79">
        <v>0</v>
      </c>
      <c r="AZ14" s="79">
        <v>0</v>
      </c>
      <c r="BA14" s="79">
        <v>-1777.19</v>
      </c>
      <c r="BB14" s="79">
        <v>12500</v>
      </c>
      <c r="BC14" s="79">
        <v>5280</v>
      </c>
      <c r="BD14" s="79">
        <v>0</v>
      </c>
      <c r="BE14" s="79">
        <v>0</v>
      </c>
      <c r="BF14" s="79">
        <v>12000</v>
      </c>
      <c r="BG14" s="79">
        <v>5280</v>
      </c>
      <c r="BH14" s="79">
        <v>0</v>
      </c>
      <c r="BI14" s="79">
        <v>0</v>
      </c>
      <c r="BJ14" s="79">
        <v>500</v>
      </c>
      <c r="BK14" s="79">
        <v>0</v>
      </c>
      <c r="BL14" s="79">
        <v>0</v>
      </c>
      <c r="BM14" s="79">
        <v>0</v>
      </c>
      <c r="BN14" s="79">
        <v>14200</v>
      </c>
      <c r="BO14" s="79">
        <v>4634.2717000000002</v>
      </c>
      <c r="BP14" s="79">
        <v>35000</v>
      </c>
      <c r="BQ14" s="79">
        <v>5864</v>
      </c>
      <c r="BR14" s="79">
        <v>0</v>
      </c>
      <c r="BS14" s="79">
        <v>0</v>
      </c>
      <c r="BT14" s="79">
        <v>0</v>
      </c>
      <c r="BU14" s="79">
        <v>0</v>
      </c>
      <c r="BV14" s="79">
        <v>0</v>
      </c>
      <c r="BW14" s="79">
        <v>0</v>
      </c>
      <c r="BX14" s="79">
        <v>0</v>
      </c>
      <c r="BY14" s="79">
        <v>0</v>
      </c>
      <c r="BZ14" s="79">
        <v>2500</v>
      </c>
      <c r="CA14" s="79">
        <v>688.7</v>
      </c>
      <c r="CB14" s="79">
        <v>14000</v>
      </c>
      <c r="CC14" s="79">
        <v>5108.75</v>
      </c>
      <c r="CD14" s="79">
        <v>11700</v>
      </c>
      <c r="CE14" s="79">
        <v>3945.5717</v>
      </c>
      <c r="CF14" s="79">
        <v>21000</v>
      </c>
      <c r="CG14" s="79">
        <v>755.25</v>
      </c>
      <c r="CH14" s="79">
        <v>0</v>
      </c>
      <c r="CI14" s="79">
        <v>0</v>
      </c>
      <c r="CJ14" s="79">
        <v>0</v>
      </c>
      <c r="CK14" s="79">
        <v>0</v>
      </c>
      <c r="CL14" s="79">
        <v>5000</v>
      </c>
      <c r="CM14" s="79">
        <v>0</v>
      </c>
      <c r="CN14" s="79">
        <v>0</v>
      </c>
      <c r="CO14" s="79">
        <v>0</v>
      </c>
      <c r="CP14" s="79">
        <v>7200</v>
      </c>
      <c r="CQ14" s="79">
        <v>3862.66</v>
      </c>
      <c r="CR14" s="79">
        <v>0</v>
      </c>
      <c r="CS14" s="79">
        <v>0</v>
      </c>
      <c r="CT14" s="79">
        <v>7200</v>
      </c>
      <c r="CU14" s="79">
        <v>3862.66</v>
      </c>
      <c r="CV14" s="79">
        <v>0</v>
      </c>
      <c r="CW14" s="79">
        <v>0</v>
      </c>
      <c r="CX14" s="79">
        <v>0</v>
      </c>
      <c r="CY14" s="79">
        <v>0</v>
      </c>
      <c r="CZ14" s="79">
        <v>0</v>
      </c>
      <c r="DA14" s="79">
        <v>0</v>
      </c>
      <c r="DB14" s="79">
        <v>0</v>
      </c>
      <c r="DC14" s="79">
        <v>0</v>
      </c>
      <c r="DD14" s="79">
        <v>0</v>
      </c>
      <c r="DE14" s="79">
        <v>0</v>
      </c>
      <c r="DF14" s="79">
        <v>0</v>
      </c>
      <c r="DG14" s="79">
        <v>0</v>
      </c>
      <c r="DH14" s="79">
        <v>0</v>
      </c>
      <c r="DI14" s="79">
        <v>0</v>
      </c>
      <c r="DJ14" s="79">
        <v>5500</v>
      </c>
      <c r="DK14" s="79">
        <v>2470</v>
      </c>
      <c r="DL14" s="79">
        <v>0</v>
      </c>
      <c r="DM14" s="79">
        <v>0</v>
      </c>
      <c r="DN14" s="79">
        <v>50057.7</v>
      </c>
      <c r="DO14" s="79">
        <v>0</v>
      </c>
      <c r="DP14" s="79">
        <v>50057.7</v>
      </c>
      <c r="DQ14" s="79">
        <v>0</v>
      </c>
      <c r="DR14" s="79">
        <v>0</v>
      </c>
      <c r="DS14" s="79">
        <v>0</v>
      </c>
      <c r="DT14" s="70">
        <v>0</v>
      </c>
      <c r="DU14" s="70">
        <v>0</v>
      </c>
    </row>
    <row r="15" spans="1:125" s="45" customFormat="1" ht="22.5" customHeight="1" x14ac:dyDescent="0.3">
      <c r="B15" s="69"/>
      <c r="C15" s="75" t="s">
        <v>130</v>
      </c>
      <c r="D15" s="79">
        <f>SUM(D10:D14)</f>
        <v>3444134.0790999997</v>
      </c>
      <c r="E15" s="79">
        <f t="shared" ref="E15:AG15" si="95">SUM(E10:E14)</f>
        <v>1284817.1249999998</v>
      </c>
      <c r="F15" s="79">
        <f t="shared" si="95"/>
        <v>2790201.4686000003</v>
      </c>
      <c r="G15" s="79">
        <f t="shared" si="95"/>
        <v>1161953.1437000001</v>
      </c>
      <c r="H15" s="79">
        <f t="shared" si="95"/>
        <v>673932.61049999995</v>
      </c>
      <c r="I15" s="79">
        <f t="shared" si="95"/>
        <v>142863.98129999998</v>
      </c>
      <c r="J15" s="79">
        <f t="shared" si="95"/>
        <v>1099211.7442000001</v>
      </c>
      <c r="K15" s="79">
        <f t="shared" si="95"/>
        <v>475776.95849999995</v>
      </c>
      <c r="L15" s="79">
        <f t="shared" si="95"/>
        <v>154014.33430000002</v>
      </c>
      <c r="M15" s="79">
        <f t="shared" si="95"/>
        <v>21240.194</v>
      </c>
      <c r="N15" s="79">
        <f t="shared" si="95"/>
        <v>936208.54389999993</v>
      </c>
      <c r="O15" s="79">
        <f t="shared" si="95"/>
        <v>415338.63910000003</v>
      </c>
      <c r="P15" s="79">
        <f t="shared" si="95"/>
        <v>38790.372600000002</v>
      </c>
      <c r="Q15" s="79">
        <f t="shared" si="95"/>
        <v>3358.32</v>
      </c>
      <c r="R15" s="79">
        <f t="shared" si="95"/>
        <v>135532.00030000001</v>
      </c>
      <c r="S15" s="79">
        <f t="shared" si="95"/>
        <v>49913.938999999998</v>
      </c>
      <c r="T15" s="79">
        <f t="shared" si="95"/>
        <v>115223.96170000001</v>
      </c>
      <c r="U15" s="79">
        <f t="shared" si="95"/>
        <v>17881.874</v>
      </c>
      <c r="V15" s="79">
        <f t="shared" si="95"/>
        <v>3809</v>
      </c>
      <c r="W15" s="79">
        <f t="shared" si="95"/>
        <v>180</v>
      </c>
      <c r="X15" s="79">
        <f t="shared" si="95"/>
        <v>1000</v>
      </c>
      <c r="Y15" s="79">
        <f t="shared" si="95"/>
        <v>0</v>
      </c>
      <c r="Z15" s="79">
        <f t="shared" si="95"/>
        <v>2150</v>
      </c>
      <c r="AA15" s="79">
        <f t="shared" si="95"/>
        <v>0</v>
      </c>
      <c r="AB15" s="79">
        <f t="shared" si="95"/>
        <v>0</v>
      </c>
      <c r="AC15" s="79">
        <f t="shared" si="95"/>
        <v>0</v>
      </c>
      <c r="AD15" s="79">
        <f t="shared" si="95"/>
        <v>218761.11920000002</v>
      </c>
      <c r="AE15" s="79">
        <f t="shared" si="95"/>
        <v>81961.756999999998</v>
      </c>
      <c r="AF15" s="79">
        <f t="shared" si="95"/>
        <v>199272.55319999999</v>
      </c>
      <c r="AG15" s="79">
        <f t="shared" si="95"/>
        <v>63508.890899999999</v>
      </c>
      <c r="AH15" s="79">
        <v>0</v>
      </c>
      <c r="AI15" s="79">
        <v>0</v>
      </c>
      <c r="AJ15" s="79">
        <v>0</v>
      </c>
      <c r="AK15" s="79">
        <v>0</v>
      </c>
      <c r="AL15" s="79">
        <f>SUM(AL10:AL14)</f>
        <v>131370.02419999999</v>
      </c>
      <c r="AM15" s="79">
        <f t="shared" ref="AM15:AO15" si="96">SUM(AM10:AM14)</f>
        <v>51839.464200000002</v>
      </c>
      <c r="AN15" s="79">
        <f t="shared" si="96"/>
        <v>68374</v>
      </c>
      <c r="AO15" s="79">
        <f t="shared" si="96"/>
        <v>10966.55</v>
      </c>
      <c r="AP15" s="79">
        <f t="shared" ref="AP15:BT15" si="97">SUM(AP10:AP14)</f>
        <v>0</v>
      </c>
      <c r="AQ15" s="79">
        <f t="shared" si="97"/>
        <v>0</v>
      </c>
      <c r="AR15" s="79">
        <f t="shared" si="97"/>
        <v>0</v>
      </c>
      <c r="AS15" s="79">
        <f t="shared" si="97"/>
        <v>0</v>
      </c>
      <c r="AT15" s="79">
        <f t="shared" si="97"/>
        <v>82922.445000000007</v>
      </c>
      <c r="AU15" s="79">
        <f t="shared" si="97"/>
        <v>28822.292799999999</v>
      </c>
      <c r="AV15" s="79">
        <f t="shared" si="97"/>
        <v>188441.87609999999</v>
      </c>
      <c r="AW15" s="79">
        <f t="shared" si="97"/>
        <v>90257.678699999989</v>
      </c>
      <c r="AX15" s="79">
        <f t="shared" si="97"/>
        <v>0</v>
      </c>
      <c r="AY15" s="79">
        <f t="shared" si="97"/>
        <v>0</v>
      </c>
      <c r="AZ15" s="79">
        <f t="shared" si="97"/>
        <v>-57818.322899999999</v>
      </c>
      <c r="BA15" s="79">
        <f t="shared" si="97"/>
        <v>-37990.337800000008</v>
      </c>
      <c r="BB15" s="79">
        <f t="shared" si="97"/>
        <v>327780.48699999996</v>
      </c>
      <c r="BC15" s="79">
        <f t="shared" si="97"/>
        <v>154998.11900000001</v>
      </c>
      <c r="BD15" s="79">
        <f t="shared" si="97"/>
        <v>13384</v>
      </c>
      <c r="BE15" s="79">
        <f t="shared" si="97"/>
        <v>0</v>
      </c>
      <c r="BF15" s="79">
        <f t="shared" si="97"/>
        <v>269842.47700000001</v>
      </c>
      <c r="BG15" s="79">
        <f t="shared" si="97"/>
        <v>129538.73699999999</v>
      </c>
      <c r="BH15" s="79">
        <f t="shared" si="97"/>
        <v>13384</v>
      </c>
      <c r="BI15" s="79">
        <f t="shared" si="97"/>
        <v>0</v>
      </c>
      <c r="BJ15" s="79">
        <f t="shared" si="97"/>
        <v>43398</v>
      </c>
      <c r="BK15" s="79">
        <f t="shared" si="97"/>
        <v>17645.781999999999</v>
      </c>
      <c r="BL15" s="79">
        <f t="shared" si="97"/>
        <v>0</v>
      </c>
      <c r="BM15" s="79">
        <f t="shared" si="97"/>
        <v>0</v>
      </c>
      <c r="BN15" s="79">
        <f t="shared" si="97"/>
        <v>106658.30900000001</v>
      </c>
      <c r="BO15" s="79">
        <f t="shared" si="97"/>
        <v>45625.611199999999</v>
      </c>
      <c r="BP15" s="79">
        <f t="shared" si="97"/>
        <v>227802.573</v>
      </c>
      <c r="BQ15" s="79">
        <f t="shared" si="97"/>
        <v>46082.739000000001</v>
      </c>
      <c r="BR15" s="79">
        <f t="shared" si="97"/>
        <v>21628.365000000002</v>
      </c>
      <c r="BS15" s="79">
        <f t="shared" si="97"/>
        <v>7700</v>
      </c>
      <c r="BT15" s="79">
        <f t="shared" si="97"/>
        <v>15300</v>
      </c>
      <c r="BU15" s="79">
        <f t="shared" ref="BU15:DQ15" si="98">SUM(BU10:BU14)</f>
        <v>0</v>
      </c>
      <c r="BV15" s="79">
        <f t="shared" si="98"/>
        <v>1100</v>
      </c>
      <c r="BW15" s="79">
        <f t="shared" si="98"/>
        <v>0</v>
      </c>
      <c r="BX15" s="79">
        <f t="shared" si="98"/>
        <v>300</v>
      </c>
      <c r="BY15" s="79">
        <f t="shared" si="98"/>
        <v>300</v>
      </c>
      <c r="BZ15" s="79">
        <f t="shared" si="98"/>
        <v>15233.6</v>
      </c>
      <c r="CA15" s="79">
        <f t="shared" si="98"/>
        <v>6810.9189999999999</v>
      </c>
      <c r="CB15" s="79">
        <f t="shared" si="98"/>
        <v>147189.573</v>
      </c>
      <c r="CC15" s="79">
        <f t="shared" si="98"/>
        <v>42897.489000000001</v>
      </c>
      <c r="CD15" s="79">
        <f t="shared" si="98"/>
        <v>68696.343999999997</v>
      </c>
      <c r="CE15" s="79">
        <f t="shared" si="98"/>
        <v>31114.692200000001</v>
      </c>
      <c r="CF15" s="79">
        <f t="shared" si="98"/>
        <v>65013</v>
      </c>
      <c r="CG15" s="79">
        <f t="shared" si="98"/>
        <v>2885.25</v>
      </c>
      <c r="CH15" s="79">
        <f t="shared" si="98"/>
        <v>0</v>
      </c>
      <c r="CI15" s="79">
        <f t="shared" si="98"/>
        <v>0</v>
      </c>
      <c r="CJ15" s="79">
        <f t="shared" si="98"/>
        <v>0</v>
      </c>
      <c r="CK15" s="79">
        <f t="shared" si="98"/>
        <v>0</v>
      </c>
      <c r="CL15" s="79">
        <f t="shared" si="98"/>
        <v>5150</v>
      </c>
      <c r="CM15" s="79">
        <f t="shared" si="98"/>
        <v>150</v>
      </c>
      <c r="CN15" s="79">
        <f t="shared" si="98"/>
        <v>0</v>
      </c>
      <c r="CO15" s="79">
        <f t="shared" si="98"/>
        <v>0</v>
      </c>
      <c r="CP15" s="79">
        <f t="shared" si="98"/>
        <v>122965.20699999999</v>
      </c>
      <c r="CQ15" s="79">
        <f t="shared" si="98"/>
        <v>54522.921000000002</v>
      </c>
      <c r="CR15" s="79">
        <f t="shared" si="98"/>
        <v>64400.35</v>
      </c>
      <c r="CS15" s="79">
        <f t="shared" si="98"/>
        <v>10992.1574</v>
      </c>
      <c r="CT15" s="79">
        <f t="shared" si="98"/>
        <v>83800</v>
      </c>
      <c r="CU15" s="79">
        <f t="shared" si="98"/>
        <v>35604.994999999995</v>
      </c>
      <c r="CV15" s="79">
        <f t="shared" si="98"/>
        <v>5914</v>
      </c>
      <c r="CW15" s="79">
        <f t="shared" si="98"/>
        <v>5913.2650000000003</v>
      </c>
      <c r="CX15" s="79">
        <f t="shared" si="98"/>
        <v>22300</v>
      </c>
      <c r="CY15" s="79">
        <f t="shared" si="98"/>
        <v>10430</v>
      </c>
      <c r="CZ15" s="79">
        <f t="shared" si="98"/>
        <v>0</v>
      </c>
      <c r="DA15" s="79">
        <f t="shared" si="98"/>
        <v>0</v>
      </c>
      <c r="DB15" s="79">
        <f t="shared" si="98"/>
        <v>730330.40599999996</v>
      </c>
      <c r="DC15" s="79">
        <f t="shared" si="98"/>
        <v>312550.03700000001</v>
      </c>
      <c r="DD15" s="79">
        <f t="shared" si="98"/>
        <v>14058.8</v>
      </c>
      <c r="DE15" s="79">
        <f t="shared" si="98"/>
        <v>1040</v>
      </c>
      <c r="DF15" s="79">
        <f t="shared" si="98"/>
        <v>535309.36699999997</v>
      </c>
      <c r="DG15" s="79">
        <f t="shared" si="98"/>
        <v>220605.859</v>
      </c>
      <c r="DH15" s="79">
        <f t="shared" si="98"/>
        <v>14058.8</v>
      </c>
      <c r="DI15" s="79">
        <f t="shared" si="98"/>
        <v>1040</v>
      </c>
      <c r="DJ15" s="79">
        <f t="shared" si="98"/>
        <v>39000</v>
      </c>
      <c r="DK15" s="79">
        <f t="shared" si="98"/>
        <v>16187.74</v>
      </c>
      <c r="DL15" s="79">
        <f t="shared" si="98"/>
        <v>0</v>
      </c>
      <c r="DM15" s="79">
        <f t="shared" si="98"/>
        <v>0</v>
      </c>
      <c r="DN15" s="79">
        <f t="shared" ref="DN15" si="99">SUM(DN10:DN14)</f>
        <v>114385.19620000001</v>
      </c>
      <c r="DO15" s="79">
        <f t="shared" si="98"/>
        <v>0</v>
      </c>
      <c r="DP15" s="79">
        <f t="shared" ref="DP15" si="100">SUM(DP10:DP14)</f>
        <v>134385.19620000001</v>
      </c>
      <c r="DQ15" s="79">
        <f t="shared" si="98"/>
        <v>20000</v>
      </c>
      <c r="DR15" s="79">
        <v>0</v>
      </c>
      <c r="DS15" s="79">
        <v>0</v>
      </c>
      <c r="DT15" s="79">
        <v>0</v>
      </c>
      <c r="DU15" s="79">
        <v>0</v>
      </c>
    </row>
    <row r="16" spans="1:125" x14ac:dyDescent="0.3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 x14ac:dyDescent="0.3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 x14ac:dyDescent="0.3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 x14ac:dyDescent="0.3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 x14ac:dyDescent="0.3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 x14ac:dyDescent="0.3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 x14ac:dyDescent="0.3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 x14ac:dyDescent="0.3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 x14ac:dyDescent="0.3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 x14ac:dyDescent="0.3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 x14ac:dyDescent="0.3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 x14ac:dyDescent="0.3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 x14ac:dyDescent="0.3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 x14ac:dyDescent="0.3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 x14ac:dyDescent="0.3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 x14ac:dyDescent="0.3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 x14ac:dyDescent="0.3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 x14ac:dyDescent="0.3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 x14ac:dyDescent="0.3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 x14ac:dyDescent="0.3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 x14ac:dyDescent="0.3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 x14ac:dyDescent="0.3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 x14ac:dyDescent="0.3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 x14ac:dyDescent="0.3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 x14ac:dyDescent="0.3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 x14ac:dyDescent="0.3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 x14ac:dyDescent="0.3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 x14ac:dyDescent="0.3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 x14ac:dyDescent="0.3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 x14ac:dyDescent="0.3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 x14ac:dyDescent="0.3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 x14ac:dyDescent="0.3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 x14ac:dyDescent="0.3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 x14ac:dyDescent="0.3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 x14ac:dyDescent="0.3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 x14ac:dyDescent="0.3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 x14ac:dyDescent="0.3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 x14ac:dyDescent="0.3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 x14ac:dyDescent="0.3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 x14ac:dyDescent="0.3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 x14ac:dyDescent="0.3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 x14ac:dyDescent="0.3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 x14ac:dyDescent="0.3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 x14ac:dyDescent="0.3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 x14ac:dyDescent="0.3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 x14ac:dyDescent="0.3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 x14ac:dyDescent="0.3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 x14ac:dyDescent="0.3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 x14ac:dyDescent="0.3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 x14ac:dyDescent="0.3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 x14ac:dyDescent="0.3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 x14ac:dyDescent="0.3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 x14ac:dyDescent="0.3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 x14ac:dyDescent="0.3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 x14ac:dyDescent="0.3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 x14ac:dyDescent="0.3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 x14ac:dyDescent="0.3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 x14ac:dyDescent="0.3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 x14ac:dyDescent="0.3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 x14ac:dyDescent="0.3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 x14ac:dyDescent="0.3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 x14ac:dyDescent="0.3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 x14ac:dyDescent="0.3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 x14ac:dyDescent="0.3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 x14ac:dyDescent="0.3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 x14ac:dyDescent="0.3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 x14ac:dyDescent="0.3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 x14ac:dyDescent="0.3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 x14ac:dyDescent="0.3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 x14ac:dyDescent="0.3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 x14ac:dyDescent="0.3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 x14ac:dyDescent="0.3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 x14ac:dyDescent="0.3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 x14ac:dyDescent="0.3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 x14ac:dyDescent="0.3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 x14ac:dyDescent="0.3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 x14ac:dyDescent="0.3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 x14ac:dyDescent="0.3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 x14ac:dyDescent="0.3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 x14ac:dyDescent="0.3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 x14ac:dyDescent="0.3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 x14ac:dyDescent="0.3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 x14ac:dyDescent="0.3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 x14ac:dyDescent="0.3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 x14ac:dyDescent="0.3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 x14ac:dyDescent="0.3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 x14ac:dyDescent="0.3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 x14ac:dyDescent="0.3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 x14ac:dyDescent="0.3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 x14ac:dyDescent="0.3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 x14ac:dyDescent="0.3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 x14ac:dyDescent="0.3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 x14ac:dyDescent="0.3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 x14ac:dyDescent="0.3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 x14ac:dyDescent="0.3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 x14ac:dyDescent="0.3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 x14ac:dyDescent="0.3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 x14ac:dyDescent="0.3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DR15:DS15 AH15:AK15 AL10:DQ14 J10:AG14" name="Range1"/>
    <protectedRange sqref="DT10:DU15 DR10:DR14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Hakob</cp:lastModifiedBy>
  <cp:lastPrinted>2023-02-22T08:07:21Z</cp:lastPrinted>
  <dcterms:created xsi:type="dcterms:W3CDTF">2002-03-15T09:46:46Z</dcterms:created>
  <dcterms:modified xsi:type="dcterms:W3CDTF">2023-08-01T12:33:50Z</dcterms:modified>
</cp:coreProperties>
</file>