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.ghahramanyan\Desktop\"/>
    </mc:Choice>
  </mc:AlternateContent>
  <xr:revisionPtr revIDLastSave="0" documentId="13_ncr:1_{5FF78241-4A22-42AB-BE86-2A5C4B4B5D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H16" i="1"/>
  <c r="I16" i="1" s="1"/>
  <c r="G16" i="1"/>
  <c r="F16" i="1"/>
  <c r="E16" i="1"/>
  <c r="D16" i="1"/>
  <c r="C16" i="1"/>
  <c r="H15" i="1"/>
  <c r="G15" i="1"/>
  <c r="F15" i="1"/>
  <c r="E15" i="1"/>
  <c r="I15" i="1" s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I12" i="1" s="1"/>
  <c r="G12" i="1"/>
  <c r="F12" i="1"/>
  <c r="E12" i="1"/>
  <c r="D12" i="1"/>
  <c r="C12" i="1"/>
  <c r="H11" i="1"/>
  <c r="G11" i="1"/>
  <c r="F11" i="1"/>
  <c r="E11" i="1"/>
  <c r="I11" i="1" s="1"/>
  <c r="D11" i="1"/>
  <c r="C11" i="1"/>
  <c r="H10" i="1"/>
  <c r="G10" i="1"/>
  <c r="F10" i="1"/>
  <c r="E10" i="1"/>
  <c r="I10" i="1" s="1"/>
  <c r="D10" i="1"/>
  <c r="C10" i="1"/>
  <c r="H9" i="1"/>
  <c r="G9" i="1"/>
  <c r="F9" i="1"/>
  <c r="E9" i="1"/>
  <c r="D9" i="1"/>
  <c r="C9" i="1"/>
  <c r="H8" i="1"/>
  <c r="H18" i="1" s="1"/>
  <c r="G8" i="1"/>
  <c r="G18" i="1" s="1"/>
  <c r="F8" i="1"/>
  <c r="F18" i="1" s="1"/>
  <c r="E8" i="1"/>
  <c r="D8" i="1"/>
  <c r="D18" i="1" s="1"/>
  <c r="C8" i="1"/>
  <c r="C18" i="1" s="1"/>
  <c r="E18" i="1" l="1"/>
  <c r="I14" i="1"/>
  <c r="I9" i="1"/>
  <c r="I13" i="1"/>
  <c r="I17" i="1"/>
  <c r="I8" i="1"/>
  <c r="I18" i="1" l="1"/>
</calcChain>
</file>

<file path=xl/sharedStrings.xml><?xml version="1.0" encoding="utf-8"?>
<sst xmlns="http://schemas.openxmlformats.org/spreadsheetml/2006/main" count="25" uniqueCount="22">
  <si>
    <t xml:space="preserve">                                             ՏԵՂԵԿԱՏՎՈՒԹՅՈՒՆ</t>
  </si>
  <si>
    <t xml:space="preserve">ՄԻԱՎՈՐՎԱԾ ՀԱՄԱՅՆՔՆԵՐԻ ՀԱՍՏԻՔՆԵՐԻ ԹՎԱՔԱՆԱԿԻ ՎԵՐԱԲԵՐՅԱԼ </t>
  </si>
  <si>
    <t xml:space="preserve">                2023 ԹՎԱԿԱՆԻ ԵՐԿՐՈՐԴ ԵՌԱՄՍՅԱԿԻ ԴՐՈՒԹՅԱՄԲ</t>
  </si>
  <si>
    <t xml:space="preserve">Հ/Հ   </t>
  </si>
  <si>
    <t>Մարզ</t>
  </si>
  <si>
    <t>Վարչական հաստիք</t>
  </si>
  <si>
    <t>տարբերություն</t>
  </si>
  <si>
    <t>ՀՈԱԿ հաստիքներ</t>
  </si>
  <si>
    <t>Ընդամենը բոլոր հաստիքների տարբերությունը</t>
  </si>
  <si>
    <t>միավ. առաջ</t>
  </si>
  <si>
    <t>միավ. հետո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</si>
  <si>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</si>
  <si>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</si>
  <si>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</si>
  <si>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</si>
  <si>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</si>
  <si>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</si>
  <si>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</si>
  <si>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</si>
  <si>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</si>
  <si>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</si>
  <si>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Ընդամենը ՀՀ-ում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</si>
</sst>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4"/>
      <name val="GHEA Grapalat"/>
      <family val="3"/>
    </font>
    <font>
      <sz val="11"/>
      <name val="Calibri"/>
      <family val="2"/>
      <scheme val="minor"/>
    </font>
    <font>
      <b/>
      <sz val="12"/>
      <name val="GHEA Grapalat"/>
      <family val="3"/>
    </font>
    <font>
      <sz val="14"/>
      <name val="GHEA Grapalat"/>
      <family val="3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&#1413;&#1379;&#1400;&#1405;&#1407;&#1400;&#1405;/&#1344;&#1377;&#1405;&#1407;&#1387;&#1412;%202023/&#1344;&#1377;&#1405;&#1407;&#1387;&#1412;%202023%202-&#1408;&#1380;%20&#1381;&#1404;&#8228;%20&#1344;&#1344;-&#1406;&#1381;&#1408;&#1403;&#1398;&#1377;&#1391;&#1377;&#13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մայնքներ"/>
      <sheetName val="Ըստ մարզերի"/>
    </sheetNames>
    <sheetDataSet>
      <sheetData sheetId="0">
        <row r="134">
          <cell r="C134">
            <v>1081.58</v>
          </cell>
          <cell r="D134">
            <v>707.05</v>
          </cell>
          <cell r="E134">
            <v>-374.53</v>
          </cell>
          <cell r="F134">
            <v>965.25</v>
          </cell>
          <cell r="G134">
            <v>1409.77</v>
          </cell>
          <cell r="H134">
            <v>444.52000000000004</v>
          </cell>
        </row>
        <row r="239">
          <cell r="C239">
            <v>1307.8499999999999</v>
          </cell>
          <cell r="D239">
            <v>903</v>
          </cell>
          <cell r="E239">
            <v>-404.85</v>
          </cell>
          <cell r="F239">
            <v>2178.71</v>
          </cell>
          <cell r="G239">
            <v>2974.6500000000005</v>
          </cell>
          <cell r="H239">
            <v>795.94</v>
          </cell>
        </row>
        <row r="351">
          <cell r="C351">
            <v>956</v>
          </cell>
          <cell r="D351">
            <v>753</v>
          </cell>
          <cell r="E351">
            <v>-203</v>
          </cell>
          <cell r="F351">
            <v>2051.21</v>
          </cell>
          <cell r="G351">
            <v>2331.1</v>
          </cell>
          <cell r="H351">
            <v>279.89</v>
          </cell>
        </row>
        <row r="454">
          <cell r="C454">
            <v>947</v>
          </cell>
          <cell r="D454">
            <v>866.5</v>
          </cell>
          <cell r="E454">
            <v>-80.5</v>
          </cell>
          <cell r="F454">
            <v>1749.1399999999999</v>
          </cell>
          <cell r="G454">
            <v>2142.96</v>
          </cell>
          <cell r="H454">
            <v>393.82</v>
          </cell>
        </row>
        <row r="593">
          <cell r="C593">
            <v>1044.4000000000001</v>
          </cell>
          <cell r="D593">
            <v>859.42499999999995</v>
          </cell>
          <cell r="E593">
            <v>-184.97500000000002</v>
          </cell>
          <cell r="F593">
            <v>2358.9499999999998</v>
          </cell>
          <cell r="G593">
            <v>2605.5219999999999</v>
          </cell>
          <cell r="H593">
            <v>246.57199999999997</v>
          </cell>
        </row>
        <row r="686">
          <cell r="C686">
            <v>1020.05</v>
          </cell>
          <cell r="D686">
            <v>819.5</v>
          </cell>
          <cell r="E686">
            <v>-200.55</v>
          </cell>
          <cell r="F686">
            <v>3041.93</v>
          </cell>
          <cell r="G686">
            <v>3787.12</v>
          </cell>
          <cell r="H686">
            <v>745.18999999999994</v>
          </cell>
        </row>
        <row r="801">
          <cell r="C801">
            <v>873</v>
          </cell>
          <cell r="D801">
            <v>612</v>
          </cell>
          <cell r="E801">
            <v>-261</v>
          </cell>
          <cell r="F801">
            <v>845.25</v>
          </cell>
          <cell r="G801">
            <v>1129</v>
          </cell>
          <cell r="H801">
            <v>283.75</v>
          </cell>
        </row>
        <row r="931">
          <cell r="C931">
            <v>989.17000000000007</v>
          </cell>
          <cell r="D931">
            <v>629.5</v>
          </cell>
          <cell r="E931">
            <v>-359.67</v>
          </cell>
          <cell r="F931">
            <v>1595.1599999999999</v>
          </cell>
          <cell r="G931">
            <v>2365.75</v>
          </cell>
          <cell r="H931">
            <v>770.59</v>
          </cell>
        </row>
        <row r="987">
          <cell r="C987">
            <v>427</v>
          </cell>
          <cell r="D987">
            <v>348.3</v>
          </cell>
          <cell r="E987">
            <v>-78.7</v>
          </cell>
          <cell r="F987">
            <v>550.48</v>
          </cell>
          <cell r="G987">
            <v>692.63</v>
          </cell>
          <cell r="H987">
            <v>142.15</v>
          </cell>
        </row>
        <row r="1049">
          <cell r="C1049">
            <v>719</v>
          </cell>
          <cell r="D1049">
            <v>497.5</v>
          </cell>
          <cell r="E1049">
            <v>-221.5</v>
          </cell>
          <cell r="F1049">
            <v>1548.7599999999998</v>
          </cell>
          <cell r="G1049">
            <v>1855.35</v>
          </cell>
          <cell r="H1049">
            <v>306.59000000000003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7" sqref="F7"/>
    </sheetView>
  </sheetViews>
  <sheetFormatPr defaultRowHeight="15" x14ac:dyDescent="0.25"/>
  <cols>
    <col min="2" max="2" width="18.7109375" customWidth="1"/>
    <col min="5" max="5" width="12.85546875" customWidth="1"/>
    <col min="6" max="6" width="12.28515625" customWidth="1"/>
    <col min="7" max="7" width="12" customWidth="1"/>
    <col min="9" max="9" width="19.85546875" customWidth="1"/>
  </cols>
  <sheetData>
    <row r="1" spans="1:9" ht="20.25" customHeight="1" x14ac:dyDescent="0.25">
      <c r="A1" s="1"/>
      <c r="B1" s="2"/>
      <c r="C1" s="2"/>
      <c r="D1" s="2" t="s">
        <v>0</v>
      </c>
      <c r="E1" s="2"/>
      <c r="F1" s="2"/>
      <c r="G1" s="2"/>
      <c r="H1" s="2"/>
      <c r="I1" s="3"/>
    </row>
    <row r="2" spans="1:9" ht="20.25" customHeight="1" x14ac:dyDescent="0.35">
      <c r="A2" s="4"/>
      <c r="B2" s="2"/>
      <c r="C2" s="5"/>
      <c r="D2" s="5"/>
      <c r="E2" s="2" t="s">
        <v>1</v>
      </c>
      <c r="F2" s="2"/>
      <c r="G2" s="2"/>
      <c r="H2" s="2"/>
      <c r="I2" s="3"/>
    </row>
    <row r="3" spans="1:9" ht="20.25" customHeight="1" x14ac:dyDescent="0.25">
      <c r="A3" s="4"/>
      <c r="B3" s="2"/>
      <c r="C3" s="2"/>
      <c r="D3" s="2"/>
      <c r="E3" s="2" t="s">
        <v>2</v>
      </c>
      <c r="F3" s="2"/>
      <c r="G3" s="2"/>
      <c r="H3" s="2"/>
      <c r="I3" s="3"/>
    </row>
    <row r="4" spans="1:9" ht="20.25" customHeight="1" x14ac:dyDescent="0.25">
      <c r="A4" s="4"/>
      <c r="B4" s="2"/>
      <c r="C4" s="2"/>
      <c r="D4" s="2"/>
      <c r="E4" s="2"/>
      <c r="F4" s="2"/>
      <c r="G4" s="2"/>
      <c r="H4" s="2"/>
      <c r="I4" s="3"/>
    </row>
    <row r="5" spans="1:9" x14ac:dyDescent="0.25">
      <c r="A5" s="6" t="s">
        <v>3</v>
      </c>
      <c r="B5" s="7" t="s">
        <v>4</v>
      </c>
      <c r="C5" s="8" t="s">
        <v>5</v>
      </c>
      <c r="D5" s="8"/>
      <c r="E5" s="8" t="s">
        <v>6</v>
      </c>
      <c r="F5" s="8" t="s">
        <v>7</v>
      </c>
      <c r="G5" s="8"/>
      <c r="H5" s="8" t="s">
        <v>6</v>
      </c>
      <c r="I5" s="9" t="s">
        <v>8</v>
      </c>
    </row>
    <row r="6" spans="1:9" x14ac:dyDescent="0.25">
      <c r="A6" s="10"/>
      <c r="B6" s="7"/>
      <c r="C6" s="8"/>
      <c r="D6" s="8"/>
      <c r="E6" s="8"/>
      <c r="F6" s="8"/>
      <c r="G6" s="8"/>
      <c r="H6" s="8"/>
      <c r="I6" s="9"/>
    </row>
    <row r="7" spans="1:9" ht="34.5" x14ac:dyDescent="0.25">
      <c r="A7" s="10"/>
      <c r="B7" s="6"/>
      <c r="C7" s="11" t="s">
        <v>9</v>
      </c>
      <c r="D7" s="11" t="s">
        <v>10</v>
      </c>
      <c r="E7" s="12"/>
      <c r="F7" s="11" t="s">
        <v>9</v>
      </c>
      <c r="G7" s="11" t="s">
        <v>10</v>
      </c>
      <c r="H7" s="12"/>
      <c r="I7" s="13"/>
    </row>
    <row r="8" spans="1:9" ht="18.75" x14ac:dyDescent="0.3">
      <c r="A8" s="14">
        <v>1</v>
      </c>
      <c r="B8" s="15" t="s">
        <v>11</v>
      </c>
      <c r="C8" s="16">
        <f>[1]համայնքներ!C134</f>
        <v>1081.58</v>
      </c>
      <c r="D8" s="16">
        <f>[1]համայնքներ!D134</f>
        <v>707.05</v>
      </c>
      <c r="E8" s="16">
        <f>[1]համայնքներ!E134</f>
        <v>-374.53</v>
      </c>
      <c r="F8" s="16">
        <f>[1]համայնքներ!F134</f>
        <v>965.25</v>
      </c>
      <c r="G8" s="16">
        <f>[1]համայնքներ!G134</f>
        <v>1409.77</v>
      </c>
      <c r="H8" s="16">
        <f>[1]համայնքներ!H134</f>
        <v>444.52000000000004</v>
      </c>
      <c r="I8" s="16">
        <f>H8+E8</f>
        <v>69.990000000000066</v>
      </c>
    </row>
    <row r="9" spans="1:9" ht="18.75" x14ac:dyDescent="0.3">
      <c r="A9" s="14">
        <v>2</v>
      </c>
      <c r="B9" s="15" t="s">
        <v>12</v>
      </c>
      <c r="C9" s="16">
        <f>[1]համայնքներ!C239</f>
        <v>1307.8499999999999</v>
      </c>
      <c r="D9" s="16">
        <f>[1]համայնքներ!D239</f>
        <v>903</v>
      </c>
      <c r="E9" s="16">
        <f>[1]համայնքներ!E239</f>
        <v>-404.85</v>
      </c>
      <c r="F9" s="16">
        <f>[1]համայնքներ!F239</f>
        <v>2178.71</v>
      </c>
      <c r="G9" s="16">
        <f>[1]համայնքներ!G239</f>
        <v>2974.6500000000005</v>
      </c>
      <c r="H9" s="16">
        <f>[1]համայնքներ!H239</f>
        <v>795.94</v>
      </c>
      <c r="I9" s="16">
        <f t="shared" ref="I9:I17" si="0">H9+E9</f>
        <v>391.09000000000003</v>
      </c>
    </row>
    <row r="10" spans="1:9" ht="18.75" x14ac:dyDescent="0.3">
      <c r="A10" s="14">
        <v>3</v>
      </c>
      <c r="B10" s="15" t="s">
        <v>13</v>
      </c>
      <c r="C10" s="16">
        <f>[1]համայնքներ!C351</f>
        <v>956</v>
      </c>
      <c r="D10" s="16">
        <f>[1]համայնքներ!D351</f>
        <v>753</v>
      </c>
      <c r="E10" s="16">
        <f>[1]համայնքներ!E351</f>
        <v>-203</v>
      </c>
      <c r="F10" s="16">
        <f>[1]համայնքներ!F351</f>
        <v>2051.21</v>
      </c>
      <c r="G10" s="16">
        <f>[1]համայնքներ!G351</f>
        <v>2331.1</v>
      </c>
      <c r="H10" s="16">
        <f>[1]համայնքներ!H351</f>
        <v>279.89</v>
      </c>
      <c r="I10" s="16">
        <f t="shared" si="0"/>
        <v>76.889999999999986</v>
      </c>
    </row>
    <row r="11" spans="1:9" ht="18.75" x14ac:dyDescent="0.3">
      <c r="A11" s="14">
        <v>4</v>
      </c>
      <c r="B11" s="15" t="s">
        <v>14</v>
      </c>
      <c r="C11" s="16">
        <f>[1]համայնքներ!C454</f>
        <v>947</v>
      </c>
      <c r="D11" s="16">
        <f>[1]համայնքներ!D454</f>
        <v>866.5</v>
      </c>
      <c r="E11" s="16">
        <f>[1]համայնքներ!E454</f>
        <v>-80.5</v>
      </c>
      <c r="F11" s="16">
        <f>[1]համայնքներ!F454</f>
        <v>1749.1399999999999</v>
      </c>
      <c r="G11" s="16">
        <f>[1]համայնքներ!G454</f>
        <v>2142.96</v>
      </c>
      <c r="H11" s="16">
        <f>[1]համայնքներ!H454</f>
        <v>393.82</v>
      </c>
      <c r="I11" s="16">
        <f t="shared" si="0"/>
        <v>313.32</v>
      </c>
    </row>
    <row r="12" spans="1:9" ht="18.75" x14ac:dyDescent="0.3">
      <c r="A12" s="14">
        <v>5</v>
      </c>
      <c r="B12" s="15" t="s">
        <v>15</v>
      </c>
      <c r="C12" s="16">
        <f>[1]համայնքներ!C593</f>
        <v>1044.4000000000001</v>
      </c>
      <c r="D12" s="16">
        <f>[1]համայնքներ!D593</f>
        <v>859.42499999999995</v>
      </c>
      <c r="E12" s="16">
        <f>[1]համայնքներ!E593</f>
        <v>-184.97500000000002</v>
      </c>
      <c r="F12" s="16">
        <f>[1]համայնքներ!F593</f>
        <v>2358.9499999999998</v>
      </c>
      <c r="G12" s="16">
        <f>[1]համայնքներ!G593</f>
        <v>2605.5219999999999</v>
      </c>
      <c r="H12" s="16">
        <f>[1]համայնքներ!H593</f>
        <v>246.57199999999997</v>
      </c>
      <c r="I12" s="16">
        <f t="shared" si="0"/>
        <v>61.596999999999952</v>
      </c>
    </row>
    <row r="13" spans="1:9" ht="18.75" x14ac:dyDescent="0.3">
      <c r="A13" s="14">
        <v>6</v>
      </c>
      <c r="B13" s="15" t="s">
        <v>16</v>
      </c>
      <c r="C13" s="16">
        <f>[1]համայնքներ!C686</f>
        <v>1020.05</v>
      </c>
      <c r="D13" s="16">
        <f>[1]համայնքներ!D686</f>
        <v>819.5</v>
      </c>
      <c r="E13" s="16">
        <f>[1]համայնքներ!E686</f>
        <v>-200.55</v>
      </c>
      <c r="F13" s="16">
        <f>[1]համայնքներ!F686</f>
        <v>3041.93</v>
      </c>
      <c r="G13" s="16">
        <f>[1]համայնքներ!G686</f>
        <v>3787.12</v>
      </c>
      <c r="H13" s="16">
        <f>[1]համայնքներ!H686</f>
        <v>745.18999999999994</v>
      </c>
      <c r="I13" s="16">
        <f t="shared" si="0"/>
        <v>544.63999999999987</v>
      </c>
    </row>
    <row r="14" spans="1:9" ht="18.75" x14ac:dyDescent="0.3">
      <c r="A14" s="14">
        <v>7</v>
      </c>
      <c r="B14" s="15" t="s">
        <v>17</v>
      </c>
      <c r="C14" s="16">
        <f>[1]համայնքներ!C801</f>
        <v>873</v>
      </c>
      <c r="D14" s="16">
        <f>[1]համայնքներ!D801</f>
        <v>612</v>
      </c>
      <c r="E14" s="16">
        <f>[1]համայնքներ!E801</f>
        <v>-261</v>
      </c>
      <c r="F14" s="16">
        <f>[1]համայնքներ!F801</f>
        <v>845.25</v>
      </c>
      <c r="G14" s="16">
        <f>[1]համայնքներ!G801</f>
        <v>1129</v>
      </c>
      <c r="H14" s="16">
        <f>[1]համայնքներ!H801</f>
        <v>283.75</v>
      </c>
      <c r="I14" s="16">
        <f t="shared" si="0"/>
        <v>22.75</v>
      </c>
    </row>
    <row r="15" spans="1:9" ht="18.75" x14ac:dyDescent="0.3">
      <c r="A15" s="14">
        <v>8</v>
      </c>
      <c r="B15" s="15" t="s">
        <v>18</v>
      </c>
      <c r="C15" s="16">
        <f>[1]համայնքներ!C931</f>
        <v>989.17000000000007</v>
      </c>
      <c r="D15" s="16">
        <f>[1]համայնքներ!D931</f>
        <v>629.5</v>
      </c>
      <c r="E15" s="16">
        <f>[1]համայնքներ!E931</f>
        <v>-359.67</v>
      </c>
      <c r="F15" s="16">
        <f>[1]համայնքներ!F931</f>
        <v>1595.1599999999999</v>
      </c>
      <c r="G15" s="16">
        <f>[1]համայնքներ!G931</f>
        <v>2365.75</v>
      </c>
      <c r="H15" s="16">
        <f>[1]համայնքներ!H931</f>
        <v>770.59</v>
      </c>
      <c r="I15" s="16">
        <f t="shared" si="0"/>
        <v>410.92</v>
      </c>
    </row>
    <row r="16" spans="1:9" ht="18.75" x14ac:dyDescent="0.3">
      <c r="A16" s="14">
        <v>9</v>
      </c>
      <c r="B16" s="15" t="s">
        <v>19</v>
      </c>
      <c r="C16" s="16">
        <f>[1]համայնքներ!C987</f>
        <v>427</v>
      </c>
      <c r="D16" s="16">
        <f>[1]համայնքներ!D987</f>
        <v>348.3</v>
      </c>
      <c r="E16" s="16">
        <f>[1]համայնքներ!E987</f>
        <v>-78.7</v>
      </c>
      <c r="F16" s="16">
        <f>[1]համայնքներ!F987</f>
        <v>550.48</v>
      </c>
      <c r="G16" s="16">
        <f>[1]համայնքներ!G987</f>
        <v>692.63</v>
      </c>
      <c r="H16" s="16">
        <f>[1]համայնքներ!H987</f>
        <v>142.15</v>
      </c>
      <c r="I16" s="16">
        <f t="shared" si="0"/>
        <v>63.45</v>
      </c>
    </row>
    <row r="17" spans="1:9" ht="18.75" x14ac:dyDescent="0.3">
      <c r="A17" s="14">
        <v>10</v>
      </c>
      <c r="B17" s="15" t="s">
        <v>20</v>
      </c>
      <c r="C17" s="16">
        <f>[1]համայնքներ!C1049</f>
        <v>719</v>
      </c>
      <c r="D17" s="16">
        <f>[1]համայնքներ!D1049</f>
        <v>497.5</v>
      </c>
      <c r="E17" s="16">
        <f>[1]համայնքներ!E1049</f>
        <v>-221.5</v>
      </c>
      <c r="F17" s="16">
        <f>[1]համայնքներ!F1049</f>
        <v>1548.7599999999998</v>
      </c>
      <c r="G17" s="16">
        <f>[1]համայնքներ!G1049</f>
        <v>1855.35</v>
      </c>
      <c r="H17" s="16">
        <f>[1]համայնքներ!H1049</f>
        <v>306.59000000000003</v>
      </c>
      <c r="I17" s="16">
        <f t="shared" si="0"/>
        <v>85.090000000000032</v>
      </c>
    </row>
    <row r="18" spans="1:9" ht="22.5" x14ac:dyDescent="0.25">
      <c r="A18" s="17" t="s">
        <v>21</v>
      </c>
      <c r="B18" s="17"/>
      <c r="C18" s="18">
        <f>SUM(C8:C17)</f>
        <v>9365.0499999999993</v>
      </c>
      <c r="D18" s="18">
        <f t="shared" ref="D18:H18" si="1">SUM(D8:D17)</f>
        <v>6995.7750000000005</v>
      </c>
      <c r="E18" s="18">
        <f t="shared" si="1"/>
        <v>-2369.2749999999996</v>
      </c>
      <c r="F18" s="18">
        <f t="shared" si="1"/>
        <v>16884.839999999997</v>
      </c>
      <c r="G18" s="18">
        <f t="shared" si="1"/>
        <v>21293.851999999999</v>
      </c>
      <c r="H18" s="18">
        <f t="shared" si="1"/>
        <v>4409.0119999999997</v>
      </c>
      <c r="I18" s="18">
        <f>SUM(I8:I17)</f>
        <v>2039.7370000000001</v>
      </c>
    </row>
  </sheetData>
  <mergeCells count="8">
    <mergeCell ref="I5:I7"/>
    <mergeCell ref="A18:B18"/>
    <mergeCell ref="A5:A7"/>
    <mergeCell ref="B5:B7"/>
    <mergeCell ref="C5:D6"/>
    <mergeCell ref="E5:E7"/>
    <mergeCell ref="F5:G6"/>
    <mergeCell ref="H5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lastModifiedBy>Smbat Ghahramanyan</cp:lastModifiedBy>
  <dcterms:created xsi:type="dcterms:W3CDTF">2015-06-05T18:17:20Z</dcterms:created>
  <dcterms:modified xsi:type="dcterms:W3CDTF">2023-08-02T12:22:55Z</dcterms:modified>
</cp:coreProperties>
</file>