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8670" windowWidth="4110" windowHeight="2715" tabRatio="526" firstSheet="1" activeTab="2"/>
  </bookViews>
  <sheets>
    <sheet name="Caxs g.d." sheetId="8" state="hidden" r:id="rId1"/>
    <sheet name="Caxs t.d" sheetId="9" r:id="rId2"/>
    <sheet name="Caxs g.d" sheetId="10" r:id="rId3"/>
  </sheets>
  <definedNames>
    <definedName name="_xlnm.Print_Titles" localSheetId="0">'Caxs g.d.'!$B:$B,'Caxs g.d.'!$4:$9</definedName>
  </definedNames>
  <calcPr calcId="145621"/>
</workbook>
</file>

<file path=xl/calcChain.xml><?xml version="1.0" encoding="utf-8"?>
<calcChain xmlns="http://schemas.openxmlformats.org/spreadsheetml/2006/main">
  <c r="H16" i="9" l="1"/>
  <c r="G16" i="9"/>
  <c r="H16" i="10"/>
  <c r="E17" i="9"/>
  <c r="F17" i="9"/>
  <c r="G17" i="9"/>
  <c r="H17" i="9"/>
  <c r="AQ17" i="9"/>
  <c r="AR17" i="9"/>
  <c r="C17" i="9" l="1"/>
  <c r="D17" i="9"/>
  <c r="H10" i="9" l="1"/>
  <c r="I18" i="9"/>
  <c r="J18" i="9"/>
  <c r="K18" i="9"/>
  <c r="L18" i="9"/>
  <c r="M18" i="9"/>
  <c r="N18" i="9"/>
  <c r="O18" i="9"/>
  <c r="P18" i="9"/>
  <c r="Q18" i="9"/>
  <c r="R18" i="9"/>
  <c r="S18" i="9"/>
  <c r="T18" i="9"/>
  <c r="U18" i="9"/>
  <c r="V18" i="9"/>
  <c r="W18" i="9"/>
  <c r="X18" i="9"/>
  <c r="Y18" i="9"/>
  <c r="Z18" i="9"/>
  <c r="AA18" i="9"/>
  <c r="AB18" i="9"/>
  <c r="AC18" i="9"/>
  <c r="AD18" i="9"/>
  <c r="AE18" i="9"/>
  <c r="AF18" i="9"/>
  <c r="AG18" i="9"/>
  <c r="AH18" i="9"/>
  <c r="AI18" i="9"/>
  <c r="AJ18" i="9"/>
  <c r="AK18" i="9"/>
  <c r="AL18" i="9"/>
  <c r="AM18" i="9"/>
  <c r="AN18" i="9"/>
  <c r="AO18" i="9"/>
  <c r="AP18" i="9"/>
  <c r="AS18" i="9"/>
  <c r="AT18" i="9"/>
  <c r="AU18" i="9"/>
  <c r="AV18" i="9"/>
  <c r="AW18" i="9"/>
  <c r="AX18" i="9"/>
  <c r="AY18" i="9"/>
  <c r="AZ18" i="9"/>
  <c r="BA18" i="9"/>
  <c r="BB18" i="9"/>
  <c r="BC18" i="9"/>
  <c r="BD18" i="9"/>
  <c r="BE18" i="9"/>
  <c r="BF18" i="9"/>
  <c r="BG18" i="9"/>
  <c r="BH18" i="9"/>
  <c r="BI18" i="9"/>
  <c r="BJ18" i="9"/>
  <c r="BK18" i="9"/>
  <c r="BL18" i="9"/>
  <c r="BM18" i="9"/>
  <c r="BN18" i="9"/>
  <c r="J18" i="10"/>
  <c r="K18" i="10"/>
  <c r="L18" i="10"/>
  <c r="M18" i="10"/>
  <c r="N18" i="10"/>
  <c r="O18" i="10"/>
  <c r="P18" i="10"/>
  <c r="Q18" i="10"/>
  <c r="R18" i="10"/>
  <c r="S18" i="10"/>
  <c r="T18" i="10"/>
  <c r="U18" i="10"/>
  <c r="V18" i="10"/>
  <c r="W18" i="10"/>
  <c r="X18" i="10"/>
  <c r="Y18" i="10"/>
  <c r="Z18" i="10"/>
  <c r="AA18" i="10"/>
  <c r="AB18" i="10"/>
  <c r="AC18" i="10"/>
  <c r="AD18" i="10"/>
  <c r="AE18" i="10"/>
  <c r="AF18" i="10"/>
  <c r="AG18" i="10"/>
  <c r="AH18" i="10"/>
  <c r="AI18" i="10"/>
  <c r="AJ18" i="10"/>
  <c r="AK18" i="10"/>
  <c r="AL18" i="10"/>
  <c r="AM18" i="10"/>
  <c r="AN18" i="10"/>
  <c r="AO18" i="10"/>
  <c r="AP18" i="10"/>
  <c r="AQ18" i="10"/>
  <c r="AR18" i="10"/>
  <c r="AS18" i="10"/>
  <c r="AT18" i="10"/>
  <c r="AU18" i="10"/>
  <c r="AV18" i="10"/>
  <c r="AW18" i="10"/>
  <c r="AX18" i="10"/>
  <c r="AY18" i="10"/>
  <c r="AZ18" i="10"/>
  <c r="BA18" i="10"/>
  <c r="BB18" i="10"/>
  <c r="BC18" i="10"/>
  <c r="BD18" i="10"/>
  <c r="BE18" i="10"/>
  <c r="BF18" i="10"/>
  <c r="BG18" i="10"/>
  <c r="BH18" i="10"/>
  <c r="BI18" i="10"/>
  <c r="BJ18" i="10"/>
  <c r="BK18" i="10"/>
  <c r="BL18" i="10"/>
  <c r="BM18" i="10"/>
  <c r="BN18" i="10"/>
  <c r="BO18" i="10"/>
  <c r="BP18" i="10"/>
  <c r="BQ18" i="10"/>
  <c r="BR18" i="10"/>
  <c r="BS18" i="10"/>
  <c r="BT18" i="10"/>
  <c r="BU18" i="10"/>
  <c r="BV18" i="10"/>
  <c r="BW18" i="10"/>
  <c r="BX18" i="10"/>
  <c r="BY18" i="10"/>
  <c r="BZ18" i="10"/>
  <c r="CA18" i="10"/>
  <c r="CB18" i="10"/>
  <c r="CC18" i="10"/>
  <c r="CD18" i="10"/>
  <c r="CE18" i="10"/>
  <c r="CF18" i="10"/>
  <c r="CG18" i="10"/>
  <c r="CH18" i="10"/>
  <c r="CI18" i="10"/>
  <c r="CJ18" i="10"/>
  <c r="CK18" i="10"/>
  <c r="CL18" i="10"/>
  <c r="CM18" i="10"/>
  <c r="CN18" i="10"/>
  <c r="CO18" i="10"/>
  <c r="CP18" i="10"/>
  <c r="CQ18" i="10"/>
  <c r="CR18" i="10"/>
  <c r="CS18" i="10"/>
  <c r="CT18" i="10"/>
  <c r="CU18" i="10"/>
  <c r="CV18" i="10"/>
  <c r="CW18" i="10"/>
  <c r="CX18" i="10"/>
  <c r="CY18" i="10"/>
  <c r="CZ18" i="10"/>
  <c r="DA18" i="10"/>
  <c r="DB18" i="10"/>
  <c r="DC18" i="10"/>
  <c r="DD18" i="10"/>
  <c r="DE18" i="10"/>
  <c r="DF18" i="10"/>
  <c r="DG18" i="10"/>
  <c r="DH18" i="10"/>
  <c r="DI18" i="10"/>
  <c r="DL18" i="10"/>
  <c r="DM18" i="10"/>
  <c r="DN18" i="10"/>
  <c r="DO18" i="10"/>
  <c r="DP18" i="10"/>
  <c r="DQ18" i="10"/>
  <c r="D9" i="10"/>
  <c r="E9" i="10" s="1"/>
  <c r="F9" i="10" s="1"/>
  <c r="G9" i="10" s="1"/>
  <c r="H9" i="10" s="1"/>
  <c r="I9" i="10" s="1"/>
  <c r="J9" i="10" s="1"/>
  <c r="K9" i="10" s="1"/>
  <c r="L9" i="10" s="1"/>
  <c r="M9" i="10" s="1"/>
  <c r="N9" i="10" s="1"/>
  <c r="O9" i="10" s="1"/>
  <c r="P9" i="10" s="1"/>
  <c r="Q9" i="10" s="1"/>
  <c r="R9" i="10" s="1"/>
  <c r="S9" i="10" s="1"/>
  <c r="T9" i="10" s="1"/>
  <c r="U9" i="10" s="1"/>
  <c r="V9" i="10" s="1"/>
  <c r="W9" i="10" s="1"/>
  <c r="X9" i="10" s="1"/>
  <c r="Y9" i="10" s="1"/>
  <c r="Z9" i="10" s="1"/>
  <c r="AA9" i="10" s="1"/>
  <c r="AB9" i="10" s="1"/>
  <c r="AC9" i="10" s="1"/>
  <c r="AD9" i="10" s="1"/>
  <c r="AE9" i="10" s="1"/>
  <c r="AF9" i="10" s="1"/>
  <c r="AG9" i="10" s="1"/>
  <c r="AH9" i="10" s="1"/>
  <c r="AI9" i="10" s="1"/>
  <c r="AJ9" i="10" s="1"/>
  <c r="AK9" i="10" s="1"/>
  <c r="AL9" i="10" s="1"/>
  <c r="AM9" i="10" s="1"/>
  <c r="AN9" i="10" s="1"/>
  <c r="AO9" i="10" s="1"/>
  <c r="AP9" i="10" s="1"/>
  <c r="AQ9" i="10" s="1"/>
  <c r="AR9" i="10" s="1"/>
  <c r="AS9" i="10" s="1"/>
  <c r="AT9" i="10" s="1"/>
  <c r="AU9" i="10" s="1"/>
  <c r="AV9" i="10" s="1"/>
  <c r="AW9" i="10" s="1"/>
  <c r="AX9" i="10" s="1"/>
  <c r="AY9" i="10" s="1"/>
  <c r="AZ9" i="10" s="1"/>
  <c r="BA9" i="10" s="1"/>
  <c r="BB9" i="10" s="1"/>
  <c r="BC9" i="10" s="1"/>
  <c r="BD9" i="10" s="1"/>
  <c r="BE9" i="10" s="1"/>
  <c r="BF9" i="10" s="1"/>
  <c r="BG9" i="10" s="1"/>
  <c r="BH9" i="10" s="1"/>
  <c r="BI9" i="10" s="1"/>
  <c r="BJ9" i="10" s="1"/>
  <c r="BK9" i="10" s="1"/>
  <c r="BL9" i="10" s="1"/>
  <c r="BM9" i="10" s="1"/>
  <c r="BN9" i="10" s="1"/>
  <c r="BO9" i="10" s="1"/>
  <c r="BP9" i="10" s="1"/>
  <c r="BQ9" i="10" s="1"/>
  <c r="BR9" i="10" s="1"/>
  <c r="BS9" i="10" s="1"/>
  <c r="BT9" i="10" s="1"/>
  <c r="BU9" i="10" s="1"/>
  <c r="BV9" i="10" s="1"/>
  <c r="BW9" i="10" s="1"/>
  <c r="BX9" i="10" s="1"/>
  <c r="BY9" i="10" s="1"/>
  <c r="BZ9" i="10" s="1"/>
  <c r="CA9" i="10" s="1"/>
  <c r="CB9" i="10" s="1"/>
  <c r="CC9" i="10" s="1"/>
  <c r="CD9" i="10" s="1"/>
  <c r="CE9" i="10" s="1"/>
  <c r="CF9" i="10" s="1"/>
  <c r="CG9" i="10" s="1"/>
  <c r="CH9" i="10" s="1"/>
  <c r="CI9" i="10" s="1"/>
  <c r="CJ9" i="10" s="1"/>
  <c r="CK9" i="10" s="1"/>
  <c r="CL9" i="10" s="1"/>
  <c r="CM9" i="10" s="1"/>
  <c r="CN9" i="10" s="1"/>
  <c r="CO9" i="10" s="1"/>
  <c r="CP9" i="10" s="1"/>
  <c r="CQ9" i="10" s="1"/>
  <c r="CR9" i="10" s="1"/>
  <c r="CS9" i="10" s="1"/>
  <c r="CT9" i="10" s="1"/>
  <c r="CU9" i="10" s="1"/>
  <c r="CV9" i="10" s="1"/>
  <c r="CW9" i="10" s="1"/>
  <c r="CX9" i="10" s="1"/>
  <c r="CY9" i="10" s="1"/>
  <c r="CZ9" i="10" s="1"/>
  <c r="DA9" i="10" s="1"/>
  <c r="DB9" i="10" s="1"/>
  <c r="DC9" i="10" s="1"/>
  <c r="DD9" i="10" s="1"/>
  <c r="DE9" i="10" s="1"/>
  <c r="DF9" i="10" s="1"/>
  <c r="DG9" i="10" s="1"/>
  <c r="DH9" i="10" s="1"/>
  <c r="DI9" i="10" s="1"/>
  <c r="DJ9" i="10" s="1"/>
  <c r="DK9" i="10" s="1"/>
  <c r="DL9" i="10" s="1"/>
  <c r="DM9" i="10" s="1"/>
  <c r="DN9" i="10" s="1"/>
  <c r="DO9" i="10" s="1"/>
  <c r="DP9" i="10" s="1"/>
  <c r="DQ9" i="10" s="1"/>
  <c r="F10" i="10"/>
  <c r="G10" i="10"/>
  <c r="H10" i="10"/>
  <c r="I10" i="10"/>
  <c r="DJ10" i="10"/>
  <c r="DK10" i="10"/>
  <c r="F12" i="10"/>
  <c r="G12" i="10"/>
  <c r="H12" i="10"/>
  <c r="I12" i="10"/>
  <c r="DJ12" i="10"/>
  <c r="DK12" i="10"/>
  <c r="F17" i="10"/>
  <c r="G17" i="10"/>
  <c r="H17" i="10"/>
  <c r="I17" i="10"/>
  <c r="E17" i="10" s="1"/>
  <c r="DJ17" i="10"/>
  <c r="DK17" i="10"/>
  <c r="F13" i="10"/>
  <c r="G13" i="10"/>
  <c r="H13" i="10"/>
  <c r="I13" i="10"/>
  <c r="DJ13" i="10"/>
  <c r="DK13" i="10"/>
  <c r="F15" i="10"/>
  <c r="G15" i="10"/>
  <c r="H15" i="10"/>
  <c r="I15" i="10"/>
  <c r="DJ15" i="10"/>
  <c r="DK15" i="10"/>
  <c r="F16" i="10"/>
  <c r="G16" i="10"/>
  <c r="I16" i="10"/>
  <c r="DJ16" i="10"/>
  <c r="DK16" i="10"/>
  <c r="F14" i="10"/>
  <c r="G14" i="10"/>
  <c r="H14" i="10"/>
  <c r="I14" i="10"/>
  <c r="E14" i="10" s="1"/>
  <c r="DJ14" i="10"/>
  <c r="DK14" i="10"/>
  <c r="F11" i="10"/>
  <c r="G11" i="10"/>
  <c r="E11" i="10" s="1"/>
  <c r="H11" i="10"/>
  <c r="I11" i="10"/>
  <c r="DJ11" i="10"/>
  <c r="DK11" i="10"/>
  <c r="E13" i="9"/>
  <c r="C13" i="9" s="1"/>
  <c r="F13" i="9"/>
  <c r="G13" i="9"/>
  <c r="H13" i="9"/>
  <c r="AQ13" i="9"/>
  <c r="AR13" i="9"/>
  <c r="AR11" i="9"/>
  <c r="AQ11" i="9"/>
  <c r="H11" i="9"/>
  <c r="G11" i="9"/>
  <c r="F11" i="9"/>
  <c r="D11" i="9" s="1"/>
  <c r="E11" i="9"/>
  <c r="C11" i="9" s="1"/>
  <c r="AR14" i="9"/>
  <c r="AQ14" i="9"/>
  <c r="H14" i="9"/>
  <c r="G14" i="9"/>
  <c r="F14" i="9"/>
  <c r="D14" i="9" s="1"/>
  <c r="E14" i="9"/>
  <c r="C14" i="9" s="1"/>
  <c r="AR15" i="9"/>
  <c r="AQ15" i="9"/>
  <c r="H15" i="9"/>
  <c r="G15" i="9"/>
  <c r="F15" i="9"/>
  <c r="D15" i="9" s="1"/>
  <c r="E15" i="9"/>
  <c r="C15" i="9" s="1"/>
  <c r="AR16" i="9"/>
  <c r="AQ16" i="9"/>
  <c r="F16" i="9"/>
  <c r="D16" i="9" s="1"/>
  <c r="E16" i="9"/>
  <c r="C16" i="9" s="1"/>
  <c r="AR12" i="9"/>
  <c r="AQ12" i="9"/>
  <c r="H12" i="9"/>
  <c r="G12" i="9"/>
  <c r="F12" i="9"/>
  <c r="E12" i="9"/>
  <c r="C12" i="9" s="1"/>
  <c r="AR10" i="9"/>
  <c r="AQ10" i="9"/>
  <c r="G10" i="9"/>
  <c r="F10" i="9"/>
  <c r="D10" i="9" s="1"/>
  <c r="E10" i="9"/>
  <c r="C10" i="9" s="1"/>
  <c r="DG12" i="8"/>
  <c r="DG11" i="8"/>
  <c r="DG13" i="8"/>
  <c r="DG14" i="8"/>
  <c r="DG15" i="8"/>
  <c r="DG16" i="8"/>
  <c r="DG17" i="8"/>
  <c r="DG18" i="8"/>
  <c r="DG19" i="8"/>
  <c r="DG20" i="8"/>
  <c r="DG10" i="8"/>
  <c r="DG21" i="8" s="1"/>
  <c r="DF11" i="8"/>
  <c r="DF12" i="8"/>
  <c r="DF13" i="8"/>
  <c r="DF14" i="8"/>
  <c r="DF15" i="8"/>
  <c r="DF16" i="8"/>
  <c r="DF17" i="8"/>
  <c r="DF18" i="8"/>
  <c r="DF19" i="8"/>
  <c r="DF20" i="8"/>
  <c r="DF10" i="8"/>
  <c r="DF21" i="8" s="1"/>
  <c r="G11" i="8"/>
  <c r="G12" i="8"/>
  <c r="G13" i="8"/>
  <c r="G14" i="8"/>
  <c r="G15" i="8"/>
  <c r="G21" i="8" s="1"/>
  <c r="G16" i="8"/>
  <c r="G17" i="8"/>
  <c r="G18" i="8"/>
  <c r="G19" i="8"/>
  <c r="G20" i="8"/>
  <c r="G10" i="8"/>
  <c r="F11" i="8"/>
  <c r="D11" i="8" s="1"/>
  <c r="F12" i="8"/>
  <c r="F13" i="8"/>
  <c r="F14" i="8"/>
  <c r="F15" i="8"/>
  <c r="D15" i="8" s="1"/>
  <c r="F16" i="8"/>
  <c r="F17" i="8"/>
  <c r="F18" i="8"/>
  <c r="F19" i="8"/>
  <c r="D19" i="8" s="1"/>
  <c r="F20" i="8"/>
  <c r="D20" i="8" s="1"/>
  <c r="F10" i="8"/>
  <c r="D10" i="8"/>
  <c r="H10" i="8"/>
  <c r="I10" i="8"/>
  <c r="H11" i="8"/>
  <c r="I11" i="8"/>
  <c r="E11" i="8" s="1"/>
  <c r="H12" i="8"/>
  <c r="D12" i="8" s="1"/>
  <c r="I12" i="8"/>
  <c r="E12" i="8" s="1"/>
  <c r="H13" i="8"/>
  <c r="D13" i="8" s="1"/>
  <c r="I13" i="8"/>
  <c r="H14" i="8"/>
  <c r="I14" i="8"/>
  <c r="H15" i="8"/>
  <c r="I15" i="8"/>
  <c r="H16" i="8"/>
  <c r="D16" i="8" s="1"/>
  <c r="I16" i="8"/>
  <c r="E16" i="8" s="1"/>
  <c r="H17" i="8"/>
  <c r="D17" i="8" s="1"/>
  <c r="I17" i="8"/>
  <c r="H18" i="8"/>
  <c r="I18" i="8"/>
  <c r="E18" i="8"/>
  <c r="H19" i="8"/>
  <c r="I19" i="8"/>
  <c r="E19" i="8" s="1"/>
  <c r="H20" i="8"/>
  <c r="I20" i="8"/>
  <c r="E20" i="8"/>
  <c r="J21" i="8"/>
  <c r="K21" i="8"/>
  <c r="L21" i="8"/>
  <c r="M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CP21" i="8"/>
  <c r="CQ21" i="8"/>
  <c r="CR21" i="8"/>
  <c r="CS21" i="8"/>
  <c r="CT21" i="8"/>
  <c r="CU21" i="8"/>
  <c r="CV21" i="8"/>
  <c r="CW21" i="8"/>
  <c r="CX21" i="8"/>
  <c r="CY21" i="8"/>
  <c r="CZ21" i="8"/>
  <c r="DA21" i="8"/>
  <c r="DB21" i="8"/>
  <c r="DC21" i="8"/>
  <c r="DD21" i="8"/>
  <c r="DE21" i="8"/>
  <c r="DH21" i="8"/>
  <c r="DI21" i="8"/>
  <c r="DJ21" i="8"/>
  <c r="DK21" i="8"/>
  <c r="DL21" i="8"/>
  <c r="DM21" i="8"/>
  <c r="E10" i="8"/>
  <c r="I21" i="8"/>
  <c r="D18" i="8"/>
  <c r="E17" i="8"/>
  <c r="E13" i="8"/>
  <c r="E16" i="10"/>
  <c r="E15" i="10"/>
  <c r="E13" i="10"/>
  <c r="E12" i="10"/>
  <c r="E10" i="10"/>
  <c r="D13" i="10"/>
  <c r="E15" i="8" l="1"/>
  <c r="H21" i="8"/>
  <c r="D12" i="9"/>
  <c r="D18" i="9" s="1"/>
  <c r="F21" i="8"/>
  <c r="E14" i="8"/>
  <c r="D14" i="8"/>
  <c r="D21" i="8" s="1"/>
  <c r="D16" i="10"/>
  <c r="D13" i="9"/>
  <c r="D12" i="10"/>
  <c r="D14" i="10"/>
  <c r="D15" i="10"/>
  <c r="D17" i="10"/>
  <c r="D10" i="10"/>
  <c r="D11" i="10"/>
  <c r="E18" i="10"/>
  <c r="DK18" i="10"/>
  <c r="I18" i="10"/>
  <c r="G18" i="10"/>
  <c r="H18" i="10"/>
  <c r="F18" i="10"/>
  <c r="DJ18" i="10"/>
  <c r="E18" i="9"/>
  <c r="G18" i="9"/>
  <c r="AQ18" i="9"/>
  <c r="F18" i="9"/>
  <c r="H18" i="9"/>
  <c r="AR18" i="9"/>
  <c r="E21" i="8"/>
  <c r="C18" i="9" l="1"/>
  <c r="D18" i="10"/>
</calcChain>
</file>

<file path=xl/sharedStrings.xml><?xml version="1.0" encoding="utf-8"?>
<sst xmlns="http://schemas.openxmlformats.org/spreadsheetml/2006/main" count="555" uniqueCount="138">
  <si>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</si>
  <si>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</si>
  <si>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</si>
  <si>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</si>
  <si>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</si>
  <si>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</si>
  <si>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</si>
  <si>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</si>
  <si>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</si>
  <si>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</si>
  <si>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</si>
  <si>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</si>
  <si>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</si>
  <si>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</si>
  <si>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</si>
  <si>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</si>
  <si>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</si>
  <si>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</si>
  <si>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</si>
  <si>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</si>
  <si>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</si>
  <si>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</si>
  <si>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</si>
  <si>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</si>
  <si>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</si>
  <si>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</si>
  <si>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</si>
  <si>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</si>
  <si>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</si>
  <si>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</si>
  <si>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</si>
  <si>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</si>
  <si>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</si>
  <si>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</si>
  <si>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</si>
  <si>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</si>
  <si>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</si>
  <si>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</si>
  <si>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</si>
  <si>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</si>
  <si>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</si>
  <si>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</si>
  <si>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</si>
  <si>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</si>
  <si>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</si>
  <si>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</si>
  <si>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</si>
  <si>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</si>
  <si>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</si>
  <si>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</si>
  <si>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</si>
  <si>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</si>
  <si>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</si>
  <si>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</si>
  <si>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</si>
  <si>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</si>
  <si>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</si>
  <si>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</si>
  <si>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</si>
  <si>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</si>
  <si>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</si>
  <si>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</si>
  <si>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</si>
  <si>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</si>
  <si>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</si>
  <si>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</si>
  <si>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</si>
  <si>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</si>
  <si>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</si>
  <si>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</si>
  <si>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</si>
  <si>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</si>
  <si>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</si>
  <si>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</si>
  <si>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</si>
  <si>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</si>
  <si>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</si>
  <si>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</si>
  <si>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</si>
  <si>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</si>
  <si>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</si>
  <si>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</si>
  <si>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</si>
  <si>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</si>
  <si>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</si>
  <si>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</si>
  <si>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</si>
  <si>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</si>
  <si>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</si>
  <si>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</si>
  <si>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</si>
  <si>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</si>
  <si>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</si>
  <si>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>Աշտարակ</t>
  </si>
  <si>
    <t>Շամիրամ</t>
  </si>
  <si>
    <t>Ապարան</t>
  </si>
  <si>
    <t>Ալագյազ</t>
  </si>
  <si>
    <t>Ծաղկահովիտ</t>
  </si>
  <si>
    <t>Մեծաձոր (Ավթոնա)</t>
  </si>
  <si>
    <t>Արևուտ (Բառոժ)</t>
  </si>
  <si>
    <t>Թալին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</si>
  <si>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</si>
  <si>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</si>
  <si>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</si>
  <si>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</si>
  <si>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</si>
  <si>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</si>
  <si>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</si>
  <si>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</si>
  <si>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</si>
  <si>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</si>
  <si>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</si>
  <si>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</si>
  <si>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</si>
  <si>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</si>
  <si>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</si>
  <si>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</si>
  <si>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</si>
  <si>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</si>
  <si>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</si>
  <si>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</si>
  <si>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</si>
  <si>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</si>
  <si>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</si>
  <si>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</si>
  <si>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</si>
  <si>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</si>
  <si>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</si>
  <si>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</si>
  <si>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</si>
  <si>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</si>
  <si>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</si>
  <si>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</si>
  <si>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</si>
  <si>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ԸՆԴԱՄԵՆԸ</t>
  </si>
  <si>
    <t>հազ. դրամ</t>
  </si>
  <si>
    <t>ՀՀ Արագածոտնի մարզի համայնքների  բյուջեների ծախսերի վերաբերյալ
(ըստ ծախսերի գործառնական  դասակարգման)  30.12.2022թվականի դրությամբ</t>
  </si>
  <si>
    <t>ՀՀ Արագածոտնի մարզի համայնքների  բյուջեների ծախսերի վերաբերյալ
(ըստ ծախսերի տնտեսագիտական դասակարգման)  30.12.2022թվականի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</si>
</sst>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1" x14ac:knownFonts="1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  <font>
      <sz val="10"/>
      <color theme="1"/>
      <name val="GHEA Grapalat"/>
      <family val="3"/>
    </font>
    <font>
      <sz val="12"/>
      <color rgb="FFFF0000"/>
      <name val="GHEA Grapalat"/>
      <family val="3"/>
    </font>
  </fonts>
  <fills count="1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39">
    <xf numFmtId="0" fontId="0" fillId="0" borderId="0" xfId="0"/>
    <xf numFmtId="0" fontId="5" fillId="2" borderId="1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2" borderId="1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4" borderId="1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/>
    </xf>
    <xf numFmtId="165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3" xfId="0" applyFont="1" applyBorder="1" applyAlignment="1">
      <alignment vertical="center"/>
    </xf>
    <xf numFmtId="4" fontId="4" fillId="5" borderId="1" xfId="0" applyNumberFormat="1" applyFont="1" applyFill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5" fillId="6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165" fontId="8" fillId="0" borderId="1" xfId="0" applyNumberFormat="1" applyFont="1" applyBorder="1"/>
    <xf numFmtId="164" fontId="3" fillId="0" borderId="1" xfId="0" applyNumberFormat="1" applyFont="1" applyBorder="1" applyAlignment="1">
      <alignment vertical="center" wrapText="1"/>
    </xf>
    <xf numFmtId="164" fontId="3" fillId="7" borderId="1" xfId="0" applyNumberFormat="1" applyFont="1" applyFill="1" applyBorder="1" applyAlignment="1">
      <alignment horizontal="right" vertical="center" wrapText="1"/>
    </xf>
    <xf numFmtId="164" fontId="3" fillId="7" borderId="1" xfId="0" applyNumberFormat="1" applyFont="1" applyFill="1" applyBorder="1" applyAlignment="1">
      <alignment horizontal="right"/>
    </xf>
    <xf numFmtId="0" fontId="4" fillId="8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 applyProtection="1">
      <alignment horizontal="center" vertical="center" wrapText="1"/>
    </xf>
    <xf numFmtId="0" fontId="24" fillId="0" borderId="0" xfId="0" applyFont="1" applyAlignment="1" applyProtection="1">
      <alignment vertical="center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25" fillId="0" borderId="0" xfId="0" applyFont="1" applyAlignment="1" applyProtection="1">
      <protection locked="0"/>
    </xf>
    <xf numFmtId="0" fontId="24" fillId="0" borderId="0" xfId="0" applyFont="1" applyAlignment="1" applyProtection="1">
      <protection locked="0"/>
    </xf>
    <xf numFmtId="0" fontId="25" fillId="0" borderId="0" xfId="0" applyFont="1" applyProtection="1">
      <protection locked="0"/>
    </xf>
    <xf numFmtId="0" fontId="24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wrapText="1"/>
      <protection locked="0"/>
    </xf>
    <xf numFmtId="0" fontId="19" fillId="0" borderId="0" xfId="0" applyFont="1" applyAlignment="1" applyProtection="1">
      <alignment horizontal="right"/>
      <protection locked="0"/>
    </xf>
    <xf numFmtId="0" fontId="23" fillId="0" borderId="0" xfId="0" applyFont="1" applyProtection="1"/>
    <xf numFmtId="4" fontId="18" fillId="5" borderId="1" xfId="0" applyNumberFormat="1" applyFont="1" applyFill="1" applyBorder="1" applyAlignment="1" applyProtection="1">
      <alignment horizontal="center" vertical="center" wrapText="1"/>
    </xf>
    <xf numFmtId="14" fontId="24" fillId="0" borderId="0" xfId="0" applyNumberFormat="1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vertical="center" wrapText="1"/>
    </xf>
    <xf numFmtId="165" fontId="18" fillId="0" borderId="1" xfId="0" applyNumberFormat="1" applyFont="1" applyBorder="1" applyAlignment="1" applyProtection="1">
      <alignment vertical="center" wrapText="1"/>
    </xf>
    <xf numFmtId="3" fontId="18" fillId="10" borderId="1" xfId="0" applyNumberFormat="1" applyFont="1" applyFill="1" applyBorder="1" applyAlignment="1" applyProtection="1">
      <alignment horizontal="center" vertical="center" wrapText="1"/>
      <protection locked="0"/>
    </xf>
    <xf numFmtId="164" fontId="29" fillId="0" borderId="1" xfId="0" applyNumberFormat="1" applyFont="1" applyFill="1" applyBorder="1" applyAlignment="1">
      <alignment horizontal="left" vertical="center"/>
    </xf>
    <xf numFmtId="164" fontId="29" fillId="0" borderId="4" xfId="0" applyNumberFormat="1" applyFont="1" applyFill="1" applyBorder="1" applyAlignment="1">
      <alignment horizontal="left" vertical="center"/>
    </xf>
    <xf numFmtId="0" fontId="19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64" fontId="25" fillId="0" borderId="0" xfId="0" applyNumberFormat="1" applyFont="1" applyProtection="1">
      <protection locked="0"/>
    </xf>
    <xf numFmtId="0" fontId="25" fillId="0" borderId="3" xfId="0" applyFont="1" applyBorder="1" applyAlignment="1" applyProtection="1">
      <alignment vertical="center"/>
      <protection locked="0"/>
    </xf>
    <xf numFmtId="0" fontId="25" fillId="0" borderId="0" xfId="0" applyFont="1" applyBorder="1" applyAlignment="1" applyProtection="1">
      <alignment vertical="center"/>
      <protection locked="0"/>
    </xf>
    <xf numFmtId="0" fontId="25" fillId="0" borderId="0" xfId="0" applyFont="1" applyProtection="1"/>
    <xf numFmtId="0" fontId="19" fillId="6" borderId="7" xfId="0" applyFont="1" applyFill="1" applyBorder="1" applyAlignment="1" applyProtection="1">
      <alignment vertical="center" wrapText="1"/>
    </xf>
    <xf numFmtId="0" fontId="19" fillId="6" borderId="8" xfId="0" applyFont="1" applyFill="1" applyBorder="1" applyAlignment="1" applyProtection="1">
      <alignment vertical="center" wrapText="1"/>
    </xf>
    <xf numFmtId="0" fontId="19" fillId="7" borderId="6" xfId="0" applyFont="1" applyFill="1" applyBorder="1" applyAlignment="1" applyProtection="1">
      <alignment horizontal="center" vertical="center" wrapText="1"/>
    </xf>
    <xf numFmtId="0" fontId="19" fillId="6" borderId="4" xfId="0" applyFont="1" applyFill="1" applyBorder="1" applyAlignment="1" applyProtection="1">
      <alignment vertical="center" wrapText="1"/>
    </xf>
    <xf numFmtId="0" fontId="19" fillId="10" borderId="6" xfId="0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wrapText="1"/>
    </xf>
    <xf numFmtId="4" fontId="23" fillId="5" borderId="1" xfId="0" applyNumberFormat="1" applyFont="1" applyFill="1" applyBorder="1" applyAlignment="1" applyProtection="1">
      <alignment horizontal="center" vertical="center" wrapText="1"/>
    </xf>
    <xf numFmtId="0" fontId="23" fillId="2" borderId="1" xfId="0" applyFont="1" applyFill="1" applyBorder="1" applyAlignment="1" applyProtection="1">
      <alignment horizontal="center" vertical="center" wrapText="1"/>
    </xf>
    <xf numFmtId="0" fontId="18" fillId="4" borderId="1" xfId="0" applyFont="1" applyFill="1" applyBorder="1" applyAlignment="1" applyProtection="1">
      <alignment horizontal="center" vertical="center" wrapText="1"/>
    </xf>
    <xf numFmtId="0" fontId="28" fillId="0" borderId="0" xfId="0" applyFont="1" applyProtection="1">
      <protection locked="0"/>
    </xf>
    <xf numFmtId="0" fontId="18" fillId="10" borderId="1" xfId="0" applyFont="1" applyFill="1" applyBorder="1" applyAlignment="1" applyProtection="1">
      <alignment horizontal="center" vertical="center" wrapText="1"/>
      <protection locked="0"/>
    </xf>
    <xf numFmtId="165" fontId="18" fillId="0" borderId="1" xfId="1" applyNumberFormat="1" applyFont="1" applyFill="1" applyBorder="1" applyAlignment="1" applyProtection="1">
      <alignment horizontal="right" vertical="center"/>
    </xf>
    <xf numFmtId="0" fontId="23" fillId="0" borderId="0" xfId="0" applyFont="1" applyProtection="1">
      <protection locked="0"/>
    </xf>
    <xf numFmtId="0" fontId="25" fillId="0" borderId="0" xfId="0" applyFont="1" applyBorder="1" applyProtection="1">
      <protection locked="0"/>
    </xf>
    <xf numFmtId="4" fontId="25" fillId="0" borderId="0" xfId="0" applyNumberFormat="1" applyFont="1" applyAlignment="1" applyProtection="1">
      <alignment horizontal="right" vertical="center"/>
      <protection locked="0"/>
    </xf>
    <xf numFmtId="0" fontId="25" fillId="0" borderId="3" xfId="0" applyFont="1" applyBorder="1" applyAlignment="1" applyProtection="1">
      <alignment horizontal="center" vertical="center"/>
      <protection locked="0"/>
    </xf>
    <xf numFmtId="164" fontId="19" fillId="13" borderId="4" xfId="0" applyNumberFormat="1" applyFont="1" applyFill="1" applyBorder="1" applyAlignment="1">
      <alignment horizontal="left" vertical="center"/>
    </xf>
    <xf numFmtId="0" fontId="30" fillId="13" borderId="0" xfId="0" applyFont="1" applyFill="1" applyProtection="1">
      <protection locked="0"/>
    </xf>
    <xf numFmtId="0" fontId="22" fillId="10" borderId="1" xfId="0" applyFont="1" applyFill="1" applyBorder="1" applyAlignment="1" applyProtection="1">
      <alignment horizontal="left" vertical="center"/>
      <protection locked="0"/>
    </xf>
    <xf numFmtId="0" fontId="23" fillId="9" borderId="1" xfId="0" applyFont="1" applyFill="1" applyBorder="1" applyAlignment="1" applyProtection="1">
      <alignment horizontal="center" vertical="center" wrapText="1"/>
    </xf>
    <xf numFmtId="165" fontId="18" fillId="0" borderId="1" xfId="0" applyNumberFormat="1" applyFont="1" applyBorder="1" applyProtection="1">
      <protection locked="0"/>
    </xf>
    <xf numFmtId="0" fontId="18" fillId="0" borderId="1" xfId="0" applyFont="1" applyBorder="1" applyAlignment="1" applyProtection="1">
      <alignment horizontal="center" vertical="center" wrapText="1"/>
    </xf>
    <xf numFmtId="0" fontId="19" fillId="10" borderId="6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center" vertical="center" wrapText="1"/>
      <protection locked="0"/>
    </xf>
    <xf numFmtId="165" fontId="25" fillId="0" borderId="0" xfId="0" applyNumberFormat="1" applyFont="1" applyProtection="1">
      <protection locked="0"/>
    </xf>
    <xf numFmtId="4" fontId="18" fillId="0" borderId="1" xfId="0" applyNumberFormat="1" applyFont="1" applyBorder="1" applyAlignment="1" applyProtection="1">
      <alignment horizontal="right" vertical="center"/>
      <protection locked="0"/>
    </xf>
    <xf numFmtId="164" fontId="29" fillId="13" borderId="1" xfId="0" applyNumberFormat="1" applyFont="1" applyFill="1" applyBorder="1" applyAlignment="1">
      <alignment horizontal="left" vertical="center"/>
    </xf>
    <xf numFmtId="164" fontId="19" fillId="13" borderId="1" xfId="0" applyNumberFormat="1" applyFont="1" applyFill="1" applyBorder="1" applyAlignment="1">
      <alignment horizontal="left" vertical="center"/>
    </xf>
    <xf numFmtId="164" fontId="29" fillId="13" borderId="4" xfId="0" applyNumberFormat="1" applyFont="1" applyFill="1" applyBorder="1" applyAlignment="1">
      <alignment horizontal="left" vertical="center"/>
    </xf>
    <xf numFmtId="4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Protection="1">
      <protection locked="0"/>
    </xf>
    <xf numFmtId="0" fontId="7" fillId="0" borderId="10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7" borderId="5" xfId="0" applyFont="1" applyFill="1" applyBorder="1" applyAlignment="1" applyProtection="1">
      <alignment horizontal="center" vertical="center" wrapText="1"/>
    </xf>
    <xf numFmtId="0" fontId="3" fillId="7" borderId="6" xfId="0" applyFont="1" applyFill="1" applyBorder="1" applyAlignment="1" applyProtection="1">
      <alignment horizontal="center" vertical="center" wrapText="1"/>
    </xf>
    <xf numFmtId="0" fontId="3" fillId="7" borderId="9" xfId="0" applyFont="1" applyFill="1" applyBorder="1" applyAlignment="1" applyProtection="1">
      <alignment horizontal="center" vertical="center" wrapText="1"/>
    </xf>
    <xf numFmtId="0" fontId="3" fillId="7" borderId="10" xfId="0" applyFont="1" applyFill="1" applyBorder="1" applyAlignment="1" applyProtection="1">
      <alignment horizontal="center" vertical="center" wrapText="1"/>
    </xf>
    <xf numFmtId="0" fontId="3" fillId="7" borderId="3" xfId="0" applyFont="1" applyFill="1" applyBorder="1" applyAlignment="1" applyProtection="1">
      <alignment horizontal="center" vertical="center" wrapText="1"/>
    </xf>
    <xf numFmtId="0" fontId="3" fillId="7" borderId="11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left" vertical="center" wrapText="1"/>
    </xf>
    <xf numFmtId="0" fontId="3" fillId="6" borderId="7" xfId="0" applyFont="1" applyFill="1" applyBorder="1" applyAlignment="1" applyProtection="1">
      <alignment horizontal="left" vertical="center" wrapText="1"/>
    </xf>
    <xf numFmtId="0" fontId="3" fillId="6" borderId="8" xfId="0" applyFont="1" applyFill="1" applyBorder="1" applyAlignment="1" applyProtection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10" borderId="5" xfId="0" applyNumberFormat="1" applyFont="1" applyFill="1" applyBorder="1" applyAlignment="1" applyProtection="1">
      <alignment horizontal="center" vertical="center" wrapText="1"/>
    </xf>
    <xf numFmtId="0" fontId="7" fillId="10" borderId="6" xfId="0" applyNumberFormat="1" applyFont="1" applyFill="1" applyBorder="1" applyAlignment="1" applyProtection="1">
      <alignment horizontal="center" vertical="center" wrapText="1"/>
    </xf>
    <xf numFmtId="0" fontId="7" fillId="10" borderId="9" xfId="0" applyNumberFormat="1" applyFont="1" applyFill="1" applyBorder="1" applyAlignment="1" applyProtection="1">
      <alignment horizontal="center" vertical="center" wrapText="1"/>
    </xf>
    <xf numFmtId="0" fontId="7" fillId="10" borderId="12" xfId="0" applyNumberFormat="1" applyFont="1" applyFill="1" applyBorder="1" applyAlignment="1" applyProtection="1">
      <alignment horizontal="center" vertical="center" wrapText="1"/>
    </xf>
    <xf numFmtId="0" fontId="7" fillId="10" borderId="0" xfId="0" applyNumberFormat="1" applyFont="1" applyFill="1" applyBorder="1" applyAlignment="1" applyProtection="1">
      <alignment horizontal="center" vertical="center" wrapText="1"/>
    </xf>
    <xf numFmtId="0" fontId="7" fillId="10" borderId="13" xfId="0" applyNumberFormat="1" applyFont="1" applyFill="1" applyBorder="1" applyAlignment="1" applyProtection="1">
      <alignment horizontal="center" vertical="center" wrapText="1"/>
    </xf>
    <xf numFmtId="0" fontId="7" fillId="10" borderId="10" xfId="0" applyNumberFormat="1" applyFont="1" applyFill="1" applyBorder="1" applyAlignment="1" applyProtection="1">
      <alignment horizontal="center" vertical="center" wrapText="1"/>
    </xf>
    <xf numFmtId="0" fontId="7" fillId="10" borderId="3" xfId="0" applyNumberFormat="1" applyFont="1" applyFill="1" applyBorder="1" applyAlignment="1" applyProtection="1">
      <alignment horizontal="center" vertical="center" wrapText="1"/>
    </xf>
    <xf numFmtId="0" fontId="7" fillId="10" borderId="11" xfId="0" applyNumberFormat="1" applyFont="1" applyFill="1" applyBorder="1" applyAlignment="1" applyProtection="1">
      <alignment horizontal="center" vertical="center" wrapText="1"/>
    </xf>
    <xf numFmtId="0" fontId="3" fillId="11" borderId="5" xfId="0" applyFont="1" applyFill="1" applyBorder="1" applyAlignment="1" applyProtection="1">
      <alignment horizontal="left" vertical="center" wrapText="1"/>
    </xf>
    <xf numFmtId="0" fontId="3" fillId="11" borderId="6" xfId="0" applyFont="1" applyFill="1" applyBorder="1" applyAlignment="1" applyProtection="1">
      <alignment horizontal="left" vertical="center" wrapText="1"/>
    </xf>
    <xf numFmtId="0" fontId="3" fillId="11" borderId="9" xfId="0" applyFont="1" applyFill="1" applyBorder="1" applyAlignment="1" applyProtection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3" fillId="0" borderId="8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6" borderId="1" xfId="0" applyFont="1" applyFill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10" borderId="5" xfId="0" applyFont="1" applyFill="1" applyBorder="1" applyAlignment="1" applyProtection="1">
      <alignment horizontal="center" vertical="center" wrapText="1"/>
    </xf>
    <xf numFmtId="0" fontId="3" fillId="10" borderId="6" xfId="0" applyFont="1" applyFill="1" applyBorder="1" applyAlignment="1" applyProtection="1">
      <alignment horizontal="center" vertical="center" wrapText="1"/>
    </xf>
    <xf numFmtId="0" fontId="3" fillId="10" borderId="9" xfId="0" applyFont="1" applyFill="1" applyBorder="1" applyAlignment="1" applyProtection="1">
      <alignment horizontal="center" vertical="center" wrapText="1"/>
    </xf>
    <xf numFmtId="0" fontId="3" fillId="10" borderId="10" xfId="0" applyFont="1" applyFill="1" applyBorder="1" applyAlignment="1" applyProtection="1">
      <alignment horizontal="center" vertical="center" wrapText="1"/>
    </xf>
    <xf numFmtId="0" fontId="3" fillId="10" borderId="3" xfId="0" applyFont="1" applyFill="1" applyBorder="1" applyAlignment="1" applyProtection="1">
      <alignment horizontal="center" vertical="center" wrapText="1"/>
    </xf>
    <xf numFmtId="0" fontId="3" fillId="10" borderId="11" xfId="0" applyFont="1" applyFill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0" fontId="18" fillId="0" borderId="4" xfId="0" applyFont="1" applyBorder="1" applyAlignment="1" applyProtection="1">
      <alignment horizontal="center" vertical="center" wrapText="1"/>
    </xf>
    <xf numFmtId="0" fontId="18" fillId="0" borderId="8" xfId="0" applyFont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18" fillId="4" borderId="8" xfId="0" applyFont="1" applyFill="1" applyBorder="1" applyAlignment="1" applyProtection="1">
      <alignment horizontal="center" vertical="center" wrapText="1"/>
    </xf>
    <xf numFmtId="4" fontId="18" fillId="0" borderId="4" xfId="0" applyNumberFormat="1" applyFont="1" applyBorder="1" applyAlignment="1" applyProtection="1">
      <alignment horizontal="center" vertical="center" wrapText="1"/>
    </xf>
    <xf numFmtId="4" fontId="18" fillId="0" borderId="7" xfId="0" applyNumberFormat="1" applyFont="1" applyBorder="1" applyAlignment="1" applyProtection="1">
      <alignment horizontal="center" vertical="center" wrapText="1"/>
    </xf>
    <xf numFmtId="0" fontId="19" fillId="0" borderId="4" xfId="0" applyFont="1" applyBorder="1" applyAlignment="1" applyProtection="1">
      <alignment horizontal="center" vertical="center" wrapText="1"/>
    </xf>
    <xf numFmtId="0" fontId="19" fillId="0" borderId="8" xfId="0" applyFont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center" vertical="center" wrapText="1"/>
    </xf>
    <xf numFmtId="0" fontId="19" fillId="6" borderId="1" xfId="0" applyFont="1" applyFill="1" applyBorder="1" applyAlignment="1" applyProtection="1">
      <alignment horizontal="center" vertical="center" wrapText="1"/>
    </xf>
    <xf numFmtId="0" fontId="18" fillId="6" borderId="1" xfId="0" applyFont="1" applyFill="1" applyBorder="1" applyAlignment="1" applyProtection="1">
      <alignment horizontal="center" vertical="center" wrapText="1"/>
    </xf>
    <xf numFmtId="0" fontId="19" fillId="4" borderId="1" xfId="0" applyNumberFormat="1" applyFont="1" applyFill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center" vertical="center" wrapText="1"/>
      <protection locked="0"/>
    </xf>
    <xf numFmtId="0" fontId="23" fillId="9" borderId="1" xfId="0" applyFont="1" applyFill="1" applyBorder="1" applyAlignment="1" applyProtection="1">
      <alignment horizontal="center" vertical="center" wrapText="1"/>
    </xf>
    <xf numFmtId="0" fontId="19" fillId="6" borderId="5" xfId="0" applyNumberFormat="1" applyFont="1" applyFill="1" applyBorder="1" applyAlignment="1" applyProtection="1">
      <alignment horizontal="center" vertical="center" wrapText="1"/>
    </xf>
    <xf numFmtId="0" fontId="19" fillId="6" borderId="6" xfId="0" applyNumberFormat="1" applyFont="1" applyFill="1" applyBorder="1" applyAlignment="1" applyProtection="1">
      <alignment horizontal="center" vertical="center" wrapText="1"/>
    </xf>
    <xf numFmtId="0" fontId="19" fillId="6" borderId="9" xfId="0" applyNumberFormat="1" applyFont="1" applyFill="1" applyBorder="1" applyAlignment="1" applyProtection="1">
      <alignment horizontal="center" vertical="center" wrapText="1"/>
    </xf>
    <xf numFmtId="0" fontId="19" fillId="6" borderId="12" xfId="0" applyNumberFormat="1" applyFont="1" applyFill="1" applyBorder="1" applyAlignment="1" applyProtection="1">
      <alignment horizontal="center" vertical="center" wrapText="1"/>
    </xf>
    <xf numFmtId="0" fontId="19" fillId="6" borderId="0" xfId="0" applyNumberFormat="1" applyFont="1" applyFill="1" applyBorder="1" applyAlignment="1" applyProtection="1">
      <alignment horizontal="center" vertical="center" wrapText="1"/>
    </xf>
    <xf numFmtId="0" fontId="19" fillId="6" borderId="13" xfId="0" applyNumberFormat="1" applyFont="1" applyFill="1" applyBorder="1" applyAlignment="1" applyProtection="1">
      <alignment horizontal="center" vertical="center" wrapText="1"/>
    </xf>
    <xf numFmtId="4" fontId="23" fillId="4" borderId="4" xfId="0" applyNumberFormat="1" applyFont="1" applyFill="1" applyBorder="1" applyAlignment="1" applyProtection="1">
      <alignment horizontal="center" vertical="center" wrapText="1"/>
    </xf>
    <xf numFmtId="4" fontId="23" fillId="4" borderId="7" xfId="0" applyNumberFormat="1" applyFont="1" applyFill="1" applyBorder="1" applyAlignment="1" applyProtection="1">
      <alignment horizontal="center" vertical="center" wrapText="1"/>
    </xf>
    <xf numFmtId="4" fontId="23" fillId="4" borderId="8" xfId="0" applyNumberFormat="1" applyFont="1" applyFill="1" applyBorder="1" applyAlignment="1" applyProtection="1">
      <alignment horizontal="center" vertical="center" wrapText="1"/>
    </xf>
    <xf numFmtId="0" fontId="18" fillId="0" borderId="7" xfId="0" applyFont="1" applyBorder="1" applyAlignment="1" applyProtection="1">
      <alignment horizontal="center" vertical="center" wrapText="1"/>
    </xf>
    <xf numFmtId="0" fontId="18" fillId="0" borderId="4" xfId="0" applyFont="1" applyBorder="1" applyAlignment="1" applyProtection="1">
      <alignment horizontal="left" vertical="center" wrapText="1"/>
    </xf>
    <xf numFmtId="0" fontId="18" fillId="0" borderId="7" xfId="0" applyFont="1" applyBorder="1" applyAlignment="1" applyProtection="1">
      <alignment horizontal="left" vertical="center" wrapText="1"/>
    </xf>
    <xf numFmtId="0" fontId="18" fillId="0" borderId="8" xfId="0" applyFont="1" applyBorder="1" applyAlignment="1" applyProtection="1">
      <alignment horizontal="left" vertical="center" wrapText="1"/>
    </xf>
    <xf numFmtId="0" fontId="19" fillId="0" borderId="5" xfId="0" applyFont="1" applyBorder="1" applyAlignment="1" applyProtection="1">
      <alignment horizontal="center" vertical="center" wrapText="1"/>
    </xf>
    <xf numFmtId="0" fontId="19" fillId="0" borderId="9" xfId="0" applyFont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19" fillId="0" borderId="1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19" fillId="6" borderId="1" xfId="0" applyNumberFormat="1" applyFont="1" applyFill="1" applyBorder="1" applyAlignment="1" applyProtection="1">
      <alignment horizontal="center" vertical="center" wrapText="1"/>
    </xf>
    <xf numFmtId="0" fontId="19" fillId="11" borderId="1" xfId="0" applyNumberFormat="1" applyFont="1" applyFill="1" applyBorder="1" applyAlignment="1" applyProtection="1">
      <alignment horizontal="center" vertical="center" wrapText="1"/>
    </xf>
    <xf numFmtId="4" fontId="23" fillId="6" borderId="7" xfId="0" applyNumberFormat="1" applyFont="1" applyFill="1" applyBorder="1" applyAlignment="1" applyProtection="1">
      <alignment horizontal="center" vertical="center" wrapText="1"/>
    </xf>
    <xf numFmtId="4" fontId="18" fillId="4" borderId="4" xfId="0" applyNumberFormat="1" applyFont="1" applyFill="1" applyBorder="1" applyAlignment="1" applyProtection="1">
      <alignment horizontal="center" vertical="center" wrapText="1"/>
    </xf>
    <xf numFmtId="4" fontId="18" fillId="4" borderId="7" xfId="0" applyNumberFormat="1" applyFont="1" applyFill="1" applyBorder="1" applyAlignment="1" applyProtection="1">
      <alignment horizontal="center" vertical="center" wrapText="1"/>
    </xf>
    <xf numFmtId="4" fontId="18" fillId="4" borderId="8" xfId="0" applyNumberFormat="1" applyFont="1" applyFill="1" applyBorder="1" applyAlignment="1" applyProtection="1">
      <alignment horizontal="center" vertical="center" wrapText="1"/>
    </xf>
    <xf numFmtId="4" fontId="18" fillId="12" borderId="4" xfId="0" applyNumberFormat="1" applyFont="1" applyFill="1" applyBorder="1" applyAlignment="1" applyProtection="1">
      <alignment horizontal="center" vertical="center" wrapText="1"/>
    </xf>
    <xf numFmtId="4" fontId="18" fillId="12" borderId="7" xfId="0" applyNumberFormat="1" applyFont="1" applyFill="1" applyBorder="1" applyAlignment="1" applyProtection="1">
      <alignment horizontal="center" vertical="center" wrapText="1"/>
    </xf>
    <xf numFmtId="4" fontId="18" fillId="0" borderId="8" xfId="0" applyNumberFormat="1" applyFont="1" applyBorder="1" applyAlignment="1" applyProtection="1">
      <alignment horizontal="center" vertical="center" wrapText="1"/>
    </xf>
    <xf numFmtId="0" fontId="24" fillId="0" borderId="4" xfId="0" applyFont="1" applyBorder="1" applyAlignment="1" applyProtection="1">
      <alignment horizontal="center" vertical="center" wrapText="1"/>
    </xf>
    <xf numFmtId="0" fontId="24" fillId="0" borderId="7" xfId="0" applyFont="1" applyBorder="1" applyAlignment="1" applyProtection="1">
      <alignment horizontal="center" vertical="center" wrapText="1"/>
    </xf>
    <xf numFmtId="0" fontId="24" fillId="0" borderId="8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9" xfId="0" applyNumberFormat="1" applyFont="1" applyBorder="1" applyAlignment="1" applyProtection="1">
      <alignment horizontal="center" vertical="center" wrapText="1"/>
    </xf>
    <xf numFmtId="4" fontId="18" fillId="0" borderId="10" xfId="0" applyNumberFormat="1" applyFont="1" applyBorder="1" applyAlignment="1" applyProtection="1">
      <alignment horizontal="center" vertical="center" wrapText="1"/>
    </xf>
    <xf numFmtId="4" fontId="18" fillId="0" borderId="11" xfId="0" applyNumberFormat="1" applyFont="1" applyBorder="1" applyAlignment="1" applyProtection="1">
      <alignment horizontal="center" vertical="center" wrapText="1"/>
    </xf>
    <xf numFmtId="0" fontId="19" fillId="6" borderId="4" xfId="0" applyNumberFormat="1" applyFont="1" applyFill="1" applyBorder="1" applyAlignment="1" applyProtection="1">
      <alignment horizontal="center" vertical="center" wrapText="1"/>
    </xf>
    <xf numFmtId="0" fontId="19" fillId="6" borderId="8" xfId="0" applyNumberFormat="1" applyFont="1" applyFill="1" applyBorder="1" applyAlignment="1" applyProtection="1">
      <alignment horizontal="center" vertical="center" wrapText="1"/>
    </xf>
    <xf numFmtId="0" fontId="18" fillId="0" borderId="5" xfId="0" applyFont="1" applyBorder="1" applyAlignment="1" applyProtection="1">
      <alignment horizontal="center" vertical="center" wrapText="1"/>
    </xf>
    <xf numFmtId="0" fontId="18" fillId="0" borderId="9" xfId="0" applyFont="1" applyBorder="1" applyAlignment="1" applyProtection="1">
      <alignment horizontal="center" vertical="center" wrapText="1"/>
    </xf>
    <xf numFmtId="0" fontId="18" fillId="0" borderId="10" xfId="0" applyFont="1" applyBorder="1" applyAlignment="1" applyProtection="1">
      <alignment horizontal="center" vertical="center" wrapText="1"/>
    </xf>
    <xf numFmtId="0" fontId="18" fillId="0" borderId="11" xfId="0" applyFont="1" applyBorder="1" applyAlignment="1" applyProtection="1">
      <alignment horizontal="center" vertical="center" wrapText="1"/>
    </xf>
    <xf numFmtId="0" fontId="23" fillId="0" borderId="4" xfId="0" applyFont="1" applyBorder="1" applyAlignment="1" applyProtection="1">
      <alignment horizontal="center" vertical="center" wrapText="1"/>
    </xf>
    <xf numFmtId="0" fontId="23" fillId="0" borderId="8" xfId="0" applyFont="1" applyBorder="1" applyAlignment="1" applyProtection="1">
      <alignment horizontal="center" vertical="center" wrapText="1"/>
    </xf>
    <xf numFmtId="0" fontId="19" fillId="10" borderId="4" xfId="0" applyNumberFormat="1" applyFont="1" applyFill="1" applyBorder="1" applyAlignment="1" applyProtection="1">
      <alignment horizontal="center" vertical="center" wrapText="1"/>
    </xf>
    <xf numFmtId="0" fontId="19" fillId="10" borderId="7" xfId="0" applyNumberFormat="1" applyFont="1" applyFill="1" applyBorder="1" applyAlignment="1" applyProtection="1">
      <alignment horizontal="center" vertical="center" wrapText="1"/>
    </xf>
    <xf numFmtId="0" fontId="19" fillId="10" borderId="8" xfId="0" applyNumberFormat="1" applyFont="1" applyFill="1" applyBorder="1" applyAlignment="1" applyProtection="1">
      <alignment horizontal="center" vertical="center" wrapText="1"/>
    </xf>
    <xf numFmtId="0" fontId="19" fillId="10" borderId="5" xfId="0" applyNumberFormat="1" applyFont="1" applyFill="1" applyBorder="1" applyAlignment="1" applyProtection="1">
      <alignment horizontal="center" vertical="center" wrapText="1"/>
    </xf>
    <xf numFmtId="0" fontId="19" fillId="10" borderId="6" xfId="0" applyNumberFormat="1" applyFont="1" applyFill="1" applyBorder="1" applyAlignment="1" applyProtection="1">
      <alignment horizontal="center" vertical="center" wrapText="1"/>
    </xf>
    <xf numFmtId="0" fontId="19" fillId="10" borderId="9" xfId="0" applyNumberFormat="1" applyFont="1" applyFill="1" applyBorder="1" applyAlignment="1" applyProtection="1">
      <alignment horizontal="center" vertical="center" wrapText="1"/>
    </xf>
    <xf numFmtId="0" fontId="19" fillId="10" borderId="10" xfId="0" applyNumberFormat="1" applyFont="1" applyFill="1" applyBorder="1" applyAlignment="1" applyProtection="1">
      <alignment horizontal="center" vertical="center" wrapText="1"/>
    </xf>
    <xf numFmtId="0" fontId="19" fillId="10" borderId="3" xfId="0" applyNumberFormat="1" applyFont="1" applyFill="1" applyBorder="1" applyAlignment="1" applyProtection="1">
      <alignment horizontal="center" vertical="center" wrapText="1"/>
    </xf>
    <xf numFmtId="0" fontId="19" fillId="10" borderId="11" xfId="0" applyNumberFormat="1" applyFont="1" applyFill="1" applyBorder="1" applyAlignment="1" applyProtection="1">
      <alignment horizontal="center" vertical="center" wrapText="1"/>
    </xf>
    <xf numFmtId="0" fontId="28" fillId="0" borderId="4" xfId="0" applyFont="1" applyBorder="1" applyAlignment="1" applyProtection="1">
      <alignment vertical="center" wrapText="1"/>
    </xf>
    <xf numFmtId="0" fontId="28" fillId="0" borderId="8" xfId="0" applyFont="1" applyBorder="1" applyAlignment="1" applyProtection="1">
      <alignment vertical="center" wrapText="1"/>
    </xf>
    <xf numFmtId="0" fontId="19" fillId="0" borderId="0" xfId="0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center" vertical="center" wrapText="1"/>
      <protection locked="0"/>
    </xf>
    <xf numFmtId="0" fontId="19" fillId="0" borderId="3" xfId="0" applyFont="1" applyBorder="1" applyAlignment="1" applyProtection="1">
      <alignment horizontal="center" vertical="center"/>
      <protection locked="0"/>
    </xf>
    <xf numFmtId="0" fontId="24" fillId="4" borderId="14" xfId="0" applyFont="1" applyFill="1" applyBorder="1" applyAlignment="1" applyProtection="1">
      <alignment horizontal="center" vertical="center" wrapText="1"/>
    </xf>
    <xf numFmtId="0" fontId="24" fillId="4" borderId="15" xfId="0" applyFont="1" applyFill="1" applyBorder="1" applyAlignment="1" applyProtection="1">
      <alignment horizontal="center" vertical="center" wrapText="1"/>
    </xf>
    <xf numFmtId="0" fontId="24" fillId="4" borderId="2" xfId="0" applyFont="1" applyFill="1" applyBorder="1" applyAlignment="1" applyProtection="1">
      <alignment horizontal="center" vertical="center" wrapText="1"/>
    </xf>
    <xf numFmtId="0" fontId="25" fillId="0" borderId="14" xfId="0" applyFont="1" applyBorder="1" applyAlignment="1" applyProtection="1">
      <alignment horizontal="center" vertical="center" wrapText="1"/>
    </xf>
    <xf numFmtId="0" fontId="25" fillId="0" borderId="15" xfId="0" applyFont="1" applyBorder="1" applyAlignment="1" applyProtection="1">
      <alignment horizontal="center" vertical="center" wrapText="1"/>
    </xf>
    <xf numFmtId="0" fontId="25" fillId="0" borderId="2" xfId="0" applyFont="1" applyBorder="1" applyAlignment="1" applyProtection="1">
      <alignment horizontal="center" vertical="center" wrapText="1"/>
    </xf>
    <xf numFmtId="0" fontId="19" fillId="10" borderId="12" xfId="0" applyNumberFormat="1" applyFont="1" applyFill="1" applyBorder="1" applyAlignment="1" applyProtection="1">
      <alignment horizontal="center" vertical="center" wrapText="1"/>
    </xf>
    <xf numFmtId="0" fontId="19" fillId="10" borderId="0" xfId="0" applyNumberFormat="1" applyFont="1" applyFill="1" applyBorder="1" applyAlignment="1" applyProtection="1">
      <alignment horizontal="center" vertical="center" wrapText="1"/>
    </xf>
    <xf numFmtId="0" fontId="19" fillId="10" borderId="13" xfId="0" applyNumberFormat="1" applyFont="1" applyFill="1" applyBorder="1" applyAlignment="1" applyProtection="1">
      <alignment horizontal="center" vertical="center" wrapText="1"/>
    </xf>
    <xf numFmtId="0" fontId="19" fillId="11" borderId="4" xfId="0" applyFont="1" applyFill="1" applyBorder="1" applyAlignment="1" applyProtection="1">
      <alignment horizontal="left" vertical="center" wrapText="1"/>
    </xf>
    <xf numFmtId="0" fontId="19" fillId="11" borderId="7" xfId="0" applyFont="1" applyFill="1" applyBorder="1" applyAlignment="1" applyProtection="1">
      <alignment horizontal="left" vertical="center" wrapText="1"/>
    </xf>
    <xf numFmtId="0" fontId="19" fillId="11" borderId="8" xfId="0" applyFont="1" applyFill="1" applyBorder="1" applyAlignment="1" applyProtection="1">
      <alignment horizontal="left" vertical="center" wrapText="1"/>
    </xf>
    <xf numFmtId="0" fontId="19" fillId="6" borderId="7" xfId="0" applyFont="1" applyFill="1" applyBorder="1" applyAlignment="1" applyProtection="1">
      <alignment horizontal="center" vertical="center" wrapText="1"/>
    </xf>
    <xf numFmtId="0" fontId="19" fillId="6" borderId="8" xfId="0" applyFont="1" applyFill="1" applyBorder="1" applyAlignment="1" applyProtection="1">
      <alignment horizontal="center" vertical="center" wrapText="1"/>
    </xf>
    <xf numFmtId="0" fontId="19" fillId="6" borderId="4" xfId="0" applyFont="1" applyFill="1" applyBorder="1" applyAlignment="1" applyProtection="1">
      <alignment horizontal="center" vertical="center" wrapText="1"/>
    </xf>
    <xf numFmtId="0" fontId="19" fillId="0" borderId="4" xfId="0" applyFont="1" applyBorder="1" applyAlignment="1" applyProtection="1">
      <alignment horizontal="left" vertical="center" wrapText="1"/>
    </xf>
    <xf numFmtId="0" fontId="19" fillId="0" borderId="7" xfId="0" applyFont="1" applyBorder="1" applyAlignment="1" applyProtection="1">
      <alignment horizontal="left" vertical="center" wrapText="1"/>
    </xf>
    <xf numFmtId="0" fontId="19" fillId="0" borderId="8" xfId="0" applyFont="1" applyBorder="1" applyAlignment="1" applyProtection="1">
      <alignment horizontal="left" vertical="center" wrapText="1"/>
    </xf>
  </cellXfs>
  <cellStyles count="2">
    <cellStyle name="Normal_Sheet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 x14ac:dyDescent="0.2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 x14ac:dyDescent="0.2">
      <c r="B1" s="128" t="s">
        <v>2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28"/>
      <c r="AK1" s="128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 x14ac:dyDescent="0.2">
      <c r="B2" s="129" t="s">
        <v>19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 x14ac:dyDescent="0.2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30" t="s">
        <v>6</v>
      </c>
      <c r="AK3" s="13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 x14ac:dyDescent="0.2">
      <c r="B4" s="115" t="s">
        <v>4</v>
      </c>
      <c r="C4" s="131" t="s">
        <v>0</v>
      </c>
      <c r="D4" s="116" t="s">
        <v>20</v>
      </c>
      <c r="E4" s="117"/>
      <c r="F4" s="117"/>
      <c r="G4" s="117"/>
      <c r="H4" s="117"/>
      <c r="I4" s="118"/>
      <c r="J4" s="125" t="s">
        <v>34</v>
      </c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  <c r="AI4" s="126"/>
      <c r="AJ4" s="126"/>
      <c r="AK4" s="126"/>
      <c r="AL4" s="126"/>
      <c r="AM4" s="126"/>
      <c r="AN4" s="126"/>
      <c r="AO4" s="126"/>
      <c r="AP4" s="126"/>
      <c r="AQ4" s="126"/>
      <c r="AR4" s="126"/>
      <c r="AS4" s="126"/>
      <c r="AT4" s="126"/>
      <c r="AU4" s="126"/>
      <c r="AV4" s="126"/>
      <c r="AW4" s="126"/>
      <c r="AX4" s="126"/>
      <c r="AY4" s="126"/>
      <c r="AZ4" s="126"/>
      <c r="BA4" s="126"/>
      <c r="BB4" s="126"/>
      <c r="BC4" s="126"/>
      <c r="BD4" s="126"/>
      <c r="BE4" s="126"/>
      <c r="BF4" s="126"/>
      <c r="BG4" s="126"/>
      <c r="BH4" s="126"/>
      <c r="BI4" s="126"/>
      <c r="BJ4" s="126"/>
      <c r="BK4" s="126"/>
      <c r="BL4" s="126"/>
      <c r="BM4" s="126"/>
      <c r="BN4" s="126"/>
      <c r="BO4" s="126"/>
      <c r="BP4" s="126"/>
      <c r="BQ4" s="126"/>
      <c r="BR4" s="126"/>
      <c r="BS4" s="126"/>
      <c r="BT4" s="126"/>
      <c r="BU4" s="126"/>
      <c r="BV4" s="126"/>
      <c r="BW4" s="126"/>
      <c r="BX4" s="126"/>
      <c r="BY4" s="126"/>
      <c r="BZ4" s="126"/>
      <c r="CA4" s="126"/>
      <c r="CB4" s="126"/>
      <c r="CC4" s="126"/>
      <c r="CD4" s="126"/>
      <c r="CE4" s="126"/>
      <c r="CF4" s="126"/>
      <c r="CG4" s="126"/>
      <c r="CH4" s="126"/>
      <c r="CI4" s="126"/>
      <c r="CJ4" s="126"/>
      <c r="CK4" s="126"/>
      <c r="CL4" s="126"/>
      <c r="CM4" s="126"/>
      <c r="CN4" s="126"/>
      <c r="CO4" s="126"/>
      <c r="CP4" s="126"/>
      <c r="CQ4" s="126"/>
      <c r="CR4" s="126"/>
      <c r="CS4" s="126"/>
      <c r="CT4" s="126"/>
      <c r="CU4" s="126"/>
      <c r="CV4" s="126"/>
      <c r="CW4" s="126"/>
      <c r="CX4" s="126"/>
      <c r="CY4" s="126"/>
      <c r="CZ4" s="126"/>
      <c r="DA4" s="126"/>
      <c r="DB4" s="126"/>
      <c r="DC4" s="126"/>
      <c r="DD4" s="126"/>
      <c r="DE4" s="126"/>
      <c r="DF4" s="126"/>
      <c r="DG4" s="126"/>
      <c r="DH4" s="126"/>
      <c r="DI4" s="126"/>
      <c r="DJ4" s="126"/>
      <c r="DK4" s="126"/>
      <c r="DL4" s="126"/>
      <c r="DM4" s="127"/>
    </row>
    <row r="5" spans="2:117" ht="16.5" customHeight="1" x14ac:dyDescent="0.2">
      <c r="B5" s="115"/>
      <c r="C5" s="131"/>
      <c r="D5" s="119"/>
      <c r="E5" s="120"/>
      <c r="F5" s="120"/>
      <c r="G5" s="120"/>
      <c r="H5" s="120"/>
      <c r="I5" s="121"/>
      <c r="J5" s="104" t="s">
        <v>35</v>
      </c>
      <c r="K5" s="105"/>
      <c r="L5" s="105"/>
      <c r="M5" s="106"/>
      <c r="N5" s="132" t="s">
        <v>24</v>
      </c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4"/>
      <c r="AD5" s="104" t="s">
        <v>37</v>
      </c>
      <c r="AE5" s="105"/>
      <c r="AF5" s="105"/>
      <c r="AG5" s="106"/>
      <c r="AH5" s="104" t="s">
        <v>38</v>
      </c>
      <c r="AI5" s="105"/>
      <c r="AJ5" s="105"/>
      <c r="AK5" s="106"/>
      <c r="AL5" s="104" t="s">
        <v>39</v>
      </c>
      <c r="AM5" s="105"/>
      <c r="AN5" s="105"/>
      <c r="AO5" s="106"/>
      <c r="AP5" s="111" t="s">
        <v>33</v>
      </c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  <c r="BM5" s="112"/>
      <c r="BN5" s="112"/>
      <c r="BO5" s="112"/>
      <c r="BP5" s="112"/>
      <c r="BQ5" s="113"/>
      <c r="BR5" s="104" t="s">
        <v>42</v>
      </c>
      <c r="BS5" s="105"/>
      <c r="BT5" s="105"/>
      <c r="BU5" s="106"/>
      <c r="BV5" s="104" t="s">
        <v>43</v>
      </c>
      <c r="BW5" s="105"/>
      <c r="BX5" s="105"/>
      <c r="BY5" s="106"/>
      <c r="BZ5" s="137" t="s">
        <v>30</v>
      </c>
      <c r="CA5" s="137"/>
      <c r="CB5" s="137"/>
      <c r="CC5" s="137"/>
      <c r="CD5" s="137"/>
      <c r="CE5" s="137"/>
      <c r="CF5" s="137"/>
      <c r="CG5" s="137"/>
      <c r="CH5" s="137"/>
      <c r="CI5" s="137"/>
      <c r="CJ5" s="137"/>
      <c r="CK5" s="137"/>
      <c r="CL5" s="137"/>
      <c r="CM5" s="137"/>
      <c r="CN5" s="137"/>
      <c r="CO5" s="137"/>
      <c r="CP5" s="100" t="s">
        <v>47</v>
      </c>
      <c r="CQ5" s="100"/>
      <c r="CR5" s="100"/>
      <c r="CS5" s="100"/>
      <c r="CT5" s="138" t="s">
        <v>9</v>
      </c>
      <c r="CU5" s="139"/>
      <c r="CV5" s="139"/>
      <c r="CW5" s="140"/>
      <c r="CX5" s="141" t="s">
        <v>18</v>
      </c>
      <c r="CY5" s="142"/>
      <c r="CZ5" s="142"/>
      <c r="DA5" s="143"/>
      <c r="DB5" s="141" t="s">
        <v>7</v>
      </c>
      <c r="DC5" s="142"/>
      <c r="DD5" s="142"/>
      <c r="DE5" s="143"/>
      <c r="DF5" s="141" t="s">
        <v>8</v>
      </c>
      <c r="DG5" s="142"/>
      <c r="DH5" s="142"/>
      <c r="DI5" s="142"/>
      <c r="DJ5" s="142"/>
      <c r="DK5" s="143"/>
      <c r="DL5" s="136" t="s">
        <v>32</v>
      </c>
      <c r="DM5" s="136"/>
    </row>
    <row r="6" spans="2:117" ht="105.75" customHeight="1" x14ac:dyDescent="0.2">
      <c r="B6" s="115"/>
      <c r="C6" s="131"/>
      <c r="D6" s="122"/>
      <c r="E6" s="123"/>
      <c r="F6" s="123"/>
      <c r="G6" s="123"/>
      <c r="H6" s="123"/>
      <c r="I6" s="124"/>
      <c r="J6" s="107"/>
      <c r="K6" s="108"/>
      <c r="L6" s="108"/>
      <c r="M6" s="109"/>
      <c r="N6" s="110" t="s">
        <v>23</v>
      </c>
      <c r="O6" s="102"/>
      <c r="P6" s="102"/>
      <c r="Q6" s="103"/>
      <c r="R6" s="100" t="s">
        <v>22</v>
      </c>
      <c r="S6" s="100"/>
      <c r="T6" s="100"/>
      <c r="U6" s="100"/>
      <c r="V6" s="100" t="s">
        <v>36</v>
      </c>
      <c r="W6" s="100"/>
      <c r="X6" s="100"/>
      <c r="Y6" s="100"/>
      <c r="Z6" s="100" t="s">
        <v>21</v>
      </c>
      <c r="AA6" s="100"/>
      <c r="AB6" s="100"/>
      <c r="AC6" s="100"/>
      <c r="AD6" s="107"/>
      <c r="AE6" s="108"/>
      <c r="AF6" s="108"/>
      <c r="AG6" s="109"/>
      <c r="AH6" s="107"/>
      <c r="AI6" s="108"/>
      <c r="AJ6" s="108"/>
      <c r="AK6" s="109"/>
      <c r="AL6" s="107"/>
      <c r="AM6" s="108"/>
      <c r="AN6" s="108"/>
      <c r="AO6" s="109"/>
      <c r="AP6" s="97" t="s">
        <v>25</v>
      </c>
      <c r="AQ6" s="98"/>
      <c r="AR6" s="98"/>
      <c r="AS6" s="99"/>
      <c r="AT6" s="97" t="s">
        <v>26</v>
      </c>
      <c r="AU6" s="98"/>
      <c r="AV6" s="98"/>
      <c r="AW6" s="99"/>
      <c r="AX6" s="93" t="s">
        <v>27</v>
      </c>
      <c r="AY6" s="94"/>
      <c r="AZ6" s="94"/>
      <c r="BA6" s="95"/>
      <c r="BB6" s="93" t="s">
        <v>28</v>
      </c>
      <c r="BC6" s="94"/>
      <c r="BD6" s="94"/>
      <c r="BE6" s="95"/>
      <c r="BF6" s="135" t="s">
        <v>29</v>
      </c>
      <c r="BG6" s="135"/>
      <c r="BH6" s="135"/>
      <c r="BI6" s="135"/>
      <c r="BJ6" s="135" t="s">
        <v>40</v>
      </c>
      <c r="BK6" s="135"/>
      <c r="BL6" s="135"/>
      <c r="BM6" s="135"/>
      <c r="BN6" s="135" t="s">
        <v>41</v>
      </c>
      <c r="BO6" s="135"/>
      <c r="BP6" s="135"/>
      <c r="BQ6" s="135"/>
      <c r="BR6" s="107"/>
      <c r="BS6" s="108"/>
      <c r="BT6" s="108"/>
      <c r="BU6" s="109"/>
      <c r="BV6" s="107"/>
      <c r="BW6" s="108"/>
      <c r="BX6" s="108"/>
      <c r="BY6" s="109"/>
      <c r="BZ6" s="90" t="s">
        <v>44</v>
      </c>
      <c r="CA6" s="91"/>
      <c r="CB6" s="91"/>
      <c r="CC6" s="92"/>
      <c r="CD6" s="101" t="s">
        <v>45</v>
      </c>
      <c r="CE6" s="102"/>
      <c r="CF6" s="102"/>
      <c r="CG6" s="103"/>
      <c r="CH6" s="110" t="s">
        <v>46</v>
      </c>
      <c r="CI6" s="102"/>
      <c r="CJ6" s="102"/>
      <c r="CK6" s="103"/>
      <c r="CL6" s="110" t="s">
        <v>48</v>
      </c>
      <c r="CM6" s="102"/>
      <c r="CN6" s="102"/>
      <c r="CO6" s="103"/>
      <c r="CP6" s="100"/>
      <c r="CQ6" s="100"/>
      <c r="CR6" s="100"/>
      <c r="CS6" s="100"/>
      <c r="CT6" s="110"/>
      <c r="CU6" s="102"/>
      <c r="CV6" s="102"/>
      <c r="CW6" s="103"/>
      <c r="CX6" s="144"/>
      <c r="CY6" s="145"/>
      <c r="CZ6" s="145"/>
      <c r="DA6" s="146"/>
      <c r="DB6" s="144"/>
      <c r="DC6" s="145"/>
      <c r="DD6" s="145"/>
      <c r="DE6" s="146"/>
      <c r="DF6" s="144"/>
      <c r="DG6" s="145"/>
      <c r="DH6" s="145"/>
      <c r="DI6" s="145"/>
      <c r="DJ6" s="145"/>
      <c r="DK6" s="146"/>
      <c r="DL6" s="136"/>
      <c r="DM6" s="136"/>
    </row>
    <row r="7" spans="2:117" ht="25.5" customHeight="1" x14ac:dyDescent="0.2">
      <c r="B7" s="115"/>
      <c r="C7" s="131"/>
      <c r="D7" s="96" t="s">
        <v>15</v>
      </c>
      <c r="E7" s="96"/>
      <c r="F7" s="96" t="s">
        <v>14</v>
      </c>
      <c r="G7" s="96"/>
      <c r="H7" s="96" t="s">
        <v>5</v>
      </c>
      <c r="I7" s="96"/>
      <c r="J7" s="96" t="s">
        <v>12</v>
      </c>
      <c r="K7" s="96"/>
      <c r="L7" s="96" t="s">
        <v>13</v>
      </c>
      <c r="M7" s="96"/>
      <c r="N7" s="96" t="s">
        <v>12</v>
      </c>
      <c r="O7" s="96"/>
      <c r="P7" s="96" t="s">
        <v>13</v>
      </c>
      <c r="Q7" s="96"/>
      <c r="R7" s="96" t="s">
        <v>12</v>
      </c>
      <c r="S7" s="96"/>
      <c r="T7" s="96" t="s">
        <v>13</v>
      </c>
      <c r="U7" s="96"/>
      <c r="V7" s="96" t="s">
        <v>12</v>
      </c>
      <c r="W7" s="96"/>
      <c r="X7" s="96" t="s">
        <v>13</v>
      </c>
      <c r="Y7" s="96"/>
      <c r="Z7" s="96" t="s">
        <v>12</v>
      </c>
      <c r="AA7" s="96"/>
      <c r="AB7" s="96" t="s">
        <v>13</v>
      </c>
      <c r="AC7" s="96"/>
      <c r="AD7" s="96" t="s">
        <v>12</v>
      </c>
      <c r="AE7" s="96"/>
      <c r="AF7" s="96" t="s">
        <v>13</v>
      </c>
      <c r="AG7" s="96"/>
      <c r="AH7" s="96" t="s">
        <v>12</v>
      </c>
      <c r="AI7" s="96"/>
      <c r="AJ7" s="96" t="s">
        <v>13</v>
      </c>
      <c r="AK7" s="96"/>
      <c r="AL7" s="96" t="s">
        <v>12</v>
      </c>
      <c r="AM7" s="96"/>
      <c r="AN7" s="96" t="s">
        <v>13</v>
      </c>
      <c r="AO7" s="96"/>
      <c r="AP7" s="96" t="s">
        <v>12</v>
      </c>
      <c r="AQ7" s="96"/>
      <c r="AR7" s="96" t="s">
        <v>13</v>
      </c>
      <c r="AS7" s="96"/>
      <c r="AT7" s="96" t="s">
        <v>12</v>
      </c>
      <c r="AU7" s="96"/>
      <c r="AV7" s="96" t="s">
        <v>13</v>
      </c>
      <c r="AW7" s="96"/>
      <c r="AX7" s="96" t="s">
        <v>12</v>
      </c>
      <c r="AY7" s="96"/>
      <c r="AZ7" s="96" t="s">
        <v>13</v>
      </c>
      <c r="BA7" s="96"/>
      <c r="BB7" s="96" t="s">
        <v>12</v>
      </c>
      <c r="BC7" s="96"/>
      <c r="BD7" s="96" t="s">
        <v>13</v>
      </c>
      <c r="BE7" s="96"/>
      <c r="BF7" s="96" t="s">
        <v>12</v>
      </c>
      <c r="BG7" s="96"/>
      <c r="BH7" s="96" t="s">
        <v>13</v>
      </c>
      <c r="BI7" s="96"/>
      <c r="BJ7" s="96" t="s">
        <v>12</v>
      </c>
      <c r="BK7" s="96"/>
      <c r="BL7" s="96" t="s">
        <v>13</v>
      </c>
      <c r="BM7" s="96"/>
      <c r="BN7" s="96" t="s">
        <v>12</v>
      </c>
      <c r="BO7" s="96"/>
      <c r="BP7" s="96" t="s">
        <v>13</v>
      </c>
      <c r="BQ7" s="96"/>
      <c r="BR7" s="96" t="s">
        <v>12</v>
      </c>
      <c r="BS7" s="96"/>
      <c r="BT7" s="96" t="s">
        <v>13</v>
      </c>
      <c r="BU7" s="96"/>
      <c r="BV7" s="96" t="s">
        <v>12</v>
      </c>
      <c r="BW7" s="96"/>
      <c r="BX7" s="96" t="s">
        <v>13</v>
      </c>
      <c r="BY7" s="96"/>
      <c r="BZ7" s="96" t="s">
        <v>12</v>
      </c>
      <c r="CA7" s="96"/>
      <c r="CB7" s="96" t="s">
        <v>13</v>
      </c>
      <c r="CC7" s="96"/>
      <c r="CD7" s="96" t="s">
        <v>12</v>
      </c>
      <c r="CE7" s="96"/>
      <c r="CF7" s="96" t="s">
        <v>13</v>
      </c>
      <c r="CG7" s="96"/>
      <c r="CH7" s="96" t="s">
        <v>12</v>
      </c>
      <c r="CI7" s="96"/>
      <c r="CJ7" s="96" t="s">
        <v>13</v>
      </c>
      <c r="CK7" s="96"/>
      <c r="CL7" s="96" t="s">
        <v>12</v>
      </c>
      <c r="CM7" s="96"/>
      <c r="CN7" s="96" t="s">
        <v>13</v>
      </c>
      <c r="CO7" s="96"/>
      <c r="CP7" s="96" t="s">
        <v>12</v>
      </c>
      <c r="CQ7" s="96"/>
      <c r="CR7" s="96" t="s">
        <v>13</v>
      </c>
      <c r="CS7" s="96"/>
      <c r="CT7" s="96" t="s">
        <v>12</v>
      </c>
      <c r="CU7" s="96"/>
      <c r="CV7" s="96" t="s">
        <v>13</v>
      </c>
      <c r="CW7" s="96"/>
      <c r="CX7" s="96" t="s">
        <v>12</v>
      </c>
      <c r="CY7" s="96"/>
      <c r="CZ7" s="96" t="s">
        <v>13</v>
      </c>
      <c r="DA7" s="96"/>
      <c r="DB7" s="96" t="s">
        <v>12</v>
      </c>
      <c r="DC7" s="96"/>
      <c r="DD7" s="96" t="s">
        <v>13</v>
      </c>
      <c r="DE7" s="96"/>
      <c r="DF7" s="147" t="s">
        <v>31</v>
      </c>
      <c r="DG7" s="148"/>
      <c r="DH7" s="96" t="s">
        <v>12</v>
      </c>
      <c r="DI7" s="96"/>
      <c r="DJ7" s="96" t="s">
        <v>13</v>
      </c>
      <c r="DK7" s="96"/>
      <c r="DL7" s="96" t="s">
        <v>13</v>
      </c>
      <c r="DM7" s="96"/>
    </row>
    <row r="8" spans="2:117" ht="48" customHeight="1" x14ac:dyDescent="0.2">
      <c r="B8" s="115"/>
      <c r="C8" s="131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 x14ac:dyDescent="0.2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 x14ac:dyDescent="0.15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 x14ac:dyDescent="0.15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 x14ac:dyDescent="0.15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 x14ac:dyDescent="0.15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 x14ac:dyDescent="0.15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 x14ac:dyDescent="0.15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 x14ac:dyDescent="0.2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 x14ac:dyDescent="0.2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 x14ac:dyDescent="0.2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 x14ac:dyDescent="0.2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 x14ac:dyDescent="0.2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 x14ac:dyDescent="0.15">
      <c r="B21" s="114" t="s">
        <v>1</v>
      </c>
      <c r="C21" s="114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 x14ac:dyDescent="0.2">
      <c r="A22" s="8"/>
    </row>
    <row r="23" spans="1:117" ht="16.5" customHeight="1" x14ac:dyDescent="0.2">
      <c r="A23" s="8"/>
    </row>
    <row r="24" spans="1:117" ht="16.5" customHeight="1" x14ac:dyDescent="0.2">
      <c r="A24" s="8"/>
    </row>
    <row r="25" spans="1:117" ht="16.5" customHeight="1" x14ac:dyDescent="0.2">
      <c r="A25" s="8"/>
    </row>
    <row r="26" spans="1:117" ht="16.5" customHeight="1" x14ac:dyDescent="0.2">
      <c r="A26" s="8"/>
    </row>
    <row r="27" spans="1:117" ht="16.5" customHeight="1" x14ac:dyDescent="0.2">
      <c r="A27" s="8"/>
    </row>
    <row r="28" spans="1:117" ht="16.5" customHeight="1" x14ac:dyDescent="0.2">
      <c r="A28" s="8"/>
    </row>
    <row r="29" spans="1:117" ht="16.5" customHeight="1" x14ac:dyDescent="0.2">
      <c r="A29" s="8"/>
    </row>
    <row r="30" spans="1:117" ht="16.5" customHeight="1" x14ac:dyDescent="0.2">
      <c r="A30" s="8"/>
    </row>
    <row r="31" spans="1:117" ht="16.5" customHeight="1" x14ac:dyDescent="0.2">
      <c r="A31" s="8"/>
    </row>
    <row r="32" spans="1:117" ht="16.5" customHeight="1" x14ac:dyDescent="0.2">
      <c r="A32" s="8"/>
    </row>
    <row r="33" spans="1:1" ht="16.5" customHeight="1" x14ac:dyDescent="0.2">
      <c r="A33" s="8"/>
    </row>
    <row r="34" spans="1:1" ht="16.5" customHeight="1" x14ac:dyDescent="0.2">
      <c r="A34" s="8"/>
    </row>
    <row r="35" spans="1:1" ht="16.5" customHeight="1" x14ac:dyDescent="0.2">
      <c r="A35" s="8"/>
    </row>
    <row r="36" spans="1:1" ht="16.5" customHeight="1" x14ac:dyDescent="0.2">
      <c r="A36" s="8"/>
    </row>
    <row r="37" spans="1:1" ht="16.5" customHeight="1" x14ac:dyDescent="0.2">
      <c r="A37" s="8"/>
    </row>
    <row r="38" spans="1:1" ht="16.5" customHeight="1" x14ac:dyDescent="0.2">
      <c r="A38" s="8"/>
    </row>
    <row r="39" spans="1:1" ht="16.5" customHeight="1" x14ac:dyDescent="0.2">
      <c r="A39" s="8"/>
    </row>
    <row r="40" spans="1:1" ht="16.5" customHeight="1" x14ac:dyDescent="0.2">
      <c r="A40" s="8"/>
    </row>
    <row r="41" spans="1:1" ht="16.5" customHeight="1" x14ac:dyDescent="0.2">
      <c r="A41" s="8"/>
    </row>
    <row r="42" spans="1:1" ht="16.5" customHeight="1" x14ac:dyDescent="0.2">
      <c r="A42" s="8"/>
    </row>
    <row r="43" spans="1:1" ht="16.5" customHeight="1" x14ac:dyDescent="0.2">
      <c r="A43" s="8"/>
    </row>
    <row r="44" spans="1:1" ht="16.5" customHeight="1" x14ac:dyDescent="0.2">
      <c r="A44" s="8"/>
    </row>
    <row r="45" spans="1:1" ht="16.5" customHeight="1" x14ac:dyDescent="0.2">
      <c r="A45" s="8"/>
    </row>
    <row r="46" spans="1:1" ht="16.5" customHeight="1" x14ac:dyDescent="0.2">
      <c r="A46" s="8"/>
    </row>
    <row r="47" spans="1:1" ht="16.5" customHeight="1" x14ac:dyDescent="0.2">
      <c r="A47" s="8"/>
    </row>
    <row r="48" spans="1:1" ht="16.5" customHeight="1" x14ac:dyDescent="0.2">
      <c r="A48" s="8"/>
    </row>
    <row r="49" spans="1:1" ht="16.5" customHeight="1" x14ac:dyDescent="0.2">
      <c r="A49" s="8"/>
    </row>
    <row r="50" spans="1:1" ht="16.5" customHeight="1" x14ac:dyDescent="0.2">
      <c r="A50" s="8"/>
    </row>
    <row r="51" spans="1:1" ht="16.5" customHeight="1" x14ac:dyDescent="0.2">
      <c r="A51" s="8"/>
    </row>
    <row r="52" spans="1:1" ht="16.5" customHeight="1" x14ac:dyDescent="0.2">
      <c r="A52" s="8"/>
    </row>
    <row r="53" spans="1:1" ht="16.5" customHeight="1" x14ac:dyDescent="0.2">
      <c r="A53" s="8"/>
    </row>
    <row r="54" spans="1:1" ht="16.5" customHeight="1" x14ac:dyDescent="0.2">
      <c r="A54" s="8"/>
    </row>
    <row r="55" spans="1:1" ht="16.5" customHeight="1" x14ac:dyDescent="0.2">
      <c r="A55" s="8"/>
    </row>
    <row r="56" spans="1:1" ht="16.5" customHeight="1" x14ac:dyDescent="0.2">
      <c r="A56" s="8"/>
    </row>
    <row r="57" spans="1:1" ht="16.5" customHeight="1" x14ac:dyDescent="0.2">
      <c r="A57" s="8"/>
    </row>
    <row r="58" spans="1:1" ht="16.5" customHeight="1" x14ac:dyDescent="0.2">
      <c r="A58" s="8"/>
    </row>
    <row r="59" spans="1:1" ht="16.5" customHeight="1" x14ac:dyDescent="0.2">
      <c r="A59" s="8"/>
    </row>
    <row r="60" spans="1:1" ht="16.5" customHeight="1" x14ac:dyDescent="0.2">
      <c r="A60" s="8"/>
    </row>
    <row r="61" spans="1:1" ht="16.5" customHeight="1" x14ac:dyDescent="0.2">
      <c r="A61" s="8"/>
    </row>
    <row r="62" spans="1:1" ht="16.5" customHeight="1" x14ac:dyDescent="0.2">
      <c r="A62" s="8"/>
    </row>
    <row r="63" spans="1:1" ht="16.5" customHeight="1" x14ac:dyDescent="0.2">
      <c r="A63" s="8"/>
    </row>
    <row r="64" spans="1:1" ht="16.5" customHeight="1" x14ac:dyDescent="0.2">
      <c r="A64" s="8"/>
    </row>
    <row r="65" spans="1:1" ht="16.5" customHeight="1" x14ac:dyDescent="0.2">
      <c r="A65" s="8"/>
    </row>
    <row r="66" spans="1:1" ht="16.5" customHeight="1" x14ac:dyDescent="0.2">
      <c r="A66" s="8"/>
    </row>
    <row r="67" spans="1:1" ht="16.5" customHeight="1" x14ac:dyDescent="0.2">
      <c r="A67" s="8"/>
    </row>
    <row r="68" spans="1:1" ht="16.5" customHeight="1" x14ac:dyDescent="0.2">
      <c r="A68" s="8"/>
    </row>
    <row r="69" spans="1:1" ht="16.5" customHeight="1" x14ac:dyDescent="0.2">
      <c r="A69" s="8"/>
    </row>
    <row r="70" spans="1:1" ht="16.5" customHeight="1" x14ac:dyDescent="0.2">
      <c r="A70" s="8"/>
    </row>
    <row r="71" spans="1:1" ht="16.5" customHeight="1" x14ac:dyDescent="0.2">
      <c r="A71" s="8"/>
    </row>
    <row r="72" spans="1:1" ht="16.5" customHeight="1" x14ac:dyDescent="0.2">
      <c r="A72" s="8"/>
    </row>
    <row r="73" spans="1:1" ht="16.5" customHeight="1" x14ac:dyDescent="0.2">
      <c r="A73" s="8"/>
    </row>
    <row r="74" spans="1:1" ht="16.5" customHeight="1" x14ac:dyDescent="0.2">
      <c r="A74" s="8"/>
    </row>
    <row r="75" spans="1:1" ht="16.5" customHeight="1" x14ac:dyDescent="0.2">
      <c r="A75" s="8"/>
    </row>
    <row r="76" spans="1:1" ht="16.5" customHeight="1" x14ac:dyDescent="0.2">
      <c r="A76" s="8"/>
    </row>
    <row r="77" spans="1:1" ht="16.5" customHeight="1" x14ac:dyDescent="0.2">
      <c r="A77" s="8"/>
    </row>
    <row r="78" spans="1:1" ht="16.5" customHeight="1" x14ac:dyDescent="0.2">
      <c r="A78" s="8"/>
    </row>
    <row r="79" spans="1:1" ht="16.5" customHeight="1" x14ac:dyDescent="0.2">
      <c r="A79" s="8"/>
    </row>
    <row r="80" spans="1:1" ht="16.5" customHeight="1" x14ac:dyDescent="0.2">
      <c r="A80" s="8"/>
    </row>
    <row r="81" spans="1:1" ht="16.5" customHeight="1" x14ac:dyDescent="0.2">
      <c r="A81" s="8"/>
    </row>
    <row r="82" spans="1:1" ht="16.5" customHeight="1" x14ac:dyDescent="0.2">
      <c r="A82" s="8"/>
    </row>
    <row r="83" spans="1:1" ht="16.5" customHeight="1" x14ac:dyDescent="0.2">
      <c r="A83" s="8"/>
    </row>
    <row r="84" spans="1:1" ht="16.5" customHeight="1" x14ac:dyDescent="0.2">
      <c r="A84" s="8"/>
    </row>
    <row r="85" spans="1:1" ht="16.5" customHeight="1" x14ac:dyDescent="0.2">
      <c r="A85" s="8"/>
    </row>
    <row r="86" spans="1:1" ht="16.5" customHeight="1" x14ac:dyDescent="0.2">
      <c r="A86" s="8"/>
    </row>
    <row r="87" spans="1:1" ht="16.5" customHeight="1" x14ac:dyDescent="0.2">
      <c r="A87" s="8"/>
    </row>
    <row r="88" spans="1:1" ht="16.5" customHeight="1" x14ac:dyDescent="0.2">
      <c r="A88" s="8"/>
    </row>
    <row r="89" spans="1:1" ht="16.5" customHeight="1" x14ac:dyDescent="0.2">
      <c r="A89" s="8"/>
    </row>
    <row r="90" spans="1:1" ht="16.5" customHeight="1" x14ac:dyDescent="0.2">
      <c r="A90" s="8"/>
    </row>
    <row r="91" spans="1:1" ht="16.5" customHeight="1" x14ac:dyDescent="0.2">
      <c r="A91" s="8"/>
    </row>
    <row r="92" spans="1:1" ht="16.5" customHeight="1" x14ac:dyDescent="0.2">
      <c r="A92" s="8"/>
    </row>
    <row r="93" spans="1:1" ht="16.5" customHeight="1" x14ac:dyDescent="0.2">
      <c r="A93" s="8"/>
    </row>
    <row r="94" spans="1:1" ht="16.5" customHeight="1" x14ac:dyDescent="0.2">
      <c r="A94" s="8"/>
    </row>
    <row r="95" spans="1:1" ht="16.5" customHeight="1" x14ac:dyDescent="0.2">
      <c r="A95" s="8"/>
    </row>
    <row r="96" spans="1:1" ht="16.5" customHeight="1" x14ac:dyDescent="0.2">
      <c r="A96" s="8"/>
    </row>
    <row r="97" spans="1:1" ht="16.5" customHeight="1" x14ac:dyDescent="0.2">
      <c r="A97" s="8"/>
    </row>
    <row r="98" spans="1:1" ht="16.5" customHeight="1" x14ac:dyDescent="0.2">
      <c r="A98" s="8"/>
    </row>
    <row r="99" spans="1:1" ht="16.5" customHeight="1" x14ac:dyDescent="0.2">
      <c r="A99" s="8"/>
    </row>
    <row r="100" spans="1:1" ht="16.5" customHeight="1" x14ac:dyDescent="0.2">
      <c r="A100" s="8"/>
    </row>
    <row r="101" spans="1:1" ht="16.5" customHeight="1" x14ac:dyDescent="0.2">
      <c r="A101" s="8"/>
    </row>
    <row r="102" spans="1:1" ht="16.5" customHeight="1" x14ac:dyDescent="0.2">
      <c r="A102" s="8"/>
    </row>
    <row r="103" spans="1:1" ht="16.5" customHeight="1" x14ac:dyDescent="0.2">
      <c r="A103" s="8"/>
    </row>
    <row r="104" spans="1:1" ht="16.5" customHeight="1" x14ac:dyDescent="0.2">
      <c r="A104" s="8"/>
    </row>
    <row r="105" spans="1:1" ht="16.5" customHeight="1" x14ac:dyDescent="0.2">
      <c r="A105" s="8"/>
    </row>
    <row r="106" spans="1:1" ht="16.5" customHeight="1" x14ac:dyDescent="0.2">
      <c r="A106" s="8"/>
    </row>
    <row r="107" spans="1:1" ht="16.5" customHeight="1" x14ac:dyDescent="0.2">
      <c r="A107" s="8"/>
    </row>
    <row r="108" spans="1:1" ht="16.5" customHeight="1" x14ac:dyDescent="0.2">
      <c r="A108" s="8"/>
    </row>
    <row r="109" spans="1:1" ht="16.5" customHeight="1" x14ac:dyDescent="0.2">
      <c r="A109" s="8"/>
    </row>
    <row r="110" spans="1:1" ht="16.5" customHeight="1" x14ac:dyDescent="0.2">
      <c r="A110" s="8"/>
    </row>
    <row r="111" spans="1:1" ht="16.5" customHeight="1" x14ac:dyDescent="0.2">
      <c r="A111" s="8"/>
    </row>
    <row r="112" spans="1:1" ht="16.5" customHeight="1" x14ac:dyDescent="0.2">
      <c r="A112" s="8"/>
    </row>
    <row r="113" spans="1:115" ht="16.5" customHeight="1" x14ac:dyDescent="0.2">
      <c r="A113" s="8"/>
    </row>
    <row r="114" spans="1:115" ht="16.5" customHeight="1" x14ac:dyDescent="0.2">
      <c r="A114" s="8"/>
    </row>
    <row r="115" spans="1:115" ht="16.5" customHeight="1" x14ac:dyDescent="0.2">
      <c r="A115" s="8"/>
    </row>
    <row r="116" spans="1:115" ht="16.5" customHeight="1" x14ac:dyDescent="0.2">
      <c r="A116" s="8"/>
    </row>
    <row r="117" spans="1:115" ht="16.5" customHeight="1" x14ac:dyDescent="0.2">
      <c r="A117" s="8"/>
    </row>
    <row r="118" spans="1:115" ht="16.5" customHeight="1" x14ac:dyDescent="0.2">
      <c r="A118" s="8"/>
    </row>
    <row r="119" spans="1:115" ht="16.5" customHeight="1" x14ac:dyDescent="0.2">
      <c r="A119" s="8"/>
    </row>
    <row r="120" spans="1:115" ht="16.5" customHeight="1" x14ac:dyDescent="0.2">
      <c r="A120" s="8"/>
    </row>
    <row r="121" spans="1:115" ht="16.5" customHeight="1" x14ac:dyDescent="0.2">
      <c r="A121" s="8"/>
    </row>
    <row r="122" spans="1:115" ht="16.5" customHeight="1" x14ac:dyDescent="0.2">
      <c r="A122" s="8"/>
    </row>
    <row r="123" spans="1:115" ht="16.5" customHeight="1" x14ac:dyDescent="0.2">
      <c r="A123" s="8"/>
    </row>
    <row r="124" spans="1:115" ht="16.5" customHeight="1" x14ac:dyDescent="0.2">
      <c r="A124" s="8"/>
    </row>
    <row r="125" spans="1:115" s="4" customFormat="1" ht="22.5" customHeight="1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 x14ac:dyDescent="0.2"/>
  </sheetData>
  <mergeCells count="95">
    <mergeCell ref="CT5:CW6"/>
    <mergeCell ref="CX5:DA6"/>
    <mergeCell ref="DB5:DE6"/>
    <mergeCell ref="DF5:DK6"/>
    <mergeCell ref="DF7:DG7"/>
    <mergeCell ref="DJ7:DK7"/>
    <mergeCell ref="DD7:DE7"/>
    <mergeCell ref="DB7:DC7"/>
    <mergeCell ref="CZ7:DA7"/>
    <mergeCell ref="CT7:CU7"/>
    <mergeCell ref="DL7:DM7"/>
    <mergeCell ref="BR5:BU6"/>
    <mergeCell ref="BF6:BI6"/>
    <mergeCell ref="BJ6:BM6"/>
    <mergeCell ref="BF7:BG7"/>
    <mergeCell ref="DL5:DM6"/>
    <mergeCell ref="CF7:CG7"/>
    <mergeCell ref="BZ5:CO5"/>
    <mergeCell ref="BZ7:CA7"/>
    <mergeCell ref="CL6:CO6"/>
    <mergeCell ref="BN6:BQ6"/>
    <mergeCell ref="CB7:CC7"/>
    <mergeCell ref="CR7:CS7"/>
    <mergeCell ref="CV7:CW7"/>
    <mergeCell ref="CX7:CY7"/>
    <mergeCell ref="DH7:DI7"/>
    <mergeCell ref="Z7:AA7"/>
    <mergeCell ref="X7:Y7"/>
    <mergeCell ref="AL5:AO6"/>
    <mergeCell ref="AN7:AO7"/>
    <mergeCell ref="N5:AC5"/>
    <mergeCell ref="AL7:AM7"/>
    <mergeCell ref="Z6:AC6"/>
    <mergeCell ref="N6:Q6"/>
    <mergeCell ref="R6:U6"/>
    <mergeCell ref="AH5:AK6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AB7:AC7"/>
    <mergeCell ref="J7:K7"/>
    <mergeCell ref="R7:S7"/>
    <mergeCell ref="J5:M6"/>
    <mergeCell ref="AD5:AG6"/>
    <mergeCell ref="V6:Y6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BJ7:BK7"/>
    <mergeCell ref="BT7:BU7"/>
    <mergeCell ref="BV7:BW7"/>
    <mergeCell ref="BD7:BE7"/>
    <mergeCell ref="BP7:BQ7"/>
    <mergeCell ref="CD7:CE7"/>
    <mergeCell ref="CP5:CS6"/>
    <mergeCell ref="CP7:CQ7"/>
    <mergeCell ref="AX6:BA6"/>
    <mergeCell ref="CD6:CG6"/>
    <mergeCell ref="BV5:BY6"/>
    <mergeCell ref="CJ7:CK7"/>
    <mergeCell ref="AX7:AY7"/>
    <mergeCell ref="BR7:BS7"/>
    <mergeCell ref="CL7:CM7"/>
    <mergeCell ref="CN7:CO7"/>
    <mergeCell ref="BN7:BO7"/>
    <mergeCell ref="CH7:CI7"/>
    <mergeCell ref="CH6:CK6"/>
    <mergeCell ref="BH7:BI7"/>
    <mergeCell ref="BL7:BM7"/>
    <mergeCell ref="AP5:BQ5"/>
    <mergeCell ref="BZ6:CC6"/>
    <mergeCell ref="BB6:BE6"/>
    <mergeCell ref="BB7:BC7"/>
    <mergeCell ref="BX7:BY7"/>
    <mergeCell ref="AP7:AQ7"/>
    <mergeCell ref="AZ7:BA7"/>
    <mergeCell ref="AT6:AW6"/>
    <mergeCell ref="AR7:AS7"/>
    <mergeCell ref="AT7:AU7"/>
    <mergeCell ref="AV7:AW7"/>
    <mergeCell ref="AP6:AS6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0"/>
  <sheetViews>
    <sheetView workbookViewId="0">
      <selection activeCell="A2" sqref="A2:H2"/>
    </sheetView>
  </sheetViews>
  <sheetFormatPr defaultRowHeight="17.25" x14ac:dyDescent="0.3"/>
  <cols>
    <col min="1" max="1" width="3.625" style="40" customWidth="1"/>
    <col min="2" max="2" width="29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9.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0.75" style="40" customWidth="1"/>
    <col min="56" max="56" width="11.5" style="40" customWidth="1"/>
    <col min="57" max="57" width="10.125" style="40" customWidth="1"/>
    <col min="58" max="58" width="8.87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6" width="15" style="40" customWidth="1"/>
    <col min="67" max="16384" width="9" style="40"/>
  </cols>
  <sheetData>
    <row r="1" spans="1:66" ht="13.5" customHeight="1" x14ac:dyDescent="0.3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7"/>
      <c r="AJ1" s="37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</row>
    <row r="2" spans="1:66" ht="54.75" customHeight="1" x14ac:dyDescent="0.3">
      <c r="A2" s="163" t="s">
        <v>137</v>
      </c>
      <c r="B2" s="163"/>
      <c r="C2" s="163"/>
      <c r="D2" s="163"/>
      <c r="E2" s="163"/>
      <c r="F2" s="163"/>
      <c r="G2" s="163"/>
      <c r="H2" s="163"/>
      <c r="I2" s="41"/>
      <c r="J2" s="41"/>
      <c r="K2" s="41"/>
      <c r="L2" s="41"/>
      <c r="M2" s="41"/>
      <c r="N2" s="41"/>
      <c r="O2" s="48"/>
      <c r="P2" s="47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</row>
    <row r="3" spans="1:66" s="45" customFormat="1" ht="15" customHeight="1" x14ac:dyDescent="0.25">
      <c r="A3" s="164" t="s">
        <v>60</v>
      </c>
      <c r="B3" s="162" t="s">
        <v>59</v>
      </c>
      <c r="C3" s="165" t="s">
        <v>67</v>
      </c>
      <c r="D3" s="166"/>
      <c r="E3" s="166"/>
      <c r="F3" s="166"/>
      <c r="G3" s="166"/>
      <c r="H3" s="167"/>
      <c r="I3" s="171" t="s">
        <v>66</v>
      </c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2"/>
      <c r="AD3" s="172"/>
      <c r="AE3" s="172"/>
      <c r="AF3" s="172"/>
      <c r="AG3" s="172"/>
      <c r="AH3" s="172"/>
      <c r="AI3" s="172"/>
      <c r="AJ3" s="172"/>
      <c r="AK3" s="172"/>
      <c r="AL3" s="172"/>
      <c r="AM3" s="172"/>
      <c r="AN3" s="172"/>
      <c r="AO3" s="172"/>
      <c r="AP3" s="172"/>
      <c r="AQ3" s="172"/>
      <c r="AR3" s="172"/>
      <c r="AS3" s="172"/>
      <c r="AT3" s="172"/>
      <c r="AU3" s="172"/>
      <c r="AV3" s="172"/>
      <c r="AW3" s="172"/>
      <c r="AX3" s="172"/>
      <c r="AY3" s="172"/>
      <c r="AZ3" s="172"/>
      <c r="BA3" s="172"/>
      <c r="BB3" s="173"/>
      <c r="BC3" s="185"/>
      <c r="BD3" s="185"/>
      <c r="BE3" s="185"/>
      <c r="BF3" s="185"/>
      <c r="BG3" s="185"/>
      <c r="BH3" s="185"/>
      <c r="BI3" s="185"/>
      <c r="BJ3" s="185"/>
      <c r="BK3" s="185"/>
      <c r="BL3" s="185"/>
      <c r="BM3" s="185"/>
      <c r="BN3" s="185"/>
    </row>
    <row r="4" spans="1:66" s="45" customFormat="1" ht="25.5" customHeight="1" x14ac:dyDescent="0.25">
      <c r="A4" s="164"/>
      <c r="B4" s="162"/>
      <c r="C4" s="168"/>
      <c r="D4" s="169"/>
      <c r="E4" s="169"/>
      <c r="F4" s="169"/>
      <c r="G4" s="169"/>
      <c r="H4" s="170"/>
      <c r="I4" s="186" t="s">
        <v>70</v>
      </c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187"/>
      <c r="AD4" s="187"/>
      <c r="AE4" s="187"/>
      <c r="AF4" s="187"/>
      <c r="AG4" s="187"/>
      <c r="AH4" s="187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187"/>
      <c r="AX4" s="187"/>
      <c r="AY4" s="187"/>
      <c r="AZ4" s="187"/>
      <c r="BA4" s="187"/>
      <c r="BB4" s="188"/>
      <c r="BC4" s="189" t="s">
        <v>71</v>
      </c>
      <c r="BD4" s="190"/>
      <c r="BE4" s="190"/>
      <c r="BF4" s="190"/>
      <c r="BG4" s="190"/>
      <c r="BH4" s="190"/>
      <c r="BI4" s="149" t="s">
        <v>72</v>
      </c>
      <c r="BJ4" s="149"/>
      <c r="BK4" s="149"/>
      <c r="BL4" s="149"/>
      <c r="BM4" s="149"/>
      <c r="BN4" s="149"/>
    </row>
    <row r="5" spans="1:66" s="45" customFormat="1" ht="0.75" hidden="1" customHeight="1" x14ac:dyDescent="0.25">
      <c r="A5" s="164"/>
      <c r="B5" s="162"/>
      <c r="C5" s="168"/>
      <c r="D5" s="169"/>
      <c r="E5" s="169"/>
      <c r="F5" s="169"/>
      <c r="G5" s="169"/>
      <c r="H5" s="170"/>
      <c r="I5" s="154"/>
      <c r="J5" s="155"/>
      <c r="K5" s="155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  <c r="Y5" s="155"/>
      <c r="Z5" s="155"/>
      <c r="AA5" s="155"/>
      <c r="AB5" s="155"/>
      <c r="AC5" s="155"/>
      <c r="AD5" s="155"/>
      <c r="AE5" s="155"/>
      <c r="AF5" s="155"/>
      <c r="AG5" s="155"/>
      <c r="AH5" s="155"/>
      <c r="AI5" s="155"/>
      <c r="AJ5" s="155"/>
      <c r="AK5" s="155"/>
      <c r="AL5" s="155"/>
      <c r="AM5" s="155"/>
      <c r="AN5" s="155"/>
      <c r="AO5" s="155"/>
      <c r="AP5" s="155"/>
      <c r="AQ5" s="155"/>
      <c r="AR5" s="155"/>
      <c r="AS5" s="155"/>
      <c r="AT5" s="155"/>
      <c r="AU5" s="155"/>
      <c r="AV5" s="155"/>
      <c r="AW5" s="155"/>
      <c r="AX5" s="155"/>
      <c r="AY5" s="155"/>
      <c r="AZ5" s="155"/>
      <c r="BA5" s="155"/>
      <c r="BB5" s="191"/>
      <c r="BC5" s="154"/>
      <c r="BD5" s="155"/>
      <c r="BE5" s="155"/>
      <c r="BF5" s="155"/>
      <c r="BG5" s="149" t="s">
        <v>83</v>
      </c>
      <c r="BH5" s="149"/>
      <c r="BI5" s="149" t="s">
        <v>87</v>
      </c>
      <c r="BJ5" s="149"/>
      <c r="BK5" s="149" t="s">
        <v>84</v>
      </c>
      <c r="BL5" s="149"/>
      <c r="BM5" s="149"/>
      <c r="BN5" s="149"/>
    </row>
    <row r="6" spans="1:66" s="45" customFormat="1" ht="43.5" customHeight="1" x14ac:dyDescent="0.25">
      <c r="A6" s="164"/>
      <c r="B6" s="162"/>
      <c r="C6" s="168"/>
      <c r="D6" s="169"/>
      <c r="E6" s="169"/>
      <c r="F6" s="169"/>
      <c r="G6" s="169"/>
      <c r="H6" s="170"/>
      <c r="I6" s="149" t="s">
        <v>58</v>
      </c>
      <c r="J6" s="149"/>
      <c r="K6" s="149"/>
      <c r="L6" s="149"/>
      <c r="M6" s="201" t="s">
        <v>73</v>
      </c>
      <c r="N6" s="202"/>
      <c r="O6" s="175" t="s">
        <v>49</v>
      </c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7"/>
      <c r="AE6" s="178" t="s">
        <v>68</v>
      </c>
      <c r="AF6" s="179"/>
      <c r="AG6" s="178" t="s">
        <v>89</v>
      </c>
      <c r="AH6" s="179"/>
      <c r="AI6" s="150" t="s">
        <v>55</v>
      </c>
      <c r="AJ6" s="151"/>
      <c r="AK6" s="182" t="s">
        <v>77</v>
      </c>
      <c r="AL6" s="162"/>
      <c r="AM6" s="150" t="s">
        <v>55</v>
      </c>
      <c r="AN6" s="151"/>
      <c r="AO6" s="158" t="s">
        <v>78</v>
      </c>
      <c r="AP6" s="158"/>
      <c r="AQ6" s="192" t="s">
        <v>80</v>
      </c>
      <c r="AR6" s="193"/>
      <c r="AS6" s="193"/>
      <c r="AT6" s="193"/>
      <c r="AU6" s="193"/>
      <c r="AV6" s="194"/>
      <c r="AW6" s="150" t="s">
        <v>79</v>
      </c>
      <c r="AX6" s="174"/>
      <c r="AY6" s="174"/>
      <c r="AZ6" s="174"/>
      <c r="BA6" s="174"/>
      <c r="BB6" s="151"/>
      <c r="BC6" s="195" t="s">
        <v>81</v>
      </c>
      <c r="BD6" s="196"/>
      <c r="BE6" s="195" t="s">
        <v>82</v>
      </c>
      <c r="BF6" s="196"/>
      <c r="BG6" s="149"/>
      <c r="BH6" s="149"/>
      <c r="BI6" s="149"/>
      <c r="BJ6" s="149"/>
      <c r="BK6" s="149"/>
      <c r="BL6" s="149"/>
      <c r="BM6" s="149"/>
      <c r="BN6" s="149"/>
    </row>
    <row r="7" spans="1:66" s="45" customFormat="1" ht="112.5" customHeight="1" x14ac:dyDescent="0.25">
      <c r="A7" s="164"/>
      <c r="B7" s="162"/>
      <c r="C7" s="183" t="s">
        <v>65</v>
      </c>
      <c r="D7" s="183"/>
      <c r="E7" s="184" t="s">
        <v>63</v>
      </c>
      <c r="F7" s="184"/>
      <c r="G7" s="161" t="s">
        <v>64</v>
      </c>
      <c r="H7" s="161"/>
      <c r="I7" s="162" t="s">
        <v>69</v>
      </c>
      <c r="J7" s="162"/>
      <c r="K7" s="162" t="s">
        <v>74</v>
      </c>
      <c r="L7" s="162"/>
      <c r="M7" s="203"/>
      <c r="N7" s="204"/>
      <c r="O7" s="150" t="s">
        <v>50</v>
      </c>
      <c r="P7" s="151"/>
      <c r="Q7" s="156" t="s">
        <v>88</v>
      </c>
      <c r="R7" s="157"/>
      <c r="S7" s="150" t="s">
        <v>51</v>
      </c>
      <c r="T7" s="151"/>
      <c r="U7" s="150" t="s">
        <v>52</v>
      </c>
      <c r="V7" s="151"/>
      <c r="W7" s="150" t="s">
        <v>53</v>
      </c>
      <c r="X7" s="151"/>
      <c r="Y7" s="152" t="s">
        <v>54</v>
      </c>
      <c r="Z7" s="153"/>
      <c r="AA7" s="150" t="s">
        <v>56</v>
      </c>
      <c r="AB7" s="151"/>
      <c r="AC7" s="150" t="s">
        <v>57</v>
      </c>
      <c r="AD7" s="151"/>
      <c r="AE7" s="180"/>
      <c r="AF7" s="181"/>
      <c r="AG7" s="180"/>
      <c r="AH7" s="181"/>
      <c r="AI7" s="156" t="s">
        <v>75</v>
      </c>
      <c r="AJ7" s="157"/>
      <c r="AK7" s="162"/>
      <c r="AL7" s="162"/>
      <c r="AM7" s="156" t="s">
        <v>76</v>
      </c>
      <c r="AN7" s="157"/>
      <c r="AO7" s="158"/>
      <c r="AP7" s="158"/>
      <c r="AQ7" s="183" t="s">
        <v>65</v>
      </c>
      <c r="AR7" s="183"/>
      <c r="AS7" s="183" t="s">
        <v>63</v>
      </c>
      <c r="AT7" s="183"/>
      <c r="AU7" s="183" t="s">
        <v>64</v>
      </c>
      <c r="AV7" s="183"/>
      <c r="AW7" s="183" t="s">
        <v>90</v>
      </c>
      <c r="AX7" s="183"/>
      <c r="AY7" s="199" t="s">
        <v>91</v>
      </c>
      <c r="AZ7" s="200"/>
      <c r="BA7" s="159" t="s">
        <v>92</v>
      </c>
      <c r="BB7" s="160"/>
      <c r="BC7" s="197"/>
      <c r="BD7" s="198"/>
      <c r="BE7" s="197"/>
      <c r="BF7" s="198"/>
      <c r="BG7" s="149"/>
      <c r="BH7" s="149"/>
      <c r="BI7" s="149"/>
      <c r="BJ7" s="149"/>
      <c r="BK7" s="149" t="s">
        <v>85</v>
      </c>
      <c r="BL7" s="149"/>
      <c r="BM7" s="149" t="s">
        <v>86</v>
      </c>
      <c r="BN7" s="149"/>
    </row>
    <row r="8" spans="1:66" s="45" customFormat="1" ht="30" customHeight="1" x14ac:dyDescent="0.25">
      <c r="A8" s="164"/>
      <c r="B8" s="162"/>
      <c r="C8" s="46" t="s">
        <v>61</v>
      </c>
      <c r="D8" s="35" t="s">
        <v>62</v>
      </c>
      <c r="E8" s="46" t="s">
        <v>61</v>
      </c>
      <c r="F8" s="35" t="s">
        <v>62</v>
      </c>
      <c r="G8" s="46" t="s">
        <v>61</v>
      </c>
      <c r="H8" s="35" t="s">
        <v>62</v>
      </c>
      <c r="I8" s="46" t="s">
        <v>61</v>
      </c>
      <c r="J8" s="35" t="s">
        <v>62</v>
      </c>
      <c r="K8" s="46" t="s">
        <v>61</v>
      </c>
      <c r="L8" s="35" t="s">
        <v>62</v>
      </c>
      <c r="M8" s="46" t="s">
        <v>61</v>
      </c>
      <c r="N8" s="35" t="s">
        <v>62</v>
      </c>
      <c r="O8" s="46" t="s">
        <v>61</v>
      </c>
      <c r="P8" s="35" t="s">
        <v>62</v>
      </c>
      <c r="Q8" s="46" t="s">
        <v>61</v>
      </c>
      <c r="R8" s="35" t="s">
        <v>62</v>
      </c>
      <c r="S8" s="46" t="s">
        <v>61</v>
      </c>
      <c r="T8" s="35" t="s">
        <v>62</v>
      </c>
      <c r="U8" s="46" t="s">
        <v>61</v>
      </c>
      <c r="V8" s="35" t="s">
        <v>62</v>
      </c>
      <c r="W8" s="46" t="s">
        <v>61</v>
      </c>
      <c r="X8" s="35" t="s">
        <v>62</v>
      </c>
      <c r="Y8" s="46" t="s">
        <v>61</v>
      </c>
      <c r="Z8" s="35" t="s">
        <v>62</v>
      </c>
      <c r="AA8" s="46" t="s">
        <v>61</v>
      </c>
      <c r="AB8" s="35" t="s">
        <v>62</v>
      </c>
      <c r="AC8" s="46" t="s">
        <v>61</v>
      </c>
      <c r="AD8" s="35" t="s">
        <v>62</v>
      </c>
      <c r="AE8" s="46" t="s">
        <v>61</v>
      </c>
      <c r="AF8" s="35" t="s">
        <v>62</v>
      </c>
      <c r="AG8" s="46" t="s">
        <v>61</v>
      </c>
      <c r="AH8" s="35" t="s">
        <v>62</v>
      </c>
      <c r="AI8" s="46" t="s">
        <v>61</v>
      </c>
      <c r="AJ8" s="35" t="s">
        <v>62</v>
      </c>
      <c r="AK8" s="46" t="s">
        <v>61</v>
      </c>
      <c r="AL8" s="35" t="s">
        <v>62</v>
      </c>
      <c r="AM8" s="46" t="s">
        <v>61</v>
      </c>
      <c r="AN8" s="35" t="s">
        <v>62</v>
      </c>
      <c r="AO8" s="46" t="s">
        <v>61</v>
      </c>
      <c r="AP8" s="35" t="s">
        <v>62</v>
      </c>
      <c r="AQ8" s="46" t="s">
        <v>61</v>
      </c>
      <c r="AR8" s="35" t="s">
        <v>62</v>
      </c>
      <c r="AS8" s="46" t="s">
        <v>61</v>
      </c>
      <c r="AT8" s="35" t="s">
        <v>62</v>
      </c>
      <c r="AU8" s="46" t="s">
        <v>61</v>
      </c>
      <c r="AV8" s="35" t="s">
        <v>62</v>
      </c>
      <c r="AW8" s="46" t="s">
        <v>61</v>
      </c>
      <c r="AX8" s="35" t="s">
        <v>62</v>
      </c>
      <c r="AY8" s="46" t="s">
        <v>61</v>
      </c>
      <c r="AZ8" s="35" t="s">
        <v>62</v>
      </c>
      <c r="BA8" s="46" t="s">
        <v>61</v>
      </c>
      <c r="BB8" s="35" t="s">
        <v>62</v>
      </c>
      <c r="BC8" s="46" t="s">
        <v>61</v>
      </c>
      <c r="BD8" s="35" t="s">
        <v>62</v>
      </c>
      <c r="BE8" s="46" t="s">
        <v>61</v>
      </c>
      <c r="BF8" s="35" t="s">
        <v>62</v>
      </c>
      <c r="BG8" s="46" t="s">
        <v>61</v>
      </c>
      <c r="BH8" s="35" t="s">
        <v>62</v>
      </c>
      <c r="BI8" s="46" t="s">
        <v>61</v>
      </c>
      <c r="BJ8" s="35" t="s">
        <v>62</v>
      </c>
      <c r="BK8" s="46" t="s">
        <v>61</v>
      </c>
      <c r="BL8" s="35" t="s">
        <v>62</v>
      </c>
      <c r="BM8" s="46" t="s">
        <v>61</v>
      </c>
      <c r="BN8" s="35" t="s">
        <v>62</v>
      </c>
    </row>
    <row r="9" spans="1:66" s="45" customFormat="1" ht="10.5" customHeight="1" x14ac:dyDescent="0.25">
      <c r="A9" s="78"/>
      <c r="B9" s="78">
        <v>1</v>
      </c>
      <c r="C9" s="78">
        <v>2</v>
      </c>
      <c r="D9" s="78">
        <v>3</v>
      </c>
      <c r="E9" s="78">
        <v>4</v>
      </c>
      <c r="F9" s="78">
        <v>5</v>
      </c>
      <c r="G9" s="78">
        <v>6</v>
      </c>
      <c r="H9" s="78">
        <v>7</v>
      </c>
      <c r="I9" s="78">
        <v>8</v>
      </c>
      <c r="J9" s="78">
        <v>9</v>
      </c>
      <c r="K9" s="78">
        <v>10</v>
      </c>
      <c r="L9" s="78">
        <v>11</v>
      </c>
      <c r="M9" s="78">
        <v>12</v>
      </c>
      <c r="N9" s="78">
        <v>13</v>
      </c>
      <c r="O9" s="78">
        <v>14</v>
      </c>
      <c r="P9" s="78">
        <v>15</v>
      </c>
      <c r="Q9" s="78">
        <v>16</v>
      </c>
      <c r="R9" s="78">
        <v>17</v>
      </c>
      <c r="S9" s="78">
        <v>18</v>
      </c>
      <c r="T9" s="78">
        <v>19</v>
      </c>
      <c r="U9" s="78">
        <v>20</v>
      </c>
      <c r="V9" s="78">
        <v>21</v>
      </c>
      <c r="W9" s="78">
        <v>22</v>
      </c>
      <c r="X9" s="78">
        <v>23</v>
      </c>
      <c r="Y9" s="78">
        <v>24</v>
      </c>
      <c r="Z9" s="78">
        <v>25</v>
      </c>
      <c r="AA9" s="78">
        <v>26</v>
      </c>
      <c r="AB9" s="78">
        <v>27</v>
      </c>
      <c r="AC9" s="78">
        <v>28</v>
      </c>
      <c r="AD9" s="78">
        <v>29</v>
      </c>
      <c r="AE9" s="78">
        <v>30</v>
      </c>
      <c r="AF9" s="78">
        <v>31</v>
      </c>
      <c r="AG9" s="78">
        <v>32</v>
      </c>
      <c r="AH9" s="78">
        <v>33</v>
      </c>
      <c r="AI9" s="78">
        <v>34</v>
      </c>
      <c r="AJ9" s="78">
        <v>35</v>
      </c>
      <c r="AK9" s="78">
        <v>36</v>
      </c>
      <c r="AL9" s="78">
        <v>37</v>
      </c>
      <c r="AM9" s="78">
        <v>38</v>
      </c>
      <c r="AN9" s="78">
        <v>39</v>
      </c>
      <c r="AO9" s="78">
        <v>40</v>
      </c>
      <c r="AP9" s="78">
        <v>41</v>
      </c>
      <c r="AQ9" s="78">
        <v>42</v>
      </c>
      <c r="AR9" s="78">
        <v>43</v>
      </c>
      <c r="AS9" s="78">
        <v>44</v>
      </c>
      <c r="AT9" s="78">
        <v>45</v>
      </c>
      <c r="AU9" s="78">
        <v>46</v>
      </c>
      <c r="AV9" s="78">
        <v>47</v>
      </c>
      <c r="AW9" s="78">
        <v>48</v>
      </c>
      <c r="AX9" s="78">
        <v>49</v>
      </c>
      <c r="AY9" s="78">
        <v>50</v>
      </c>
      <c r="AZ9" s="78">
        <v>51</v>
      </c>
      <c r="BA9" s="78">
        <v>52</v>
      </c>
      <c r="BB9" s="78">
        <v>53</v>
      </c>
      <c r="BC9" s="78">
        <v>54</v>
      </c>
      <c r="BD9" s="78">
        <v>55</v>
      </c>
      <c r="BE9" s="78">
        <v>56</v>
      </c>
      <c r="BF9" s="78">
        <v>57</v>
      </c>
      <c r="BG9" s="78">
        <v>58</v>
      </c>
      <c r="BH9" s="78">
        <v>59</v>
      </c>
      <c r="BI9" s="78">
        <v>60</v>
      </c>
      <c r="BJ9" s="78">
        <v>61</v>
      </c>
      <c r="BK9" s="78">
        <v>62</v>
      </c>
      <c r="BL9" s="78">
        <v>63</v>
      </c>
      <c r="BM9" s="78">
        <v>64</v>
      </c>
      <c r="BN9" s="78">
        <v>65</v>
      </c>
    </row>
    <row r="10" spans="1:66" s="44" customFormat="1" ht="18" customHeight="1" x14ac:dyDescent="0.25">
      <c r="A10" s="50">
        <v>1</v>
      </c>
      <c r="B10" s="51" t="s">
        <v>93</v>
      </c>
      <c r="C10" s="49">
        <f>E10+G10-BA10</f>
        <v>3463926.9182000002</v>
      </c>
      <c r="D10" s="49">
        <f>F10+H10-BB10</f>
        <v>2872332.2293999996</v>
      </c>
      <c r="E10" s="49">
        <f>I10+K10+M10+AE10+AG10+AK10+AO10+AS10</f>
        <v>2475674</v>
      </c>
      <c r="F10" s="49">
        <f>J10+L10+N10+AF10+AH10+AL10+AP10+AT10</f>
        <v>2307265.2374999998</v>
      </c>
      <c r="G10" s="49">
        <f>AY10+BC10+BE10+BG10+BI10+BK10+BM10</f>
        <v>988252.91819999996</v>
      </c>
      <c r="H10" s="49">
        <f>AZ10+BD10+BF10+BH10+BJ10+BL10+BN10</f>
        <v>565066.99190000002</v>
      </c>
      <c r="I10" s="88">
        <v>646068</v>
      </c>
      <c r="J10" s="88">
        <v>622186.56700000004</v>
      </c>
      <c r="K10" s="88">
        <v>0</v>
      </c>
      <c r="L10" s="88">
        <v>0</v>
      </c>
      <c r="M10" s="88">
        <v>201530</v>
      </c>
      <c r="N10" s="88">
        <v>152244.5575</v>
      </c>
      <c r="O10" s="88">
        <v>80210</v>
      </c>
      <c r="P10" s="88">
        <v>74841.126600000003</v>
      </c>
      <c r="Q10" s="88">
        <v>14000</v>
      </c>
      <c r="R10" s="88">
        <v>11226.227500000001</v>
      </c>
      <c r="S10" s="88">
        <v>4000</v>
      </c>
      <c r="T10" s="88">
        <v>3353.3924000000002</v>
      </c>
      <c r="U10" s="88">
        <v>1500</v>
      </c>
      <c r="V10" s="88">
        <v>986.71</v>
      </c>
      <c r="W10" s="88">
        <v>20400</v>
      </c>
      <c r="X10" s="88">
        <v>7809</v>
      </c>
      <c r="Y10" s="88">
        <v>11000</v>
      </c>
      <c r="Z10" s="88">
        <v>4443</v>
      </c>
      <c r="AA10" s="88">
        <v>8000</v>
      </c>
      <c r="AB10" s="88">
        <v>3649.6</v>
      </c>
      <c r="AC10" s="88">
        <v>57000</v>
      </c>
      <c r="AD10" s="88">
        <v>40788.995999999999</v>
      </c>
      <c r="AE10" s="88">
        <v>0</v>
      </c>
      <c r="AF10" s="88">
        <v>0</v>
      </c>
      <c r="AG10" s="88">
        <v>859176</v>
      </c>
      <c r="AH10" s="88">
        <v>810728.87199999997</v>
      </c>
      <c r="AI10" s="88">
        <v>857176</v>
      </c>
      <c r="AJ10" s="88">
        <v>809918.87199999997</v>
      </c>
      <c r="AK10" s="88">
        <v>717900</v>
      </c>
      <c r="AL10" s="88">
        <v>684830.80599999998</v>
      </c>
      <c r="AM10" s="88">
        <v>666900</v>
      </c>
      <c r="AN10" s="88">
        <v>634459.76599999995</v>
      </c>
      <c r="AO10" s="88">
        <v>36000</v>
      </c>
      <c r="AP10" s="88">
        <v>29861</v>
      </c>
      <c r="AQ10" s="49">
        <f>AS10+AU10-BA10</f>
        <v>15000</v>
      </c>
      <c r="AR10" s="49">
        <f>AT10+AV10-BB10</f>
        <v>7413.4350000000004</v>
      </c>
      <c r="AS10" s="88">
        <v>15000</v>
      </c>
      <c r="AT10" s="88">
        <v>7413.4350000000004</v>
      </c>
      <c r="AU10" s="88">
        <v>0</v>
      </c>
      <c r="AV10" s="88">
        <v>0</v>
      </c>
      <c r="AW10" s="88">
        <v>5000</v>
      </c>
      <c r="AX10" s="88">
        <v>0</v>
      </c>
      <c r="AY10" s="88">
        <v>0</v>
      </c>
      <c r="AZ10" s="88">
        <v>0</v>
      </c>
      <c r="BA10" s="88">
        <v>0</v>
      </c>
      <c r="BB10" s="88">
        <v>0</v>
      </c>
      <c r="BC10" s="88">
        <v>1678700</v>
      </c>
      <c r="BD10" s="88">
        <v>980280.86300000001</v>
      </c>
      <c r="BE10" s="88">
        <v>245300</v>
      </c>
      <c r="BF10" s="88">
        <v>61866.266900000002</v>
      </c>
      <c r="BG10" s="88">
        <v>0</v>
      </c>
      <c r="BH10" s="88">
        <v>0</v>
      </c>
      <c r="BI10" s="88">
        <v>-200000</v>
      </c>
      <c r="BJ10" s="88">
        <v>-545.5</v>
      </c>
      <c r="BK10" s="88">
        <v>-735747.08180000004</v>
      </c>
      <c r="BL10" s="88">
        <v>-476534.63799999998</v>
      </c>
      <c r="BM10" s="89">
        <v>0</v>
      </c>
      <c r="BN10" s="89">
        <v>0</v>
      </c>
    </row>
    <row r="11" spans="1:66" ht="16.5" customHeight="1" x14ac:dyDescent="0.3">
      <c r="A11" s="50">
        <v>2</v>
      </c>
      <c r="B11" s="51" t="s">
        <v>94</v>
      </c>
      <c r="C11" s="49">
        <f>E11+G11-BA11</f>
        <v>81850.816200000001</v>
      </c>
      <c r="D11" s="49">
        <f>F11+H11-BB11</f>
        <v>61771.238399999987</v>
      </c>
      <c r="E11" s="49">
        <f>I11+K11+M11+AE11+AG11+AK11+AO11+AS11</f>
        <v>50930.2</v>
      </c>
      <c r="F11" s="49">
        <f>J11+L11+N11+AF11+AH11+AL11+AP11+AT11</f>
        <v>32681.221399999999</v>
      </c>
      <c r="G11" s="49">
        <f>AY11+BC11+BE11+BG11+BI11+BK11+BM11</f>
        <v>42580.616199999997</v>
      </c>
      <c r="H11" s="49">
        <f>AZ11+BD11+BF11+BH11+BJ11+BL11+BN11</f>
        <v>36990.016999999993</v>
      </c>
      <c r="I11" s="88">
        <v>21400</v>
      </c>
      <c r="J11" s="88">
        <v>15091.151</v>
      </c>
      <c r="K11" s="88">
        <v>0</v>
      </c>
      <c r="L11" s="88">
        <v>0</v>
      </c>
      <c r="M11" s="88">
        <v>11770.2</v>
      </c>
      <c r="N11" s="88">
        <v>5044.8894</v>
      </c>
      <c r="O11" s="88">
        <v>1793.8</v>
      </c>
      <c r="P11" s="88">
        <v>485.15210000000002</v>
      </c>
      <c r="Q11" s="88">
        <v>1200</v>
      </c>
      <c r="R11" s="88">
        <v>84.3322</v>
      </c>
      <c r="S11" s="88">
        <v>300</v>
      </c>
      <c r="T11" s="88">
        <v>276.8</v>
      </c>
      <c r="U11" s="88">
        <v>300</v>
      </c>
      <c r="V11" s="88">
        <v>0</v>
      </c>
      <c r="W11" s="88">
        <v>2650</v>
      </c>
      <c r="X11" s="88">
        <v>925.94</v>
      </c>
      <c r="Y11" s="88">
        <v>500</v>
      </c>
      <c r="Z11" s="88">
        <v>0</v>
      </c>
      <c r="AA11" s="88">
        <v>680</v>
      </c>
      <c r="AB11" s="88">
        <v>60</v>
      </c>
      <c r="AC11" s="88">
        <v>2020</v>
      </c>
      <c r="AD11" s="88">
        <v>1016.6790999999999</v>
      </c>
      <c r="AE11" s="88">
        <v>0</v>
      </c>
      <c r="AF11" s="88">
        <v>0</v>
      </c>
      <c r="AG11" s="88">
        <v>0</v>
      </c>
      <c r="AH11" s="88">
        <v>0</v>
      </c>
      <c r="AI11" s="88">
        <v>0</v>
      </c>
      <c r="AJ11" s="88">
        <v>0</v>
      </c>
      <c r="AK11" s="88">
        <v>0</v>
      </c>
      <c r="AL11" s="88">
        <v>0</v>
      </c>
      <c r="AM11" s="88">
        <v>0</v>
      </c>
      <c r="AN11" s="88">
        <v>0</v>
      </c>
      <c r="AO11" s="88">
        <v>4600</v>
      </c>
      <c r="AP11" s="88">
        <v>4558</v>
      </c>
      <c r="AQ11" s="49">
        <f>AS11+AU11-BA11</f>
        <v>1500</v>
      </c>
      <c r="AR11" s="49">
        <f>AT11+AV11-BB11</f>
        <v>87.180999999999585</v>
      </c>
      <c r="AS11" s="88">
        <v>13160</v>
      </c>
      <c r="AT11" s="88">
        <v>7987.1809999999996</v>
      </c>
      <c r="AU11" s="88">
        <v>0</v>
      </c>
      <c r="AV11" s="88">
        <v>0</v>
      </c>
      <c r="AW11" s="88">
        <v>11660</v>
      </c>
      <c r="AX11" s="88">
        <v>7900</v>
      </c>
      <c r="AY11" s="88">
        <v>0</v>
      </c>
      <c r="AZ11" s="88">
        <v>0</v>
      </c>
      <c r="BA11" s="88">
        <v>11660</v>
      </c>
      <c r="BB11" s="88">
        <v>7900</v>
      </c>
      <c r="BC11" s="88">
        <v>32843.743999999999</v>
      </c>
      <c r="BD11" s="88">
        <v>31192.442999999999</v>
      </c>
      <c r="BE11" s="88">
        <v>9736.8721999999998</v>
      </c>
      <c r="BF11" s="88">
        <v>9591.2000000000007</v>
      </c>
      <c r="BG11" s="88">
        <v>0</v>
      </c>
      <c r="BH11" s="88">
        <v>0</v>
      </c>
      <c r="BI11" s="88">
        <v>0</v>
      </c>
      <c r="BJ11" s="88">
        <v>0</v>
      </c>
      <c r="BK11" s="88">
        <v>0</v>
      </c>
      <c r="BL11" s="88">
        <v>-3793.6260000000002</v>
      </c>
      <c r="BM11" s="89">
        <v>0</v>
      </c>
      <c r="BN11" s="89">
        <v>0</v>
      </c>
    </row>
    <row r="12" spans="1:66" s="44" customFormat="1" ht="18" customHeight="1" x14ac:dyDescent="0.25">
      <c r="A12" s="50">
        <v>3</v>
      </c>
      <c r="B12" s="51" t="s">
        <v>95</v>
      </c>
      <c r="C12" s="49">
        <f t="shared" ref="C12:C16" si="0">E12+G12-BA12</f>
        <v>1544342.8536999999</v>
      </c>
      <c r="D12" s="49">
        <f t="shared" ref="D12" si="1">F12+H12-BB12</f>
        <v>1516183.9587000001</v>
      </c>
      <c r="E12" s="49">
        <f t="shared" ref="E12:F12" si="2">I12+K12+M12+AE12+AG12+AK12+AO12+AS12</f>
        <v>1107119.6266999999</v>
      </c>
      <c r="F12" s="49">
        <f t="shared" si="2"/>
        <v>1101180.0974000001</v>
      </c>
      <c r="G12" s="49">
        <f t="shared" ref="G12:H12" si="3">AY12+BC12+BE12+BG12+BI12+BK12+BM12</f>
        <v>612023.22699999996</v>
      </c>
      <c r="H12" s="49">
        <f t="shared" si="3"/>
        <v>589803.86129999999</v>
      </c>
      <c r="I12" s="88">
        <v>254127.2</v>
      </c>
      <c r="J12" s="88">
        <v>253206.08799999999</v>
      </c>
      <c r="K12" s="88">
        <v>0</v>
      </c>
      <c r="L12" s="88">
        <v>0</v>
      </c>
      <c r="M12" s="88">
        <v>162090.02669999999</v>
      </c>
      <c r="N12" s="88">
        <v>160429.53339999999</v>
      </c>
      <c r="O12" s="88">
        <v>57085.8</v>
      </c>
      <c r="P12" s="88">
        <v>56988.436399999999</v>
      </c>
      <c r="Q12" s="88">
        <v>16598.7</v>
      </c>
      <c r="R12" s="88">
        <v>16597.7569</v>
      </c>
      <c r="S12" s="88">
        <v>3046.4</v>
      </c>
      <c r="T12" s="88">
        <v>3064.2899000000002</v>
      </c>
      <c r="U12" s="88">
        <v>900</v>
      </c>
      <c r="V12" s="88">
        <v>309.39999999999998</v>
      </c>
      <c r="W12" s="88">
        <v>32526.026699999999</v>
      </c>
      <c r="X12" s="88">
        <v>32455.907999999999</v>
      </c>
      <c r="Y12" s="88">
        <v>22987.726699999999</v>
      </c>
      <c r="Z12" s="88">
        <v>22986.498</v>
      </c>
      <c r="AA12" s="88">
        <v>20574.7</v>
      </c>
      <c r="AB12" s="88">
        <v>20388.903699999999</v>
      </c>
      <c r="AC12" s="88">
        <v>27454.3</v>
      </c>
      <c r="AD12" s="88">
        <v>27100.978500000001</v>
      </c>
      <c r="AE12" s="88">
        <v>0</v>
      </c>
      <c r="AF12" s="88">
        <v>0</v>
      </c>
      <c r="AG12" s="88">
        <v>0</v>
      </c>
      <c r="AH12" s="88">
        <v>0</v>
      </c>
      <c r="AI12" s="88">
        <v>0</v>
      </c>
      <c r="AJ12" s="88">
        <v>0</v>
      </c>
      <c r="AK12" s="88">
        <v>502543.4</v>
      </c>
      <c r="AL12" s="88">
        <v>499244.17</v>
      </c>
      <c r="AM12" s="88">
        <v>457776</v>
      </c>
      <c r="AN12" s="88">
        <v>457556.87</v>
      </c>
      <c r="AO12" s="88">
        <v>11379</v>
      </c>
      <c r="AP12" s="88">
        <v>11337.764999999999</v>
      </c>
      <c r="AQ12" s="49">
        <f t="shared" ref="AQ12:AR12" si="4">AS12+AU12-BA12</f>
        <v>2180</v>
      </c>
      <c r="AR12" s="49">
        <f t="shared" si="4"/>
        <v>2162.5409999999974</v>
      </c>
      <c r="AS12" s="88">
        <v>176980</v>
      </c>
      <c r="AT12" s="88">
        <v>176962.541</v>
      </c>
      <c r="AU12" s="88">
        <v>0</v>
      </c>
      <c r="AV12" s="88">
        <v>0</v>
      </c>
      <c r="AW12" s="88">
        <v>174800</v>
      </c>
      <c r="AX12" s="88">
        <v>174800</v>
      </c>
      <c r="AY12" s="88">
        <v>0</v>
      </c>
      <c r="AZ12" s="88">
        <v>0</v>
      </c>
      <c r="BA12" s="88">
        <v>174800</v>
      </c>
      <c r="BB12" s="88">
        <v>174800</v>
      </c>
      <c r="BC12" s="88">
        <v>954842.80859999999</v>
      </c>
      <c r="BD12" s="88">
        <v>655252.12100000004</v>
      </c>
      <c r="BE12" s="88">
        <v>41745.306400000001</v>
      </c>
      <c r="BF12" s="88">
        <v>21772.1564</v>
      </c>
      <c r="BG12" s="88">
        <v>0</v>
      </c>
      <c r="BH12" s="88">
        <v>0</v>
      </c>
      <c r="BI12" s="88">
        <v>-26000</v>
      </c>
      <c r="BJ12" s="88">
        <v>-1089.5999999999999</v>
      </c>
      <c r="BK12" s="88">
        <v>-358564.88799999998</v>
      </c>
      <c r="BL12" s="88">
        <v>-86130.816099999996</v>
      </c>
      <c r="BM12" s="89">
        <v>0</v>
      </c>
      <c r="BN12" s="89">
        <v>0</v>
      </c>
    </row>
    <row r="13" spans="1:66" s="44" customFormat="1" ht="19.5" customHeight="1" x14ac:dyDescent="0.25">
      <c r="A13" s="50">
        <v>4</v>
      </c>
      <c r="B13" s="51" t="s">
        <v>96</v>
      </c>
      <c r="C13" s="49">
        <f t="shared" si="0"/>
        <v>384936.038</v>
      </c>
      <c r="D13" s="49">
        <f t="shared" ref="D13:D15" si="5">F13+H13-BB13</f>
        <v>289149.76180000004</v>
      </c>
      <c r="E13" s="49">
        <f t="shared" ref="E13:F17" si="6">I13+K13+M13+AE13+AG13+AK13+AO13+AS13</f>
        <v>187273.60000000001</v>
      </c>
      <c r="F13" s="49">
        <f t="shared" si="6"/>
        <v>92331.086800000005</v>
      </c>
      <c r="G13" s="49">
        <f t="shared" ref="G13:H15" si="7">AY13+BC13+BE13+BG13+BI13+BK13+BM13</f>
        <v>234462.43799999999</v>
      </c>
      <c r="H13" s="49">
        <f t="shared" si="7"/>
        <v>211418.67500000002</v>
      </c>
      <c r="I13" s="88">
        <v>64500</v>
      </c>
      <c r="J13" s="88">
        <v>52268.290999999997</v>
      </c>
      <c r="K13" s="88">
        <v>0</v>
      </c>
      <c r="L13" s="88">
        <v>0</v>
      </c>
      <c r="M13" s="88">
        <v>62521.599999999999</v>
      </c>
      <c r="N13" s="88">
        <v>13074.648800000001</v>
      </c>
      <c r="O13" s="88">
        <v>6000</v>
      </c>
      <c r="P13" s="88">
        <v>5468.4233000000004</v>
      </c>
      <c r="Q13" s="88">
        <v>2320</v>
      </c>
      <c r="R13" s="88">
        <v>95</v>
      </c>
      <c r="S13" s="88">
        <v>500</v>
      </c>
      <c r="T13" s="88">
        <v>120</v>
      </c>
      <c r="U13" s="88">
        <v>700</v>
      </c>
      <c r="V13" s="88">
        <v>0</v>
      </c>
      <c r="W13" s="88">
        <v>9900</v>
      </c>
      <c r="X13" s="88">
        <v>964.77499999999998</v>
      </c>
      <c r="Y13" s="88">
        <v>4500</v>
      </c>
      <c r="Z13" s="88">
        <v>427</v>
      </c>
      <c r="AA13" s="88">
        <v>21400</v>
      </c>
      <c r="AB13" s="88">
        <v>2345.39</v>
      </c>
      <c r="AC13" s="88">
        <v>12690</v>
      </c>
      <c r="AD13" s="88">
        <v>1867.4604999999999</v>
      </c>
      <c r="AE13" s="88">
        <v>0</v>
      </c>
      <c r="AF13" s="88">
        <v>0</v>
      </c>
      <c r="AG13" s="88">
        <v>0</v>
      </c>
      <c r="AH13" s="88">
        <v>0</v>
      </c>
      <c r="AI13" s="88">
        <v>0</v>
      </c>
      <c r="AJ13" s="88">
        <v>0</v>
      </c>
      <c r="AK13" s="88">
        <v>12610</v>
      </c>
      <c r="AL13" s="88">
        <v>10609.127</v>
      </c>
      <c r="AM13" s="88">
        <v>2000</v>
      </c>
      <c r="AN13" s="88">
        <v>0</v>
      </c>
      <c r="AO13" s="88">
        <v>9000</v>
      </c>
      <c r="AP13" s="88">
        <v>1660</v>
      </c>
      <c r="AQ13" s="49">
        <f t="shared" ref="AQ13:AR17" si="8">AS13+AU13-BA13</f>
        <v>1842</v>
      </c>
      <c r="AR13" s="49">
        <f t="shared" si="8"/>
        <v>119.02000000000044</v>
      </c>
      <c r="AS13" s="88">
        <v>38642</v>
      </c>
      <c r="AT13" s="88">
        <v>14719.02</v>
      </c>
      <c r="AU13" s="88">
        <v>0</v>
      </c>
      <c r="AV13" s="88">
        <v>0</v>
      </c>
      <c r="AW13" s="88">
        <v>36800</v>
      </c>
      <c r="AX13" s="88">
        <v>14600</v>
      </c>
      <c r="AY13" s="88">
        <v>0</v>
      </c>
      <c r="AZ13" s="88">
        <v>0</v>
      </c>
      <c r="BA13" s="88">
        <v>36800</v>
      </c>
      <c r="BB13" s="88">
        <v>14600</v>
      </c>
      <c r="BC13" s="88">
        <v>229501.43799999999</v>
      </c>
      <c r="BD13" s="88">
        <v>208803.32500000001</v>
      </c>
      <c r="BE13" s="88">
        <v>4961</v>
      </c>
      <c r="BF13" s="88">
        <v>2800</v>
      </c>
      <c r="BG13" s="88">
        <v>0</v>
      </c>
      <c r="BH13" s="88">
        <v>0</v>
      </c>
      <c r="BI13" s="88">
        <v>0</v>
      </c>
      <c r="BJ13" s="88">
        <v>0</v>
      </c>
      <c r="BK13" s="88">
        <v>0</v>
      </c>
      <c r="BL13" s="88">
        <v>-184.65</v>
      </c>
      <c r="BM13" s="89">
        <v>0</v>
      </c>
      <c r="BN13" s="89">
        <v>0</v>
      </c>
    </row>
    <row r="14" spans="1:66" ht="16.5" customHeight="1" x14ac:dyDescent="0.3">
      <c r="A14" s="50">
        <v>5</v>
      </c>
      <c r="B14" s="51" t="s">
        <v>97</v>
      </c>
      <c r="C14" s="49">
        <f t="shared" si="0"/>
        <v>512210.63500000001</v>
      </c>
      <c r="D14" s="49">
        <f t="shared" si="5"/>
        <v>467232.59789999999</v>
      </c>
      <c r="E14" s="49">
        <f t="shared" si="6"/>
        <v>448362.47090000001</v>
      </c>
      <c r="F14" s="49">
        <f t="shared" si="6"/>
        <v>398628.70770000003</v>
      </c>
      <c r="G14" s="49">
        <f t="shared" si="7"/>
        <v>150074.6201</v>
      </c>
      <c r="H14" s="49">
        <f t="shared" si="7"/>
        <v>145602.68059999999</v>
      </c>
      <c r="I14" s="88">
        <v>121000</v>
      </c>
      <c r="J14" s="88">
        <v>110886.98</v>
      </c>
      <c r="K14" s="88">
        <v>0</v>
      </c>
      <c r="L14" s="88">
        <v>0</v>
      </c>
      <c r="M14" s="88">
        <v>64244.4709</v>
      </c>
      <c r="N14" s="88">
        <v>48251.4323</v>
      </c>
      <c r="O14" s="88">
        <v>19030</v>
      </c>
      <c r="P14" s="88">
        <v>19005.5164</v>
      </c>
      <c r="Q14" s="88">
        <v>0</v>
      </c>
      <c r="R14" s="88">
        <v>0</v>
      </c>
      <c r="S14" s="88">
        <v>1500</v>
      </c>
      <c r="T14" s="88">
        <v>963.39380000000006</v>
      </c>
      <c r="U14" s="88">
        <v>500</v>
      </c>
      <c r="V14" s="88">
        <v>65</v>
      </c>
      <c r="W14" s="88">
        <v>9600</v>
      </c>
      <c r="X14" s="88">
        <v>4943.93</v>
      </c>
      <c r="Y14" s="88">
        <v>2500</v>
      </c>
      <c r="Z14" s="88">
        <v>270.05</v>
      </c>
      <c r="AA14" s="88">
        <v>5500</v>
      </c>
      <c r="AB14" s="88">
        <v>2126.1</v>
      </c>
      <c r="AC14" s="88">
        <v>23214.4709</v>
      </c>
      <c r="AD14" s="88">
        <v>20220.242099999999</v>
      </c>
      <c r="AE14" s="88">
        <v>0</v>
      </c>
      <c r="AF14" s="88">
        <v>0</v>
      </c>
      <c r="AG14" s="88">
        <v>159891.54399999999</v>
      </c>
      <c r="AH14" s="88">
        <v>147643.34700000001</v>
      </c>
      <c r="AI14" s="88">
        <v>0</v>
      </c>
      <c r="AJ14" s="88">
        <v>0</v>
      </c>
      <c r="AK14" s="88">
        <v>0</v>
      </c>
      <c r="AL14" s="88">
        <v>0</v>
      </c>
      <c r="AM14" s="88">
        <v>0</v>
      </c>
      <c r="AN14" s="88">
        <v>0</v>
      </c>
      <c r="AO14" s="88">
        <v>15000</v>
      </c>
      <c r="AP14" s="88">
        <v>14020</v>
      </c>
      <c r="AQ14" s="49">
        <f t="shared" si="8"/>
        <v>2000</v>
      </c>
      <c r="AR14" s="49">
        <f t="shared" si="8"/>
        <v>828.15799999999581</v>
      </c>
      <c r="AS14" s="88">
        <v>88226.456000000006</v>
      </c>
      <c r="AT14" s="88">
        <v>77826.948399999994</v>
      </c>
      <c r="AU14" s="88">
        <v>0</v>
      </c>
      <c r="AV14" s="88">
        <v>0</v>
      </c>
      <c r="AW14" s="88">
        <v>86226.456000000006</v>
      </c>
      <c r="AX14" s="88">
        <v>76998.790399999998</v>
      </c>
      <c r="AY14" s="88">
        <v>0</v>
      </c>
      <c r="AZ14" s="88">
        <v>0</v>
      </c>
      <c r="BA14" s="88">
        <v>86226.456000000006</v>
      </c>
      <c r="BB14" s="88">
        <v>76998.790399999998</v>
      </c>
      <c r="BC14" s="88">
        <v>148769.6201</v>
      </c>
      <c r="BD14" s="88">
        <v>144912.54999999999</v>
      </c>
      <c r="BE14" s="88">
        <v>1305</v>
      </c>
      <c r="BF14" s="88">
        <v>1305</v>
      </c>
      <c r="BG14" s="88">
        <v>0</v>
      </c>
      <c r="BH14" s="88">
        <v>0</v>
      </c>
      <c r="BI14" s="88">
        <v>0</v>
      </c>
      <c r="BJ14" s="88">
        <v>-500.44</v>
      </c>
      <c r="BK14" s="88">
        <v>0</v>
      </c>
      <c r="BL14" s="88">
        <v>-114.4294</v>
      </c>
      <c r="BM14" s="89">
        <v>0</v>
      </c>
      <c r="BN14" s="89">
        <v>0</v>
      </c>
    </row>
    <row r="15" spans="1:66" s="44" customFormat="1" ht="19.5" customHeight="1" x14ac:dyDescent="0.25">
      <c r="A15" s="50">
        <v>6</v>
      </c>
      <c r="B15" s="52" t="s">
        <v>98</v>
      </c>
      <c r="C15" s="49">
        <f t="shared" si="0"/>
        <v>23772.413200000003</v>
      </c>
      <c r="D15" s="49">
        <f t="shared" si="5"/>
        <v>19460.828199999996</v>
      </c>
      <c r="E15" s="49">
        <f t="shared" si="6"/>
        <v>13877.6</v>
      </c>
      <c r="F15" s="49">
        <f t="shared" si="6"/>
        <v>10072.805</v>
      </c>
      <c r="G15" s="49">
        <f t="shared" si="7"/>
        <v>11894.813200000001</v>
      </c>
      <c r="H15" s="49">
        <f t="shared" si="7"/>
        <v>10570.81</v>
      </c>
      <c r="I15" s="88">
        <v>9207</v>
      </c>
      <c r="J15" s="88">
        <v>7009.8029999999999</v>
      </c>
      <c r="K15" s="88">
        <v>0</v>
      </c>
      <c r="L15" s="88">
        <v>0</v>
      </c>
      <c r="M15" s="88">
        <v>1321.6</v>
      </c>
      <c r="N15" s="88">
        <v>820.63720000000001</v>
      </c>
      <c r="O15" s="88">
        <v>121.6</v>
      </c>
      <c r="P15" s="88">
        <v>29.250499999999999</v>
      </c>
      <c r="Q15" s="88">
        <v>0</v>
      </c>
      <c r="R15" s="88">
        <v>0</v>
      </c>
      <c r="S15" s="88">
        <v>144</v>
      </c>
      <c r="T15" s="88">
        <v>76.746700000000004</v>
      </c>
      <c r="U15" s="88">
        <v>0</v>
      </c>
      <c r="V15" s="88">
        <v>0</v>
      </c>
      <c r="W15" s="88">
        <v>820</v>
      </c>
      <c r="X15" s="88">
        <v>668.64</v>
      </c>
      <c r="Y15" s="88">
        <v>620</v>
      </c>
      <c r="Z15" s="88">
        <v>540</v>
      </c>
      <c r="AA15" s="88">
        <v>0</v>
      </c>
      <c r="AB15" s="88">
        <v>0</v>
      </c>
      <c r="AC15" s="88">
        <v>220</v>
      </c>
      <c r="AD15" s="88">
        <v>46</v>
      </c>
      <c r="AE15" s="88">
        <v>0</v>
      </c>
      <c r="AF15" s="88">
        <v>0</v>
      </c>
      <c r="AG15" s="88">
        <v>0</v>
      </c>
      <c r="AH15" s="88">
        <v>0</v>
      </c>
      <c r="AI15" s="88">
        <v>0</v>
      </c>
      <c r="AJ15" s="88">
        <v>0</v>
      </c>
      <c r="AK15" s="88">
        <v>1035</v>
      </c>
      <c r="AL15" s="88">
        <v>1035</v>
      </c>
      <c r="AM15" s="88">
        <v>0</v>
      </c>
      <c r="AN15" s="88">
        <v>0</v>
      </c>
      <c r="AO15" s="88">
        <v>250</v>
      </c>
      <c r="AP15" s="88">
        <v>0</v>
      </c>
      <c r="AQ15" s="49">
        <f t="shared" si="8"/>
        <v>64</v>
      </c>
      <c r="AR15" s="49">
        <f t="shared" si="8"/>
        <v>24.577999999999975</v>
      </c>
      <c r="AS15" s="88">
        <v>2064</v>
      </c>
      <c r="AT15" s="88">
        <v>1207.3648000000001</v>
      </c>
      <c r="AU15" s="88">
        <v>0</v>
      </c>
      <c r="AV15" s="88">
        <v>0</v>
      </c>
      <c r="AW15" s="88">
        <v>2000</v>
      </c>
      <c r="AX15" s="88">
        <v>1182.7868000000001</v>
      </c>
      <c r="AY15" s="88">
        <v>0</v>
      </c>
      <c r="AZ15" s="88">
        <v>0</v>
      </c>
      <c r="BA15" s="88">
        <v>2000</v>
      </c>
      <c r="BB15" s="88">
        <v>1182.7868000000001</v>
      </c>
      <c r="BC15" s="88">
        <v>11027.6</v>
      </c>
      <c r="BD15" s="88">
        <v>9720.81</v>
      </c>
      <c r="BE15" s="88">
        <v>867.21320000000003</v>
      </c>
      <c r="BF15" s="88">
        <v>850</v>
      </c>
      <c r="BG15" s="88">
        <v>0</v>
      </c>
      <c r="BH15" s="88">
        <v>0</v>
      </c>
      <c r="BI15" s="88">
        <v>0</v>
      </c>
      <c r="BJ15" s="88">
        <v>0</v>
      </c>
      <c r="BK15" s="88">
        <v>0</v>
      </c>
      <c r="BL15" s="88">
        <v>0</v>
      </c>
      <c r="BM15" s="89">
        <v>0</v>
      </c>
      <c r="BN15" s="89">
        <v>0</v>
      </c>
    </row>
    <row r="16" spans="1:66" s="44" customFormat="1" ht="19.5" customHeight="1" x14ac:dyDescent="0.25">
      <c r="A16" s="50">
        <v>7</v>
      </c>
      <c r="B16" s="52" t="s">
        <v>99</v>
      </c>
      <c r="C16" s="49">
        <f t="shared" si="0"/>
        <v>50619.9</v>
      </c>
      <c r="D16" s="49">
        <f>F16+H16-BB16</f>
        <v>35657.821599999996</v>
      </c>
      <c r="E16" s="49">
        <f t="shared" si="6"/>
        <v>41193.800000000003</v>
      </c>
      <c r="F16" s="49">
        <f t="shared" si="6"/>
        <v>31260.821599999999</v>
      </c>
      <c r="G16" s="49">
        <f>AY16+BC16+BE16+BG16+BI16+BK16+BM16</f>
        <v>9426.1</v>
      </c>
      <c r="H16" s="49">
        <f>AZ16+BD16+BF16+BH16+BJ16+BL16+BN16</f>
        <v>4397</v>
      </c>
      <c r="I16" s="88">
        <v>27939.5</v>
      </c>
      <c r="J16" s="88">
        <v>24495.888999999999</v>
      </c>
      <c r="K16" s="88">
        <v>0</v>
      </c>
      <c r="L16" s="88">
        <v>0</v>
      </c>
      <c r="M16" s="88">
        <v>9697</v>
      </c>
      <c r="N16" s="88">
        <v>6507.9326000000001</v>
      </c>
      <c r="O16" s="88">
        <v>1409.6</v>
      </c>
      <c r="P16" s="88">
        <v>549.35310000000004</v>
      </c>
      <c r="Q16" s="88">
        <v>950</v>
      </c>
      <c r="R16" s="88">
        <v>832.45960000000002</v>
      </c>
      <c r="S16" s="88">
        <v>450</v>
      </c>
      <c r="T16" s="88">
        <v>153.8339</v>
      </c>
      <c r="U16" s="88">
        <v>200</v>
      </c>
      <c r="V16" s="88">
        <v>46</v>
      </c>
      <c r="W16" s="88">
        <v>879</v>
      </c>
      <c r="X16" s="88">
        <v>379</v>
      </c>
      <c r="Y16" s="88">
        <v>500</v>
      </c>
      <c r="Z16" s="88">
        <v>0</v>
      </c>
      <c r="AA16" s="88">
        <v>1400</v>
      </c>
      <c r="AB16" s="88">
        <v>856.4</v>
      </c>
      <c r="AC16" s="88">
        <v>2933.4</v>
      </c>
      <c r="AD16" s="88">
        <v>2340.886</v>
      </c>
      <c r="AE16" s="88">
        <v>0</v>
      </c>
      <c r="AF16" s="88">
        <v>0</v>
      </c>
      <c r="AG16" s="88">
        <v>0</v>
      </c>
      <c r="AH16" s="88">
        <v>0</v>
      </c>
      <c r="AI16" s="88">
        <v>0</v>
      </c>
      <c r="AJ16" s="88">
        <v>0</v>
      </c>
      <c r="AK16" s="88">
        <v>0</v>
      </c>
      <c r="AL16" s="88">
        <v>0</v>
      </c>
      <c r="AM16" s="88">
        <v>0</v>
      </c>
      <c r="AN16" s="88">
        <v>0</v>
      </c>
      <c r="AO16" s="88">
        <v>300</v>
      </c>
      <c r="AP16" s="88">
        <v>100</v>
      </c>
      <c r="AQ16" s="49">
        <f t="shared" si="8"/>
        <v>3257.3</v>
      </c>
      <c r="AR16" s="49">
        <f t="shared" si="8"/>
        <v>157</v>
      </c>
      <c r="AS16" s="88">
        <v>3257.3</v>
      </c>
      <c r="AT16" s="88">
        <v>157</v>
      </c>
      <c r="AU16" s="88">
        <v>0</v>
      </c>
      <c r="AV16" s="88">
        <v>0</v>
      </c>
      <c r="AW16" s="88">
        <v>3057.3</v>
      </c>
      <c r="AX16" s="88">
        <v>0</v>
      </c>
      <c r="AY16" s="88">
        <v>0</v>
      </c>
      <c r="AZ16" s="88">
        <v>0</v>
      </c>
      <c r="BA16" s="88">
        <v>0</v>
      </c>
      <c r="BB16" s="88">
        <v>0</v>
      </c>
      <c r="BC16" s="88">
        <v>4766</v>
      </c>
      <c r="BD16" s="88">
        <v>220</v>
      </c>
      <c r="BE16" s="88">
        <v>4660.1000000000004</v>
      </c>
      <c r="BF16" s="88">
        <v>4177</v>
      </c>
      <c r="BG16" s="88">
        <v>0</v>
      </c>
      <c r="BH16" s="88">
        <v>0</v>
      </c>
      <c r="BI16" s="88">
        <v>0</v>
      </c>
      <c r="BJ16" s="88">
        <v>0</v>
      </c>
      <c r="BK16" s="88">
        <v>0</v>
      </c>
      <c r="BL16" s="88">
        <v>0</v>
      </c>
      <c r="BM16" s="89">
        <v>0</v>
      </c>
      <c r="BN16" s="89">
        <v>0</v>
      </c>
    </row>
    <row r="17" spans="1:66" ht="16.5" customHeight="1" x14ac:dyDescent="0.3">
      <c r="A17" s="50">
        <v>8</v>
      </c>
      <c r="B17" s="75" t="s">
        <v>100</v>
      </c>
      <c r="C17" s="49">
        <f>E17+G17-BA17</f>
        <v>1694599.2818000002</v>
      </c>
      <c r="D17" s="49">
        <f>F17+H17-BB17</f>
        <v>1492711.7038000003</v>
      </c>
      <c r="E17" s="49">
        <f t="shared" si="6"/>
        <v>1337208.9964000001</v>
      </c>
      <c r="F17" s="49">
        <f t="shared" si="6"/>
        <v>1183838.4081000001</v>
      </c>
      <c r="G17" s="49">
        <f>AY17+BC17+BE17+BG17+BI17+BK17+BM17</f>
        <v>540459.98540000001</v>
      </c>
      <c r="H17" s="49">
        <f>AZ17+BD17+BF17+BH17+BJ17+BL17+BN17</f>
        <v>436519.20529999997</v>
      </c>
      <c r="I17" s="88">
        <v>498585.00270000001</v>
      </c>
      <c r="J17" s="88">
        <v>474742.10009999998</v>
      </c>
      <c r="K17" s="88">
        <v>0</v>
      </c>
      <c r="L17" s="88">
        <v>0</v>
      </c>
      <c r="M17" s="88">
        <v>198335.85930000001</v>
      </c>
      <c r="N17" s="88">
        <v>142351.43340000001</v>
      </c>
      <c r="O17" s="88">
        <v>39951.394200000002</v>
      </c>
      <c r="P17" s="88">
        <v>29827.260900000001</v>
      </c>
      <c r="Q17" s="88">
        <v>13953.732</v>
      </c>
      <c r="R17" s="88">
        <v>6281.3328000000001</v>
      </c>
      <c r="S17" s="88">
        <v>5233.0171</v>
      </c>
      <c r="T17" s="88">
        <v>4484.4529000000002</v>
      </c>
      <c r="U17" s="88">
        <v>520</v>
      </c>
      <c r="V17" s="88">
        <v>183.6</v>
      </c>
      <c r="W17" s="88">
        <v>39752.9372</v>
      </c>
      <c r="X17" s="88">
        <v>28664.589</v>
      </c>
      <c r="Y17" s="88">
        <v>26850.837200000002</v>
      </c>
      <c r="Z17" s="88">
        <v>18791.403999999999</v>
      </c>
      <c r="AA17" s="88">
        <v>12336.3218</v>
      </c>
      <c r="AB17" s="88">
        <v>8446.7049999999999</v>
      </c>
      <c r="AC17" s="88">
        <v>72027.737999999998</v>
      </c>
      <c r="AD17" s="88">
        <v>54672.233800000002</v>
      </c>
      <c r="AE17" s="88">
        <v>0</v>
      </c>
      <c r="AF17" s="88">
        <v>0</v>
      </c>
      <c r="AG17" s="88">
        <v>411360.91239999997</v>
      </c>
      <c r="AH17" s="88">
        <v>398043.103</v>
      </c>
      <c r="AI17" s="88">
        <v>411360.91239999997</v>
      </c>
      <c r="AJ17" s="88">
        <v>398043.103</v>
      </c>
      <c r="AK17" s="88">
        <v>3600</v>
      </c>
      <c r="AL17" s="88">
        <v>3588</v>
      </c>
      <c r="AM17" s="88">
        <v>3600</v>
      </c>
      <c r="AN17" s="88">
        <v>3588</v>
      </c>
      <c r="AO17" s="88">
        <v>31428</v>
      </c>
      <c r="AP17" s="88">
        <v>31379.62</v>
      </c>
      <c r="AQ17" s="49">
        <f t="shared" si="8"/>
        <v>10829.521999999997</v>
      </c>
      <c r="AR17" s="49">
        <f t="shared" si="8"/>
        <v>6088.2420000000129</v>
      </c>
      <c r="AS17" s="88">
        <v>193899.22200000001</v>
      </c>
      <c r="AT17" s="88">
        <v>133734.15160000001</v>
      </c>
      <c r="AU17" s="88">
        <v>0</v>
      </c>
      <c r="AV17" s="88">
        <v>0</v>
      </c>
      <c r="AW17" s="88">
        <v>183069.7</v>
      </c>
      <c r="AX17" s="88">
        <v>127645.9096</v>
      </c>
      <c r="AY17" s="88">
        <v>0</v>
      </c>
      <c r="AZ17" s="88">
        <v>0</v>
      </c>
      <c r="BA17" s="88">
        <v>183069.7</v>
      </c>
      <c r="BB17" s="88">
        <v>127645.9096</v>
      </c>
      <c r="BC17" s="88">
        <v>531568.7254</v>
      </c>
      <c r="BD17" s="88">
        <v>494735.46710000001</v>
      </c>
      <c r="BE17" s="88">
        <v>46391.26</v>
      </c>
      <c r="BF17" s="88">
        <v>23350.2592</v>
      </c>
      <c r="BG17" s="88">
        <v>0</v>
      </c>
      <c r="BH17" s="88">
        <v>0</v>
      </c>
      <c r="BI17" s="88">
        <v>0</v>
      </c>
      <c r="BJ17" s="88">
        <v>-2</v>
      </c>
      <c r="BK17" s="88">
        <v>-37500</v>
      </c>
      <c r="BL17" s="88">
        <v>-81564.520999999993</v>
      </c>
      <c r="BM17" s="89">
        <v>0</v>
      </c>
      <c r="BN17" s="89">
        <v>0</v>
      </c>
    </row>
    <row r="18" spans="1:66" ht="16.5" customHeight="1" x14ac:dyDescent="0.3">
      <c r="A18" s="50"/>
      <c r="B18" s="79" t="s">
        <v>134</v>
      </c>
      <c r="C18" s="49">
        <f t="shared" ref="C18:AH18" si="9">SUM(C10:C17)</f>
        <v>7756258.8561000004</v>
      </c>
      <c r="D18" s="49">
        <f t="shared" si="9"/>
        <v>6754500.1398000019</v>
      </c>
      <c r="E18" s="49">
        <f t="shared" si="9"/>
        <v>5661640.2939999998</v>
      </c>
      <c r="F18" s="49">
        <f t="shared" si="9"/>
        <v>5157258.3855000008</v>
      </c>
      <c r="G18" s="49">
        <f t="shared" si="9"/>
        <v>2589174.7181000002</v>
      </c>
      <c r="H18" s="49">
        <f t="shared" si="9"/>
        <v>2000369.2411000002</v>
      </c>
      <c r="I18" s="49">
        <f t="shared" si="9"/>
        <v>1642826.7027</v>
      </c>
      <c r="J18" s="49">
        <f t="shared" si="9"/>
        <v>1559886.8691</v>
      </c>
      <c r="K18" s="49">
        <f t="shared" si="9"/>
        <v>0</v>
      </c>
      <c r="L18" s="49">
        <f t="shared" si="9"/>
        <v>0</v>
      </c>
      <c r="M18" s="49">
        <f t="shared" si="9"/>
        <v>711510.75689999992</v>
      </c>
      <c r="N18" s="49">
        <f t="shared" si="9"/>
        <v>528725.06459999993</v>
      </c>
      <c r="O18" s="49">
        <f t="shared" si="9"/>
        <v>205602.19420000003</v>
      </c>
      <c r="P18" s="49">
        <f t="shared" si="9"/>
        <v>187194.51929999999</v>
      </c>
      <c r="Q18" s="49">
        <f t="shared" si="9"/>
        <v>49022.432000000001</v>
      </c>
      <c r="R18" s="49">
        <f t="shared" si="9"/>
        <v>35117.108999999997</v>
      </c>
      <c r="S18" s="49">
        <f t="shared" si="9"/>
        <v>15173.417099999999</v>
      </c>
      <c r="T18" s="49">
        <f t="shared" si="9"/>
        <v>12492.909599999999</v>
      </c>
      <c r="U18" s="49">
        <f t="shared" si="9"/>
        <v>4620</v>
      </c>
      <c r="V18" s="49">
        <f t="shared" si="9"/>
        <v>1590.71</v>
      </c>
      <c r="W18" s="49">
        <f t="shared" si="9"/>
        <v>116527.9639</v>
      </c>
      <c r="X18" s="49">
        <f t="shared" si="9"/>
        <v>76811.782000000007</v>
      </c>
      <c r="Y18" s="49">
        <f t="shared" si="9"/>
        <v>69458.563900000008</v>
      </c>
      <c r="Z18" s="49">
        <f t="shared" si="9"/>
        <v>47457.951999999997</v>
      </c>
      <c r="AA18" s="49">
        <f t="shared" si="9"/>
        <v>69891.021800000002</v>
      </c>
      <c r="AB18" s="49">
        <f t="shared" si="9"/>
        <v>37873.098699999995</v>
      </c>
      <c r="AC18" s="49">
        <f t="shared" si="9"/>
        <v>197559.90889999998</v>
      </c>
      <c r="AD18" s="49">
        <f t="shared" si="9"/>
        <v>148053.47600000002</v>
      </c>
      <c r="AE18" s="49">
        <f t="shared" si="9"/>
        <v>0</v>
      </c>
      <c r="AF18" s="49">
        <f t="shared" si="9"/>
        <v>0</v>
      </c>
      <c r="AG18" s="49">
        <f t="shared" si="9"/>
        <v>1430428.4564</v>
      </c>
      <c r="AH18" s="49">
        <f t="shared" si="9"/>
        <v>1356415.3220000002</v>
      </c>
      <c r="AI18" s="49">
        <f t="shared" ref="AI18:BN18" si="10">SUM(AI10:AI17)</f>
        <v>1268536.9124</v>
      </c>
      <c r="AJ18" s="49">
        <f t="shared" si="10"/>
        <v>1207961.9750000001</v>
      </c>
      <c r="AK18" s="49">
        <f t="shared" si="10"/>
        <v>1237688.3999999999</v>
      </c>
      <c r="AL18" s="49">
        <f t="shared" si="10"/>
        <v>1199307.1030000001</v>
      </c>
      <c r="AM18" s="49">
        <f t="shared" si="10"/>
        <v>1130276</v>
      </c>
      <c r="AN18" s="49">
        <f t="shared" si="10"/>
        <v>1095604.6359999999</v>
      </c>
      <c r="AO18" s="49">
        <f t="shared" si="10"/>
        <v>107957</v>
      </c>
      <c r="AP18" s="49">
        <f t="shared" si="10"/>
        <v>92916.384999999995</v>
      </c>
      <c r="AQ18" s="49">
        <f t="shared" si="10"/>
        <v>36672.822</v>
      </c>
      <c r="AR18" s="49">
        <f t="shared" si="10"/>
        <v>16880.155000000006</v>
      </c>
      <c r="AS18" s="49">
        <f t="shared" si="10"/>
        <v>531228.978</v>
      </c>
      <c r="AT18" s="49">
        <f t="shared" si="10"/>
        <v>420007.64179999998</v>
      </c>
      <c r="AU18" s="49">
        <f t="shared" si="10"/>
        <v>0</v>
      </c>
      <c r="AV18" s="49">
        <f t="shared" si="10"/>
        <v>0</v>
      </c>
      <c r="AW18" s="49">
        <f t="shared" si="10"/>
        <v>502613.45600000001</v>
      </c>
      <c r="AX18" s="49">
        <f t="shared" si="10"/>
        <v>403127.48680000001</v>
      </c>
      <c r="AY18" s="49">
        <f t="shared" si="10"/>
        <v>0</v>
      </c>
      <c r="AZ18" s="49">
        <f t="shared" si="10"/>
        <v>0</v>
      </c>
      <c r="BA18" s="49">
        <f t="shared" si="10"/>
        <v>494556.15600000002</v>
      </c>
      <c r="BB18" s="49">
        <f t="shared" si="10"/>
        <v>403127.48680000001</v>
      </c>
      <c r="BC18" s="49">
        <f t="shared" si="10"/>
        <v>3592019.9361</v>
      </c>
      <c r="BD18" s="49">
        <f t="shared" si="10"/>
        <v>2525117.5791000002</v>
      </c>
      <c r="BE18" s="49">
        <f t="shared" si="10"/>
        <v>354966.75179999997</v>
      </c>
      <c r="BF18" s="49">
        <f t="shared" si="10"/>
        <v>125711.88250000001</v>
      </c>
      <c r="BG18" s="49">
        <f t="shared" si="10"/>
        <v>0</v>
      </c>
      <c r="BH18" s="49">
        <f t="shared" si="10"/>
        <v>0</v>
      </c>
      <c r="BI18" s="49">
        <f t="shared" si="10"/>
        <v>-226000</v>
      </c>
      <c r="BJ18" s="49">
        <f t="shared" si="10"/>
        <v>-2137.54</v>
      </c>
      <c r="BK18" s="49">
        <f t="shared" si="10"/>
        <v>-1131811.9698000001</v>
      </c>
      <c r="BL18" s="49">
        <f t="shared" si="10"/>
        <v>-648322.6804999999</v>
      </c>
      <c r="BM18" s="49">
        <f t="shared" si="10"/>
        <v>0</v>
      </c>
      <c r="BN18" s="49">
        <f t="shared" si="10"/>
        <v>0</v>
      </c>
    </row>
    <row r="19" spans="1:66" x14ac:dyDescent="0.3">
      <c r="C19" s="83"/>
      <c r="D19" s="83"/>
      <c r="E19" s="83"/>
      <c r="F19" s="83"/>
    </row>
    <row r="20" spans="1:66" x14ac:dyDescent="0.3">
      <c r="F20" s="76"/>
    </row>
  </sheetData>
  <protectedRanges>
    <protectedRange sqref="AS10:BN12 AS17:BN17 AS14:BN16" name="Range3"/>
    <protectedRange sqref="B18" name="Range1"/>
    <protectedRange sqref="I10:AP12 I17:AP17 I14:AP16" name="Range2"/>
  </protectedRanges>
  <mergeCells count="50">
    <mergeCell ref="BC3:BN3"/>
    <mergeCell ref="I4:BB4"/>
    <mergeCell ref="BC4:BH4"/>
    <mergeCell ref="BI4:BN4"/>
    <mergeCell ref="I5:BB5"/>
    <mergeCell ref="BG5:BH7"/>
    <mergeCell ref="AQ7:AR7"/>
    <mergeCell ref="AS7:AT7"/>
    <mergeCell ref="AU7:AV7"/>
    <mergeCell ref="AQ6:AV6"/>
    <mergeCell ref="BC6:BD7"/>
    <mergeCell ref="BE6:BF7"/>
    <mergeCell ref="AW7:AX7"/>
    <mergeCell ref="AY7:AZ7"/>
    <mergeCell ref="M6:N7"/>
    <mergeCell ref="I6:L6"/>
    <mergeCell ref="A2:H2"/>
    <mergeCell ref="A3:A8"/>
    <mergeCell ref="B3:B8"/>
    <mergeCell ref="C3:H6"/>
    <mergeCell ref="I3:BB3"/>
    <mergeCell ref="AW6:BB6"/>
    <mergeCell ref="AM7:AN7"/>
    <mergeCell ref="S7:T7"/>
    <mergeCell ref="O6:AD6"/>
    <mergeCell ref="AE6:AF7"/>
    <mergeCell ref="AG6:AH7"/>
    <mergeCell ref="AI6:AJ6"/>
    <mergeCell ref="AK6:AL7"/>
    <mergeCell ref="O7:P7"/>
    <mergeCell ref="C7:D7"/>
    <mergeCell ref="E7:F7"/>
    <mergeCell ref="G7:H7"/>
    <mergeCell ref="I7:J7"/>
    <mergeCell ref="K7:L7"/>
    <mergeCell ref="BK7:BL7"/>
    <mergeCell ref="Q7:R7"/>
    <mergeCell ref="BM7:BN7"/>
    <mergeCell ref="U7:V7"/>
    <mergeCell ref="W7:X7"/>
    <mergeCell ref="Y7:Z7"/>
    <mergeCell ref="AA7:AB7"/>
    <mergeCell ref="AC7:AD7"/>
    <mergeCell ref="BI5:BJ7"/>
    <mergeCell ref="BK5:BN6"/>
    <mergeCell ref="BC5:BF5"/>
    <mergeCell ref="AI7:AJ7"/>
    <mergeCell ref="AM6:AN6"/>
    <mergeCell ref="AO6:AP7"/>
    <mergeCell ref="BA7:BB7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83"/>
  <sheetViews>
    <sheetView tabSelected="1" topLeftCell="B1" workbookViewId="0">
      <selection activeCell="I16" sqref="I16"/>
    </sheetView>
  </sheetViews>
  <sheetFormatPr defaultRowHeight="17.25" x14ac:dyDescent="0.3"/>
  <cols>
    <col min="1" max="1" width="0.875" style="40" hidden="1" customWidth="1"/>
    <col min="2" max="2" width="4" style="40" customWidth="1"/>
    <col min="3" max="3" width="26.5" style="40" customWidth="1"/>
    <col min="4" max="4" width="14.25" style="40" customWidth="1"/>
    <col min="5" max="5" width="16.875" style="40" customWidth="1"/>
    <col min="6" max="6" width="13.375" style="40" customWidth="1"/>
    <col min="7" max="7" width="11.5" style="40" customWidth="1"/>
    <col min="8" max="8" width="11.875" style="40" customWidth="1"/>
    <col min="9" max="9" width="9.125" style="40" customWidth="1"/>
    <col min="10" max="10" width="11.375" style="40" customWidth="1"/>
    <col min="11" max="11" width="9.375" style="40" customWidth="1"/>
    <col min="12" max="12" width="11.25" style="40" customWidth="1"/>
    <col min="13" max="13" width="9.12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8.3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0.5" style="40" customWidth="1"/>
    <col min="31" max="31" width="7.875" style="40" customWidth="1"/>
    <col min="32" max="33" width="9.5" style="40" customWidth="1"/>
    <col min="34" max="35" width="8.375" style="40" customWidth="1"/>
    <col min="36" max="36" width="7.75" style="40" customWidth="1"/>
    <col min="37" max="37" width="7.875" style="40" customWidth="1"/>
    <col min="38" max="38" width="8.125" style="40" customWidth="1"/>
    <col min="39" max="39" width="9.25" style="40" customWidth="1"/>
    <col min="40" max="40" width="9.875" style="40" customWidth="1"/>
    <col min="41" max="41" width="9.25" style="40" customWidth="1"/>
    <col min="42" max="42" width="10.125" style="40" customWidth="1"/>
    <col min="43" max="43" width="9.25" style="40" customWidth="1"/>
    <col min="44" max="44" width="11.5" style="40" customWidth="1"/>
    <col min="45" max="47" width="9.25" style="40" customWidth="1"/>
    <col min="48" max="48" width="10.75" style="40" customWidth="1"/>
    <col min="49" max="49" width="9.25" style="40" customWidth="1"/>
    <col min="50" max="50" width="9.625" style="40" customWidth="1"/>
    <col min="51" max="51" width="9.25" style="40" customWidth="1"/>
    <col min="52" max="52" width="8.75" style="40" customWidth="1"/>
    <col min="53" max="56" width="9.25" style="40" customWidth="1"/>
    <col min="57" max="61" width="7.625" style="40" customWidth="1"/>
    <col min="62" max="62" width="9.375" style="40" customWidth="1"/>
    <col min="63" max="63" width="9" style="40"/>
    <col min="64" max="64" width="9.25" style="40" customWidth="1"/>
    <col min="65" max="65" width="9.5" style="40" customWidth="1"/>
    <col min="66" max="66" width="9.25" style="40" customWidth="1"/>
    <col min="67" max="67" width="9.375" style="40" customWidth="1"/>
    <col min="68" max="68" width="8.625" style="40" customWidth="1"/>
    <col min="69" max="69" width="9.25" style="40" customWidth="1"/>
    <col min="70" max="70" width="11.125" style="40" customWidth="1"/>
    <col min="71" max="71" width="8.375" style="40" customWidth="1"/>
    <col min="72" max="72" width="10.625" style="40" customWidth="1"/>
    <col min="73" max="75" width="9.125" style="40" customWidth="1"/>
    <col min="76" max="76" width="12.125" style="40" customWidth="1"/>
    <col min="77" max="77" width="9.125" style="40" customWidth="1"/>
    <col min="78" max="78" width="10.25" style="40" customWidth="1"/>
    <col min="79" max="79" width="9.25" style="40" customWidth="1"/>
    <col min="80" max="80" width="11.125" style="40" customWidth="1"/>
    <col min="81" max="81" width="9.75" style="40" customWidth="1"/>
    <col min="82" max="82" width="11.25" style="40" customWidth="1"/>
    <col min="83" max="83" width="9.625" style="40" customWidth="1"/>
    <col min="84" max="84" width="9.875" style="40" customWidth="1"/>
    <col min="85" max="85" width="7.5" style="40" customWidth="1"/>
    <col min="86" max="86" width="10.125" style="40" customWidth="1"/>
    <col min="87" max="87" width="8" style="40" customWidth="1"/>
    <col min="88" max="88" width="8.75" style="40" customWidth="1"/>
    <col min="89" max="89" width="8.875" style="40" customWidth="1"/>
    <col min="90" max="90" width="10.625" style="40" customWidth="1"/>
    <col min="91" max="91" width="8.625" style="40" customWidth="1"/>
    <col min="92" max="92" width="9.375" style="40" customWidth="1"/>
    <col min="93" max="93" width="8.875" style="40" customWidth="1"/>
    <col min="94" max="94" width="11.375" style="40" customWidth="1"/>
    <col min="95" max="95" width="8.875" style="40" customWidth="1"/>
    <col min="96" max="96" width="10.625" style="40" customWidth="1"/>
    <col min="97" max="99" width="8.875" style="40" customWidth="1"/>
    <col min="100" max="100" width="10.625" style="40" customWidth="1"/>
    <col min="101" max="101" width="8.875" style="40" customWidth="1"/>
    <col min="102" max="102" width="11.375" style="40" customWidth="1"/>
    <col min="103" max="104" width="10.375" style="40" customWidth="1"/>
    <col min="105" max="105" width="8.5" style="40" customWidth="1"/>
    <col min="106" max="106" width="11.5" style="40" customWidth="1"/>
    <col min="107" max="107" width="11.125" style="40" customWidth="1"/>
    <col min="108" max="108" width="10" style="40" customWidth="1"/>
    <col min="109" max="109" width="9.625" style="40" customWidth="1"/>
    <col min="110" max="110" width="10.625" style="40" customWidth="1"/>
    <col min="111" max="111" width="9.5" style="40" customWidth="1"/>
    <col min="112" max="112" width="7.875" style="40" customWidth="1"/>
    <col min="113" max="113" width="6.875" style="40" customWidth="1"/>
    <col min="114" max="114" width="9.25" style="40" customWidth="1"/>
    <col min="115" max="117" width="9.5" style="40" customWidth="1"/>
    <col min="118" max="118" width="7.5" style="40" customWidth="1"/>
    <col min="119" max="119" width="7.625" style="40" customWidth="1"/>
    <col min="120" max="120" width="11" style="40" customWidth="1"/>
    <col min="121" max="121" width="10.875" style="40" customWidth="1"/>
    <col min="122" max="122" width="20.875" style="40" customWidth="1"/>
    <col min="123" max="16384" width="9" style="40"/>
  </cols>
  <sheetData>
    <row r="1" spans="1:122" ht="17.25" customHeight="1" x14ac:dyDescent="0.3"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  <c r="AC1" s="21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</row>
    <row r="2" spans="1:122" ht="25.5" customHeight="1" x14ac:dyDescent="0.3">
      <c r="B2" s="219" t="s">
        <v>136</v>
      </c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82"/>
      <c r="S2" s="82"/>
      <c r="T2" s="82"/>
      <c r="U2" s="82"/>
      <c r="V2" s="53"/>
      <c r="W2" s="53"/>
      <c r="X2" s="53"/>
      <c r="Y2" s="53"/>
      <c r="Z2" s="53"/>
      <c r="AA2" s="53"/>
      <c r="AB2" s="53"/>
      <c r="AC2" s="53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54"/>
      <c r="DG2" s="54"/>
      <c r="DH2" s="54"/>
      <c r="DI2" s="54"/>
      <c r="DJ2" s="54"/>
      <c r="DK2" s="54"/>
      <c r="DL2" s="54"/>
      <c r="DM2" s="54"/>
      <c r="DN2" s="54"/>
      <c r="DO2" s="54"/>
    </row>
    <row r="3" spans="1:122" ht="12.75" customHeight="1" x14ac:dyDescent="0.3">
      <c r="C3" s="55"/>
      <c r="D3" s="55"/>
      <c r="E3" s="55"/>
      <c r="F3" s="56"/>
      <c r="G3" s="56"/>
      <c r="H3" s="56"/>
      <c r="I3" s="56"/>
      <c r="J3" s="56"/>
      <c r="K3" s="56"/>
      <c r="L3" s="56"/>
      <c r="M3" s="56"/>
      <c r="N3" s="56"/>
      <c r="O3" s="56"/>
      <c r="P3" s="74" t="s">
        <v>135</v>
      </c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220"/>
      <c r="AC3" s="220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/>
      <c r="BW3" s="56"/>
      <c r="BX3" s="56"/>
      <c r="BY3" s="56"/>
      <c r="BZ3" s="56"/>
      <c r="CA3" s="56"/>
      <c r="CB3" s="56"/>
      <c r="CC3" s="56"/>
      <c r="CD3" s="56"/>
      <c r="CE3" s="56"/>
      <c r="CF3" s="56"/>
      <c r="CG3" s="56"/>
      <c r="CH3" s="56"/>
      <c r="CI3" s="56"/>
      <c r="CJ3" s="56"/>
      <c r="CK3" s="56"/>
      <c r="CL3" s="56"/>
      <c r="CM3" s="56"/>
      <c r="CN3" s="56"/>
      <c r="CO3" s="56"/>
      <c r="CP3" s="56"/>
      <c r="CQ3" s="56"/>
      <c r="CR3" s="56"/>
      <c r="CS3" s="56"/>
      <c r="CT3" s="56"/>
      <c r="CU3" s="56"/>
      <c r="CV3" s="56"/>
      <c r="CW3" s="56"/>
      <c r="CX3" s="56"/>
      <c r="CY3" s="56"/>
      <c r="CZ3" s="56"/>
      <c r="DA3" s="56"/>
      <c r="DB3" s="57"/>
      <c r="DC3" s="57"/>
      <c r="DD3" s="57"/>
      <c r="DE3" s="57"/>
    </row>
    <row r="4" spans="1:122" s="58" customFormat="1" ht="12.75" customHeight="1" x14ac:dyDescent="0.3">
      <c r="B4" s="221" t="s">
        <v>60</v>
      </c>
      <c r="C4" s="224" t="s">
        <v>59</v>
      </c>
      <c r="D4" s="210" t="s">
        <v>101</v>
      </c>
      <c r="E4" s="211"/>
      <c r="F4" s="211"/>
      <c r="G4" s="211"/>
      <c r="H4" s="211"/>
      <c r="I4" s="212"/>
      <c r="J4" s="230" t="s">
        <v>102</v>
      </c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231"/>
      <c r="Y4" s="231"/>
      <c r="Z4" s="231"/>
      <c r="AA4" s="231"/>
      <c r="AB4" s="231"/>
      <c r="AC4" s="231"/>
      <c r="AD4" s="231"/>
      <c r="AE4" s="231"/>
      <c r="AF4" s="231"/>
      <c r="AG4" s="231"/>
      <c r="AH4" s="231"/>
      <c r="AI4" s="231"/>
      <c r="AJ4" s="231"/>
      <c r="AK4" s="231"/>
      <c r="AL4" s="231"/>
      <c r="AM4" s="231"/>
      <c r="AN4" s="231"/>
      <c r="AO4" s="231"/>
      <c r="AP4" s="231"/>
      <c r="AQ4" s="231"/>
      <c r="AR4" s="231"/>
      <c r="AS4" s="231"/>
      <c r="AT4" s="231"/>
      <c r="AU4" s="231"/>
      <c r="AV4" s="231"/>
      <c r="AW4" s="231"/>
      <c r="AX4" s="231"/>
      <c r="AY4" s="231"/>
      <c r="AZ4" s="231"/>
      <c r="BA4" s="231"/>
      <c r="BB4" s="231"/>
      <c r="BC4" s="231"/>
      <c r="BD4" s="231"/>
      <c r="BE4" s="231"/>
      <c r="BF4" s="231"/>
      <c r="BG4" s="231"/>
      <c r="BH4" s="231"/>
      <c r="BI4" s="231"/>
      <c r="BJ4" s="231"/>
      <c r="BK4" s="231"/>
      <c r="BL4" s="231"/>
      <c r="BM4" s="231"/>
      <c r="BN4" s="231"/>
      <c r="BO4" s="231"/>
      <c r="BP4" s="231"/>
      <c r="BQ4" s="231"/>
      <c r="BR4" s="231"/>
      <c r="BS4" s="231"/>
      <c r="BT4" s="231"/>
      <c r="BU4" s="231"/>
      <c r="BV4" s="231"/>
      <c r="BW4" s="231"/>
      <c r="BX4" s="231"/>
      <c r="BY4" s="231"/>
      <c r="BZ4" s="231"/>
      <c r="CA4" s="231"/>
      <c r="CB4" s="231"/>
      <c r="CC4" s="231"/>
      <c r="CD4" s="231"/>
      <c r="CE4" s="231"/>
      <c r="CF4" s="231"/>
      <c r="CG4" s="231"/>
      <c r="CH4" s="231"/>
      <c r="CI4" s="231"/>
      <c r="CJ4" s="231"/>
      <c r="CK4" s="231"/>
      <c r="CL4" s="231"/>
      <c r="CM4" s="231"/>
      <c r="CN4" s="231"/>
      <c r="CO4" s="231"/>
      <c r="CP4" s="231"/>
      <c r="CQ4" s="231"/>
      <c r="CR4" s="231"/>
      <c r="CS4" s="231"/>
      <c r="CT4" s="231"/>
      <c r="CU4" s="231"/>
      <c r="CV4" s="231"/>
      <c r="CW4" s="231"/>
      <c r="CX4" s="231"/>
      <c r="CY4" s="231"/>
      <c r="CZ4" s="231"/>
      <c r="DA4" s="231"/>
      <c r="DB4" s="231"/>
      <c r="DC4" s="231"/>
      <c r="DD4" s="231"/>
      <c r="DE4" s="231"/>
      <c r="DF4" s="231"/>
      <c r="DG4" s="231"/>
      <c r="DH4" s="231"/>
      <c r="DI4" s="231"/>
      <c r="DJ4" s="231"/>
      <c r="DK4" s="231"/>
      <c r="DL4" s="231"/>
      <c r="DM4" s="231"/>
      <c r="DN4" s="231"/>
      <c r="DO4" s="231"/>
      <c r="DP4" s="231"/>
      <c r="DQ4" s="232"/>
    </row>
    <row r="5" spans="1:122" s="58" customFormat="1" ht="15.75" customHeight="1" x14ac:dyDescent="0.3">
      <c r="B5" s="222"/>
      <c r="C5" s="225"/>
      <c r="D5" s="227"/>
      <c r="E5" s="228"/>
      <c r="F5" s="228"/>
      <c r="G5" s="228"/>
      <c r="H5" s="228"/>
      <c r="I5" s="229"/>
      <c r="J5" s="210" t="s">
        <v>103</v>
      </c>
      <c r="K5" s="211"/>
      <c r="L5" s="211"/>
      <c r="M5" s="212"/>
      <c r="N5" s="236" t="s">
        <v>104</v>
      </c>
      <c r="O5" s="237"/>
      <c r="P5" s="237"/>
      <c r="Q5" s="237"/>
      <c r="R5" s="237"/>
      <c r="S5" s="237"/>
      <c r="T5" s="237"/>
      <c r="U5" s="238"/>
      <c r="V5" s="210" t="s">
        <v>105</v>
      </c>
      <c r="W5" s="211"/>
      <c r="X5" s="211"/>
      <c r="Y5" s="212"/>
      <c r="Z5" s="210" t="s">
        <v>106</v>
      </c>
      <c r="AA5" s="211"/>
      <c r="AB5" s="211"/>
      <c r="AC5" s="212"/>
      <c r="AD5" s="210" t="s">
        <v>107</v>
      </c>
      <c r="AE5" s="211"/>
      <c r="AF5" s="211"/>
      <c r="AG5" s="212"/>
      <c r="AH5" s="235" t="s">
        <v>102</v>
      </c>
      <c r="AI5" s="233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60"/>
      <c r="AX5" s="210" t="s">
        <v>108</v>
      </c>
      <c r="AY5" s="211"/>
      <c r="AZ5" s="211"/>
      <c r="BA5" s="212"/>
      <c r="BB5" s="61" t="s">
        <v>55</v>
      </c>
      <c r="BC5" s="61"/>
      <c r="BD5" s="61"/>
      <c r="BE5" s="61"/>
      <c r="BF5" s="61"/>
      <c r="BG5" s="61"/>
      <c r="BH5" s="61"/>
      <c r="BI5" s="61"/>
      <c r="BJ5" s="210" t="s">
        <v>109</v>
      </c>
      <c r="BK5" s="211"/>
      <c r="BL5" s="211"/>
      <c r="BM5" s="212"/>
      <c r="BN5" s="62" t="s">
        <v>110</v>
      </c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233"/>
      <c r="CC5" s="233"/>
      <c r="CD5" s="233"/>
      <c r="CE5" s="233"/>
      <c r="CF5" s="233"/>
      <c r="CG5" s="234"/>
      <c r="CH5" s="210" t="s">
        <v>111</v>
      </c>
      <c r="CI5" s="211"/>
      <c r="CJ5" s="211"/>
      <c r="CK5" s="212"/>
      <c r="CL5" s="210" t="s">
        <v>112</v>
      </c>
      <c r="CM5" s="211"/>
      <c r="CN5" s="211"/>
      <c r="CO5" s="212"/>
      <c r="CP5" s="81" t="s">
        <v>110</v>
      </c>
      <c r="CQ5" s="81"/>
      <c r="CR5" s="81"/>
      <c r="CS5" s="81"/>
      <c r="CT5" s="81"/>
      <c r="CU5" s="81"/>
      <c r="CV5" s="81"/>
      <c r="CW5" s="81"/>
      <c r="CX5" s="210" t="s">
        <v>113</v>
      </c>
      <c r="CY5" s="211"/>
      <c r="CZ5" s="211"/>
      <c r="DA5" s="212"/>
      <c r="DB5" s="63" t="s">
        <v>110</v>
      </c>
      <c r="DC5" s="63"/>
      <c r="DD5" s="63"/>
      <c r="DE5" s="63"/>
      <c r="DF5" s="210" t="s">
        <v>114</v>
      </c>
      <c r="DG5" s="211"/>
      <c r="DH5" s="211"/>
      <c r="DI5" s="212"/>
      <c r="DJ5" s="210" t="s">
        <v>115</v>
      </c>
      <c r="DK5" s="211"/>
      <c r="DL5" s="211"/>
      <c r="DM5" s="211"/>
      <c r="DN5" s="211"/>
      <c r="DO5" s="212"/>
      <c r="DP5" s="178" t="s">
        <v>116</v>
      </c>
      <c r="DQ5" s="179"/>
    </row>
    <row r="6" spans="1:122" s="58" customFormat="1" ht="80.25" customHeight="1" x14ac:dyDescent="0.3">
      <c r="B6" s="222"/>
      <c r="C6" s="225"/>
      <c r="D6" s="213"/>
      <c r="E6" s="214"/>
      <c r="F6" s="214"/>
      <c r="G6" s="214"/>
      <c r="H6" s="214"/>
      <c r="I6" s="215"/>
      <c r="J6" s="213"/>
      <c r="K6" s="214"/>
      <c r="L6" s="214"/>
      <c r="M6" s="215"/>
      <c r="N6" s="207" t="s">
        <v>117</v>
      </c>
      <c r="O6" s="208"/>
      <c r="P6" s="208"/>
      <c r="Q6" s="209"/>
      <c r="R6" s="207" t="s">
        <v>118</v>
      </c>
      <c r="S6" s="208"/>
      <c r="T6" s="208"/>
      <c r="U6" s="209"/>
      <c r="V6" s="213"/>
      <c r="W6" s="214"/>
      <c r="X6" s="214"/>
      <c r="Y6" s="215"/>
      <c r="Z6" s="213"/>
      <c r="AA6" s="214"/>
      <c r="AB6" s="214"/>
      <c r="AC6" s="215"/>
      <c r="AD6" s="213"/>
      <c r="AE6" s="214"/>
      <c r="AF6" s="214"/>
      <c r="AG6" s="215"/>
      <c r="AH6" s="207" t="s">
        <v>119</v>
      </c>
      <c r="AI6" s="208"/>
      <c r="AJ6" s="208"/>
      <c r="AK6" s="209"/>
      <c r="AL6" s="207" t="s">
        <v>120</v>
      </c>
      <c r="AM6" s="208"/>
      <c r="AN6" s="208"/>
      <c r="AO6" s="209"/>
      <c r="AP6" s="207" t="s">
        <v>121</v>
      </c>
      <c r="AQ6" s="208"/>
      <c r="AR6" s="208"/>
      <c r="AS6" s="209"/>
      <c r="AT6" s="207" t="s">
        <v>122</v>
      </c>
      <c r="AU6" s="208"/>
      <c r="AV6" s="208"/>
      <c r="AW6" s="209"/>
      <c r="AX6" s="213"/>
      <c r="AY6" s="214"/>
      <c r="AZ6" s="214"/>
      <c r="BA6" s="215"/>
      <c r="BB6" s="207" t="s">
        <v>123</v>
      </c>
      <c r="BC6" s="208"/>
      <c r="BD6" s="208"/>
      <c r="BE6" s="209"/>
      <c r="BF6" s="207" t="s">
        <v>124</v>
      </c>
      <c r="BG6" s="208"/>
      <c r="BH6" s="208"/>
      <c r="BI6" s="209"/>
      <c r="BJ6" s="213"/>
      <c r="BK6" s="214"/>
      <c r="BL6" s="214"/>
      <c r="BM6" s="215"/>
      <c r="BN6" s="207" t="s">
        <v>125</v>
      </c>
      <c r="BO6" s="208"/>
      <c r="BP6" s="208"/>
      <c r="BQ6" s="209"/>
      <c r="BR6" s="207" t="s">
        <v>126</v>
      </c>
      <c r="BS6" s="208"/>
      <c r="BT6" s="208"/>
      <c r="BU6" s="209"/>
      <c r="BV6" s="207" t="s">
        <v>127</v>
      </c>
      <c r="BW6" s="208"/>
      <c r="BX6" s="208"/>
      <c r="BY6" s="209"/>
      <c r="BZ6" s="207" t="s">
        <v>128</v>
      </c>
      <c r="CA6" s="208"/>
      <c r="CB6" s="208"/>
      <c r="CC6" s="209"/>
      <c r="CD6" s="207" t="s">
        <v>129</v>
      </c>
      <c r="CE6" s="208"/>
      <c r="CF6" s="208"/>
      <c r="CG6" s="209"/>
      <c r="CH6" s="213"/>
      <c r="CI6" s="214"/>
      <c r="CJ6" s="214"/>
      <c r="CK6" s="215"/>
      <c r="CL6" s="213"/>
      <c r="CM6" s="214"/>
      <c r="CN6" s="214"/>
      <c r="CO6" s="215"/>
      <c r="CP6" s="207" t="s">
        <v>130</v>
      </c>
      <c r="CQ6" s="208"/>
      <c r="CR6" s="208"/>
      <c r="CS6" s="209"/>
      <c r="CT6" s="207" t="s">
        <v>131</v>
      </c>
      <c r="CU6" s="208"/>
      <c r="CV6" s="208"/>
      <c r="CW6" s="209"/>
      <c r="CX6" s="213"/>
      <c r="CY6" s="214"/>
      <c r="CZ6" s="214"/>
      <c r="DA6" s="215"/>
      <c r="DB6" s="207" t="s">
        <v>132</v>
      </c>
      <c r="DC6" s="208"/>
      <c r="DD6" s="208"/>
      <c r="DE6" s="209"/>
      <c r="DF6" s="213"/>
      <c r="DG6" s="214"/>
      <c r="DH6" s="214"/>
      <c r="DI6" s="215"/>
      <c r="DJ6" s="213"/>
      <c r="DK6" s="214"/>
      <c r="DL6" s="214"/>
      <c r="DM6" s="214"/>
      <c r="DN6" s="214"/>
      <c r="DO6" s="215"/>
      <c r="DP6" s="180"/>
      <c r="DQ6" s="181"/>
      <c r="DR6" s="64"/>
    </row>
    <row r="7" spans="1:122" s="58" customFormat="1" ht="72.75" customHeight="1" x14ac:dyDescent="0.3">
      <c r="B7" s="222"/>
      <c r="C7" s="225"/>
      <c r="D7" s="216" t="s">
        <v>133</v>
      </c>
      <c r="E7" s="217"/>
      <c r="F7" s="205" t="s">
        <v>63</v>
      </c>
      <c r="G7" s="206"/>
      <c r="H7" s="205" t="s">
        <v>64</v>
      </c>
      <c r="I7" s="206"/>
      <c r="J7" s="205" t="s">
        <v>63</v>
      </c>
      <c r="K7" s="206"/>
      <c r="L7" s="205" t="s">
        <v>64</v>
      </c>
      <c r="M7" s="206"/>
      <c r="N7" s="205" t="s">
        <v>63</v>
      </c>
      <c r="O7" s="206"/>
      <c r="P7" s="205" t="s">
        <v>64</v>
      </c>
      <c r="Q7" s="206"/>
      <c r="R7" s="205" t="s">
        <v>63</v>
      </c>
      <c r="S7" s="206"/>
      <c r="T7" s="205" t="s">
        <v>64</v>
      </c>
      <c r="U7" s="206"/>
      <c r="V7" s="205" t="s">
        <v>63</v>
      </c>
      <c r="W7" s="206"/>
      <c r="X7" s="205" t="s">
        <v>64</v>
      </c>
      <c r="Y7" s="206"/>
      <c r="Z7" s="205" t="s">
        <v>63</v>
      </c>
      <c r="AA7" s="206"/>
      <c r="AB7" s="205" t="s">
        <v>64</v>
      </c>
      <c r="AC7" s="206"/>
      <c r="AD7" s="205" t="s">
        <v>63</v>
      </c>
      <c r="AE7" s="206"/>
      <c r="AF7" s="205" t="s">
        <v>64</v>
      </c>
      <c r="AG7" s="206"/>
      <c r="AH7" s="205" t="s">
        <v>63</v>
      </c>
      <c r="AI7" s="206"/>
      <c r="AJ7" s="205" t="s">
        <v>64</v>
      </c>
      <c r="AK7" s="206"/>
      <c r="AL7" s="205" t="s">
        <v>63</v>
      </c>
      <c r="AM7" s="206"/>
      <c r="AN7" s="205" t="s">
        <v>64</v>
      </c>
      <c r="AO7" s="206"/>
      <c r="AP7" s="205" t="s">
        <v>63</v>
      </c>
      <c r="AQ7" s="206"/>
      <c r="AR7" s="205" t="s">
        <v>64</v>
      </c>
      <c r="AS7" s="206"/>
      <c r="AT7" s="205" t="s">
        <v>63</v>
      </c>
      <c r="AU7" s="206"/>
      <c r="AV7" s="205" t="s">
        <v>64</v>
      </c>
      <c r="AW7" s="206"/>
      <c r="AX7" s="205" t="s">
        <v>63</v>
      </c>
      <c r="AY7" s="206"/>
      <c r="AZ7" s="205" t="s">
        <v>64</v>
      </c>
      <c r="BA7" s="206"/>
      <c r="BB7" s="205" t="s">
        <v>63</v>
      </c>
      <c r="BC7" s="206"/>
      <c r="BD7" s="205" t="s">
        <v>64</v>
      </c>
      <c r="BE7" s="206"/>
      <c r="BF7" s="205" t="s">
        <v>63</v>
      </c>
      <c r="BG7" s="206"/>
      <c r="BH7" s="205" t="s">
        <v>64</v>
      </c>
      <c r="BI7" s="206"/>
      <c r="BJ7" s="205" t="s">
        <v>63</v>
      </c>
      <c r="BK7" s="206"/>
      <c r="BL7" s="205" t="s">
        <v>64</v>
      </c>
      <c r="BM7" s="206"/>
      <c r="BN7" s="205" t="s">
        <v>63</v>
      </c>
      <c r="BO7" s="206"/>
      <c r="BP7" s="205" t="s">
        <v>64</v>
      </c>
      <c r="BQ7" s="206"/>
      <c r="BR7" s="205" t="s">
        <v>63</v>
      </c>
      <c r="BS7" s="206"/>
      <c r="BT7" s="205" t="s">
        <v>64</v>
      </c>
      <c r="BU7" s="206"/>
      <c r="BV7" s="205" t="s">
        <v>63</v>
      </c>
      <c r="BW7" s="206"/>
      <c r="BX7" s="205" t="s">
        <v>64</v>
      </c>
      <c r="BY7" s="206"/>
      <c r="BZ7" s="205" t="s">
        <v>63</v>
      </c>
      <c r="CA7" s="206"/>
      <c r="CB7" s="205" t="s">
        <v>64</v>
      </c>
      <c r="CC7" s="206"/>
      <c r="CD7" s="205" t="s">
        <v>63</v>
      </c>
      <c r="CE7" s="206"/>
      <c r="CF7" s="205" t="s">
        <v>64</v>
      </c>
      <c r="CG7" s="206"/>
      <c r="CH7" s="205" t="s">
        <v>63</v>
      </c>
      <c r="CI7" s="206"/>
      <c r="CJ7" s="205" t="s">
        <v>64</v>
      </c>
      <c r="CK7" s="206"/>
      <c r="CL7" s="205" t="s">
        <v>63</v>
      </c>
      <c r="CM7" s="206"/>
      <c r="CN7" s="205" t="s">
        <v>64</v>
      </c>
      <c r="CO7" s="206"/>
      <c r="CP7" s="205" t="s">
        <v>63</v>
      </c>
      <c r="CQ7" s="206"/>
      <c r="CR7" s="205" t="s">
        <v>64</v>
      </c>
      <c r="CS7" s="206"/>
      <c r="CT7" s="205" t="s">
        <v>63</v>
      </c>
      <c r="CU7" s="206"/>
      <c r="CV7" s="205" t="s">
        <v>64</v>
      </c>
      <c r="CW7" s="206"/>
      <c r="CX7" s="205" t="s">
        <v>63</v>
      </c>
      <c r="CY7" s="206"/>
      <c r="CZ7" s="205" t="s">
        <v>64</v>
      </c>
      <c r="DA7" s="206"/>
      <c r="DB7" s="205" t="s">
        <v>63</v>
      </c>
      <c r="DC7" s="206"/>
      <c r="DD7" s="205" t="s">
        <v>64</v>
      </c>
      <c r="DE7" s="206"/>
      <c r="DF7" s="205" t="s">
        <v>63</v>
      </c>
      <c r="DG7" s="206"/>
      <c r="DH7" s="205" t="s">
        <v>64</v>
      </c>
      <c r="DI7" s="206"/>
      <c r="DJ7" s="205" t="s">
        <v>134</v>
      </c>
      <c r="DK7" s="206"/>
      <c r="DL7" s="205" t="s">
        <v>63</v>
      </c>
      <c r="DM7" s="206"/>
      <c r="DN7" s="205" t="s">
        <v>64</v>
      </c>
      <c r="DO7" s="206"/>
      <c r="DP7" s="205" t="s">
        <v>64</v>
      </c>
      <c r="DQ7" s="206"/>
    </row>
    <row r="8" spans="1:122" s="58" customFormat="1" ht="32.25" customHeight="1" x14ac:dyDescent="0.3">
      <c r="B8" s="223"/>
      <c r="C8" s="226"/>
      <c r="D8" s="65" t="s">
        <v>61</v>
      </c>
      <c r="E8" s="66" t="s">
        <v>62</v>
      </c>
      <c r="F8" s="65" t="s">
        <v>61</v>
      </c>
      <c r="G8" s="66" t="s">
        <v>62</v>
      </c>
      <c r="H8" s="65" t="s">
        <v>61</v>
      </c>
      <c r="I8" s="66" t="s">
        <v>62</v>
      </c>
      <c r="J8" s="65" t="s">
        <v>61</v>
      </c>
      <c r="K8" s="66" t="s">
        <v>62</v>
      </c>
      <c r="L8" s="65" t="s">
        <v>61</v>
      </c>
      <c r="M8" s="66" t="s">
        <v>62</v>
      </c>
      <c r="N8" s="65" t="s">
        <v>61</v>
      </c>
      <c r="O8" s="66" t="s">
        <v>62</v>
      </c>
      <c r="P8" s="65" t="s">
        <v>61</v>
      </c>
      <c r="Q8" s="66" t="s">
        <v>62</v>
      </c>
      <c r="R8" s="65" t="s">
        <v>61</v>
      </c>
      <c r="S8" s="66" t="s">
        <v>62</v>
      </c>
      <c r="T8" s="65" t="s">
        <v>61</v>
      </c>
      <c r="U8" s="66" t="s">
        <v>62</v>
      </c>
      <c r="V8" s="65" t="s">
        <v>61</v>
      </c>
      <c r="W8" s="66" t="s">
        <v>62</v>
      </c>
      <c r="X8" s="65" t="s">
        <v>61</v>
      </c>
      <c r="Y8" s="66" t="s">
        <v>62</v>
      </c>
      <c r="Z8" s="65" t="s">
        <v>61</v>
      </c>
      <c r="AA8" s="66" t="s">
        <v>62</v>
      </c>
      <c r="AB8" s="65" t="s">
        <v>61</v>
      </c>
      <c r="AC8" s="66" t="s">
        <v>62</v>
      </c>
      <c r="AD8" s="65" t="s">
        <v>61</v>
      </c>
      <c r="AE8" s="66" t="s">
        <v>62</v>
      </c>
      <c r="AF8" s="65" t="s">
        <v>61</v>
      </c>
      <c r="AG8" s="66" t="s">
        <v>62</v>
      </c>
      <c r="AH8" s="65" t="s">
        <v>61</v>
      </c>
      <c r="AI8" s="66" t="s">
        <v>62</v>
      </c>
      <c r="AJ8" s="65" t="s">
        <v>61</v>
      </c>
      <c r="AK8" s="66" t="s">
        <v>62</v>
      </c>
      <c r="AL8" s="65" t="s">
        <v>61</v>
      </c>
      <c r="AM8" s="66" t="s">
        <v>62</v>
      </c>
      <c r="AN8" s="65" t="s">
        <v>61</v>
      </c>
      <c r="AO8" s="66" t="s">
        <v>62</v>
      </c>
      <c r="AP8" s="65" t="s">
        <v>61</v>
      </c>
      <c r="AQ8" s="66" t="s">
        <v>62</v>
      </c>
      <c r="AR8" s="65" t="s">
        <v>61</v>
      </c>
      <c r="AS8" s="66" t="s">
        <v>62</v>
      </c>
      <c r="AT8" s="65" t="s">
        <v>61</v>
      </c>
      <c r="AU8" s="66" t="s">
        <v>62</v>
      </c>
      <c r="AV8" s="65" t="s">
        <v>61</v>
      </c>
      <c r="AW8" s="66" t="s">
        <v>62</v>
      </c>
      <c r="AX8" s="65" t="s">
        <v>61</v>
      </c>
      <c r="AY8" s="66" t="s">
        <v>62</v>
      </c>
      <c r="AZ8" s="65" t="s">
        <v>61</v>
      </c>
      <c r="BA8" s="66" t="s">
        <v>62</v>
      </c>
      <c r="BB8" s="65" t="s">
        <v>61</v>
      </c>
      <c r="BC8" s="66" t="s">
        <v>62</v>
      </c>
      <c r="BD8" s="65" t="s">
        <v>61</v>
      </c>
      <c r="BE8" s="66" t="s">
        <v>62</v>
      </c>
      <c r="BF8" s="65" t="s">
        <v>61</v>
      </c>
      <c r="BG8" s="66" t="s">
        <v>62</v>
      </c>
      <c r="BH8" s="65" t="s">
        <v>61</v>
      </c>
      <c r="BI8" s="66" t="s">
        <v>62</v>
      </c>
      <c r="BJ8" s="65" t="s">
        <v>61</v>
      </c>
      <c r="BK8" s="66" t="s">
        <v>62</v>
      </c>
      <c r="BL8" s="65" t="s">
        <v>61</v>
      </c>
      <c r="BM8" s="66" t="s">
        <v>62</v>
      </c>
      <c r="BN8" s="65" t="s">
        <v>61</v>
      </c>
      <c r="BO8" s="66" t="s">
        <v>62</v>
      </c>
      <c r="BP8" s="65" t="s">
        <v>61</v>
      </c>
      <c r="BQ8" s="66" t="s">
        <v>62</v>
      </c>
      <c r="BR8" s="65" t="s">
        <v>61</v>
      </c>
      <c r="BS8" s="66" t="s">
        <v>62</v>
      </c>
      <c r="BT8" s="65" t="s">
        <v>61</v>
      </c>
      <c r="BU8" s="66" t="s">
        <v>62</v>
      </c>
      <c r="BV8" s="65" t="s">
        <v>61</v>
      </c>
      <c r="BW8" s="66" t="s">
        <v>62</v>
      </c>
      <c r="BX8" s="65" t="s">
        <v>61</v>
      </c>
      <c r="BY8" s="66" t="s">
        <v>62</v>
      </c>
      <c r="BZ8" s="65" t="s">
        <v>61</v>
      </c>
      <c r="CA8" s="66" t="s">
        <v>62</v>
      </c>
      <c r="CB8" s="65" t="s">
        <v>61</v>
      </c>
      <c r="CC8" s="66" t="s">
        <v>62</v>
      </c>
      <c r="CD8" s="65" t="s">
        <v>61</v>
      </c>
      <c r="CE8" s="66" t="s">
        <v>62</v>
      </c>
      <c r="CF8" s="65" t="s">
        <v>61</v>
      </c>
      <c r="CG8" s="66" t="s">
        <v>62</v>
      </c>
      <c r="CH8" s="65" t="s">
        <v>61</v>
      </c>
      <c r="CI8" s="66" t="s">
        <v>62</v>
      </c>
      <c r="CJ8" s="65" t="s">
        <v>61</v>
      </c>
      <c r="CK8" s="66" t="s">
        <v>62</v>
      </c>
      <c r="CL8" s="65" t="s">
        <v>61</v>
      </c>
      <c r="CM8" s="66" t="s">
        <v>62</v>
      </c>
      <c r="CN8" s="65" t="s">
        <v>61</v>
      </c>
      <c r="CO8" s="66" t="s">
        <v>62</v>
      </c>
      <c r="CP8" s="65" t="s">
        <v>61</v>
      </c>
      <c r="CQ8" s="66" t="s">
        <v>62</v>
      </c>
      <c r="CR8" s="65" t="s">
        <v>61</v>
      </c>
      <c r="CS8" s="66" t="s">
        <v>62</v>
      </c>
      <c r="CT8" s="65" t="s">
        <v>61</v>
      </c>
      <c r="CU8" s="66" t="s">
        <v>62</v>
      </c>
      <c r="CV8" s="65" t="s">
        <v>61</v>
      </c>
      <c r="CW8" s="66" t="s">
        <v>62</v>
      </c>
      <c r="CX8" s="65" t="s">
        <v>61</v>
      </c>
      <c r="CY8" s="66" t="s">
        <v>62</v>
      </c>
      <c r="CZ8" s="65" t="s">
        <v>61</v>
      </c>
      <c r="DA8" s="66" t="s">
        <v>62</v>
      </c>
      <c r="DB8" s="65" t="s">
        <v>61</v>
      </c>
      <c r="DC8" s="66" t="s">
        <v>62</v>
      </c>
      <c r="DD8" s="65" t="s">
        <v>61</v>
      </c>
      <c r="DE8" s="66" t="s">
        <v>62</v>
      </c>
      <c r="DF8" s="65" t="s">
        <v>61</v>
      </c>
      <c r="DG8" s="66" t="s">
        <v>62</v>
      </c>
      <c r="DH8" s="65" t="s">
        <v>61</v>
      </c>
      <c r="DI8" s="66" t="s">
        <v>62</v>
      </c>
      <c r="DJ8" s="65" t="s">
        <v>61</v>
      </c>
      <c r="DK8" s="66" t="s">
        <v>62</v>
      </c>
      <c r="DL8" s="65" t="s">
        <v>61</v>
      </c>
      <c r="DM8" s="66" t="s">
        <v>62</v>
      </c>
      <c r="DN8" s="65" t="s">
        <v>61</v>
      </c>
      <c r="DO8" s="66" t="s">
        <v>62</v>
      </c>
      <c r="DP8" s="65" t="s">
        <v>61</v>
      </c>
      <c r="DQ8" s="66" t="s">
        <v>62</v>
      </c>
    </row>
    <row r="9" spans="1:122" s="58" customFormat="1" ht="15" customHeight="1" x14ac:dyDescent="0.3">
      <c r="B9" s="67"/>
      <c r="C9" s="80">
        <v>1</v>
      </c>
      <c r="D9" s="80">
        <f>C9+1</f>
        <v>2</v>
      </c>
      <c r="E9" s="80">
        <f t="shared" ref="E9:BP9" si="0">D9+1</f>
        <v>3</v>
      </c>
      <c r="F9" s="80">
        <f t="shared" si="0"/>
        <v>4</v>
      </c>
      <c r="G9" s="80">
        <f t="shared" si="0"/>
        <v>5</v>
      </c>
      <c r="H9" s="80">
        <f t="shared" si="0"/>
        <v>6</v>
      </c>
      <c r="I9" s="80">
        <f t="shared" si="0"/>
        <v>7</v>
      </c>
      <c r="J9" s="80">
        <f t="shared" si="0"/>
        <v>8</v>
      </c>
      <c r="K9" s="80">
        <f t="shared" si="0"/>
        <v>9</v>
      </c>
      <c r="L9" s="80">
        <f t="shared" si="0"/>
        <v>10</v>
      </c>
      <c r="M9" s="80">
        <f t="shared" si="0"/>
        <v>11</v>
      </c>
      <c r="N9" s="80">
        <f t="shared" si="0"/>
        <v>12</v>
      </c>
      <c r="O9" s="80">
        <f t="shared" si="0"/>
        <v>13</v>
      </c>
      <c r="P9" s="80">
        <f t="shared" si="0"/>
        <v>14</v>
      </c>
      <c r="Q9" s="80">
        <f t="shared" si="0"/>
        <v>15</v>
      </c>
      <c r="R9" s="80">
        <f t="shared" si="0"/>
        <v>16</v>
      </c>
      <c r="S9" s="80">
        <f t="shared" si="0"/>
        <v>17</v>
      </c>
      <c r="T9" s="80">
        <f t="shared" si="0"/>
        <v>18</v>
      </c>
      <c r="U9" s="80">
        <f t="shared" si="0"/>
        <v>19</v>
      </c>
      <c r="V9" s="80">
        <f t="shared" si="0"/>
        <v>20</v>
      </c>
      <c r="W9" s="80">
        <f t="shared" si="0"/>
        <v>21</v>
      </c>
      <c r="X9" s="80">
        <f t="shared" si="0"/>
        <v>22</v>
      </c>
      <c r="Y9" s="80">
        <f t="shared" si="0"/>
        <v>23</v>
      </c>
      <c r="Z9" s="80">
        <f t="shared" si="0"/>
        <v>24</v>
      </c>
      <c r="AA9" s="80">
        <f t="shared" si="0"/>
        <v>25</v>
      </c>
      <c r="AB9" s="80">
        <f t="shared" si="0"/>
        <v>26</v>
      </c>
      <c r="AC9" s="80">
        <f t="shared" si="0"/>
        <v>27</v>
      </c>
      <c r="AD9" s="80">
        <f t="shared" si="0"/>
        <v>28</v>
      </c>
      <c r="AE9" s="80">
        <f t="shared" si="0"/>
        <v>29</v>
      </c>
      <c r="AF9" s="80">
        <f t="shared" si="0"/>
        <v>30</v>
      </c>
      <c r="AG9" s="80">
        <f t="shared" si="0"/>
        <v>31</v>
      </c>
      <c r="AH9" s="80">
        <f t="shared" si="0"/>
        <v>32</v>
      </c>
      <c r="AI9" s="80">
        <f t="shared" si="0"/>
        <v>33</v>
      </c>
      <c r="AJ9" s="80">
        <f t="shared" si="0"/>
        <v>34</v>
      </c>
      <c r="AK9" s="80">
        <f t="shared" si="0"/>
        <v>35</v>
      </c>
      <c r="AL9" s="80">
        <f t="shared" si="0"/>
        <v>36</v>
      </c>
      <c r="AM9" s="80">
        <f t="shared" si="0"/>
        <v>37</v>
      </c>
      <c r="AN9" s="80">
        <f t="shared" si="0"/>
        <v>38</v>
      </c>
      <c r="AO9" s="80">
        <f t="shared" si="0"/>
        <v>39</v>
      </c>
      <c r="AP9" s="80">
        <f t="shared" si="0"/>
        <v>40</v>
      </c>
      <c r="AQ9" s="80">
        <f t="shared" si="0"/>
        <v>41</v>
      </c>
      <c r="AR9" s="80">
        <f t="shared" si="0"/>
        <v>42</v>
      </c>
      <c r="AS9" s="80">
        <f t="shared" si="0"/>
        <v>43</v>
      </c>
      <c r="AT9" s="80">
        <f t="shared" si="0"/>
        <v>44</v>
      </c>
      <c r="AU9" s="80">
        <f t="shared" si="0"/>
        <v>45</v>
      </c>
      <c r="AV9" s="80">
        <f t="shared" si="0"/>
        <v>46</v>
      </c>
      <c r="AW9" s="80">
        <f t="shared" si="0"/>
        <v>47</v>
      </c>
      <c r="AX9" s="80">
        <f t="shared" si="0"/>
        <v>48</v>
      </c>
      <c r="AY9" s="80">
        <f t="shared" si="0"/>
        <v>49</v>
      </c>
      <c r="AZ9" s="80">
        <f t="shared" si="0"/>
        <v>50</v>
      </c>
      <c r="BA9" s="80">
        <f t="shared" si="0"/>
        <v>51</v>
      </c>
      <c r="BB9" s="80">
        <f t="shared" si="0"/>
        <v>52</v>
      </c>
      <c r="BC9" s="80">
        <f t="shared" si="0"/>
        <v>53</v>
      </c>
      <c r="BD9" s="80">
        <f t="shared" si="0"/>
        <v>54</v>
      </c>
      <c r="BE9" s="80">
        <f t="shared" si="0"/>
        <v>55</v>
      </c>
      <c r="BF9" s="80">
        <f t="shared" si="0"/>
        <v>56</v>
      </c>
      <c r="BG9" s="80">
        <f t="shared" si="0"/>
        <v>57</v>
      </c>
      <c r="BH9" s="80">
        <f t="shared" si="0"/>
        <v>58</v>
      </c>
      <c r="BI9" s="80">
        <f t="shared" si="0"/>
        <v>59</v>
      </c>
      <c r="BJ9" s="80">
        <f t="shared" si="0"/>
        <v>60</v>
      </c>
      <c r="BK9" s="80">
        <f t="shared" si="0"/>
        <v>61</v>
      </c>
      <c r="BL9" s="80">
        <f t="shared" si="0"/>
        <v>62</v>
      </c>
      <c r="BM9" s="80">
        <f t="shared" si="0"/>
        <v>63</v>
      </c>
      <c r="BN9" s="80">
        <f t="shared" si="0"/>
        <v>64</v>
      </c>
      <c r="BO9" s="80">
        <f t="shared" si="0"/>
        <v>65</v>
      </c>
      <c r="BP9" s="80">
        <f t="shared" si="0"/>
        <v>66</v>
      </c>
      <c r="BQ9" s="80">
        <f t="shared" ref="BQ9:DQ9" si="1">BP9+1</f>
        <v>67</v>
      </c>
      <c r="BR9" s="80">
        <f t="shared" si="1"/>
        <v>68</v>
      </c>
      <c r="BS9" s="80">
        <f t="shared" si="1"/>
        <v>69</v>
      </c>
      <c r="BT9" s="80">
        <f t="shared" si="1"/>
        <v>70</v>
      </c>
      <c r="BU9" s="80">
        <f t="shared" si="1"/>
        <v>71</v>
      </c>
      <c r="BV9" s="80">
        <f t="shared" si="1"/>
        <v>72</v>
      </c>
      <c r="BW9" s="80">
        <f t="shared" si="1"/>
        <v>73</v>
      </c>
      <c r="BX9" s="80">
        <f t="shared" si="1"/>
        <v>74</v>
      </c>
      <c r="BY9" s="80">
        <f t="shared" si="1"/>
        <v>75</v>
      </c>
      <c r="BZ9" s="80">
        <f t="shared" si="1"/>
        <v>76</v>
      </c>
      <c r="CA9" s="80">
        <f t="shared" si="1"/>
        <v>77</v>
      </c>
      <c r="CB9" s="80">
        <f t="shared" si="1"/>
        <v>78</v>
      </c>
      <c r="CC9" s="80">
        <f t="shared" si="1"/>
        <v>79</v>
      </c>
      <c r="CD9" s="80">
        <f t="shared" si="1"/>
        <v>80</v>
      </c>
      <c r="CE9" s="80">
        <f t="shared" si="1"/>
        <v>81</v>
      </c>
      <c r="CF9" s="80">
        <f t="shared" si="1"/>
        <v>82</v>
      </c>
      <c r="CG9" s="80">
        <f t="shared" si="1"/>
        <v>83</v>
      </c>
      <c r="CH9" s="80">
        <f t="shared" si="1"/>
        <v>84</v>
      </c>
      <c r="CI9" s="80">
        <f t="shared" si="1"/>
        <v>85</v>
      </c>
      <c r="CJ9" s="80">
        <f t="shared" si="1"/>
        <v>86</v>
      </c>
      <c r="CK9" s="80">
        <f t="shared" si="1"/>
        <v>87</v>
      </c>
      <c r="CL9" s="80">
        <f t="shared" si="1"/>
        <v>88</v>
      </c>
      <c r="CM9" s="80">
        <f t="shared" si="1"/>
        <v>89</v>
      </c>
      <c r="CN9" s="80">
        <f t="shared" si="1"/>
        <v>90</v>
      </c>
      <c r="CO9" s="80">
        <f t="shared" si="1"/>
        <v>91</v>
      </c>
      <c r="CP9" s="80">
        <f t="shared" si="1"/>
        <v>92</v>
      </c>
      <c r="CQ9" s="80">
        <f t="shared" si="1"/>
        <v>93</v>
      </c>
      <c r="CR9" s="80">
        <f t="shared" si="1"/>
        <v>94</v>
      </c>
      <c r="CS9" s="80">
        <f t="shared" si="1"/>
        <v>95</v>
      </c>
      <c r="CT9" s="80">
        <f t="shared" si="1"/>
        <v>96</v>
      </c>
      <c r="CU9" s="80">
        <f t="shared" si="1"/>
        <v>97</v>
      </c>
      <c r="CV9" s="80">
        <f t="shared" si="1"/>
        <v>98</v>
      </c>
      <c r="CW9" s="80">
        <f t="shared" si="1"/>
        <v>99</v>
      </c>
      <c r="CX9" s="80">
        <f t="shared" si="1"/>
        <v>100</v>
      </c>
      <c r="CY9" s="80">
        <f t="shared" si="1"/>
        <v>101</v>
      </c>
      <c r="CZ9" s="80">
        <f t="shared" si="1"/>
        <v>102</v>
      </c>
      <c r="DA9" s="80">
        <f t="shared" si="1"/>
        <v>103</v>
      </c>
      <c r="DB9" s="80">
        <f t="shared" si="1"/>
        <v>104</v>
      </c>
      <c r="DC9" s="80">
        <f t="shared" si="1"/>
        <v>105</v>
      </c>
      <c r="DD9" s="80">
        <f t="shared" si="1"/>
        <v>106</v>
      </c>
      <c r="DE9" s="80">
        <f t="shared" si="1"/>
        <v>107</v>
      </c>
      <c r="DF9" s="80">
        <f t="shared" si="1"/>
        <v>108</v>
      </c>
      <c r="DG9" s="80">
        <f t="shared" si="1"/>
        <v>109</v>
      </c>
      <c r="DH9" s="80">
        <f t="shared" si="1"/>
        <v>110</v>
      </c>
      <c r="DI9" s="80">
        <f t="shared" si="1"/>
        <v>111</v>
      </c>
      <c r="DJ9" s="80">
        <f t="shared" si="1"/>
        <v>112</v>
      </c>
      <c r="DK9" s="80">
        <f t="shared" si="1"/>
        <v>113</v>
      </c>
      <c r="DL9" s="80">
        <f t="shared" si="1"/>
        <v>114</v>
      </c>
      <c r="DM9" s="80">
        <f t="shared" si="1"/>
        <v>115</v>
      </c>
      <c r="DN9" s="80">
        <f t="shared" si="1"/>
        <v>116</v>
      </c>
      <c r="DO9" s="80">
        <f t="shared" si="1"/>
        <v>117</v>
      </c>
      <c r="DP9" s="80">
        <f t="shared" si="1"/>
        <v>118</v>
      </c>
      <c r="DQ9" s="80">
        <f t="shared" si="1"/>
        <v>119</v>
      </c>
    </row>
    <row r="10" spans="1:122" s="68" customFormat="1" ht="21" customHeight="1" x14ac:dyDescent="0.25">
      <c r="B10" s="69">
        <v>1</v>
      </c>
      <c r="C10" s="85" t="s">
        <v>93</v>
      </c>
      <c r="D10" s="70">
        <f t="shared" ref="D10:E15" si="2">F10+H10-DP10</f>
        <v>3463926.9182000002</v>
      </c>
      <c r="E10" s="70">
        <f t="shared" si="2"/>
        <v>2872332.2294000005</v>
      </c>
      <c r="F10" s="70">
        <f t="shared" ref="F10:I12" si="3">J10+V10+Z10+AD10+AX10+BJ10+CH10+CL10+CX10+DF10+DL10</f>
        <v>2475674</v>
      </c>
      <c r="G10" s="70">
        <f t="shared" si="3"/>
        <v>2307265.2375000003</v>
      </c>
      <c r="H10" s="70">
        <f t="shared" si="3"/>
        <v>988252.91819999996</v>
      </c>
      <c r="I10" s="70">
        <f t="shared" si="3"/>
        <v>565066.99190000002</v>
      </c>
      <c r="J10" s="84">
        <v>835198</v>
      </c>
      <c r="K10" s="84">
        <v>761436.04830000002</v>
      </c>
      <c r="L10" s="84">
        <v>250000</v>
      </c>
      <c r="M10" s="84">
        <v>70676.104900000006</v>
      </c>
      <c r="N10" s="84">
        <v>820100</v>
      </c>
      <c r="O10" s="84">
        <v>748124.23549999995</v>
      </c>
      <c r="P10" s="84">
        <v>74000</v>
      </c>
      <c r="Q10" s="84">
        <v>54841.106</v>
      </c>
      <c r="R10" s="84">
        <v>7000</v>
      </c>
      <c r="S10" s="84">
        <v>5767.7718000000004</v>
      </c>
      <c r="T10" s="84">
        <v>176000</v>
      </c>
      <c r="U10" s="84">
        <v>15834.998900000001</v>
      </c>
      <c r="V10" s="84">
        <v>0</v>
      </c>
      <c r="W10" s="84">
        <v>0</v>
      </c>
      <c r="X10" s="84">
        <v>0</v>
      </c>
      <c r="Y10" s="84">
        <v>0</v>
      </c>
      <c r="Z10" s="84">
        <v>0</v>
      </c>
      <c r="AA10" s="84">
        <v>0</v>
      </c>
      <c r="AB10" s="84">
        <v>0</v>
      </c>
      <c r="AC10" s="84">
        <v>0</v>
      </c>
      <c r="AD10" s="84">
        <v>13800</v>
      </c>
      <c r="AE10" s="84">
        <v>12936.295</v>
      </c>
      <c r="AF10" s="84">
        <v>-146747.08180000001</v>
      </c>
      <c r="AG10" s="84">
        <v>99257.622000000003</v>
      </c>
      <c r="AH10" s="84">
        <v>12800</v>
      </c>
      <c r="AI10" s="84">
        <v>12936.295</v>
      </c>
      <c r="AJ10" s="84">
        <v>88000</v>
      </c>
      <c r="AK10" s="84">
        <v>26813.577000000001</v>
      </c>
      <c r="AL10" s="84">
        <v>0</v>
      </c>
      <c r="AM10" s="84">
        <v>0</v>
      </c>
      <c r="AN10" s="84">
        <v>54000</v>
      </c>
      <c r="AO10" s="84">
        <v>26164.59</v>
      </c>
      <c r="AP10" s="84">
        <v>1000</v>
      </c>
      <c r="AQ10" s="84">
        <v>0</v>
      </c>
      <c r="AR10" s="84">
        <v>647000</v>
      </c>
      <c r="AS10" s="84">
        <v>523359.59299999999</v>
      </c>
      <c r="AT10" s="84">
        <v>0</v>
      </c>
      <c r="AU10" s="84">
        <v>0</v>
      </c>
      <c r="AV10" s="84">
        <v>-935747.08180000004</v>
      </c>
      <c r="AW10" s="84">
        <v>-477080.13799999998</v>
      </c>
      <c r="AX10" s="84">
        <v>390000</v>
      </c>
      <c r="AY10" s="84">
        <v>372232.07</v>
      </c>
      <c r="AZ10" s="84">
        <v>0</v>
      </c>
      <c r="BA10" s="84">
        <v>0</v>
      </c>
      <c r="BB10" s="84">
        <v>390000</v>
      </c>
      <c r="BC10" s="84">
        <v>371829.07</v>
      </c>
      <c r="BD10" s="84">
        <v>0</v>
      </c>
      <c r="BE10" s="84">
        <v>0</v>
      </c>
      <c r="BF10" s="84">
        <v>0</v>
      </c>
      <c r="BG10" s="84">
        <v>403</v>
      </c>
      <c r="BH10" s="84">
        <v>0</v>
      </c>
      <c r="BI10" s="84">
        <v>0</v>
      </c>
      <c r="BJ10" s="84">
        <v>303900</v>
      </c>
      <c r="BK10" s="84">
        <v>295507.49719999998</v>
      </c>
      <c r="BL10" s="84">
        <v>468000</v>
      </c>
      <c r="BM10" s="84">
        <v>162820.57800000001</v>
      </c>
      <c r="BN10" s="84">
        <v>191500</v>
      </c>
      <c r="BO10" s="84">
        <v>187348.5</v>
      </c>
      <c r="BP10" s="84">
        <v>204000</v>
      </c>
      <c r="BQ10" s="84">
        <v>27627.687999999998</v>
      </c>
      <c r="BR10" s="84">
        <v>0</v>
      </c>
      <c r="BS10" s="84">
        <v>0</v>
      </c>
      <c r="BT10" s="84">
        <v>0</v>
      </c>
      <c r="BU10" s="84">
        <v>0</v>
      </c>
      <c r="BV10" s="84">
        <v>112400</v>
      </c>
      <c r="BW10" s="84">
        <v>106892.51270000001</v>
      </c>
      <c r="BX10" s="84">
        <v>60000</v>
      </c>
      <c r="BY10" s="84">
        <v>49603.597999999998</v>
      </c>
      <c r="BZ10" s="84">
        <v>0</v>
      </c>
      <c r="CA10" s="84">
        <v>1266.4845</v>
      </c>
      <c r="CB10" s="84">
        <v>204000</v>
      </c>
      <c r="CC10" s="84">
        <v>85589.292000000001</v>
      </c>
      <c r="CD10" s="84">
        <v>0</v>
      </c>
      <c r="CE10" s="84">
        <v>0</v>
      </c>
      <c r="CF10" s="84">
        <v>0</v>
      </c>
      <c r="CG10" s="84">
        <v>0</v>
      </c>
      <c r="CH10" s="84">
        <v>300</v>
      </c>
      <c r="CI10" s="84">
        <v>300</v>
      </c>
      <c r="CJ10" s="84">
        <v>15000</v>
      </c>
      <c r="CK10" s="84">
        <v>4035</v>
      </c>
      <c r="CL10" s="84">
        <v>91300</v>
      </c>
      <c r="CM10" s="84">
        <v>79560.409400000004</v>
      </c>
      <c r="CN10" s="84">
        <v>203000</v>
      </c>
      <c r="CO10" s="84">
        <v>140816.516</v>
      </c>
      <c r="CP10" s="84">
        <v>84100</v>
      </c>
      <c r="CQ10" s="84">
        <v>74146.409400000004</v>
      </c>
      <c r="CR10" s="84">
        <v>28000</v>
      </c>
      <c r="CS10" s="84">
        <v>22954.17</v>
      </c>
      <c r="CT10" s="84">
        <v>66100</v>
      </c>
      <c r="CU10" s="84">
        <v>63805.821000000004</v>
      </c>
      <c r="CV10" s="84">
        <v>28000</v>
      </c>
      <c r="CW10" s="84">
        <v>22954.17</v>
      </c>
      <c r="CX10" s="84">
        <v>809176</v>
      </c>
      <c r="CY10" s="84">
        <v>761653.91760000004</v>
      </c>
      <c r="CZ10" s="84">
        <v>199000</v>
      </c>
      <c r="DA10" s="84">
        <v>87461.171000000002</v>
      </c>
      <c r="DB10" s="84">
        <v>642000</v>
      </c>
      <c r="DC10" s="84">
        <v>625547.50199999998</v>
      </c>
      <c r="DD10" s="84">
        <v>199000</v>
      </c>
      <c r="DE10" s="84">
        <v>87461.171000000002</v>
      </c>
      <c r="DF10" s="84">
        <v>27000</v>
      </c>
      <c r="DG10" s="84">
        <v>23639</v>
      </c>
      <c r="DH10" s="84">
        <v>0</v>
      </c>
      <c r="DI10" s="84">
        <v>0</v>
      </c>
      <c r="DJ10" s="70">
        <f t="shared" ref="DJ10:DK15" si="4">DL10+DN10-DP10</f>
        <v>5000</v>
      </c>
      <c r="DK10" s="70">
        <f t="shared" si="4"/>
        <v>0</v>
      </c>
      <c r="DL10" s="84">
        <v>5000</v>
      </c>
      <c r="DM10" s="84">
        <v>0</v>
      </c>
      <c r="DN10" s="84">
        <v>0</v>
      </c>
      <c r="DO10" s="84">
        <v>0</v>
      </c>
      <c r="DP10" s="84">
        <v>0</v>
      </c>
      <c r="DQ10" s="84">
        <v>0</v>
      </c>
    </row>
    <row r="11" spans="1:122" ht="16.5" customHeight="1" x14ac:dyDescent="0.3">
      <c r="A11" s="71"/>
      <c r="B11" s="69">
        <v>2</v>
      </c>
      <c r="C11" s="85" t="s">
        <v>94</v>
      </c>
      <c r="D11" s="70">
        <f t="shared" si="2"/>
        <v>81850.816200000001</v>
      </c>
      <c r="E11" s="70">
        <f t="shared" si="2"/>
        <v>61771.238400000002</v>
      </c>
      <c r="F11" s="70">
        <f>J11+V11+Z11+AD11+AX11+BJ11+CH11+CL11+CX11+DF11+DL11</f>
        <v>50930.2</v>
      </c>
      <c r="G11" s="70">
        <f>K11+W11+AA11+AE11+AY11+BK11+CI11+CM11+CY11+DG11+DM11</f>
        <v>32681.221400000002</v>
      </c>
      <c r="H11" s="70">
        <f>L11+X11+AB11+AF11+AZ11+BL11+CJ11+CN11+CZ11+DH11+DN11</f>
        <v>42580.616199999997</v>
      </c>
      <c r="I11" s="70">
        <f>M11+Y11+AC11+AG11+BA11+BM11+CK11+CO11+DA11+DI11+DO11</f>
        <v>36990.017</v>
      </c>
      <c r="J11" s="84">
        <v>30670.2</v>
      </c>
      <c r="K11" s="84">
        <v>18556.451400000002</v>
      </c>
      <c r="L11" s="84">
        <v>3024.8721999999998</v>
      </c>
      <c r="M11" s="84">
        <v>2711.29</v>
      </c>
      <c r="N11" s="84">
        <v>28670.2</v>
      </c>
      <c r="O11" s="84">
        <v>18154.095399999998</v>
      </c>
      <c r="P11" s="84">
        <v>2656.8721999999998</v>
      </c>
      <c r="Q11" s="84">
        <v>2521.1999999999998</v>
      </c>
      <c r="R11" s="84">
        <v>1000</v>
      </c>
      <c r="S11" s="84">
        <v>59.155999999999999</v>
      </c>
      <c r="T11" s="84">
        <v>368</v>
      </c>
      <c r="U11" s="84">
        <v>190.09</v>
      </c>
      <c r="V11" s="84">
        <v>0</v>
      </c>
      <c r="W11" s="84">
        <v>0</v>
      </c>
      <c r="X11" s="84">
        <v>0</v>
      </c>
      <c r="Y11" s="84">
        <v>0</v>
      </c>
      <c r="Z11" s="84">
        <v>0</v>
      </c>
      <c r="AA11" s="84">
        <v>0</v>
      </c>
      <c r="AB11" s="84">
        <v>0</v>
      </c>
      <c r="AC11" s="84">
        <v>0</v>
      </c>
      <c r="AD11" s="84">
        <v>2000</v>
      </c>
      <c r="AE11" s="84">
        <v>1585.4860000000001</v>
      </c>
      <c r="AF11" s="84">
        <v>33475.743999999999</v>
      </c>
      <c r="AG11" s="84">
        <v>28198.726999999999</v>
      </c>
      <c r="AH11" s="84">
        <v>0</v>
      </c>
      <c r="AI11" s="84">
        <v>0</v>
      </c>
      <c r="AJ11" s="84">
        <v>0</v>
      </c>
      <c r="AK11" s="84">
        <v>0</v>
      </c>
      <c r="AL11" s="84">
        <v>0</v>
      </c>
      <c r="AM11" s="84">
        <v>0</v>
      </c>
      <c r="AN11" s="84">
        <v>0</v>
      </c>
      <c r="AO11" s="84">
        <v>0</v>
      </c>
      <c r="AP11" s="84">
        <v>2000</v>
      </c>
      <c r="AQ11" s="84">
        <v>1585.4860000000001</v>
      </c>
      <c r="AR11" s="84">
        <v>33475.743999999999</v>
      </c>
      <c r="AS11" s="84">
        <v>31992.352999999999</v>
      </c>
      <c r="AT11" s="84">
        <v>0</v>
      </c>
      <c r="AU11" s="84">
        <v>0</v>
      </c>
      <c r="AV11" s="84">
        <v>0</v>
      </c>
      <c r="AW11" s="84">
        <v>-3793.6260000000002</v>
      </c>
      <c r="AX11" s="84">
        <v>900</v>
      </c>
      <c r="AY11" s="84">
        <v>0</v>
      </c>
      <c r="AZ11" s="84">
        <v>0</v>
      </c>
      <c r="BA11" s="84">
        <v>0</v>
      </c>
      <c r="BB11" s="84">
        <v>900</v>
      </c>
      <c r="BC11" s="84">
        <v>0</v>
      </c>
      <c r="BD11" s="84">
        <v>0</v>
      </c>
      <c r="BE11" s="84">
        <v>0</v>
      </c>
      <c r="BF11" s="84">
        <v>0</v>
      </c>
      <c r="BG11" s="84">
        <v>0</v>
      </c>
      <c r="BH11" s="84">
        <v>0</v>
      </c>
      <c r="BI11" s="84">
        <v>0</v>
      </c>
      <c r="BJ11" s="84">
        <v>700</v>
      </c>
      <c r="BK11" s="84">
        <v>81.284000000000006</v>
      </c>
      <c r="BL11" s="84">
        <v>6080</v>
      </c>
      <c r="BM11" s="84">
        <v>6080</v>
      </c>
      <c r="BN11" s="84">
        <v>0</v>
      </c>
      <c r="BO11" s="84">
        <v>0</v>
      </c>
      <c r="BP11" s="84">
        <v>0</v>
      </c>
      <c r="BQ11" s="84">
        <v>0</v>
      </c>
      <c r="BR11" s="84">
        <v>0</v>
      </c>
      <c r="BS11" s="84">
        <v>0</v>
      </c>
      <c r="BT11" s="84">
        <v>0</v>
      </c>
      <c r="BU11" s="84">
        <v>0</v>
      </c>
      <c r="BV11" s="84">
        <v>200</v>
      </c>
      <c r="BW11" s="84">
        <v>81.284000000000006</v>
      </c>
      <c r="BX11" s="84">
        <v>0</v>
      </c>
      <c r="BY11" s="84">
        <v>0</v>
      </c>
      <c r="BZ11" s="84">
        <v>500</v>
      </c>
      <c r="CA11" s="84">
        <v>0</v>
      </c>
      <c r="CB11" s="84">
        <v>6080</v>
      </c>
      <c r="CC11" s="84">
        <v>6080</v>
      </c>
      <c r="CD11" s="84">
        <v>0</v>
      </c>
      <c r="CE11" s="84">
        <v>0</v>
      </c>
      <c r="CF11" s="84">
        <v>0</v>
      </c>
      <c r="CG11" s="84">
        <v>0</v>
      </c>
      <c r="CH11" s="84">
        <v>0</v>
      </c>
      <c r="CI11" s="84">
        <v>0</v>
      </c>
      <c r="CJ11" s="84">
        <v>0</v>
      </c>
      <c r="CK11" s="84">
        <v>0</v>
      </c>
      <c r="CL11" s="84">
        <v>400</v>
      </c>
      <c r="CM11" s="84">
        <v>0</v>
      </c>
      <c r="CN11" s="84">
        <v>0</v>
      </c>
      <c r="CO11" s="84">
        <v>0</v>
      </c>
      <c r="CP11" s="84">
        <v>100</v>
      </c>
      <c r="CQ11" s="84">
        <v>0</v>
      </c>
      <c r="CR11" s="84">
        <v>0</v>
      </c>
      <c r="CS11" s="84">
        <v>0</v>
      </c>
      <c r="CT11" s="84">
        <v>100</v>
      </c>
      <c r="CU11" s="84">
        <v>0</v>
      </c>
      <c r="CV11" s="84">
        <v>0</v>
      </c>
      <c r="CW11" s="84">
        <v>0</v>
      </c>
      <c r="CX11" s="84">
        <v>0</v>
      </c>
      <c r="CY11" s="84">
        <v>0</v>
      </c>
      <c r="CZ11" s="84">
        <v>0</v>
      </c>
      <c r="DA11" s="84">
        <v>0</v>
      </c>
      <c r="DB11" s="84">
        <v>0</v>
      </c>
      <c r="DC11" s="84">
        <v>0</v>
      </c>
      <c r="DD11" s="84">
        <v>0</v>
      </c>
      <c r="DE11" s="84">
        <v>0</v>
      </c>
      <c r="DF11" s="84">
        <v>4600</v>
      </c>
      <c r="DG11" s="84">
        <v>4558</v>
      </c>
      <c r="DH11" s="84">
        <v>0</v>
      </c>
      <c r="DI11" s="84">
        <v>0</v>
      </c>
      <c r="DJ11" s="70">
        <f t="shared" si="4"/>
        <v>0</v>
      </c>
      <c r="DK11" s="70">
        <f t="shared" si="4"/>
        <v>0</v>
      </c>
      <c r="DL11" s="84">
        <v>11660</v>
      </c>
      <c r="DM11" s="84">
        <v>7900</v>
      </c>
      <c r="DN11" s="84">
        <v>0</v>
      </c>
      <c r="DO11" s="84">
        <v>0</v>
      </c>
      <c r="DP11" s="84">
        <v>11660</v>
      </c>
      <c r="DQ11" s="84">
        <v>7900</v>
      </c>
    </row>
    <row r="12" spans="1:122" ht="16.5" customHeight="1" x14ac:dyDescent="0.3">
      <c r="A12" s="71"/>
      <c r="B12" s="69">
        <v>3</v>
      </c>
      <c r="C12" s="85" t="s">
        <v>95</v>
      </c>
      <c r="D12" s="70">
        <f t="shared" si="2"/>
        <v>1544342.8537000003</v>
      </c>
      <c r="E12" s="70">
        <f t="shared" si="2"/>
        <v>1516183.9586999998</v>
      </c>
      <c r="F12" s="70">
        <f t="shared" si="3"/>
        <v>1107119.6267000001</v>
      </c>
      <c r="G12" s="70">
        <f t="shared" si="3"/>
        <v>1101180.0973999999</v>
      </c>
      <c r="H12" s="70">
        <f t="shared" si="3"/>
        <v>612023.22700000007</v>
      </c>
      <c r="I12" s="70">
        <f t="shared" si="3"/>
        <v>589803.86129999999</v>
      </c>
      <c r="J12" s="84">
        <v>349801.92670000001</v>
      </c>
      <c r="K12" s="84">
        <v>346699.4902</v>
      </c>
      <c r="L12" s="84">
        <v>213159.1</v>
      </c>
      <c r="M12" s="84">
        <v>27064.3066</v>
      </c>
      <c r="N12" s="84">
        <v>317235.92670000001</v>
      </c>
      <c r="O12" s="84">
        <v>314432.67300000001</v>
      </c>
      <c r="P12" s="84">
        <v>43659.1</v>
      </c>
      <c r="Q12" s="84">
        <v>24840.137599999998</v>
      </c>
      <c r="R12" s="84">
        <v>31076.799999999999</v>
      </c>
      <c r="S12" s="84">
        <v>30778.448199999999</v>
      </c>
      <c r="T12" s="84">
        <v>169500</v>
      </c>
      <c r="U12" s="84">
        <v>2224.1689999999999</v>
      </c>
      <c r="V12" s="84">
        <v>1000</v>
      </c>
      <c r="W12" s="84">
        <v>390</v>
      </c>
      <c r="X12" s="84">
        <v>3630</v>
      </c>
      <c r="Y12" s="84">
        <v>3629.9989999999998</v>
      </c>
      <c r="Z12" s="84">
        <v>0</v>
      </c>
      <c r="AA12" s="84">
        <v>0</v>
      </c>
      <c r="AB12" s="84">
        <v>0</v>
      </c>
      <c r="AC12" s="84">
        <v>0</v>
      </c>
      <c r="AD12" s="84">
        <v>7100</v>
      </c>
      <c r="AE12" s="84">
        <v>7058.3040000000001</v>
      </c>
      <c r="AF12" s="84">
        <v>158343.4326</v>
      </c>
      <c r="AG12" s="84">
        <v>396772.6029</v>
      </c>
      <c r="AH12" s="84">
        <v>0</v>
      </c>
      <c r="AI12" s="84">
        <v>0</v>
      </c>
      <c r="AJ12" s="84">
        <v>0</v>
      </c>
      <c r="AK12" s="84">
        <v>0</v>
      </c>
      <c r="AL12" s="84">
        <v>0</v>
      </c>
      <c r="AM12" s="84">
        <v>0</v>
      </c>
      <c r="AN12" s="84">
        <v>104942.227</v>
      </c>
      <c r="AO12" s="84">
        <v>104942.227</v>
      </c>
      <c r="AP12" s="84">
        <v>7100</v>
      </c>
      <c r="AQ12" s="84">
        <v>7058.3040000000001</v>
      </c>
      <c r="AR12" s="84">
        <v>437966.09360000002</v>
      </c>
      <c r="AS12" s="84">
        <v>379050.79200000002</v>
      </c>
      <c r="AT12" s="84">
        <v>0</v>
      </c>
      <c r="AU12" s="84">
        <v>0</v>
      </c>
      <c r="AV12" s="84">
        <v>-384564.88799999998</v>
      </c>
      <c r="AW12" s="84">
        <v>-87220.416100000002</v>
      </c>
      <c r="AX12" s="84">
        <v>0</v>
      </c>
      <c r="AY12" s="84">
        <v>0</v>
      </c>
      <c r="AZ12" s="84">
        <v>0</v>
      </c>
      <c r="BA12" s="84">
        <v>0</v>
      </c>
      <c r="BB12" s="84">
        <v>0</v>
      </c>
      <c r="BC12" s="84">
        <v>0</v>
      </c>
      <c r="BD12" s="84">
        <v>0</v>
      </c>
      <c r="BE12" s="84">
        <v>0</v>
      </c>
      <c r="BF12" s="84">
        <v>0</v>
      </c>
      <c r="BG12" s="84">
        <v>0</v>
      </c>
      <c r="BH12" s="84">
        <v>0</v>
      </c>
      <c r="BI12" s="84">
        <v>0</v>
      </c>
      <c r="BJ12" s="84">
        <v>304625.40000000002</v>
      </c>
      <c r="BK12" s="84">
        <v>304574.41619999998</v>
      </c>
      <c r="BL12" s="84">
        <v>230190.69440000001</v>
      </c>
      <c r="BM12" s="84">
        <v>162336.9528</v>
      </c>
      <c r="BN12" s="84">
        <v>0</v>
      </c>
      <c r="BO12" s="84">
        <v>0</v>
      </c>
      <c r="BP12" s="84">
        <v>175787</v>
      </c>
      <c r="BQ12" s="84">
        <v>151884.35279999999</v>
      </c>
      <c r="BR12" s="84">
        <v>0</v>
      </c>
      <c r="BS12" s="84">
        <v>0</v>
      </c>
      <c r="BT12" s="84">
        <v>0</v>
      </c>
      <c r="BU12" s="84">
        <v>0</v>
      </c>
      <c r="BV12" s="84">
        <v>0</v>
      </c>
      <c r="BW12" s="84">
        <v>0</v>
      </c>
      <c r="BX12" s="84">
        <v>50403.6944</v>
      </c>
      <c r="BY12" s="84">
        <v>10452.6</v>
      </c>
      <c r="BZ12" s="84">
        <v>47415</v>
      </c>
      <c r="CA12" s="84">
        <v>47384.368199999997</v>
      </c>
      <c r="CB12" s="84">
        <v>4000</v>
      </c>
      <c r="CC12" s="84">
        <v>0</v>
      </c>
      <c r="CD12" s="84">
        <v>257210.4</v>
      </c>
      <c r="CE12" s="84">
        <v>257190.04800000001</v>
      </c>
      <c r="CF12" s="84">
        <v>0</v>
      </c>
      <c r="CG12" s="84">
        <v>0</v>
      </c>
      <c r="CH12" s="84">
        <v>0</v>
      </c>
      <c r="CI12" s="84">
        <v>0</v>
      </c>
      <c r="CJ12" s="84">
        <v>0</v>
      </c>
      <c r="CK12" s="84">
        <v>0</v>
      </c>
      <c r="CL12" s="84">
        <v>52131</v>
      </c>
      <c r="CM12" s="84">
        <v>51716</v>
      </c>
      <c r="CN12" s="84">
        <v>2400</v>
      </c>
      <c r="CO12" s="84">
        <v>0</v>
      </c>
      <c r="CP12" s="84">
        <v>31655</v>
      </c>
      <c r="CQ12" s="84">
        <v>31290</v>
      </c>
      <c r="CR12" s="84">
        <v>2000</v>
      </c>
      <c r="CS12" s="84">
        <v>0</v>
      </c>
      <c r="CT12" s="84">
        <v>21205</v>
      </c>
      <c r="CU12" s="84">
        <v>21205</v>
      </c>
      <c r="CV12" s="84">
        <v>2000</v>
      </c>
      <c r="CW12" s="84">
        <v>0</v>
      </c>
      <c r="CX12" s="84">
        <v>210508</v>
      </c>
      <c r="CY12" s="84">
        <v>208794.122</v>
      </c>
      <c r="CZ12" s="84">
        <v>4300</v>
      </c>
      <c r="DA12" s="84">
        <v>0</v>
      </c>
      <c r="DB12" s="84">
        <v>115888</v>
      </c>
      <c r="DC12" s="84">
        <v>114305.122</v>
      </c>
      <c r="DD12" s="84">
        <v>2000</v>
      </c>
      <c r="DE12" s="84">
        <v>0</v>
      </c>
      <c r="DF12" s="84">
        <v>7153.3</v>
      </c>
      <c r="DG12" s="84">
        <v>7147.7650000000003</v>
      </c>
      <c r="DH12" s="84">
        <v>0</v>
      </c>
      <c r="DI12" s="84">
        <v>0</v>
      </c>
      <c r="DJ12" s="70">
        <f t="shared" si="4"/>
        <v>0</v>
      </c>
      <c r="DK12" s="70">
        <f t="shared" si="4"/>
        <v>0</v>
      </c>
      <c r="DL12" s="84">
        <v>174800</v>
      </c>
      <c r="DM12" s="84">
        <v>174800</v>
      </c>
      <c r="DN12" s="84">
        <v>0</v>
      </c>
      <c r="DO12" s="84">
        <v>0</v>
      </c>
      <c r="DP12" s="84">
        <v>174800</v>
      </c>
      <c r="DQ12" s="84">
        <v>174800</v>
      </c>
    </row>
    <row r="13" spans="1:122" s="68" customFormat="1" ht="20.25" customHeight="1" x14ac:dyDescent="0.25">
      <c r="B13" s="69">
        <v>4</v>
      </c>
      <c r="C13" s="85" t="s">
        <v>96</v>
      </c>
      <c r="D13" s="70">
        <f t="shared" si="2"/>
        <v>384936.038</v>
      </c>
      <c r="E13" s="70">
        <f t="shared" si="2"/>
        <v>289149.76179999998</v>
      </c>
      <c r="F13" s="70">
        <f t="shared" ref="F13:I15" si="5">J13+V13+Z13+AD13+AX13+BJ13+CH13+CL13+CX13+DF13+DL13</f>
        <v>187273.60000000001</v>
      </c>
      <c r="G13" s="70">
        <f t="shared" si="5"/>
        <v>92331.086800000005</v>
      </c>
      <c r="H13" s="70">
        <f t="shared" si="5"/>
        <v>234462.43799999999</v>
      </c>
      <c r="I13" s="70">
        <f t="shared" si="5"/>
        <v>211418.67499999999</v>
      </c>
      <c r="J13" s="84">
        <v>112742</v>
      </c>
      <c r="K13" s="84">
        <v>75396.286800000002</v>
      </c>
      <c r="L13" s="84">
        <v>561</v>
      </c>
      <c r="M13" s="84">
        <v>0</v>
      </c>
      <c r="N13" s="84">
        <v>104742</v>
      </c>
      <c r="O13" s="84">
        <v>74736.286800000002</v>
      </c>
      <c r="P13" s="84">
        <v>561</v>
      </c>
      <c r="Q13" s="84">
        <v>0</v>
      </c>
      <c r="R13" s="84">
        <v>0</v>
      </c>
      <c r="S13" s="84">
        <v>0</v>
      </c>
      <c r="T13" s="84">
        <v>0</v>
      </c>
      <c r="U13" s="84">
        <v>0</v>
      </c>
      <c r="V13" s="84">
        <v>0</v>
      </c>
      <c r="W13" s="84">
        <v>0</v>
      </c>
      <c r="X13" s="84">
        <v>0</v>
      </c>
      <c r="Y13" s="84">
        <v>0</v>
      </c>
      <c r="Z13" s="84">
        <v>0</v>
      </c>
      <c r="AA13" s="84">
        <v>0</v>
      </c>
      <c r="AB13" s="84">
        <v>0</v>
      </c>
      <c r="AC13" s="84">
        <v>0</v>
      </c>
      <c r="AD13" s="84">
        <v>0</v>
      </c>
      <c r="AE13" s="84">
        <v>0</v>
      </c>
      <c r="AF13" s="84">
        <v>228401.43799999999</v>
      </c>
      <c r="AG13" s="84">
        <v>211418.67499999999</v>
      </c>
      <c r="AH13" s="84">
        <v>0</v>
      </c>
      <c r="AI13" s="84">
        <v>0</v>
      </c>
      <c r="AJ13" s="84">
        <v>0</v>
      </c>
      <c r="AK13" s="84">
        <v>0</v>
      </c>
      <c r="AL13" s="84">
        <v>0</v>
      </c>
      <c r="AM13" s="84">
        <v>0</v>
      </c>
      <c r="AN13" s="84">
        <v>106103.338</v>
      </c>
      <c r="AO13" s="84">
        <v>105500</v>
      </c>
      <c r="AP13" s="84">
        <v>0</v>
      </c>
      <c r="AQ13" s="84">
        <v>0</v>
      </c>
      <c r="AR13" s="84">
        <v>122298.1</v>
      </c>
      <c r="AS13" s="84">
        <v>106103.325</v>
      </c>
      <c r="AT13" s="84">
        <v>0</v>
      </c>
      <c r="AU13" s="84">
        <v>0</v>
      </c>
      <c r="AV13" s="84">
        <v>0</v>
      </c>
      <c r="AW13" s="84">
        <v>-184.65</v>
      </c>
      <c r="AX13" s="84">
        <v>1620</v>
      </c>
      <c r="AY13" s="84">
        <v>245</v>
      </c>
      <c r="AZ13" s="84">
        <v>0</v>
      </c>
      <c r="BA13" s="84">
        <v>0</v>
      </c>
      <c r="BB13" s="84">
        <v>1620</v>
      </c>
      <c r="BC13" s="84">
        <v>245</v>
      </c>
      <c r="BD13" s="84">
        <v>0</v>
      </c>
      <c r="BE13" s="84">
        <v>0</v>
      </c>
      <c r="BF13" s="84">
        <v>0</v>
      </c>
      <c r="BG13" s="84">
        <v>0</v>
      </c>
      <c r="BH13" s="84">
        <v>0</v>
      </c>
      <c r="BI13" s="84">
        <v>0</v>
      </c>
      <c r="BJ13" s="84">
        <v>25111.599999999999</v>
      </c>
      <c r="BK13" s="84">
        <v>429.8</v>
      </c>
      <c r="BL13" s="84">
        <v>5500</v>
      </c>
      <c r="BM13" s="84">
        <v>0</v>
      </c>
      <c r="BN13" s="84">
        <v>0</v>
      </c>
      <c r="BO13" s="84">
        <v>0</v>
      </c>
      <c r="BP13" s="84">
        <v>0</v>
      </c>
      <c r="BQ13" s="84">
        <v>0</v>
      </c>
      <c r="BR13" s="84">
        <v>0</v>
      </c>
      <c r="BS13" s="84">
        <v>0</v>
      </c>
      <c r="BT13" s="84">
        <v>0</v>
      </c>
      <c r="BU13" s="84">
        <v>0</v>
      </c>
      <c r="BV13" s="84">
        <v>15000</v>
      </c>
      <c r="BW13" s="84">
        <v>100</v>
      </c>
      <c r="BX13" s="84">
        <v>5500</v>
      </c>
      <c r="BY13" s="84">
        <v>0</v>
      </c>
      <c r="BZ13" s="84">
        <v>10111.6</v>
      </c>
      <c r="CA13" s="84">
        <v>329.8</v>
      </c>
      <c r="CB13" s="84">
        <v>0</v>
      </c>
      <c r="CC13" s="84">
        <v>0</v>
      </c>
      <c r="CD13" s="84">
        <v>0</v>
      </c>
      <c r="CE13" s="84">
        <v>0</v>
      </c>
      <c r="CF13" s="84">
        <v>0</v>
      </c>
      <c r="CG13" s="84">
        <v>0</v>
      </c>
      <c r="CH13" s="84">
        <v>0</v>
      </c>
      <c r="CI13" s="84">
        <v>0</v>
      </c>
      <c r="CJ13" s="84">
        <v>0</v>
      </c>
      <c r="CK13" s="84">
        <v>0</v>
      </c>
      <c r="CL13" s="84">
        <v>0</v>
      </c>
      <c r="CM13" s="84">
        <v>0</v>
      </c>
      <c r="CN13" s="84">
        <v>0</v>
      </c>
      <c r="CO13" s="84">
        <v>0</v>
      </c>
      <c r="CP13" s="84">
        <v>0</v>
      </c>
      <c r="CQ13" s="84">
        <v>0</v>
      </c>
      <c r="CR13" s="84">
        <v>0</v>
      </c>
      <c r="CS13" s="84">
        <v>0</v>
      </c>
      <c r="CT13" s="84">
        <v>0</v>
      </c>
      <c r="CU13" s="84">
        <v>0</v>
      </c>
      <c r="CV13" s="84">
        <v>0</v>
      </c>
      <c r="CW13" s="84">
        <v>0</v>
      </c>
      <c r="CX13" s="84">
        <v>4000</v>
      </c>
      <c r="CY13" s="84">
        <v>0</v>
      </c>
      <c r="CZ13" s="84">
        <v>0</v>
      </c>
      <c r="DA13" s="84">
        <v>0</v>
      </c>
      <c r="DB13" s="84">
        <v>0</v>
      </c>
      <c r="DC13" s="84">
        <v>0</v>
      </c>
      <c r="DD13" s="84">
        <v>0</v>
      </c>
      <c r="DE13" s="84">
        <v>0</v>
      </c>
      <c r="DF13" s="84">
        <v>7000</v>
      </c>
      <c r="DG13" s="84">
        <v>1660</v>
      </c>
      <c r="DH13" s="84">
        <v>0</v>
      </c>
      <c r="DI13" s="84">
        <v>0</v>
      </c>
      <c r="DJ13" s="70">
        <f t="shared" si="4"/>
        <v>0</v>
      </c>
      <c r="DK13" s="70">
        <f t="shared" si="4"/>
        <v>0</v>
      </c>
      <c r="DL13" s="84">
        <v>36800</v>
      </c>
      <c r="DM13" s="84">
        <v>14600</v>
      </c>
      <c r="DN13" s="84">
        <v>0</v>
      </c>
      <c r="DO13" s="84">
        <v>0</v>
      </c>
      <c r="DP13" s="84">
        <v>36800</v>
      </c>
      <c r="DQ13" s="84">
        <v>14600</v>
      </c>
    </row>
    <row r="14" spans="1:122" ht="16.5" customHeight="1" x14ac:dyDescent="0.3">
      <c r="A14" s="71"/>
      <c r="B14" s="69">
        <v>5</v>
      </c>
      <c r="C14" s="86" t="s">
        <v>97</v>
      </c>
      <c r="D14" s="70">
        <f t="shared" si="2"/>
        <v>512210.63500000001</v>
      </c>
      <c r="E14" s="70">
        <f t="shared" si="2"/>
        <v>467232.59789999999</v>
      </c>
      <c r="F14" s="70">
        <f t="shared" si="5"/>
        <v>448362.47089999996</v>
      </c>
      <c r="G14" s="70">
        <f t="shared" si="5"/>
        <v>398628.70769999997</v>
      </c>
      <c r="H14" s="70">
        <f t="shared" si="5"/>
        <v>150074.6201</v>
      </c>
      <c r="I14" s="70">
        <f t="shared" si="5"/>
        <v>145602.68059999999</v>
      </c>
      <c r="J14" s="84">
        <v>182892.47089999999</v>
      </c>
      <c r="K14" s="84">
        <v>155614.57029999999</v>
      </c>
      <c r="L14" s="84">
        <v>29558.87</v>
      </c>
      <c r="M14" s="84">
        <v>29558.87</v>
      </c>
      <c r="N14" s="84">
        <v>164030</v>
      </c>
      <c r="O14" s="84">
        <v>146762.8823</v>
      </c>
      <c r="P14" s="84">
        <v>29558.87</v>
      </c>
      <c r="Q14" s="84">
        <v>29558.87</v>
      </c>
      <c r="R14" s="84">
        <v>0</v>
      </c>
      <c r="S14" s="84">
        <v>0</v>
      </c>
      <c r="T14" s="84">
        <v>0</v>
      </c>
      <c r="U14" s="84">
        <v>0</v>
      </c>
      <c r="V14" s="84">
        <v>0</v>
      </c>
      <c r="W14" s="84">
        <v>0</v>
      </c>
      <c r="X14" s="84">
        <v>0</v>
      </c>
      <c r="Y14" s="84">
        <v>0</v>
      </c>
      <c r="Z14" s="84">
        <v>0</v>
      </c>
      <c r="AA14" s="84">
        <v>0</v>
      </c>
      <c r="AB14" s="84">
        <v>0</v>
      </c>
      <c r="AC14" s="84">
        <v>0</v>
      </c>
      <c r="AD14" s="84">
        <v>0</v>
      </c>
      <c r="AE14" s="84">
        <v>0</v>
      </c>
      <c r="AF14" s="84">
        <v>117055.7501</v>
      </c>
      <c r="AG14" s="84">
        <v>112583.8106</v>
      </c>
      <c r="AH14" s="84">
        <v>0</v>
      </c>
      <c r="AI14" s="84">
        <v>0</v>
      </c>
      <c r="AJ14" s="84">
        <v>0</v>
      </c>
      <c r="AK14" s="84">
        <v>0</v>
      </c>
      <c r="AL14" s="84">
        <v>0</v>
      </c>
      <c r="AM14" s="84">
        <v>0</v>
      </c>
      <c r="AN14" s="84">
        <v>117055.7501</v>
      </c>
      <c r="AO14" s="84">
        <v>113198.68</v>
      </c>
      <c r="AP14" s="84">
        <v>0</v>
      </c>
      <c r="AQ14" s="84">
        <v>0</v>
      </c>
      <c r="AR14" s="84">
        <v>0</v>
      </c>
      <c r="AS14" s="84">
        <v>0</v>
      </c>
      <c r="AT14" s="84">
        <v>0</v>
      </c>
      <c r="AU14" s="84">
        <v>0</v>
      </c>
      <c r="AV14" s="84">
        <v>0</v>
      </c>
      <c r="AW14" s="84">
        <v>-614.86940000000004</v>
      </c>
      <c r="AX14" s="84">
        <v>0</v>
      </c>
      <c r="AY14" s="84">
        <v>0</v>
      </c>
      <c r="AZ14" s="84">
        <v>0</v>
      </c>
      <c r="BA14" s="84">
        <v>0</v>
      </c>
      <c r="BB14" s="84">
        <v>0</v>
      </c>
      <c r="BC14" s="84">
        <v>0</v>
      </c>
      <c r="BD14" s="84">
        <v>0</v>
      </c>
      <c r="BE14" s="84">
        <v>0</v>
      </c>
      <c r="BF14" s="84">
        <v>0</v>
      </c>
      <c r="BG14" s="84">
        <v>0</v>
      </c>
      <c r="BH14" s="84">
        <v>0</v>
      </c>
      <c r="BI14" s="84">
        <v>0</v>
      </c>
      <c r="BJ14" s="84">
        <v>58243.544000000002</v>
      </c>
      <c r="BK14" s="84">
        <v>52230.347999999998</v>
      </c>
      <c r="BL14" s="84">
        <v>3460</v>
      </c>
      <c r="BM14" s="84">
        <v>3460</v>
      </c>
      <c r="BN14" s="84">
        <v>0</v>
      </c>
      <c r="BO14" s="84">
        <v>0</v>
      </c>
      <c r="BP14" s="84">
        <v>0</v>
      </c>
      <c r="BQ14" s="84">
        <v>0</v>
      </c>
      <c r="BR14" s="84">
        <v>0</v>
      </c>
      <c r="BS14" s="84">
        <v>0</v>
      </c>
      <c r="BT14" s="84">
        <v>0</v>
      </c>
      <c r="BU14" s="84">
        <v>0</v>
      </c>
      <c r="BV14" s="84">
        <v>53891.544000000002</v>
      </c>
      <c r="BW14" s="84">
        <v>47878.347999999998</v>
      </c>
      <c r="BX14" s="84">
        <v>3460</v>
      </c>
      <c r="BY14" s="84">
        <v>3460</v>
      </c>
      <c r="BZ14" s="84">
        <v>4352</v>
      </c>
      <c r="CA14" s="84">
        <v>4352</v>
      </c>
      <c r="CB14" s="84">
        <v>0</v>
      </c>
      <c r="CC14" s="84">
        <v>0</v>
      </c>
      <c r="CD14" s="84">
        <v>0</v>
      </c>
      <c r="CE14" s="84">
        <v>0</v>
      </c>
      <c r="CF14" s="84">
        <v>0</v>
      </c>
      <c r="CG14" s="84">
        <v>0</v>
      </c>
      <c r="CH14" s="84">
        <v>0</v>
      </c>
      <c r="CI14" s="84">
        <v>0</v>
      </c>
      <c r="CJ14" s="84">
        <v>0</v>
      </c>
      <c r="CK14" s="84">
        <v>0</v>
      </c>
      <c r="CL14" s="84">
        <v>37918.472999999998</v>
      </c>
      <c r="CM14" s="84">
        <v>34922.091999999997</v>
      </c>
      <c r="CN14" s="84">
        <v>0</v>
      </c>
      <c r="CO14" s="84">
        <v>0</v>
      </c>
      <c r="CP14" s="84">
        <v>37918.472999999998</v>
      </c>
      <c r="CQ14" s="84">
        <v>34922.091999999997</v>
      </c>
      <c r="CR14" s="84">
        <v>0</v>
      </c>
      <c r="CS14" s="84">
        <v>0</v>
      </c>
      <c r="CT14" s="84">
        <v>37918.472999999998</v>
      </c>
      <c r="CU14" s="84">
        <v>34922.091999999997</v>
      </c>
      <c r="CV14" s="84">
        <v>0</v>
      </c>
      <c r="CW14" s="84">
        <v>0</v>
      </c>
      <c r="CX14" s="84">
        <v>73581.527000000002</v>
      </c>
      <c r="CY14" s="84">
        <v>69942.907000000007</v>
      </c>
      <c r="CZ14" s="84">
        <v>0</v>
      </c>
      <c r="DA14" s="84">
        <v>0</v>
      </c>
      <c r="DB14" s="84">
        <v>49026.527000000002</v>
      </c>
      <c r="DC14" s="84">
        <v>45788.521999999997</v>
      </c>
      <c r="DD14" s="84">
        <v>0</v>
      </c>
      <c r="DE14" s="84">
        <v>0</v>
      </c>
      <c r="DF14" s="84">
        <v>9500</v>
      </c>
      <c r="DG14" s="84">
        <v>8920</v>
      </c>
      <c r="DH14" s="84">
        <v>0</v>
      </c>
      <c r="DI14" s="84">
        <v>0</v>
      </c>
      <c r="DJ14" s="70">
        <f t="shared" si="4"/>
        <v>0</v>
      </c>
      <c r="DK14" s="70">
        <f t="shared" si="4"/>
        <v>0</v>
      </c>
      <c r="DL14" s="84">
        <v>86226.456000000006</v>
      </c>
      <c r="DM14" s="84">
        <v>76998.790399999998</v>
      </c>
      <c r="DN14" s="84">
        <v>0</v>
      </c>
      <c r="DO14" s="84">
        <v>0</v>
      </c>
      <c r="DP14" s="84">
        <v>86226.456000000006</v>
      </c>
      <c r="DQ14" s="84">
        <v>76998.790399999998</v>
      </c>
    </row>
    <row r="15" spans="1:122" ht="16.5" customHeight="1" x14ac:dyDescent="0.3">
      <c r="A15" s="71"/>
      <c r="B15" s="69">
        <v>6</v>
      </c>
      <c r="C15" s="87" t="s">
        <v>98</v>
      </c>
      <c r="D15" s="70">
        <f t="shared" si="2"/>
        <v>23772.413200000003</v>
      </c>
      <c r="E15" s="70">
        <f t="shared" si="2"/>
        <v>19460.828199999996</v>
      </c>
      <c r="F15" s="70">
        <f t="shared" si="5"/>
        <v>13877.6</v>
      </c>
      <c r="G15" s="70">
        <f t="shared" si="5"/>
        <v>10072.805</v>
      </c>
      <c r="H15" s="70">
        <f t="shared" si="5"/>
        <v>11894.813200000001</v>
      </c>
      <c r="I15" s="70">
        <f t="shared" si="5"/>
        <v>10570.81</v>
      </c>
      <c r="J15" s="84">
        <v>10452.6</v>
      </c>
      <c r="K15" s="84">
        <v>7854.4402</v>
      </c>
      <c r="L15" s="84">
        <v>867.21320000000003</v>
      </c>
      <c r="M15" s="84">
        <v>450</v>
      </c>
      <c r="N15" s="84">
        <v>10396.6</v>
      </c>
      <c r="O15" s="84">
        <v>7854.4402</v>
      </c>
      <c r="P15" s="84">
        <v>467.21319999999997</v>
      </c>
      <c r="Q15" s="84">
        <v>450</v>
      </c>
      <c r="R15" s="84">
        <v>56</v>
      </c>
      <c r="S15" s="84">
        <v>0</v>
      </c>
      <c r="T15" s="84">
        <v>400</v>
      </c>
      <c r="U15" s="84">
        <v>0</v>
      </c>
      <c r="V15" s="84">
        <v>0</v>
      </c>
      <c r="W15" s="84">
        <v>0</v>
      </c>
      <c r="X15" s="84">
        <v>0</v>
      </c>
      <c r="Y15" s="84">
        <v>0</v>
      </c>
      <c r="Z15" s="84">
        <v>0</v>
      </c>
      <c r="AA15" s="84">
        <v>0</v>
      </c>
      <c r="AB15" s="84">
        <v>0</v>
      </c>
      <c r="AC15" s="84">
        <v>0</v>
      </c>
      <c r="AD15" s="84">
        <v>1035</v>
      </c>
      <c r="AE15" s="84">
        <v>1035</v>
      </c>
      <c r="AF15" s="84">
        <v>0</v>
      </c>
      <c r="AG15" s="84">
        <v>0</v>
      </c>
      <c r="AH15" s="84">
        <v>1035</v>
      </c>
      <c r="AI15" s="84">
        <v>1035</v>
      </c>
      <c r="AJ15" s="84">
        <v>0</v>
      </c>
      <c r="AK15" s="84">
        <v>0</v>
      </c>
      <c r="AL15" s="84">
        <v>0</v>
      </c>
      <c r="AM15" s="84">
        <v>0</v>
      </c>
      <c r="AN15" s="84">
        <v>0</v>
      </c>
      <c r="AO15" s="84">
        <v>0</v>
      </c>
      <c r="AP15" s="84">
        <v>0</v>
      </c>
      <c r="AQ15" s="84">
        <v>0</v>
      </c>
      <c r="AR15" s="84">
        <v>0</v>
      </c>
      <c r="AS15" s="84">
        <v>0</v>
      </c>
      <c r="AT15" s="84">
        <v>0</v>
      </c>
      <c r="AU15" s="84">
        <v>0</v>
      </c>
      <c r="AV15" s="84">
        <v>0</v>
      </c>
      <c r="AW15" s="84">
        <v>0</v>
      </c>
      <c r="AX15" s="84">
        <v>50</v>
      </c>
      <c r="AY15" s="84">
        <v>0</v>
      </c>
      <c r="AZ15" s="84">
        <v>0</v>
      </c>
      <c r="BA15" s="84">
        <v>0</v>
      </c>
      <c r="BB15" s="84">
        <v>50</v>
      </c>
      <c r="BC15" s="84">
        <v>0</v>
      </c>
      <c r="BD15" s="84">
        <v>0</v>
      </c>
      <c r="BE15" s="84">
        <v>0</v>
      </c>
      <c r="BF15" s="84">
        <v>0</v>
      </c>
      <c r="BG15" s="84">
        <v>0</v>
      </c>
      <c r="BH15" s="84">
        <v>0</v>
      </c>
      <c r="BI15" s="84">
        <v>0</v>
      </c>
      <c r="BJ15" s="84">
        <v>40</v>
      </c>
      <c r="BK15" s="84">
        <v>0.57799999999999996</v>
      </c>
      <c r="BL15" s="84">
        <v>11027.6</v>
      </c>
      <c r="BM15" s="84">
        <v>10120.81</v>
      </c>
      <c r="BN15" s="84">
        <v>0</v>
      </c>
      <c r="BO15" s="84">
        <v>0</v>
      </c>
      <c r="BP15" s="84">
        <v>0</v>
      </c>
      <c r="BQ15" s="84">
        <v>0</v>
      </c>
      <c r="BR15" s="84">
        <v>0</v>
      </c>
      <c r="BS15" s="84">
        <v>0</v>
      </c>
      <c r="BT15" s="84">
        <v>0</v>
      </c>
      <c r="BU15" s="84">
        <v>0</v>
      </c>
      <c r="BV15" s="84">
        <v>40</v>
      </c>
      <c r="BW15" s="84">
        <v>0.57799999999999996</v>
      </c>
      <c r="BX15" s="84">
        <v>10627.6</v>
      </c>
      <c r="BY15" s="84">
        <v>10120.81</v>
      </c>
      <c r="BZ15" s="84">
        <v>0</v>
      </c>
      <c r="CA15" s="84">
        <v>0</v>
      </c>
      <c r="CB15" s="84">
        <v>400</v>
      </c>
      <c r="CC15" s="84">
        <v>0</v>
      </c>
      <c r="CD15" s="84">
        <v>0</v>
      </c>
      <c r="CE15" s="84">
        <v>0</v>
      </c>
      <c r="CF15" s="84">
        <v>0</v>
      </c>
      <c r="CG15" s="84">
        <v>0</v>
      </c>
      <c r="CH15" s="84">
        <v>0</v>
      </c>
      <c r="CI15" s="84">
        <v>0</v>
      </c>
      <c r="CJ15" s="84">
        <v>0</v>
      </c>
      <c r="CK15" s="84">
        <v>0</v>
      </c>
      <c r="CL15" s="84">
        <v>50</v>
      </c>
      <c r="CM15" s="84">
        <v>0</v>
      </c>
      <c r="CN15" s="84">
        <v>0</v>
      </c>
      <c r="CO15" s="84">
        <v>0</v>
      </c>
      <c r="CP15" s="84">
        <v>50</v>
      </c>
      <c r="CQ15" s="84">
        <v>0</v>
      </c>
      <c r="CR15" s="84">
        <v>0</v>
      </c>
      <c r="CS15" s="84">
        <v>0</v>
      </c>
      <c r="CT15" s="84">
        <v>0</v>
      </c>
      <c r="CU15" s="84">
        <v>0</v>
      </c>
      <c r="CV15" s="84">
        <v>0</v>
      </c>
      <c r="CW15" s="84">
        <v>0</v>
      </c>
      <c r="CX15" s="84">
        <v>0</v>
      </c>
      <c r="CY15" s="84">
        <v>0</v>
      </c>
      <c r="CZ15" s="84">
        <v>0</v>
      </c>
      <c r="DA15" s="84">
        <v>0</v>
      </c>
      <c r="DB15" s="84">
        <v>0</v>
      </c>
      <c r="DC15" s="84">
        <v>0</v>
      </c>
      <c r="DD15" s="84">
        <v>0</v>
      </c>
      <c r="DE15" s="84">
        <v>0</v>
      </c>
      <c r="DF15" s="84">
        <v>250</v>
      </c>
      <c r="DG15" s="84">
        <v>0</v>
      </c>
      <c r="DH15" s="84">
        <v>0</v>
      </c>
      <c r="DI15" s="84">
        <v>0</v>
      </c>
      <c r="DJ15" s="70">
        <f t="shared" si="4"/>
        <v>0</v>
      </c>
      <c r="DK15" s="70">
        <f t="shared" si="4"/>
        <v>0</v>
      </c>
      <c r="DL15" s="84">
        <v>2000</v>
      </c>
      <c r="DM15" s="84">
        <v>1182.7868000000001</v>
      </c>
      <c r="DN15" s="84">
        <v>0</v>
      </c>
      <c r="DO15" s="84">
        <v>0</v>
      </c>
      <c r="DP15" s="84">
        <v>2000</v>
      </c>
      <c r="DQ15" s="84">
        <v>1182.7868000000001</v>
      </c>
    </row>
    <row r="16" spans="1:122" ht="16.5" customHeight="1" x14ac:dyDescent="0.3">
      <c r="A16" s="71"/>
      <c r="B16" s="69">
        <v>7</v>
      </c>
      <c r="C16" s="75" t="s">
        <v>99</v>
      </c>
      <c r="D16" s="70">
        <f>F16+H16-DP16</f>
        <v>50619.9179</v>
      </c>
      <c r="E16" s="70">
        <f t="shared" ref="E16" si="6">G16+I16-DQ16</f>
        <v>35657.821599999996</v>
      </c>
      <c r="F16" s="70">
        <f t="shared" ref="F16:I16" si="7">J16+V16+Z16+AD16+AX16+BJ16+CH16+CL16+CX16+DF16+DL16</f>
        <v>41193.800000000003</v>
      </c>
      <c r="G16" s="70">
        <f t="shared" si="7"/>
        <v>31260.821599999996</v>
      </c>
      <c r="H16" s="70">
        <f>L16+X16+AB16+AF16+AZ16+BL16+CJ16+CN16+CZ16+DH16+DN16</f>
        <v>9426.1179000000011</v>
      </c>
      <c r="I16" s="70">
        <f t="shared" si="7"/>
        <v>4397</v>
      </c>
      <c r="J16" s="84">
        <v>32508.1</v>
      </c>
      <c r="K16" s="84">
        <v>27921.177899999999</v>
      </c>
      <c r="L16" s="84">
        <v>3715</v>
      </c>
      <c r="M16" s="84">
        <v>3658</v>
      </c>
      <c r="N16" s="84">
        <v>31908.1</v>
      </c>
      <c r="O16" s="84">
        <v>27321.177899999999</v>
      </c>
      <c r="P16" s="84">
        <v>715</v>
      </c>
      <c r="Q16" s="84">
        <v>708</v>
      </c>
      <c r="R16" s="84">
        <v>600</v>
      </c>
      <c r="S16" s="84">
        <v>600</v>
      </c>
      <c r="T16" s="84">
        <v>3000</v>
      </c>
      <c r="U16" s="84">
        <v>2950</v>
      </c>
      <c r="V16" s="84">
        <v>0</v>
      </c>
      <c r="W16" s="84">
        <v>0</v>
      </c>
      <c r="X16" s="84">
        <v>0</v>
      </c>
      <c r="Y16" s="84">
        <v>0</v>
      </c>
      <c r="Z16" s="84">
        <v>0</v>
      </c>
      <c r="AA16" s="84">
        <v>0</v>
      </c>
      <c r="AB16" s="84">
        <v>0</v>
      </c>
      <c r="AC16" s="84">
        <v>0</v>
      </c>
      <c r="AD16" s="84">
        <v>0</v>
      </c>
      <c r="AE16" s="84">
        <v>0</v>
      </c>
      <c r="AF16" s="84">
        <v>0</v>
      </c>
      <c r="AG16" s="84">
        <v>0</v>
      </c>
      <c r="AH16" s="84">
        <v>0</v>
      </c>
      <c r="AI16" s="84">
        <v>0</v>
      </c>
      <c r="AJ16" s="84">
        <v>0</v>
      </c>
      <c r="AK16" s="84">
        <v>0</v>
      </c>
      <c r="AL16" s="84">
        <v>0</v>
      </c>
      <c r="AM16" s="84">
        <v>0</v>
      </c>
      <c r="AN16" s="84">
        <v>0</v>
      </c>
      <c r="AO16" s="84">
        <v>0</v>
      </c>
      <c r="AP16" s="84">
        <v>0</v>
      </c>
      <c r="AQ16" s="84">
        <v>0</v>
      </c>
      <c r="AR16" s="84">
        <v>0</v>
      </c>
      <c r="AS16" s="84">
        <v>0</v>
      </c>
      <c r="AT16" s="84">
        <v>0</v>
      </c>
      <c r="AU16" s="84">
        <v>0</v>
      </c>
      <c r="AV16" s="84">
        <v>0</v>
      </c>
      <c r="AW16" s="84">
        <v>0</v>
      </c>
      <c r="AX16" s="84">
        <v>0</v>
      </c>
      <c r="AY16" s="84">
        <v>0</v>
      </c>
      <c r="AZ16" s="84">
        <v>0</v>
      </c>
      <c r="BA16" s="84">
        <v>0</v>
      </c>
      <c r="BB16" s="84">
        <v>0</v>
      </c>
      <c r="BC16" s="84">
        <v>0</v>
      </c>
      <c r="BD16" s="84">
        <v>0</v>
      </c>
      <c r="BE16" s="84">
        <v>0</v>
      </c>
      <c r="BF16" s="84">
        <v>0</v>
      </c>
      <c r="BG16" s="84">
        <v>0</v>
      </c>
      <c r="BH16" s="84">
        <v>0</v>
      </c>
      <c r="BI16" s="84">
        <v>0</v>
      </c>
      <c r="BJ16" s="84">
        <v>4328.3999999999996</v>
      </c>
      <c r="BK16" s="84">
        <v>2759.0437000000002</v>
      </c>
      <c r="BL16" s="84">
        <v>5711.1179000000002</v>
      </c>
      <c r="BM16" s="84">
        <v>739</v>
      </c>
      <c r="BN16" s="84">
        <v>0</v>
      </c>
      <c r="BO16" s="84">
        <v>0</v>
      </c>
      <c r="BP16" s="84">
        <v>0</v>
      </c>
      <c r="BQ16" s="84">
        <v>0</v>
      </c>
      <c r="BR16" s="84">
        <v>0</v>
      </c>
      <c r="BS16" s="84">
        <v>0</v>
      </c>
      <c r="BT16" s="84">
        <v>0</v>
      </c>
      <c r="BU16" s="84">
        <v>0</v>
      </c>
      <c r="BV16" s="84">
        <v>2884.4</v>
      </c>
      <c r="BW16" s="84">
        <v>1970.3259</v>
      </c>
      <c r="BX16" s="84">
        <v>3876.1179000000002</v>
      </c>
      <c r="BY16" s="84">
        <v>220</v>
      </c>
      <c r="BZ16" s="84">
        <v>1444</v>
      </c>
      <c r="CA16" s="84">
        <v>788.71780000000001</v>
      </c>
      <c r="CB16" s="84">
        <v>1835</v>
      </c>
      <c r="CC16" s="84">
        <v>519</v>
      </c>
      <c r="CD16" s="84">
        <v>0</v>
      </c>
      <c r="CE16" s="84">
        <v>0</v>
      </c>
      <c r="CF16" s="84">
        <v>0</v>
      </c>
      <c r="CG16" s="84">
        <v>0</v>
      </c>
      <c r="CH16" s="84">
        <v>0</v>
      </c>
      <c r="CI16" s="84">
        <v>0</v>
      </c>
      <c r="CJ16" s="84">
        <v>0</v>
      </c>
      <c r="CK16" s="84">
        <v>0</v>
      </c>
      <c r="CL16" s="84">
        <v>1000</v>
      </c>
      <c r="CM16" s="84">
        <v>480.6</v>
      </c>
      <c r="CN16" s="84">
        <v>0</v>
      </c>
      <c r="CO16" s="84">
        <v>0</v>
      </c>
      <c r="CP16" s="84">
        <v>1000</v>
      </c>
      <c r="CQ16" s="84">
        <v>480.6</v>
      </c>
      <c r="CR16" s="84">
        <v>0</v>
      </c>
      <c r="CS16" s="84">
        <v>0</v>
      </c>
      <c r="CT16" s="84">
        <v>0</v>
      </c>
      <c r="CU16" s="84">
        <v>0</v>
      </c>
      <c r="CV16" s="84">
        <v>0</v>
      </c>
      <c r="CW16" s="84">
        <v>0</v>
      </c>
      <c r="CX16" s="84">
        <v>0</v>
      </c>
      <c r="CY16" s="84">
        <v>0</v>
      </c>
      <c r="CZ16" s="84">
        <v>0</v>
      </c>
      <c r="DA16" s="84">
        <v>0</v>
      </c>
      <c r="DB16" s="84">
        <v>0</v>
      </c>
      <c r="DC16" s="84">
        <v>0</v>
      </c>
      <c r="DD16" s="84">
        <v>0</v>
      </c>
      <c r="DE16" s="84">
        <v>0</v>
      </c>
      <c r="DF16" s="84">
        <v>300</v>
      </c>
      <c r="DG16" s="84">
        <v>100</v>
      </c>
      <c r="DH16" s="84">
        <v>0</v>
      </c>
      <c r="DI16" s="84">
        <v>0</v>
      </c>
      <c r="DJ16" s="70">
        <f t="shared" ref="DJ16:DK16" si="8">DL16+DN16-DP16</f>
        <v>3057.3</v>
      </c>
      <c r="DK16" s="70">
        <f t="shared" si="8"/>
        <v>0</v>
      </c>
      <c r="DL16" s="84">
        <v>3057.3</v>
      </c>
      <c r="DM16" s="84">
        <v>0</v>
      </c>
      <c r="DN16" s="84">
        <v>0</v>
      </c>
      <c r="DO16" s="84">
        <v>0</v>
      </c>
      <c r="DP16" s="84">
        <v>0</v>
      </c>
      <c r="DQ16" s="84">
        <v>0</v>
      </c>
    </row>
    <row r="17" spans="2:121" s="68" customFormat="1" ht="21" customHeight="1" x14ac:dyDescent="0.25">
      <c r="B17" s="69">
        <v>8</v>
      </c>
      <c r="C17" s="75" t="s">
        <v>100</v>
      </c>
      <c r="D17" s="70">
        <f t="shared" ref="D17:E17" si="9">F17+H17-DP17</f>
        <v>1694599.2817999998</v>
      </c>
      <c r="E17" s="70">
        <f t="shared" si="9"/>
        <v>1492711.7038</v>
      </c>
      <c r="F17" s="70">
        <f t="shared" ref="F17:I17" si="10">J17+V17+Z17+AD17+AX17+BJ17+CH17+CL17+CX17+DF17+DL17</f>
        <v>1337208.9963999998</v>
      </c>
      <c r="G17" s="70">
        <f t="shared" si="10"/>
        <v>1183838.4080999999</v>
      </c>
      <c r="H17" s="70">
        <f t="shared" si="10"/>
        <v>540459.98540000001</v>
      </c>
      <c r="I17" s="70">
        <f t="shared" si="10"/>
        <v>436519.20529999997</v>
      </c>
      <c r="J17" s="84">
        <v>542924.29639999999</v>
      </c>
      <c r="K17" s="84">
        <v>508914.08689999999</v>
      </c>
      <c r="L17" s="84">
        <v>335965.48499999999</v>
      </c>
      <c r="M17" s="84">
        <v>303631.57679999998</v>
      </c>
      <c r="N17" s="84">
        <v>499806.29639999999</v>
      </c>
      <c r="O17" s="84">
        <v>476594.37359999999</v>
      </c>
      <c r="P17" s="84">
        <v>29763.203000000001</v>
      </c>
      <c r="Q17" s="84">
        <v>29602.102200000001</v>
      </c>
      <c r="R17" s="84">
        <v>39710</v>
      </c>
      <c r="S17" s="84">
        <v>29292.239300000001</v>
      </c>
      <c r="T17" s="84">
        <v>306202.28200000001</v>
      </c>
      <c r="U17" s="84">
        <v>274029.47460000002</v>
      </c>
      <c r="V17" s="84">
        <v>4500</v>
      </c>
      <c r="W17" s="84">
        <v>0</v>
      </c>
      <c r="X17" s="84">
        <v>0</v>
      </c>
      <c r="Y17" s="84">
        <v>0</v>
      </c>
      <c r="Z17" s="84">
        <v>0</v>
      </c>
      <c r="AA17" s="84">
        <v>0</v>
      </c>
      <c r="AB17" s="84">
        <v>0</v>
      </c>
      <c r="AC17" s="84">
        <v>0</v>
      </c>
      <c r="AD17" s="84">
        <v>28600</v>
      </c>
      <c r="AE17" s="84">
        <v>19471.051599999999</v>
      </c>
      <c r="AF17" s="84">
        <v>84312.861900000004</v>
      </c>
      <c r="AG17" s="84">
        <v>34516.320599999999</v>
      </c>
      <c r="AH17" s="84">
        <v>21600</v>
      </c>
      <c r="AI17" s="84">
        <v>13120.249</v>
      </c>
      <c r="AJ17" s="84">
        <v>3000</v>
      </c>
      <c r="AK17" s="84">
        <v>0</v>
      </c>
      <c r="AL17" s="84">
        <v>0</v>
      </c>
      <c r="AM17" s="84">
        <v>0</v>
      </c>
      <c r="AN17" s="84">
        <v>0</v>
      </c>
      <c r="AO17" s="84">
        <v>0</v>
      </c>
      <c r="AP17" s="84">
        <v>7000</v>
      </c>
      <c r="AQ17" s="84">
        <v>6350.8026</v>
      </c>
      <c r="AR17" s="84">
        <v>118812.8619</v>
      </c>
      <c r="AS17" s="84">
        <v>116082.8416</v>
      </c>
      <c r="AT17" s="84">
        <v>0</v>
      </c>
      <c r="AU17" s="84">
        <v>0</v>
      </c>
      <c r="AV17" s="84">
        <v>-37500</v>
      </c>
      <c r="AW17" s="84">
        <v>-81566.520999999993</v>
      </c>
      <c r="AX17" s="84">
        <v>57820</v>
      </c>
      <c r="AY17" s="84">
        <v>42400.114999999998</v>
      </c>
      <c r="AZ17" s="84">
        <v>13000</v>
      </c>
      <c r="BA17" s="84">
        <v>0</v>
      </c>
      <c r="BB17" s="84">
        <v>57820</v>
      </c>
      <c r="BC17" s="84">
        <v>42400.114999999998</v>
      </c>
      <c r="BD17" s="84">
        <v>13000</v>
      </c>
      <c r="BE17" s="84">
        <v>0</v>
      </c>
      <c r="BF17" s="84">
        <v>0</v>
      </c>
      <c r="BG17" s="84">
        <v>0</v>
      </c>
      <c r="BH17" s="84">
        <v>0</v>
      </c>
      <c r="BI17" s="84">
        <v>0</v>
      </c>
      <c r="BJ17" s="84">
        <v>156732</v>
      </c>
      <c r="BK17" s="84">
        <v>142293.97169999999</v>
      </c>
      <c r="BL17" s="84">
        <v>88652.834499999997</v>
      </c>
      <c r="BM17" s="84">
        <v>82854.546900000001</v>
      </c>
      <c r="BN17" s="84">
        <v>0</v>
      </c>
      <c r="BO17" s="84">
        <v>0</v>
      </c>
      <c r="BP17" s="84">
        <v>0</v>
      </c>
      <c r="BQ17" s="84">
        <v>0</v>
      </c>
      <c r="BR17" s="84">
        <v>0</v>
      </c>
      <c r="BS17" s="84">
        <v>0</v>
      </c>
      <c r="BT17" s="84">
        <v>0</v>
      </c>
      <c r="BU17" s="84">
        <v>0</v>
      </c>
      <c r="BV17" s="84">
        <v>37822</v>
      </c>
      <c r="BW17" s="84">
        <v>28732.8066</v>
      </c>
      <c r="BX17" s="84">
        <v>46000</v>
      </c>
      <c r="BY17" s="84">
        <v>43013.281000000003</v>
      </c>
      <c r="BZ17" s="84">
        <v>10800</v>
      </c>
      <c r="CA17" s="84">
        <v>5983.2080999999998</v>
      </c>
      <c r="CB17" s="84">
        <v>42652.834499999997</v>
      </c>
      <c r="CC17" s="84">
        <v>39841.265899999999</v>
      </c>
      <c r="CD17" s="84">
        <v>108110</v>
      </c>
      <c r="CE17" s="84">
        <v>107577.95699999999</v>
      </c>
      <c r="CF17" s="84">
        <v>0</v>
      </c>
      <c r="CG17" s="84">
        <v>0</v>
      </c>
      <c r="CH17" s="84">
        <v>0</v>
      </c>
      <c r="CI17" s="84">
        <v>0</v>
      </c>
      <c r="CJ17" s="84">
        <v>0</v>
      </c>
      <c r="CK17" s="84">
        <v>0</v>
      </c>
      <c r="CL17" s="84">
        <v>106645</v>
      </c>
      <c r="CM17" s="84">
        <v>95222.993199999997</v>
      </c>
      <c r="CN17" s="84">
        <v>7513.8040000000001</v>
      </c>
      <c r="CO17" s="84">
        <v>7259.05</v>
      </c>
      <c r="CP17" s="84">
        <v>96025</v>
      </c>
      <c r="CQ17" s="84">
        <v>84607.791200000007</v>
      </c>
      <c r="CR17" s="84">
        <v>7513.8040000000001</v>
      </c>
      <c r="CS17" s="84">
        <v>7259.05</v>
      </c>
      <c r="CT17" s="84">
        <v>62620</v>
      </c>
      <c r="CU17" s="84">
        <v>56090.574800000002</v>
      </c>
      <c r="CV17" s="84">
        <v>7513.8040000000001</v>
      </c>
      <c r="CW17" s="84">
        <v>7259.05</v>
      </c>
      <c r="CX17" s="84">
        <v>225490</v>
      </c>
      <c r="CY17" s="84">
        <v>216510.66010000001</v>
      </c>
      <c r="CZ17" s="84">
        <v>11015</v>
      </c>
      <c r="DA17" s="84">
        <v>8257.7109999999993</v>
      </c>
      <c r="DB17" s="84">
        <v>163080</v>
      </c>
      <c r="DC17" s="84">
        <v>160892.09710000001</v>
      </c>
      <c r="DD17" s="84">
        <v>11015</v>
      </c>
      <c r="DE17" s="84">
        <v>8257.7109999999993</v>
      </c>
      <c r="DF17" s="84">
        <v>31428</v>
      </c>
      <c r="DG17" s="84">
        <v>31379.62</v>
      </c>
      <c r="DH17" s="84">
        <v>0</v>
      </c>
      <c r="DI17" s="84">
        <v>0</v>
      </c>
      <c r="DJ17" s="70">
        <f t="shared" ref="DJ17:DK17" si="11">DL17+DN17-DP17</f>
        <v>0</v>
      </c>
      <c r="DK17" s="70">
        <f t="shared" si="11"/>
        <v>0</v>
      </c>
      <c r="DL17" s="84">
        <v>183069.7</v>
      </c>
      <c r="DM17" s="84">
        <v>127645.9096</v>
      </c>
      <c r="DN17" s="84">
        <v>0</v>
      </c>
      <c r="DO17" s="84">
        <v>0</v>
      </c>
      <c r="DP17" s="84">
        <v>183069.7</v>
      </c>
      <c r="DQ17" s="84">
        <v>127645.9096</v>
      </c>
    </row>
    <row r="18" spans="2:121" s="72" customFormat="1" ht="22.5" customHeight="1" x14ac:dyDescent="0.3">
      <c r="B18" s="69"/>
      <c r="C18" s="77" t="s">
        <v>134</v>
      </c>
      <c r="D18" s="70">
        <f t="shared" ref="D18:AI18" si="12">SUM(D10:D17)</f>
        <v>7756258.8740000008</v>
      </c>
      <c r="E18" s="70">
        <f t="shared" si="12"/>
        <v>6754500.1398000019</v>
      </c>
      <c r="F18" s="70">
        <f t="shared" si="12"/>
        <v>5661640.2939999988</v>
      </c>
      <c r="G18" s="70">
        <f t="shared" si="12"/>
        <v>5157258.3855000008</v>
      </c>
      <c r="H18" s="70">
        <f t="shared" si="12"/>
        <v>2589174.736</v>
      </c>
      <c r="I18" s="70">
        <f t="shared" si="12"/>
        <v>2000369.2411000002</v>
      </c>
      <c r="J18" s="70">
        <f t="shared" si="12"/>
        <v>2097189.594</v>
      </c>
      <c r="K18" s="70">
        <f t="shared" si="12"/>
        <v>1902392.5519999999</v>
      </c>
      <c r="L18" s="70">
        <f t="shared" si="12"/>
        <v>836851.54040000006</v>
      </c>
      <c r="M18" s="70">
        <f t="shared" si="12"/>
        <v>437750.1483</v>
      </c>
      <c r="N18" s="70">
        <f t="shared" si="12"/>
        <v>1976889.1231</v>
      </c>
      <c r="O18" s="70">
        <f t="shared" si="12"/>
        <v>1813980.1646999998</v>
      </c>
      <c r="P18" s="70">
        <f t="shared" si="12"/>
        <v>181381.25839999999</v>
      </c>
      <c r="Q18" s="70">
        <f t="shared" si="12"/>
        <v>142521.41579999999</v>
      </c>
      <c r="R18" s="70">
        <f t="shared" si="12"/>
        <v>79442.8</v>
      </c>
      <c r="S18" s="70">
        <f t="shared" si="12"/>
        <v>66497.615300000005</v>
      </c>
      <c r="T18" s="70">
        <f t="shared" si="12"/>
        <v>655470.28200000001</v>
      </c>
      <c r="U18" s="70">
        <f t="shared" si="12"/>
        <v>295228.73250000004</v>
      </c>
      <c r="V18" s="70">
        <f t="shared" si="12"/>
        <v>5500</v>
      </c>
      <c r="W18" s="70">
        <f t="shared" si="12"/>
        <v>390</v>
      </c>
      <c r="X18" s="70">
        <f t="shared" si="12"/>
        <v>3630</v>
      </c>
      <c r="Y18" s="70">
        <f t="shared" si="12"/>
        <v>3629.9989999999998</v>
      </c>
      <c r="Z18" s="70">
        <f t="shared" si="12"/>
        <v>0</v>
      </c>
      <c r="AA18" s="70">
        <f t="shared" si="12"/>
        <v>0</v>
      </c>
      <c r="AB18" s="70">
        <f t="shared" si="12"/>
        <v>0</v>
      </c>
      <c r="AC18" s="70">
        <f t="shared" si="12"/>
        <v>0</v>
      </c>
      <c r="AD18" s="70">
        <f t="shared" si="12"/>
        <v>52535</v>
      </c>
      <c r="AE18" s="70">
        <f t="shared" si="12"/>
        <v>42086.136599999998</v>
      </c>
      <c r="AF18" s="70">
        <f t="shared" si="12"/>
        <v>474842.14480000001</v>
      </c>
      <c r="AG18" s="70">
        <f t="shared" si="12"/>
        <v>882747.75809999998</v>
      </c>
      <c r="AH18" s="70">
        <f t="shared" si="12"/>
        <v>35435</v>
      </c>
      <c r="AI18" s="70">
        <f t="shared" si="12"/>
        <v>27091.544000000002</v>
      </c>
      <c r="AJ18" s="70">
        <f t="shared" ref="AJ18:BO18" si="13">SUM(AJ10:AJ17)</f>
        <v>91000</v>
      </c>
      <c r="AK18" s="70">
        <f t="shared" si="13"/>
        <v>26813.577000000001</v>
      </c>
      <c r="AL18" s="70">
        <f t="shared" si="13"/>
        <v>0</v>
      </c>
      <c r="AM18" s="70">
        <f t="shared" si="13"/>
        <v>0</v>
      </c>
      <c r="AN18" s="70">
        <f t="shared" si="13"/>
        <v>382101.31510000001</v>
      </c>
      <c r="AO18" s="70">
        <f t="shared" si="13"/>
        <v>349805.49699999997</v>
      </c>
      <c r="AP18" s="70">
        <f t="shared" si="13"/>
        <v>17100</v>
      </c>
      <c r="AQ18" s="70">
        <f t="shared" si="13"/>
        <v>14994.5926</v>
      </c>
      <c r="AR18" s="70">
        <f t="shared" si="13"/>
        <v>1359552.7995</v>
      </c>
      <c r="AS18" s="70">
        <f t="shared" si="13"/>
        <v>1156588.9046</v>
      </c>
      <c r="AT18" s="70">
        <f t="shared" si="13"/>
        <v>0</v>
      </c>
      <c r="AU18" s="70">
        <f t="shared" si="13"/>
        <v>0</v>
      </c>
      <c r="AV18" s="70">
        <f t="shared" si="13"/>
        <v>-1357811.9698000001</v>
      </c>
      <c r="AW18" s="70">
        <f t="shared" si="13"/>
        <v>-650460.22049999994</v>
      </c>
      <c r="AX18" s="70">
        <f t="shared" si="13"/>
        <v>450390</v>
      </c>
      <c r="AY18" s="70">
        <f t="shared" si="13"/>
        <v>414877.185</v>
      </c>
      <c r="AZ18" s="70">
        <f t="shared" si="13"/>
        <v>13000</v>
      </c>
      <c r="BA18" s="70">
        <f t="shared" si="13"/>
        <v>0</v>
      </c>
      <c r="BB18" s="70">
        <f t="shared" si="13"/>
        <v>450390</v>
      </c>
      <c r="BC18" s="70">
        <f t="shared" si="13"/>
        <v>414474.185</v>
      </c>
      <c r="BD18" s="70">
        <f t="shared" si="13"/>
        <v>13000</v>
      </c>
      <c r="BE18" s="70">
        <f t="shared" si="13"/>
        <v>0</v>
      </c>
      <c r="BF18" s="70">
        <f t="shared" si="13"/>
        <v>0</v>
      </c>
      <c r="BG18" s="70">
        <f t="shared" si="13"/>
        <v>403</v>
      </c>
      <c r="BH18" s="70">
        <f t="shared" si="13"/>
        <v>0</v>
      </c>
      <c r="BI18" s="70">
        <f t="shared" si="13"/>
        <v>0</v>
      </c>
      <c r="BJ18" s="70">
        <f t="shared" si="13"/>
        <v>853680.94400000002</v>
      </c>
      <c r="BK18" s="70">
        <f t="shared" si="13"/>
        <v>797876.9388</v>
      </c>
      <c r="BL18" s="70">
        <f t="shared" si="13"/>
        <v>818622.24679999996</v>
      </c>
      <c r="BM18" s="70">
        <f t="shared" si="13"/>
        <v>428411.88770000002</v>
      </c>
      <c r="BN18" s="70">
        <f t="shared" si="13"/>
        <v>191500</v>
      </c>
      <c r="BO18" s="70">
        <f t="shared" si="13"/>
        <v>187348.5</v>
      </c>
      <c r="BP18" s="70">
        <f t="shared" ref="BP18:CU18" si="14">SUM(BP10:BP17)</f>
        <v>379787</v>
      </c>
      <c r="BQ18" s="70">
        <f t="shared" si="14"/>
        <v>179512.04079999999</v>
      </c>
      <c r="BR18" s="70">
        <f t="shared" si="14"/>
        <v>0</v>
      </c>
      <c r="BS18" s="70">
        <f t="shared" si="14"/>
        <v>0</v>
      </c>
      <c r="BT18" s="70">
        <f t="shared" si="14"/>
        <v>0</v>
      </c>
      <c r="BU18" s="70">
        <f t="shared" si="14"/>
        <v>0</v>
      </c>
      <c r="BV18" s="70">
        <f t="shared" si="14"/>
        <v>222237.94399999999</v>
      </c>
      <c r="BW18" s="70">
        <f t="shared" si="14"/>
        <v>185655.85520000002</v>
      </c>
      <c r="BX18" s="70">
        <f t="shared" si="14"/>
        <v>179867.41230000003</v>
      </c>
      <c r="BY18" s="70">
        <f t="shared" si="14"/>
        <v>116870.289</v>
      </c>
      <c r="BZ18" s="70">
        <f t="shared" si="14"/>
        <v>74622.600000000006</v>
      </c>
      <c r="CA18" s="70">
        <f t="shared" si="14"/>
        <v>60104.578599999993</v>
      </c>
      <c r="CB18" s="70">
        <f t="shared" si="14"/>
        <v>258967.8345</v>
      </c>
      <c r="CC18" s="70">
        <f t="shared" si="14"/>
        <v>132029.55790000001</v>
      </c>
      <c r="CD18" s="70">
        <f t="shared" si="14"/>
        <v>365320.4</v>
      </c>
      <c r="CE18" s="70">
        <f t="shared" si="14"/>
        <v>364768.005</v>
      </c>
      <c r="CF18" s="70">
        <f t="shared" si="14"/>
        <v>0</v>
      </c>
      <c r="CG18" s="70">
        <f t="shared" si="14"/>
        <v>0</v>
      </c>
      <c r="CH18" s="70">
        <f t="shared" si="14"/>
        <v>300</v>
      </c>
      <c r="CI18" s="70">
        <f t="shared" si="14"/>
        <v>300</v>
      </c>
      <c r="CJ18" s="70">
        <f t="shared" si="14"/>
        <v>15000</v>
      </c>
      <c r="CK18" s="70">
        <f t="shared" si="14"/>
        <v>4035</v>
      </c>
      <c r="CL18" s="70">
        <f t="shared" si="14"/>
        <v>289444.473</v>
      </c>
      <c r="CM18" s="70">
        <f t="shared" si="14"/>
        <v>261902.09460000001</v>
      </c>
      <c r="CN18" s="70">
        <f t="shared" si="14"/>
        <v>212913.804</v>
      </c>
      <c r="CO18" s="70">
        <f t="shared" si="14"/>
        <v>148075.56599999999</v>
      </c>
      <c r="CP18" s="70">
        <f t="shared" si="14"/>
        <v>250848.473</v>
      </c>
      <c r="CQ18" s="70">
        <f t="shared" si="14"/>
        <v>225446.89260000002</v>
      </c>
      <c r="CR18" s="70">
        <f t="shared" si="14"/>
        <v>37513.804000000004</v>
      </c>
      <c r="CS18" s="70">
        <f t="shared" si="14"/>
        <v>30213.219999999998</v>
      </c>
      <c r="CT18" s="70">
        <f t="shared" si="14"/>
        <v>187943.473</v>
      </c>
      <c r="CU18" s="70">
        <f t="shared" si="14"/>
        <v>176023.4878</v>
      </c>
      <c r="CV18" s="70">
        <f t="shared" ref="CV18:DQ18" si="15">SUM(CV10:CV17)</f>
        <v>37513.804000000004</v>
      </c>
      <c r="CW18" s="70">
        <f t="shared" si="15"/>
        <v>30213.219999999998</v>
      </c>
      <c r="CX18" s="70">
        <f t="shared" si="15"/>
        <v>1322755.527</v>
      </c>
      <c r="CY18" s="70">
        <f t="shared" si="15"/>
        <v>1256901.6067000001</v>
      </c>
      <c r="CZ18" s="70">
        <f t="shared" si="15"/>
        <v>214315</v>
      </c>
      <c r="DA18" s="70">
        <f t="shared" si="15"/>
        <v>95718.881999999998</v>
      </c>
      <c r="DB18" s="70">
        <f t="shared" si="15"/>
        <v>969994.527</v>
      </c>
      <c r="DC18" s="70">
        <f t="shared" si="15"/>
        <v>946533.24309999996</v>
      </c>
      <c r="DD18" s="70">
        <f t="shared" si="15"/>
        <v>212015</v>
      </c>
      <c r="DE18" s="70">
        <f t="shared" si="15"/>
        <v>95718.881999999998</v>
      </c>
      <c r="DF18" s="70">
        <f t="shared" si="15"/>
        <v>87231.3</v>
      </c>
      <c r="DG18" s="70">
        <f t="shared" si="15"/>
        <v>77404.384999999995</v>
      </c>
      <c r="DH18" s="70">
        <f t="shared" si="15"/>
        <v>0</v>
      </c>
      <c r="DI18" s="70">
        <f t="shared" si="15"/>
        <v>0</v>
      </c>
      <c r="DJ18" s="70">
        <f t="shared" si="15"/>
        <v>8057.3</v>
      </c>
      <c r="DK18" s="70">
        <f t="shared" si="15"/>
        <v>0</v>
      </c>
      <c r="DL18" s="70">
        <f t="shared" si="15"/>
        <v>502613.45600000001</v>
      </c>
      <c r="DM18" s="70">
        <f t="shared" si="15"/>
        <v>403127.48680000001</v>
      </c>
      <c r="DN18" s="70">
        <f t="shared" si="15"/>
        <v>0</v>
      </c>
      <c r="DO18" s="70">
        <f t="shared" si="15"/>
        <v>0</v>
      </c>
      <c r="DP18" s="70">
        <f t="shared" si="15"/>
        <v>494556.15600000002</v>
      </c>
      <c r="DQ18" s="70">
        <f t="shared" si="15"/>
        <v>403127.48680000001</v>
      </c>
    </row>
    <row r="19" spans="2:121" x14ac:dyDescent="0.3"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73"/>
      <c r="BB19" s="73"/>
      <c r="BC19" s="73"/>
      <c r="BD19" s="73"/>
      <c r="BE19" s="73"/>
      <c r="BF19" s="73"/>
      <c r="BG19" s="73"/>
      <c r="BH19" s="73"/>
      <c r="BI19" s="73"/>
      <c r="BJ19" s="73"/>
      <c r="BK19" s="73"/>
      <c r="BL19" s="73"/>
      <c r="BM19" s="73"/>
      <c r="BN19" s="73"/>
      <c r="BO19" s="73"/>
      <c r="BP19" s="73"/>
      <c r="BQ19" s="73"/>
      <c r="BR19" s="73"/>
      <c r="BS19" s="73"/>
      <c r="BT19" s="73"/>
      <c r="BU19" s="73"/>
      <c r="BV19" s="73"/>
      <c r="BW19" s="73"/>
      <c r="BX19" s="73"/>
      <c r="BY19" s="73"/>
      <c r="BZ19" s="73"/>
      <c r="CA19" s="73"/>
      <c r="CB19" s="73"/>
      <c r="CC19" s="73"/>
      <c r="CD19" s="73"/>
      <c r="CE19" s="73"/>
      <c r="CF19" s="73"/>
      <c r="CG19" s="73"/>
      <c r="CH19" s="73"/>
      <c r="CI19" s="73"/>
      <c r="CJ19" s="73"/>
      <c r="CK19" s="73"/>
      <c r="CL19" s="73"/>
      <c r="CM19" s="73"/>
      <c r="CN19" s="73"/>
      <c r="CO19" s="73"/>
      <c r="CP19" s="73"/>
      <c r="CQ19" s="73"/>
      <c r="CR19" s="73"/>
      <c r="CS19" s="73"/>
      <c r="CT19" s="73"/>
      <c r="CU19" s="73"/>
      <c r="CV19" s="73"/>
      <c r="CW19" s="73"/>
      <c r="CX19" s="73"/>
      <c r="CY19" s="73"/>
      <c r="CZ19" s="73"/>
      <c r="DA19" s="73"/>
      <c r="DB19" s="73"/>
      <c r="DC19" s="73"/>
      <c r="DD19" s="73"/>
      <c r="DE19" s="73"/>
      <c r="DF19" s="73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73"/>
    </row>
    <row r="20" spans="2:121" x14ac:dyDescent="0.3"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3"/>
      <c r="AJ20" s="73"/>
      <c r="AK20" s="73"/>
      <c r="AL20" s="73"/>
      <c r="AM20" s="73"/>
      <c r="AN20" s="73"/>
      <c r="AO20" s="73"/>
      <c r="AP20" s="73"/>
      <c r="AQ20" s="73"/>
      <c r="AR20" s="73"/>
      <c r="AS20" s="73"/>
      <c r="AT20" s="73"/>
      <c r="AU20" s="73"/>
      <c r="AV20" s="73"/>
      <c r="AW20" s="73"/>
      <c r="AX20" s="73"/>
      <c r="AY20" s="73"/>
      <c r="AZ20" s="73"/>
      <c r="BA20" s="73"/>
      <c r="BB20" s="73"/>
      <c r="BC20" s="73"/>
      <c r="BD20" s="73"/>
      <c r="BE20" s="73"/>
      <c r="BF20" s="73"/>
      <c r="BG20" s="73"/>
      <c r="BH20" s="73"/>
      <c r="BI20" s="73"/>
      <c r="BJ20" s="73"/>
      <c r="BK20" s="73"/>
      <c r="BL20" s="73"/>
      <c r="BM20" s="73"/>
      <c r="BN20" s="73"/>
      <c r="BO20" s="73"/>
      <c r="BP20" s="73"/>
      <c r="BQ20" s="73"/>
      <c r="BR20" s="73"/>
      <c r="BS20" s="73"/>
      <c r="BT20" s="73"/>
      <c r="BU20" s="73"/>
      <c r="BV20" s="73"/>
      <c r="BW20" s="73"/>
      <c r="BX20" s="73"/>
      <c r="BY20" s="73"/>
      <c r="BZ20" s="73"/>
      <c r="CA20" s="73"/>
      <c r="CB20" s="73"/>
      <c r="CC20" s="73"/>
      <c r="CD20" s="73"/>
      <c r="CE20" s="73"/>
      <c r="CF20" s="73"/>
      <c r="CG20" s="73"/>
      <c r="CH20" s="73"/>
      <c r="CI20" s="73"/>
      <c r="CJ20" s="73"/>
      <c r="CK20" s="73"/>
      <c r="CL20" s="73"/>
      <c r="CM20" s="73"/>
      <c r="CN20" s="73"/>
      <c r="CO20" s="73"/>
      <c r="CP20" s="73"/>
      <c r="CQ20" s="73"/>
      <c r="CR20" s="73"/>
      <c r="CS20" s="73"/>
      <c r="CT20" s="73"/>
      <c r="CU20" s="73"/>
      <c r="CV20" s="73"/>
      <c r="CW20" s="73"/>
      <c r="CX20" s="73"/>
      <c r="CY20" s="73"/>
      <c r="CZ20" s="73"/>
      <c r="DA20" s="73"/>
      <c r="DB20" s="73"/>
      <c r="DC20" s="73"/>
      <c r="DD20" s="73"/>
      <c r="DE20" s="73"/>
      <c r="DF20" s="73"/>
      <c r="DG20" s="73"/>
      <c r="DH20" s="73"/>
      <c r="DI20" s="73"/>
      <c r="DJ20" s="73"/>
      <c r="DK20" s="73"/>
      <c r="DL20" s="73"/>
      <c r="DM20" s="73"/>
      <c r="DN20" s="73"/>
      <c r="DO20" s="73"/>
      <c r="DP20" s="73"/>
      <c r="DQ20" s="73"/>
    </row>
    <row r="21" spans="2:121" x14ac:dyDescent="0.3"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3"/>
      <c r="AU21" s="73"/>
      <c r="AV21" s="73"/>
      <c r="AW21" s="73"/>
      <c r="AX21" s="73"/>
      <c r="AY21" s="73"/>
      <c r="AZ21" s="73"/>
      <c r="BA21" s="73"/>
      <c r="BB21" s="73"/>
      <c r="BC21" s="73"/>
      <c r="BD21" s="73"/>
      <c r="BE21" s="73"/>
      <c r="BF21" s="73"/>
      <c r="BG21" s="73"/>
      <c r="BH21" s="73"/>
      <c r="BI21" s="73"/>
      <c r="BJ21" s="73"/>
      <c r="BK21" s="73"/>
      <c r="BL21" s="73"/>
      <c r="BM21" s="73"/>
      <c r="BN21" s="73"/>
      <c r="BO21" s="73"/>
      <c r="BP21" s="73"/>
      <c r="BQ21" s="73"/>
      <c r="BR21" s="73"/>
      <c r="BS21" s="73"/>
      <c r="BT21" s="73"/>
      <c r="BU21" s="73"/>
      <c r="BV21" s="73"/>
      <c r="BW21" s="73"/>
      <c r="BX21" s="73"/>
      <c r="BY21" s="73"/>
      <c r="BZ21" s="73"/>
      <c r="CA21" s="73"/>
      <c r="CB21" s="73"/>
      <c r="CC21" s="73"/>
      <c r="CD21" s="73"/>
      <c r="CE21" s="73"/>
      <c r="CF21" s="73"/>
      <c r="CG21" s="73"/>
      <c r="CH21" s="73"/>
      <c r="CI21" s="73"/>
      <c r="CJ21" s="73"/>
      <c r="CK21" s="73"/>
      <c r="CL21" s="73"/>
      <c r="CM21" s="73"/>
      <c r="CN21" s="73"/>
      <c r="CO21" s="73"/>
      <c r="CP21" s="73"/>
      <c r="CQ21" s="73"/>
      <c r="CR21" s="73"/>
      <c r="CS21" s="73"/>
      <c r="CT21" s="73"/>
      <c r="CU21" s="73"/>
      <c r="CV21" s="73"/>
      <c r="CW21" s="73"/>
      <c r="CX21" s="73"/>
      <c r="CY21" s="73"/>
      <c r="CZ21" s="73"/>
      <c r="DA21" s="73"/>
      <c r="DB21" s="73"/>
      <c r="DC21" s="73"/>
      <c r="DD21" s="73"/>
      <c r="DE21" s="73"/>
      <c r="DF21" s="73"/>
      <c r="DG21" s="73"/>
      <c r="DH21" s="73"/>
      <c r="DI21" s="73"/>
      <c r="DJ21" s="73"/>
      <c r="DK21" s="73"/>
      <c r="DL21" s="73"/>
      <c r="DM21" s="73"/>
      <c r="DN21" s="73"/>
      <c r="DO21" s="73"/>
      <c r="DP21" s="73"/>
      <c r="DQ21" s="73"/>
    </row>
    <row r="22" spans="2:121" x14ac:dyDescent="0.3"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  <c r="BI22" s="73"/>
      <c r="BJ22" s="73"/>
      <c r="BK22" s="73"/>
      <c r="BL22" s="73"/>
      <c r="BM22" s="73"/>
      <c r="BN22" s="73"/>
      <c r="BO22" s="73"/>
      <c r="BP22" s="73"/>
      <c r="BQ22" s="73"/>
      <c r="BR22" s="73"/>
      <c r="BS22" s="73"/>
      <c r="BT22" s="73"/>
      <c r="BU22" s="73"/>
      <c r="BV22" s="73"/>
      <c r="BW22" s="73"/>
      <c r="BX22" s="73"/>
      <c r="BY22" s="73"/>
      <c r="BZ22" s="73"/>
      <c r="CA22" s="73"/>
      <c r="CB22" s="73"/>
      <c r="CC22" s="73"/>
      <c r="CD22" s="73"/>
      <c r="CE22" s="73"/>
      <c r="CF22" s="73"/>
      <c r="CG22" s="73"/>
      <c r="CH22" s="73"/>
      <c r="CI22" s="73"/>
      <c r="CJ22" s="73"/>
      <c r="CK22" s="73"/>
      <c r="CL22" s="73"/>
      <c r="CM22" s="73"/>
      <c r="CN22" s="73"/>
      <c r="CO22" s="73"/>
      <c r="CP22" s="73"/>
      <c r="CQ22" s="73"/>
      <c r="CR22" s="73"/>
      <c r="CS22" s="73"/>
      <c r="CT22" s="73"/>
      <c r="CU22" s="73"/>
      <c r="CV22" s="73"/>
      <c r="CW22" s="73"/>
      <c r="CX22" s="73"/>
      <c r="CY22" s="73"/>
      <c r="CZ22" s="73"/>
      <c r="DA22" s="73"/>
      <c r="DB22" s="73"/>
      <c r="DC22" s="73"/>
      <c r="DD22" s="73"/>
      <c r="DE22" s="73"/>
      <c r="DF22" s="73"/>
      <c r="DG22" s="73"/>
      <c r="DH22" s="73"/>
      <c r="DI22" s="73"/>
      <c r="DJ22" s="73"/>
      <c r="DK22" s="73"/>
      <c r="DL22" s="73"/>
      <c r="DM22" s="73"/>
      <c r="DN22" s="73"/>
      <c r="DO22" s="73"/>
      <c r="DP22" s="73"/>
      <c r="DQ22" s="73"/>
    </row>
    <row r="23" spans="2:121" x14ac:dyDescent="0.3"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73"/>
      <c r="AK23" s="73"/>
      <c r="AL23" s="73"/>
      <c r="AM23" s="73"/>
      <c r="AN23" s="73"/>
      <c r="AO23" s="73"/>
      <c r="AP23" s="73"/>
      <c r="AQ23" s="73"/>
      <c r="AR23" s="73"/>
      <c r="AS23" s="73"/>
      <c r="AT23" s="73"/>
      <c r="AU23" s="73"/>
      <c r="AV23" s="73"/>
      <c r="AW23" s="73"/>
      <c r="AX23" s="73"/>
      <c r="AY23" s="73"/>
      <c r="AZ23" s="73"/>
      <c r="BA23" s="73"/>
      <c r="BB23" s="73"/>
      <c r="BC23" s="73"/>
      <c r="BD23" s="73"/>
      <c r="BE23" s="73"/>
      <c r="BF23" s="73"/>
      <c r="BG23" s="73"/>
      <c r="BH23" s="73"/>
      <c r="BI23" s="73"/>
      <c r="BJ23" s="73"/>
      <c r="BK23" s="73"/>
      <c r="BL23" s="73"/>
      <c r="BM23" s="73"/>
      <c r="BN23" s="73"/>
      <c r="BO23" s="73"/>
      <c r="BP23" s="73"/>
      <c r="BQ23" s="73"/>
      <c r="BR23" s="73"/>
      <c r="BS23" s="73"/>
      <c r="BT23" s="73"/>
      <c r="BU23" s="73"/>
      <c r="BV23" s="73"/>
      <c r="BW23" s="73"/>
      <c r="BX23" s="73"/>
      <c r="BY23" s="73"/>
      <c r="BZ23" s="73"/>
      <c r="CA23" s="73"/>
      <c r="CB23" s="73"/>
      <c r="CC23" s="73"/>
      <c r="CD23" s="73"/>
      <c r="CE23" s="73"/>
      <c r="CF23" s="73"/>
      <c r="CG23" s="73"/>
      <c r="CH23" s="73"/>
      <c r="CI23" s="73"/>
      <c r="CJ23" s="73"/>
      <c r="CK23" s="73"/>
      <c r="CL23" s="73"/>
      <c r="CM23" s="73"/>
      <c r="CN23" s="73"/>
      <c r="CO23" s="73"/>
      <c r="CP23" s="73"/>
      <c r="CQ23" s="73"/>
      <c r="CR23" s="73"/>
      <c r="CS23" s="73"/>
      <c r="CT23" s="73"/>
      <c r="CU23" s="73"/>
      <c r="CV23" s="73"/>
      <c r="CW23" s="73"/>
      <c r="CX23" s="73"/>
      <c r="CY23" s="73"/>
      <c r="CZ23" s="73"/>
      <c r="DA23" s="73"/>
      <c r="DB23" s="73"/>
      <c r="DC23" s="73"/>
      <c r="DD23" s="73"/>
      <c r="DE23" s="73"/>
      <c r="DF23" s="73"/>
      <c r="DG23" s="73"/>
      <c r="DH23" s="73"/>
      <c r="DI23" s="73"/>
      <c r="DJ23" s="73"/>
      <c r="DK23" s="73"/>
      <c r="DL23" s="73"/>
      <c r="DM23" s="73"/>
      <c r="DN23" s="73"/>
      <c r="DO23" s="73"/>
      <c r="DP23" s="73"/>
      <c r="DQ23" s="73"/>
    </row>
    <row r="24" spans="2:121" x14ac:dyDescent="0.3"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  <c r="AR24" s="73"/>
      <c r="AS24" s="73"/>
      <c r="AT24" s="73"/>
      <c r="AU24" s="73"/>
      <c r="AV24" s="73"/>
      <c r="AW24" s="73"/>
      <c r="AX24" s="73"/>
      <c r="AY24" s="73"/>
      <c r="AZ24" s="73"/>
      <c r="BA24" s="73"/>
      <c r="BB24" s="73"/>
      <c r="BC24" s="73"/>
      <c r="BD24" s="73"/>
      <c r="BE24" s="73"/>
      <c r="BF24" s="73"/>
      <c r="BG24" s="73"/>
      <c r="BH24" s="73"/>
      <c r="BI24" s="73"/>
      <c r="BJ24" s="73"/>
      <c r="BK24" s="73"/>
      <c r="BL24" s="73"/>
      <c r="BM24" s="73"/>
      <c r="BN24" s="73"/>
      <c r="BO24" s="73"/>
      <c r="BP24" s="73"/>
      <c r="BQ24" s="73"/>
      <c r="BR24" s="73"/>
      <c r="BS24" s="73"/>
      <c r="BT24" s="73"/>
      <c r="BU24" s="73"/>
      <c r="BV24" s="73"/>
      <c r="BW24" s="73"/>
      <c r="BX24" s="73"/>
      <c r="BY24" s="73"/>
      <c r="BZ24" s="73"/>
      <c r="CA24" s="73"/>
      <c r="CB24" s="73"/>
      <c r="CC24" s="73"/>
      <c r="CD24" s="73"/>
      <c r="CE24" s="73"/>
      <c r="CF24" s="73"/>
      <c r="CG24" s="73"/>
      <c r="CH24" s="73"/>
      <c r="CI24" s="73"/>
      <c r="CJ24" s="73"/>
      <c r="CK24" s="73"/>
      <c r="CL24" s="73"/>
      <c r="CM24" s="73"/>
      <c r="CN24" s="73"/>
      <c r="CO24" s="73"/>
      <c r="CP24" s="73"/>
      <c r="CQ24" s="73"/>
      <c r="CR24" s="73"/>
      <c r="CS24" s="73"/>
      <c r="CT24" s="73"/>
      <c r="CU24" s="73"/>
      <c r="CV24" s="73"/>
      <c r="CW24" s="73"/>
      <c r="CX24" s="73"/>
      <c r="CY24" s="73"/>
      <c r="CZ24" s="73"/>
      <c r="DA24" s="73"/>
      <c r="DB24" s="73"/>
      <c r="DC24" s="73"/>
      <c r="DD24" s="73"/>
      <c r="DE24" s="73"/>
      <c r="DF24" s="73"/>
      <c r="DG24" s="73"/>
      <c r="DH24" s="73"/>
      <c r="DI24" s="73"/>
      <c r="DJ24" s="73"/>
      <c r="DK24" s="73"/>
      <c r="DL24" s="73"/>
      <c r="DM24" s="73"/>
      <c r="DN24" s="73"/>
      <c r="DO24" s="73"/>
      <c r="DP24" s="73"/>
      <c r="DQ24" s="73"/>
    </row>
    <row r="25" spans="2:121" x14ac:dyDescent="0.3"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  <c r="BI25" s="73"/>
      <c r="BJ25" s="73"/>
      <c r="BK25" s="73"/>
      <c r="BL25" s="73"/>
      <c r="BM25" s="73"/>
      <c r="BN25" s="73"/>
      <c r="BO25" s="73"/>
      <c r="BP25" s="73"/>
      <c r="BQ25" s="73"/>
      <c r="BR25" s="73"/>
      <c r="BS25" s="73"/>
      <c r="BT25" s="73"/>
      <c r="BU25" s="73"/>
      <c r="BV25" s="73"/>
      <c r="BW25" s="73"/>
      <c r="BX25" s="73"/>
      <c r="BY25" s="73"/>
      <c r="BZ25" s="73"/>
      <c r="CA25" s="73"/>
      <c r="CB25" s="73"/>
      <c r="CC25" s="73"/>
      <c r="CD25" s="73"/>
      <c r="CE25" s="73"/>
      <c r="CF25" s="73"/>
      <c r="CG25" s="73"/>
      <c r="CH25" s="73"/>
      <c r="CI25" s="73"/>
      <c r="CJ25" s="73"/>
      <c r="CK25" s="73"/>
      <c r="CL25" s="73"/>
      <c r="CM25" s="73"/>
      <c r="CN25" s="73"/>
      <c r="CO25" s="73"/>
      <c r="CP25" s="73"/>
      <c r="CQ25" s="73"/>
      <c r="CR25" s="73"/>
      <c r="CS25" s="73"/>
      <c r="CT25" s="73"/>
      <c r="CU25" s="73"/>
      <c r="CV25" s="73"/>
      <c r="CW25" s="73"/>
      <c r="CX25" s="73"/>
      <c r="CY25" s="73"/>
      <c r="CZ25" s="73"/>
      <c r="DA25" s="73"/>
      <c r="DB25" s="73"/>
      <c r="DC25" s="73"/>
      <c r="DD25" s="73"/>
      <c r="DE25" s="73"/>
      <c r="DF25" s="73"/>
      <c r="DG25" s="73"/>
      <c r="DH25" s="73"/>
      <c r="DI25" s="73"/>
      <c r="DJ25" s="73"/>
      <c r="DK25" s="73"/>
      <c r="DL25" s="73"/>
      <c r="DM25" s="73"/>
      <c r="DN25" s="73"/>
      <c r="DO25" s="73"/>
      <c r="DP25" s="73"/>
      <c r="DQ25" s="73"/>
    </row>
    <row r="26" spans="2:121" x14ac:dyDescent="0.3"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  <c r="BM26" s="73"/>
      <c r="BN26" s="73"/>
      <c r="BO26" s="73"/>
      <c r="BP26" s="73"/>
      <c r="BQ26" s="73"/>
      <c r="BR26" s="73"/>
      <c r="BS26" s="73"/>
      <c r="BT26" s="73"/>
      <c r="BU26" s="73"/>
      <c r="BV26" s="73"/>
      <c r="BW26" s="73"/>
      <c r="BX26" s="73"/>
      <c r="BY26" s="73"/>
      <c r="BZ26" s="73"/>
      <c r="CA26" s="73"/>
      <c r="CB26" s="73"/>
      <c r="CC26" s="73"/>
      <c r="CD26" s="73"/>
      <c r="CE26" s="73"/>
      <c r="CF26" s="73"/>
      <c r="CG26" s="73"/>
      <c r="CH26" s="73"/>
      <c r="CI26" s="73"/>
      <c r="CJ26" s="73"/>
      <c r="CK26" s="73"/>
      <c r="CL26" s="73"/>
      <c r="CM26" s="73"/>
      <c r="CN26" s="73"/>
      <c r="CO26" s="73"/>
      <c r="CP26" s="73"/>
      <c r="CQ26" s="73"/>
      <c r="CR26" s="73"/>
      <c r="CS26" s="73"/>
      <c r="CT26" s="73"/>
      <c r="CU26" s="73"/>
      <c r="CV26" s="73"/>
      <c r="CW26" s="73"/>
      <c r="CX26" s="73"/>
      <c r="CY26" s="73"/>
      <c r="CZ26" s="73"/>
      <c r="DA26" s="73"/>
      <c r="DB26" s="73"/>
      <c r="DC26" s="73"/>
      <c r="DD26" s="73"/>
      <c r="DE26" s="73"/>
      <c r="DF26" s="73"/>
      <c r="DG26" s="73"/>
      <c r="DH26" s="73"/>
      <c r="DI26" s="73"/>
      <c r="DJ26" s="73"/>
      <c r="DK26" s="73"/>
      <c r="DL26" s="73"/>
      <c r="DM26" s="73"/>
      <c r="DN26" s="73"/>
      <c r="DO26" s="73"/>
      <c r="DP26" s="73"/>
      <c r="DQ26" s="73"/>
    </row>
    <row r="27" spans="2:121" x14ac:dyDescent="0.3"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3"/>
      <c r="BG27" s="73"/>
      <c r="BH27" s="73"/>
      <c r="BI27" s="73"/>
      <c r="BJ27" s="73"/>
      <c r="BK27" s="73"/>
      <c r="BL27" s="73"/>
      <c r="BM27" s="73"/>
      <c r="BN27" s="73"/>
      <c r="BO27" s="73"/>
      <c r="BP27" s="73"/>
      <c r="BQ27" s="73"/>
      <c r="BR27" s="73"/>
      <c r="BS27" s="73"/>
      <c r="BT27" s="73"/>
      <c r="BU27" s="73"/>
      <c r="BV27" s="73"/>
      <c r="BW27" s="73"/>
      <c r="BX27" s="73"/>
      <c r="BY27" s="73"/>
      <c r="BZ27" s="73"/>
      <c r="CA27" s="73"/>
      <c r="CB27" s="73"/>
      <c r="CC27" s="73"/>
      <c r="CD27" s="73"/>
      <c r="CE27" s="73"/>
      <c r="CF27" s="73"/>
      <c r="CG27" s="73"/>
      <c r="CH27" s="73"/>
      <c r="CI27" s="73"/>
      <c r="CJ27" s="73"/>
      <c r="CK27" s="73"/>
      <c r="CL27" s="73"/>
      <c r="CM27" s="73"/>
      <c r="CN27" s="73"/>
      <c r="CO27" s="73"/>
      <c r="CP27" s="73"/>
      <c r="CQ27" s="73"/>
      <c r="CR27" s="73"/>
      <c r="CS27" s="73"/>
      <c r="CT27" s="73"/>
      <c r="CU27" s="73"/>
      <c r="CV27" s="73"/>
      <c r="CW27" s="73"/>
      <c r="CX27" s="73"/>
      <c r="CY27" s="73"/>
      <c r="CZ27" s="73"/>
      <c r="DA27" s="73"/>
      <c r="DB27" s="73"/>
      <c r="DC27" s="73"/>
      <c r="DD27" s="73"/>
      <c r="DE27" s="73"/>
      <c r="DF27" s="73"/>
      <c r="DG27" s="73"/>
      <c r="DH27" s="73"/>
      <c r="DI27" s="73"/>
      <c r="DJ27" s="73"/>
      <c r="DK27" s="73"/>
      <c r="DL27" s="73"/>
      <c r="DM27" s="73"/>
      <c r="DN27" s="73"/>
      <c r="DO27" s="73"/>
      <c r="DP27" s="73"/>
      <c r="DQ27" s="73"/>
    </row>
    <row r="28" spans="2:121" x14ac:dyDescent="0.3"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  <c r="BM28" s="73"/>
      <c r="BN28" s="73"/>
      <c r="BO28" s="73"/>
      <c r="BP28" s="73"/>
      <c r="BQ28" s="73"/>
      <c r="BR28" s="73"/>
      <c r="BS28" s="73"/>
      <c r="BT28" s="73"/>
      <c r="BU28" s="73"/>
      <c r="BV28" s="73"/>
      <c r="BW28" s="73"/>
      <c r="BX28" s="73"/>
      <c r="BY28" s="73"/>
      <c r="BZ28" s="73"/>
      <c r="CA28" s="73"/>
      <c r="CB28" s="73"/>
      <c r="CC28" s="73"/>
      <c r="CD28" s="73"/>
      <c r="CE28" s="73"/>
      <c r="CF28" s="73"/>
      <c r="CG28" s="73"/>
      <c r="CH28" s="73"/>
      <c r="CI28" s="73"/>
      <c r="CJ28" s="73"/>
      <c r="CK28" s="73"/>
      <c r="CL28" s="73"/>
      <c r="CM28" s="73"/>
      <c r="CN28" s="73"/>
      <c r="CO28" s="73"/>
      <c r="CP28" s="73"/>
      <c r="CQ28" s="73"/>
      <c r="CR28" s="73"/>
      <c r="CS28" s="73"/>
      <c r="CT28" s="73"/>
      <c r="CU28" s="73"/>
      <c r="CV28" s="73"/>
      <c r="CW28" s="73"/>
      <c r="CX28" s="73"/>
      <c r="CY28" s="73"/>
      <c r="CZ28" s="73"/>
      <c r="DA28" s="73"/>
      <c r="DB28" s="73"/>
      <c r="DC28" s="73"/>
      <c r="DD28" s="73"/>
      <c r="DE28" s="73"/>
      <c r="DF28" s="73"/>
      <c r="DG28" s="73"/>
      <c r="DH28" s="73"/>
      <c r="DI28" s="73"/>
      <c r="DJ28" s="73"/>
      <c r="DK28" s="73"/>
      <c r="DL28" s="73"/>
      <c r="DM28" s="73"/>
      <c r="DN28" s="73"/>
      <c r="DO28" s="73"/>
      <c r="DP28" s="73"/>
      <c r="DQ28" s="73"/>
    </row>
    <row r="29" spans="2:121" x14ac:dyDescent="0.3"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3"/>
      <c r="AT29" s="73"/>
      <c r="AU29" s="73"/>
      <c r="AV29" s="73"/>
      <c r="AW29" s="73"/>
      <c r="AX29" s="73"/>
      <c r="AY29" s="73"/>
      <c r="AZ29" s="73"/>
      <c r="BA29" s="73"/>
      <c r="BB29" s="73"/>
      <c r="BC29" s="73"/>
      <c r="BD29" s="73"/>
      <c r="BE29" s="73"/>
      <c r="BF29" s="73"/>
      <c r="BG29" s="73"/>
      <c r="BH29" s="73"/>
      <c r="BI29" s="73"/>
      <c r="BJ29" s="73"/>
      <c r="BK29" s="73"/>
      <c r="BL29" s="73"/>
      <c r="BM29" s="73"/>
      <c r="BN29" s="73"/>
      <c r="BO29" s="73"/>
      <c r="BP29" s="73"/>
      <c r="BQ29" s="73"/>
      <c r="BR29" s="73"/>
      <c r="BS29" s="73"/>
      <c r="BT29" s="73"/>
      <c r="BU29" s="73"/>
      <c r="BV29" s="73"/>
      <c r="BW29" s="73"/>
      <c r="BX29" s="73"/>
      <c r="BY29" s="73"/>
      <c r="BZ29" s="73"/>
      <c r="CA29" s="73"/>
      <c r="CB29" s="73"/>
      <c r="CC29" s="73"/>
      <c r="CD29" s="73"/>
      <c r="CE29" s="73"/>
      <c r="CF29" s="73"/>
      <c r="CG29" s="73"/>
      <c r="CH29" s="73"/>
      <c r="CI29" s="73"/>
      <c r="CJ29" s="73"/>
      <c r="CK29" s="73"/>
      <c r="CL29" s="73"/>
      <c r="CM29" s="73"/>
      <c r="CN29" s="73"/>
      <c r="CO29" s="73"/>
      <c r="CP29" s="73"/>
      <c r="CQ29" s="73"/>
      <c r="CR29" s="73"/>
      <c r="CS29" s="73"/>
      <c r="CT29" s="73"/>
      <c r="CU29" s="73"/>
      <c r="CV29" s="73"/>
      <c r="CW29" s="73"/>
      <c r="CX29" s="73"/>
      <c r="CY29" s="73"/>
      <c r="CZ29" s="73"/>
      <c r="DA29" s="73"/>
      <c r="DB29" s="73"/>
      <c r="DC29" s="73"/>
      <c r="DD29" s="73"/>
      <c r="DE29" s="73"/>
      <c r="DF29" s="73"/>
      <c r="DG29" s="73"/>
      <c r="DH29" s="73"/>
      <c r="DI29" s="73"/>
      <c r="DJ29" s="73"/>
      <c r="DK29" s="73"/>
      <c r="DL29" s="73"/>
      <c r="DM29" s="73"/>
      <c r="DN29" s="73"/>
      <c r="DO29" s="73"/>
      <c r="DP29" s="73"/>
      <c r="DQ29" s="73"/>
    </row>
    <row r="30" spans="2:121" x14ac:dyDescent="0.3"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  <c r="BI30" s="73"/>
      <c r="BJ30" s="73"/>
      <c r="BK30" s="73"/>
      <c r="BL30" s="73"/>
      <c r="BM30" s="73"/>
      <c r="BN30" s="73"/>
      <c r="BO30" s="73"/>
      <c r="BP30" s="73"/>
      <c r="BQ30" s="73"/>
      <c r="BR30" s="73"/>
      <c r="BS30" s="73"/>
      <c r="BT30" s="73"/>
      <c r="BU30" s="73"/>
      <c r="BV30" s="73"/>
      <c r="BW30" s="73"/>
      <c r="BX30" s="73"/>
      <c r="BY30" s="73"/>
      <c r="BZ30" s="73"/>
      <c r="CA30" s="73"/>
      <c r="CB30" s="73"/>
      <c r="CC30" s="73"/>
      <c r="CD30" s="73"/>
      <c r="CE30" s="73"/>
      <c r="CF30" s="73"/>
      <c r="CG30" s="73"/>
      <c r="CH30" s="73"/>
      <c r="CI30" s="73"/>
      <c r="CJ30" s="73"/>
      <c r="CK30" s="73"/>
      <c r="CL30" s="73"/>
      <c r="CM30" s="73"/>
      <c r="CN30" s="73"/>
      <c r="CO30" s="73"/>
      <c r="CP30" s="73"/>
      <c r="CQ30" s="73"/>
      <c r="CR30" s="73"/>
      <c r="CS30" s="73"/>
      <c r="CT30" s="73"/>
      <c r="CU30" s="73"/>
      <c r="CV30" s="73"/>
      <c r="CW30" s="73"/>
      <c r="CX30" s="73"/>
      <c r="CY30" s="73"/>
      <c r="CZ30" s="73"/>
      <c r="DA30" s="73"/>
      <c r="DB30" s="73"/>
      <c r="DC30" s="73"/>
      <c r="DD30" s="73"/>
      <c r="DE30" s="73"/>
      <c r="DF30" s="73"/>
      <c r="DG30" s="73"/>
      <c r="DH30" s="73"/>
      <c r="DI30" s="73"/>
      <c r="DJ30" s="73"/>
      <c r="DK30" s="73"/>
      <c r="DL30" s="73"/>
      <c r="DM30" s="73"/>
      <c r="DN30" s="73"/>
      <c r="DO30" s="73"/>
      <c r="DP30" s="73"/>
      <c r="DQ30" s="73"/>
    </row>
    <row r="31" spans="2:121" x14ac:dyDescent="0.3"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  <c r="BB31" s="73"/>
      <c r="BC31" s="73"/>
      <c r="BD31" s="73"/>
      <c r="BE31" s="73"/>
      <c r="BF31" s="73"/>
      <c r="BG31" s="73"/>
      <c r="BH31" s="73"/>
      <c r="BI31" s="73"/>
      <c r="BJ31" s="73"/>
      <c r="BK31" s="73"/>
      <c r="BL31" s="73"/>
      <c r="BM31" s="73"/>
      <c r="BN31" s="73"/>
      <c r="BO31" s="73"/>
      <c r="BP31" s="73"/>
      <c r="BQ31" s="73"/>
      <c r="BR31" s="73"/>
      <c r="BS31" s="73"/>
      <c r="BT31" s="73"/>
      <c r="BU31" s="73"/>
      <c r="BV31" s="73"/>
      <c r="BW31" s="73"/>
      <c r="BX31" s="73"/>
      <c r="BY31" s="73"/>
      <c r="BZ31" s="73"/>
      <c r="CA31" s="73"/>
      <c r="CB31" s="73"/>
      <c r="CC31" s="73"/>
      <c r="CD31" s="73"/>
      <c r="CE31" s="73"/>
      <c r="CF31" s="73"/>
      <c r="CG31" s="73"/>
      <c r="CH31" s="73"/>
      <c r="CI31" s="73"/>
      <c r="CJ31" s="73"/>
      <c r="CK31" s="73"/>
      <c r="CL31" s="73"/>
      <c r="CM31" s="73"/>
      <c r="CN31" s="73"/>
      <c r="CO31" s="73"/>
      <c r="CP31" s="73"/>
      <c r="CQ31" s="73"/>
      <c r="CR31" s="73"/>
      <c r="CS31" s="73"/>
      <c r="CT31" s="73"/>
      <c r="CU31" s="73"/>
      <c r="CV31" s="73"/>
      <c r="CW31" s="73"/>
      <c r="CX31" s="73"/>
      <c r="CY31" s="73"/>
      <c r="CZ31" s="73"/>
      <c r="DA31" s="73"/>
      <c r="DB31" s="73"/>
      <c r="DC31" s="73"/>
      <c r="DD31" s="73"/>
      <c r="DE31" s="73"/>
      <c r="DF31" s="73"/>
      <c r="DG31" s="73"/>
      <c r="DH31" s="73"/>
      <c r="DI31" s="73"/>
      <c r="DJ31" s="73"/>
      <c r="DK31" s="73"/>
      <c r="DL31" s="73"/>
      <c r="DM31" s="73"/>
      <c r="DN31" s="73"/>
      <c r="DO31" s="73"/>
      <c r="DP31" s="73"/>
      <c r="DQ31" s="73"/>
    </row>
    <row r="32" spans="2:121" x14ac:dyDescent="0.3"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3"/>
      <c r="BM32" s="73"/>
      <c r="BN32" s="73"/>
      <c r="BO32" s="73"/>
      <c r="BP32" s="73"/>
      <c r="BQ32" s="73"/>
      <c r="BR32" s="73"/>
      <c r="BS32" s="73"/>
      <c r="BT32" s="73"/>
      <c r="BU32" s="73"/>
      <c r="BV32" s="73"/>
      <c r="BW32" s="73"/>
      <c r="BX32" s="73"/>
      <c r="BY32" s="73"/>
      <c r="BZ32" s="73"/>
      <c r="CA32" s="73"/>
      <c r="CB32" s="73"/>
      <c r="CC32" s="73"/>
      <c r="CD32" s="73"/>
      <c r="CE32" s="73"/>
      <c r="CF32" s="73"/>
      <c r="CG32" s="73"/>
      <c r="CH32" s="73"/>
      <c r="CI32" s="73"/>
      <c r="CJ32" s="73"/>
      <c r="CK32" s="73"/>
      <c r="CL32" s="73"/>
      <c r="CM32" s="73"/>
      <c r="CN32" s="73"/>
      <c r="CO32" s="73"/>
      <c r="CP32" s="73"/>
      <c r="CQ32" s="73"/>
      <c r="CR32" s="73"/>
      <c r="CS32" s="73"/>
      <c r="CT32" s="73"/>
      <c r="CU32" s="73"/>
      <c r="CV32" s="73"/>
      <c r="CW32" s="73"/>
      <c r="CX32" s="73"/>
      <c r="CY32" s="73"/>
      <c r="CZ32" s="73"/>
      <c r="DA32" s="73"/>
      <c r="DB32" s="73"/>
      <c r="DC32" s="73"/>
      <c r="DD32" s="73"/>
      <c r="DE32" s="73"/>
      <c r="DF32" s="73"/>
      <c r="DG32" s="73"/>
      <c r="DH32" s="73"/>
      <c r="DI32" s="73"/>
      <c r="DJ32" s="73"/>
      <c r="DK32" s="73"/>
      <c r="DL32" s="73"/>
      <c r="DM32" s="73"/>
      <c r="DN32" s="73"/>
      <c r="DO32" s="73"/>
      <c r="DP32" s="73"/>
      <c r="DQ32" s="73"/>
    </row>
    <row r="33" spans="4:121" x14ac:dyDescent="0.3"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3"/>
      <c r="BC33" s="73"/>
      <c r="BD33" s="73"/>
      <c r="BE33" s="73"/>
      <c r="BF33" s="73"/>
      <c r="BG33" s="73"/>
      <c r="BH33" s="73"/>
      <c r="BI33" s="73"/>
      <c r="BJ33" s="73"/>
      <c r="BK33" s="73"/>
      <c r="BL33" s="73"/>
      <c r="BM33" s="73"/>
      <c r="BN33" s="73"/>
      <c r="BO33" s="73"/>
      <c r="BP33" s="73"/>
      <c r="BQ33" s="73"/>
      <c r="BR33" s="73"/>
      <c r="BS33" s="73"/>
      <c r="BT33" s="73"/>
      <c r="BU33" s="73"/>
      <c r="BV33" s="73"/>
      <c r="BW33" s="73"/>
      <c r="BX33" s="73"/>
      <c r="BY33" s="73"/>
      <c r="BZ33" s="73"/>
      <c r="CA33" s="73"/>
      <c r="CB33" s="73"/>
      <c r="CC33" s="73"/>
      <c r="CD33" s="73"/>
      <c r="CE33" s="73"/>
      <c r="CF33" s="73"/>
      <c r="CG33" s="73"/>
      <c r="CH33" s="73"/>
      <c r="CI33" s="73"/>
      <c r="CJ33" s="73"/>
      <c r="CK33" s="73"/>
      <c r="CL33" s="73"/>
      <c r="CM33" s="73"/>
      <c r="CN33" s="73"/>
      <c r="CO33" s="73"/>
      <c r="CP33" s="73"/>
      <c r="CQ33" s="73"/>
      <c r="CR33" s="73"/>
      <c r="CS33" s="73"/>
      <c r="CT33" s="73"/>
      <c r="CU33" s="73"/>
      <c r="CV33" s="73"/>
      <c r="CW33" s="73"/>
      <c r="CX33" s="73"/>
      <c r="CY33" s="73"/>
      <c r="CZ33" s="73"/>
      <c r="DA33" s="73"/>
      <c r="DB33" s="73"/>
      <c r="DC33" s="73"/>
      <c r="DD33" s="73"/>
      <c r="DE33" s="73"/>
      <c r="DF33" s="73"/>
      <c r="DG33" s="73"/>
      <c r="DH33" s="73"/>
      <c r="DI33" s="73"/>
      <c r="DJ33" s="73"/>
      <c r="DK33" s="73"/>
      <c r="DL33" s="73"/>
      <c r="DM33" s="73"/>
      <c r="DN33" s="73"/>
      <c r="DO33" s="73"/>
      <c r="DP33" s="73"/>
      <c r="DQ33" s="73"/>
    </row>
    <row r="34" spans="4:121" x14ac:dyDescent="0.3"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  <c r="BA34" s="73"/>
      <c r="BB34" s="73"/>
      <c r="BC34" s="73"/>
      <c r="BD34" s="73"/>
      <c r="BE34" s="73"/>
      <c r="BF34" s="73"/>
      <c r="BG34" s="73"/>
      <c r="BH34" s="73"/>
      <c r="BI34" s="73"/>
      <c r="BJ34" s="73"/>
      <c r="BK34" s="73"/>
      <c r="BL34" s="73"/>
      <c r="BM34" s="73"/>
      <c r="BN34" s="73"/>
      <c r="BO34" s="73"/>
      <c r="BP34" s="73"/>
      <c r="BQ34" s="73"/>
      <c r="BR34" s="73"/>
      <c r="BS34" s="73"/>
      <c r="BT34" s="73"/>
      <c r="BU34" s="73"/>
      <c r="BV34" s="73"/>
      <c r="BW34" s="73"/>
      <c r="BX34" s="73"/>
      <c r="BY34" s="73"/>
      <c r="BZ34" s="73"/>
      <c r="CA34" s="73"/>
      <c r="CB34" s="73"/>
      <c r="CC34" s="73"/>
      <c r="CD34" s="73"/>
      <c r="CE34" s="73"/>
      <c r="CF34" s="73"/>
      <c r="CG34" s="73"/>
      <c r="CH34" s="73"/>
      <c r="CI34" s="73"/>
      <c r="CJ34" s="73"/>
      <c r="CK34" s="73"/>
      <c r="CL34" s="73"/>
      <c r="CM34" s="73"/>
      <c r="CN34" s="73"/>
      <c r="CO34" s="73"/>
      <c r="CP34" s="73"/>
      <c r="CQ34" s="73"/>
      <c r="CR34" s="73"/>
      <c r="CS34" s="73"/>
      <c r="CT34" s="73"/>
      <c r="CU34" s="73"/>
      <c r="CV34" s="73"/>
      <c r="CW34" s="73"/>
      <c r="CX34" s="73"/>
      <c r="CY34" s="73"/>
      <c r="CZ34" s="73"/>
      <c r="DA34" s="73"/>
      <c r="DB34" s="73"/>
      <c r="DC34" s="73"/>
      <c r="DD34" s="73"/>
      <c r="DE34" s="73"/>
      <c r="DF34" s="73"/>
      <c r="DG34" s="73"/>
      <c r="DH34" s="73"/>
      <c r="DI34" s="73"/>
      <c r="DJ34" s="73"/>
      <c r="DK34" s="73"/>
      <c r="DL34" s="73"/>
      <c r="DM34" s="73"/>
      <c r="DN34" s="73"/>
      <c r="DO34" s="73"/>
      <c r="DP34" s="73"/>
      <c r="DQ34" s="73"/>
    </row>
    <row r="35" spans="4:121" x14ac:dyDescent="0.3"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  <c r="BM35" s="73"/>
      <c r="BN35" s="73"/>
      <c r="BO35" s="73"/>
      <c r="BP35" s="73"/>
      <c r="BQ35" s="73"/>
      <c r="BR35" s="73"/>
      <c r="BS35" s="73"/>
      <c r="BT35" s="73"/>
      <c r="BU35" s="73"/>
      <c r="BV35" s="73"/>
      <c r="BW35" s="73"/>
      <c r="BX35" s="73"/>
      <c r="BY35" s="73"/>
      <c r="BZ35" s="73"/>
      <c r="CA35" s="73"/>
      <c r="CB35" s="73"/>
      <c r="CC35" s="73"/>
      <c r="CD35" s="73"/>
      <c r="CE35" s="73"/>
      <c r="CF35" s="73"/>
      <c r="CG35" s="73"/>
      <c r="CH35" s="73"/>
      <c r="CI35" s="73"/>
      <c r="CJ35" s="73"/>
      <c r="CK35" s="73"/>
      <c r="CL35" s="73"/>
      <c r="CM35" s="73"/>
      <c r="CN35" s="73"/>
      <c r="CO35" s="73"/>
      <c r="CP35" s="73"/>
      <c r="CQ35" s="73"/>
      <c r="CR35" s="73"/>
      <c r="CS35" s="73"/>
      <c r="CT35" s="73"/>
      <c r="CU35" s="73"/>
      <c r="CV35" s="73"/>
      <c r="CW35" s="73"/>
      <c r="CX35" s="73"/>
      <c r="CY35" s="73"/>
      <c r="CZ35" s="73"/>
      <c r="DA35" s="73"/>
      <c r="DB35" s="73"/>
      <c r="DC35" s="73"/>
      <c r="DD35" s="73"/>
      <c r="DE35" s="73"/>
      <c r="DF35" s="73"/>
      <c r="DG35" s="73"/>
      <c r="DH35" s="73"/>
      <c r="DI35" s="73"/>
      <c r="DJ35" s="73"/>
      <c r="DK35" s="73"/>
      <c r="DL35" s="73"/>
      <c r="DM35" s="73"/>
      <c r="DN35" s="73"/>
      <c r="DO35" s="73"/>
      <c r="DP35" s="73"/>
      <c r="DQ35" s="73"/>
    </row>
    <row r="36" spans="4:121" x14ac:dyDescent="0.3"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  <c r="AM36" s="73"/>
      <c r="AN36" s="73"/>
      <c r="AO36" s="73"/>
      <c r="AP36" s="73"/>
      <c r="AQ36" s="73"/>
      <c r="AR36" s="73"/>
      <c r="AS36" s="73"/>
      <c r="AT36" s="73"/>
      <c r="AU36" s="73"/>
      <c r="AV36" s="73"/>
      <c r="AW36" s="73"/>
      <c r="AX36" s="73"/>
      <c r="AY36" s="73"/>
      <c r="AZ36" s="73"/>
      <c r="BA36" s="73"/>
      <c r="BB36" s="73"/>
      <c r="BC36" s="73"/>
      <c r="BD36" s="73"/>
      <c r="BE36" s="73"/>
      <c r="BF36" s="73"/>
      <c r="BG36" s="73"/>
      <c r="BH36" s="73"/>
      <c r="BI36" s="73"/>
      <c r="BJ36" s="73"/>
      <c r="BK36" s="73"/>
      <c r="BL36" s="73"/>
      <c r="BM36" s="73"/>
      <c r="BN36" s="73"/>
      <c r="BO36" s="73"/>
      <c r="BP36" s="73"/>
      <c r="BQ36" s="73"/>
      <c r="BR36" s="73"/>
      <c r="BS36" s="73"/>
      <c r="BT36" s="73"/>
      <c r="BU36" s="73"/>
      <c r="BV36" s="73"/>
      <c r="BW36" s="73"/>
      <c r="BX36" s="73"/>
      <c r="BY36" s="73"/>
      <c r="BZ36" s="73"/>
      <c r="CA36" s="73"/>
      <c r="CB36" s="73"/>
      <c r="CC36" s="73"/>
      <c r="CD36" s="73"/>
      <c r="CE36" s="73"/>
      <c r="CF36" s="73"/>
      <c r="CG36" s="73"/>
      <c r="CH36" s="73"/>
      <c r="CI36" s="73"/>
      <c r="CJ36" s="73"/>
      <c r="CK36" s="73"/>
      <c r="CL36" s="73"/>
      <c r="CM36" s="73"/>
      <c r="CN36" s="73"/>
      <c r="CO36" s="73"/>
      <c r="CP36" s="73"/>
      <c r="CQ36" s="73"/>
      <c r="CR36" s="73"/>
      <c r="CS36" s="73"/>
      <c r="CT36" s="73"/>
      <c r="CU36" s="73"/>
      <c r="CV36" s="73"/>
      <c r="CW36" s="73"/>
      <c r="CX36" s="73"/>
      <c r="CY36" s="73"/>
      <c r="CZ36" s="73"/>
      <c r="DA36" s="73"/>
      <c r="DB36" s="73"/>
      <c r="DC36" s="73"/>
      <c r="DD36" s="73"/>
      <c r="DE36" s="73"/>
      <c r="DF36" s="73"/>
      <c r="DG36" s="73"/>
      <c r="DH36" s="73"/>
      <c r="DI36" s="73"/>
      <c r="DJ36" s="73"/>
      <c r="DK36" s="73"/>
      <c r="DL36" s="73"/>
      <c r="DM36" s="73"/>
      <c r="DN36" s="73"/>
      <c r="DO36" s="73"/>
      <c r="DP36" s="73"/>
      <c r="DQ36" s="73"/>
    </row>
    <row r="37" spans="4:121" x14ac:dyDescent="0.3"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3"/>
      <c r="BH37" s="73"/>
      <c r="BI37" s="73"/>
      <c r="BJ37" s="73"/>
      <c r="BK37" s="73"/>
      <c r="BL37" s="73"/>
      <c r="BM37" s="73"/>
      <c r="BN37" s="73"/>
      <c r="BO37" s="73"/>
      <c r="BP37" s="73"/>
      <c r="BQ37" s="73"/>
      <c r="BR37" s="73"/>
      <c r="BS37" s="73"/>
      <c r="BT37" s="73"/>
      <c r="BU37" s="73"/>
      <c r="BV37" s="73"/>
      <c r="BW37" s="73"/>
      <c r="BX37" s="73"/>
      <c r="BY37" s="73"/>
      <c r="BZ37" s="73"/>
      <c r="CA37" s="73"/>
      <c r="CB37" s="73"/>
      <c r="CC37" s="73"/>
      <c r="CD37" s="73"/>
      <c r="CE37" s="73"/>
      <c r="CF37" s="73"/>
      <c r="CG37" s="73"/>
      <c r="CH37" s="73"/>
      <c r="CI37" s="73"/>
      <c r="CJ37" s="73"/>
      <c r="CK37" s="73"/>
      <c r="CL37" s="73"/>
      <c r="CM37" s="73"/>
      <c r="CN37" s="73"/>
      <c r="CO37" s="73"/>
      <c r="CP37" s="73"/>
      <c r="CQ37" s="73"/>
      <c r="CR37" s="73"/>
      <c r="CS37" s="73"/>
      <c r="CT37" s="73"/>
      <c r="CU37" s="73"/>
      <c r="CV37" s="73"/>
      <c r="CW37" s="73"/>
      <c r="CX37" s="73"/>
      <c r="CY37" s="73"/>
      <c r="CZ37" s="73"/>
      <c r="DA37" s="73"/>
      <c r="DB37" s="73"/>
      <c r="DC37" s="73"/>
      <c r="DD37" s="73"/>
      <c r="DE37" s="73"/>
      <c r="DF37" s="73"/>
      <c r="DG37" s="73"/>
      <c r="DH37" s="73"/>
      <c r="DI37" s="73"/>
      <c r="DJ37" s="73"/>
      <c r="DK37" s="73"/>
      <c r="DL37" s="73"/>
      <c r="DM37" s="73"/>
      <c r="DN37" s="73"/>
      <c r="DO37" s="73"/>
      <c r="DP37" s="73"/>
      <c r="DQ37" s="73"/>
    </row>
    <row r="38" spans="4:121" x14ac:dyDescent="0.3"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73"/>
      <c r="AS38" s="73"/>
      <c r="AT38" s="73"/>
      <c r="AU38" s="73"/>
      <c r="AV38" s="73"/>
      <c r="AW38" s="73"/>
      <c r="AX38" s="73"/>
      <c r="AY38" s="73"/>
      <c r="AZ38" s="73"/>
      <c r="BA38" s="73"/>
      <c r="BB38" s="73"/>
      <c r="BC38" s="73"/>
      <c r="BD38" s="73"/>
      <c r="BE38" s="73"/>
      <c r="BF38" s="73"/>
      <c r="BG38" s="73"/>
      <c r="BH38" s="73"/>
      <c r="BI38" s="73"/>
      <c r="BJ38" s="73"/>
      <c r="BK38" s="73"/>
      <c r="BL38" s="73"/>
      <c r="BM38" s="73"/>
      <c r="BN38" s="73"/>
      <c r="BO38" s="73"/>
      <c r="BP38" s="73"/>
      <c r="BQ38" s="73"/>
      <c r="BR38" s="73"/>
      <c r="BS38" s="73"/>
      <c r="BT38" s="73"/>
      <c r="BU38" s="73"/>
      <c r="BV38" s="73"/>
      <c r="BW38" s="73"/>
      <c r="BX38" s="73"/>
      <c r="BY38" s="73"/>
      <c r="BZ38" s="73"/>
      <c r="CA38" s="73"/>
      <c r="CB38" s="73"/>
      <c r="CC38" s="73"/>
      <c r="CD38" s="73"/>
      <c r="CE38" s="73"/>
      <c r="CF38" s="73"/>
      <c r="CG38" s="73"/>
      <c r="CH38" s="73"/>
      <c r="CI38" s="73"/>
      <c r="CJ38" s="73"/>
      <c r="CK38" s="73"/>
      <c r="CL38" s="73"/>
      <c r="CM38" s="73"/>
      <c r="CN38" s="73"/>
      <c r="CO38" s="73"/>
      <c r="CP38" s="73"/>
      <c r="CQ38" s="73"/>
      <c r="CR38" s="73"/>
      <c r="CS38" s="73"/>
      <c r="CT38" s="73"/>
      <c r="CU38" s="73"/>
      <c r="CV38" s="73"/>
      <c r="CW38" s="73"/>
      <c r="CX38" s="73"/>
      <c r="CY38" s="73"/>
      <c r="CZ38" s="73"/>
      <c r="DA38" s="73"/>
      <c r="DB38" s="73"/>
      <c r="DC38" s="73"/>
      <c r="DD38" s="73"/>
      <c r="DE38" s="73"/>
      <c r="DF38" s="73"/>
      <c r="DG38" s="73"/>
      <c r="DH38" s="73"/>
      <c r="DI38" s="73"/>
      <c r="DJ38" s="73"/>
      <c r="DK38" s="73"/>
      <c r="DL38" s="73"/>
      <c r="DM38" s="73"/>
      <c r="DN38" s="73"/>
      <c r="DO38" s="73"/>
      <c r="DP38" s="73"/>
      <c r="DQ38" s="73"/>
    </row>
    <row r="39" spans="4:121" x14ac:dyDescent="0.3"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  <c r="BB39" s="73"/>
      <c r="BC39" s="73"/>
      <c r="BD39" s="73"/>
      <c r="BE39" s="73"/>
      <c r="BF39" s="73"/>
      <c r="BG39" s="73"/>
      <c r="BH39" s="73"/>
      <c r="BI39" s="73"/>
      <c r="BJ39" s="73"/>
      <c r="BK39" s="73"/>
      <c r="BL39" s="73"/>
      <c r="BM39" s="73"/>
      <c r="BN39" s="73"/>
      <c r="BO39" s="73"/>
      <c r="BP39" s="73"/>
      <c r="BQ39" s="73"/>
      <c r="BR39" s="73"/>
      <c r="BS39" s="73"/>
      <c r="BT39" s="73"/>
      <c r="BU39" s="73"/>
      <c r="BV39" s="73"/>
      <c r="BW39" s="73"/>
      <c r="BX39" s="73"/>
      <c r="BY39" s="73"/>
      <c r="BZ39" s="73"/>
      <c r="CA39" s="73"/>
      <c r="CB39" s="73"/>
      <c r="CC39" s="73"/>
      <c r="CD39" s="73"/>
      <c r="CE39" s="73"/>
      <c r="CF39" s="73"/>
      <c r="CG39" s="73"/>
      <c r="CH39" s="73"/>
      <c r="CI39" s="73"/>
      <c r="CJ39" s="73"/>
      <c r="CK39" s="73"/>
      <c r="CL39" s="73"/>
      <c r="CM39" s="73"/>
      <c r="CN39" s="73"/>
      <c r="CO39" s="73"/>
      <c r="CP39" s="73"/>
      <c r="CQ39" s="73"/>
      <c r="CR39" s="73"/>
      <c r="CS39" s="73"/>
      <c r="CT39" s="73"/>
      <c r="CU39" s="73"/>
      <c r="CV39" s="73"/>
      <c r="CW39" s="73"/>
      <c r="CX39" s="73"/>
      <c r="CY39" s="73"/>
      <c r="CZ39" s="73"/>
      <c r="DA39" s="73"/>
      <c r="DB39" s="73"/>
      <c r="DC39" s="73"/>
      <c r="DD39" s="73"/>
      <c r="DE39" s="73"/>
      <c r="DF39" s="73"/>
      <c r="DG39" s="73"/>
      <c r="DH39" s="73"/>
      <c r="DI39" s="73"/>
      <c r="DJ39" s="73"/>
      <c r="DK39" s="73"/>
      <c r="DL39" s="73"/>
      <c r="DM39" s="73"/>
      <c r="DN39" s="73"/>
      <c r="DO39" s="73"/>
      <c r="DP39" s="73"/>
      <c r="DQ39" s="73"/>
    </row>
    <row r="40" spans="4:121" x14ac:dyDescent="0.3"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  <c r="BB40" s="73"/>
      <c r="BC40" s="73"/>
      <c r="BD40" s="73"/>
      <c r="BE40" s="73"/>
      <c r="BF40" s="73"/>
      <c r="BG40" s="73"/>
      <c r="BH40" s="73"/>
      <c r="BI40" s="73"/>
      <c r="BJ40" s="73"/>
      <c r="BK40" s="73"/>
      <c r="BL40" s="73"/>
      <c r="BM40" s="73"/>
      <c r="BN40" s="73"/>
      <c r="BO40" s="73"/>
      <c r="BP40" s="73"/>
      <c r="BQ40" s="73"/>
      <c r="BR40" s="73"/>
      <c r="BS40" s="73"/>
      <c r="BT40" s="73"/>
      <c r="BU40" s="73"/>
      <c r="BV40" s="73"/>
      <c r="BW40" s="73"/>
      <c r="BX40" s="73"/>
      <c r="BY40" s="73"/>
      <c r="BZ40" s="73"/>
      <c r="CA40" s="73"/>
      <c r="CB40" s="73"/>
      <c r="CC40" s="73"/>
      <c r="CD40" s="73"/>
      <c r="CE40" s="73"/>
      <c r="CF40" s="73"/>
      <c r="CG40" s="73"/>
      <c r="CH40" s="73"/>
      <c r="CI40" s="73"/>
      <c r="CJ40" s="73"/>
      <c r="CK40" s="73"/>
      <c r="CL40" s="73"/>
      <c r="CM40" s="73"/>
      <c r="CN40" s="73"/>
      <c r="CO40" s="73"/>
      <c r="CP40" s="73"/>
      <c r="CQ40" s="73"/>
      <c r="CR40" s="73"/>
      <c r="CS40" s="73"/>
      <c r="CT40" s="73"/>
      <c r="CU40" s="73"/>
      <c r="CV40" s="73"/>
      <c r="CW40" s="73"/>
      <c r="CX40" s="73"/>
      <c r="CY40" s="73"/>
      <c r="CZ40" s="73"/>
      <c r="DA40" s="73"/>
      <c r="DB40" s="73"/>
      <c r="DC40" s="73"/>
      <c r="DD40" s="73"/>
      <c r="DE40" s="73"/>
      <c r="DF40" s="73"/>
      <c r="DG40" s="73"/>
      <c r="DH40" s="73"/>
      <c r="DI40" s="73"/>
      <c r="DJ40" s="73"/>
      <c r="DK40" s="73"/>
      <c r="DL40" s="73"/>
      <c r="DM40" s="73"/>
      <c r="DN40" s="73"/>
      <c r="DO40" s="73"/>
      <c r="DP40" s="73"/>
      <c r="DQ40" s="73"/>
    </row>
    <row r="41" spans="4:121" x14ac:dyDescent="0.3"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3"/>
      <c r="BM41" s="73"/>
      <c r="BN41" s="73"/>
      <c r="BO41" s="73"/>
      <c r="BP41" s="73"/>
      <c r="BQ41" s="73"/>
      <c r="BR41" s="73"/>
      <c r="BS41" s="73"/>
      <c r="BT41" s="73"/>
      <c r="BU41" s="73"/>
      <c r="BV41" s="73"/>
      <c r="BW41" s="73"/>
      <c r="BX41" s="73"/>
      <c r="BY41" s="73"/>
      <c r="BZ41" s="73"/>
      <c r="CA41" s="73"/>
      <c r="CB41" s="73"/>
      <c r="CC41" s="73"/>
      <c r="CD41" s="73"/>
      <c r="CE41" s="73"/>
      <c r="CF41" s="73"/>
      <c r="CG41" s="73"/>
      <c r="CH41" s="73"/>
      <c r="CI41" s="73"/>
      <c r="CJ41" s="73"/>
      <c r="CK41" s="73"/>
      <c r="CL41" s="73"/>
      <c r="CM41" s="73"/>
      <c r="CN41" s="73"/>
      <c r="CO41" s="73"/>
      <c r="CP41" s="73"/>
      <c r="CQ41" s="73"/>
      <c r="CR41" s="73"/>
      <c r="CS41" s="73"/>
      <c r="CT41" s="73"/>
      <c r="CU41" s="73"/>
      <c r="CV41" s="73"/>
      <c r="CW41" s="73"/>
      <c r="CX41" s="73"/>
      <c r="CY41" s="73"/>
      <c r="CZ41" s="73"/>
      <c r="DA41" s="73"/>
      <c r="DB41" s="73"/>
      <c r="DC41" s="73"/>
      <c r="DD41" s="73"/>
      <c r="DE41" s="73"/>
      <c r="DF41" s="73"/>
      <c r="DG41" s="73"/>
      <c r="DH41" s="73"/>
      <c r="DI41" s="73"/>
      <c r="DJ41" s="73"/>
      <c r="DK41" s="73"/>
      <c r="DL41" s="73"/>
      <c r="DM41" s="73"/>
      <c r="DN41" s="73"/>
      <c r="DO41" s="73"/>
      <c r="DP41" s="73"/>
      <c r="DQ41" s="73"/>
    </row>
    <row r="42" spans="4:121" x14ac:dyDescent="0.3"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  <c r="AO42" s="73"/>
      <c r="AP42" s="73"/>
      <c r="AQ42" s="73"/>
      <c r="AR42" s="73"/>
      <c r="AS42" s="73"/>
      <c r="AT42" s="73"/>
      <c r="AU42" s="73"/>
      <c r="AV42" s="73"/>
      <c r="AW42" s="73"/>
      <c r="AX42" s="73"/>
      <c r="AY42" s="73"/>
      <c r="AZ42" s="73"/>
      <c r="BA42" s="73"/>
      <c r="BB42" s="73"/>
      <c r="BC42" s="73"/>
      <c r="BD42" s="73"/>
      <c r="BE42" s="73"/>
      <c r="BF42" s="73"/>
      <c r="BG42" s="73"/>
      <c r="BH42" s="73"/>
      <c r="BI42" s="73"/>
      <c r="BJ42" s="73"/>
      <c r="BK42" s="73"/>
      <c r="BL42" s="73"/>
      <c r="BM42" s="73"/>
      <c r="BN42" s="73"/>
      <c r="BO42" s="73"/>
      <c r="BP42" s="73"/>
      <c r="BQ42" s="73"/>
      <c r="BR42" s="73"/>
      <c r="BS42" s="73"/>
      <c r="BT42" s="73"/>
      <c r="BU42" s="73"/>
      <c r="BV42" s="73"/>
      <c r="BW42" s="73"/>
      <c r="BX42" s="73"/>
      <c r="BY42" s="73"/>
      <c r="BZ42" s="73"/>
      <c r="CA42" s="73"/>
      <c r="CB42" s="73"/>
      <c r="CC42" s="73"/>
      <c r="CD42" s="73"/>
      <c r="CE42" s="73"/>
      <c r="CF42" s="73"/>
      <c r="CG42" s="73"/>
      <c r="CH42" s="73"/>
      <c r="CI42" s="73"/>
      <c r="CJ42" s="73"/>
      <c r="CK42" s="73"/>
      <c r="CL42" s="73"/>
      <c r="CM42" s="73"/>
      <c r="CN42" s="73"/>
      <c r="CO42" s="73"/>
      <c r="CP42" s="73"/>
      <c r="CQ42" s="73"/>
      <c r="CR42" s="73"/>
      <c r="CS42" s="73"/>
      <c r="CT42" s="73"/>
      <c r="CU42" s="73"/>
      <c r="CV42" s="73"/>
      <c r="CW42" s="73"/>
      <c r="CX42" s="73"/>
      <c r="CY42" s="73"/>
      <c r="CZ42" s="73"/>
      <c r="DA42" s="73"/>
      <c r="DB42" s="73"/>
      <c r="DC42" s="73"/>
      <c r="DD42" s="73"/>
      <c r="DE42" s="73"/>
      <c r="DF42" s="73"/>
      <c r="DG42" s="73"/>
      <c r="DH42" s="73"/>
      <c r="DI42" s="73"/>
      <c r="DJ42" s="73"/>
      <c r="DK42" s="73"/>
      <c r="DL42" s="73"/>
      <c r="DM42" s="73"/>
      <c r="DN42" s="73"/>
      <c r="DO42" s="73"/>
      <c r="DP42" s="73"/>
      <c r="DQ42" s="73"/>
    </row>
    <row r="43" spans="4:121" x14ac:dyDescent="0.3"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3"/>
      <c r="AS43" s="73"/>
      <c r="AT43" s="73"/>
      <c r="AU43" s="73"/>
      <c r="AV43" s="73"/>
      <c r="AW43" s="73"/>
      <c r="AX43" s="73"/>
      <c r="AY43" s="73"/>
      <c r="AZ43" s="73"/>
      <c r="BA43" s="73"/>
      <c r="BB43" s="73"/>
      <c r="BC43" s="73"/>
      <c r="BD43" s="73"/>
      <c r="BE43" s="73"/>
      <c r="BF43" s="73"/>
      <c r="BG43" s="73"/>
      <c r="BH43" s="73"/>
      <c r="BI43" s="73"/>
      <c r="BJ43" s="73"/>
      <c r="BK43" s="73"/>
      <c r="BL43" s="73"/>
      <c r="BM43" s="73"/>
      <c r="BN43" s="73"/>
      <c r="BO43" s="73"/>
      <c r="BP43" s="73"/>
      <c r="BQ43" s="73"/>
      <c r="BR43" s="73"/>
      <c r="BS43" s="73"/>
      <c r="BT43" s="73"/>
      <c r="BU43" s="73"/>
      <c r="BV43" s="73"/>
      <c r="BW43" s="73"/>
      <c r="BX43" s="73"/>
      <c r="BY43" s="73"/>
      <c r="BZ43" s="73"/>
      <c r="CA43" s="73"/>
      <c r="CB43" s="73"/>
      <c r="CC43" s="73"/>
      <c r="CD43" s="73"/>
      <c r="CE43" s="73"/>
      <c r="CF43" s="73"/>
      <c r="CG43" s="73"/>
      <c r="CH43" s="73"/>
      <c r="CI43" s="73"/>
      <c r="CJ43" s="73"/>
      <c r="CK43" s="73"/>
      <c r="CL43" s="73"/>
      <c r="CM43" s="73"/>
      <c r="CN43" s="73"/>
      <c r="CO43" s="73"/>
      <c r="CP43" s="73"/>
      <c r="CQ43" s="73"/>
      <c r="CR43" s="73"/>
      <c r="CS43" s="73"/>
      <c r="CT43" s="73"/>
      <c r="CU43" s="73"/>
      <c r="CV43" s="73"/>
      <c r="CW43" s="73"/>
      <c r="CX43" s="73"/>
      <c r="CY43" s="73"/>
      <c r="CZ43" s="73"/>
      <c r="DA43" s="73"/>
      <c r="DB43" s="73"/>
      <c r="DC43" s="73"/>
      <c r="DD43" s="73"/>
      <c r="DE43" s="73"/>
      <c r="DF43" s="73"/>
      <c r="DG43" s="73"/>
      <c r="DH43" s="73"/>
      <c r="DI43" s="73"/>
      <c r="DJ43" s="73"/>
      <c r="DK43" s="73"/>
      <c r="DL43" s="73"/>
      <c r="DM43" s="73"/>
      <c r="DN43" s="73"/>
      <c r="DO43" s="73"/>
      <c r="DP43" s="73"/>
      <c r="DQ43" s="73"/>
    </row>
    <row r="44" spans="4:121" x14ac:dyDescent="0.3"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73"/>
      <c r="BB44" s="73"/>
      <c r="BC44" s="73"/>
      <c r="BD44" s="73"/>
      <c r="BE44" s="73"/>
      <c r="BF44" s="73"/>
      <c r="BG44" s="73"/>
      <c r="BH44" s="73"/>
      <c r="BI44" s="73"/>
      <c r="BJ44" s="73"/>
      <c r="BK44" s="73"/>
      <c r="BL44" s="73"/>
      <c r="BM44" s="73"/>
      <c r="BN44" s="73"/>
      <c r="BO44" s="73"/>
      <c r="BP44" s="73"/>
      <c r="BQ44" s="73"/>
      <c r="BR44" s="73"/>
      <c r="BS44" s="73"/>
      <c r="BT44" s="73"/>
      <c r="BU44" s="73"/>
      <c r="BV44" s="73"/>
      <c r="BW44" s="73"/>
      <c r="BX44" s="73"/>
      <c r="BY44" s="73"/>
      <c r="BZ44" s="73"/>
      <c r="CA44" s="73"/>
      <c r="CB44" s="73"/>
      <c r="CC44" s="73"/>
      <c r="CD44" s="73"/>
      <c r="CE44" s="73"/>
      <c r="CF44" s="73"/>
      <c r="CG44" s="73"/>
      <c r="CH44" s="73"/>
      <c r="CI44" s="73"/>
      <c r="CJ44" s="73"/>
      <c r="CK44" s="73"/>
      <c r="CL44" s="73"/>
      <c r="CM44" s="73"/>
      <c r="CN44" s="73"/>
      <c r="CO44" s="73"/>
      <c r="CP44" s="73"/>
      <c r="CQ44" s="73"/>
      <c r="CR44" s="73"/>
      <c r="CS44" s="73"/>
      <c r="CT44" s="73"/>
      <c r="CU44" s="73"/>
      <c r="CV44" s="73"/>
      <c r="CW44" s="73"/>
      <c r="CX44" s="73"/>
      <c r="CY44" s="73"/>
      <c r="CZ44" s="73"/>
      <c r="DA44" s="73"/>
      <c r="DB44" s="73"/>
      <c r="DC44" s="73"/>
      <c r="DD44" s="73"/>
      <c r="DE44" s="73"/>
      <c r="DF44" s="73"/>
      <c r="DG44" s="73"/>
      <c r="DH44" s="73"/>
      <c r="DI44" s="73"/>
      <c r="DJ44" s="73"/>
      <c r="DK44" s="73"/>
      <c r="DL44" s="73"/>
      <c r="DM44" s="73"/>
      <c r="DN44" s="73"/>
      <c r="DO44" s="73"/>
      <c r="DP44" s="73"/>
      <c r="DQ44" s="73"/>
    </row>
    <row r="45" spans="4:121" x14ac:dyDescent="0.3"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/>
      <c r="AV45" s="73"/>
      <c r="AW45" s="73"/>
      <c r="AX45" s="73"/>
      <c r="AY45" s="73"/>
      <c r="AZ45" s="73"/>
      <c r="BA45" s="73"/>
      <c r="BB45" s="73"/>
      <c r="BC45" s="73"/>
      <c r="BD45" s="73"/>
      <c r="BE45" s="73"/>
      <c r="BF45" s="73"/>
      <c r="BG45" s="73"/>
      <c r="BH45" s="73"/>
      <c r="BI45" s="73"/>
      <c r="BJ45" s="73"/>
      <c r="BK45" s="73"/>
      <c r="BL45" s="73"/>
      <c r="BM45" s="73"/>
      <c r="BN45" s="73"/>
      <c r="BO45" s="73"/>
      <c r="BP45" s="73"/>
      <c r="BQ45" s="73"/>
      <c r="BR45" s="73"/>
      <c r="BS45" s="73"/>
      <c r="BT45" s="73"/>
      <c r="BU45" s="73"/>
      <c r="BV45" s="73"/>
      <c r="BW45" s="73"/>
      <c r="BX45" s="73"/>
      <c r="BY45" s="73"/>
      <c r="BZ45" s="73"/>
      <c r="CA45" s="73"/>
      <c r="CB45" s="73"/>
      <c r="CC45" s="73"/>
      <c r="CD45" s="73"/>
      <c r="CE45" s="73"/>
      <c r="CF45" s="73"/>
      <c r="CG45" s="73"/>
      <c r="CH45" s="73"/>
      <c r="CI45" s="73"/>
      <c r="CJ45" s="73"/>
      <c r="CK45" s="73"/>
      <c r="CL45" s="73"/>
      <c r="CM45" s="73"/>
      <c r="CN45" s="73"/>
      <c r="CO45" s="73"/>
      <c r="CP45" s="73"/>
      <c r="CQ45" s="73"/>
      <c r="CR45" s="73"/>
      <c r="CS45" s="73"/>
      <c r="CT45" s="73"/>
      <c r="CU45" s="73"/>
      <c r="CV45" s="73"/>
      <c r="CW45" s="73"/>
      <c r="CX45" s="73"/>
      <c r="CY45" s="73"/>
      <c r="CZ45" s="73"/>
      <c r="DA45" s="73"/>
      <c r="DB45" s="73"/>
      <c r="DC45" s="73"/>
      <c r="DD45" s="73"/>
      <c r="DE45" s="73"/>
      <c r="DF45" s="73"/>
      <c r="DG45" s="73"/>
      <c r="DH45" s="73"/>
      <c r="DI45" s="73"/>
      <c r="DJ45" s="73"/>
      <c r="DK45" s="73"/>
      <c r="DL45" s="73"/>
      <c r="DM45" s="73"/>
      <c r="DN45" s="73"/>
      <c r="DO45" s="73"/>
      <c r="DP45" s="73"/>
      <c r="DQ45" s="73"/>
    </row>
    <row r="46" spans="4:121" x14ac:dyDescent="0.3"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73"/>
      <c r="AY46" s="73"/>
      <c r="AZ46" s="73"/>
      <c r="BA46" s="73"/>
      <c r="BB46" s="73"/>
      <c r="BC46" s="73"/>
      <c r="BD46" s="73"/>
      <c r="BE46" s="73"/>
      <c r="BF46" s="73"/>
      <c r="BG46" s="73"/>
      <c r="BH46" s="73"/>
      <c r="BI46" s="73"/>
      <c r="BJ46" s="73"/>
      <c r="BK46" s="73"/>
      <c r="BL46" s="73"/>
      <c r="BM46" s="73"/>
      <c r="BN46" s="73"/>
      <c r="BO46" s="73"/>
      <c r="BP46" s="73"/>
      <c r="BQ46" s="73"/>
      <c r="BR46" s="73"/>
      <c r="BS46" s="73"/>
      <c r="BT46" s="73"/>
      <c r="BU46" s="73"/>
      <c r="BV46" s="73"/>
      <c r="BW46" s="73"/>
      <c r="BX46" s="73"/>
      <c r="BY46" s="73"/>
      <c r="BZ46" s="73"/>
      <c r="CA46" s="73"/>
      <c r="CB46" s="73"/>
      <c r="CC46" s="73"/>
      <c r="CD46" s="73"/>
      <c r="CE46" s="73"/>
      <c r="CF46" s="73"/>
      <c r="CG46" s="73"/>
      <c r="CH46" s="73"/>
      <c r="CI46" s="73"/>
      <c r="CJ46" s="73"/>
      <c r="CK46" s="73"/>
      <c r="CL46" s="73"/>
      <c r="CM46" s="73"/>
      <c r="CN46" s="73"/>
      <c r="CO46" s="73"/>
      <c r="CP46" s="73"/>
      <c r="CQ46" s="73"/>
      <c r="CR46" s="73"/>
      <c r="CS46" s="73"/>
      <c r="CT46" s="73"/>
      <c r="CU46" s="73"/>
      <c r="CV46" s="73"/>
      <c r="CW46" s="73"/>
      <c r="CX46" s="73"/>
      <c r="CY46" s="73"/>
      <c r="CZ46" s="73"/>
      <c r="DA46" s="73"/>
      <c r="DB46" s="73"/>
      <c r="DC46" s="73"/>
      <c r="DD46" s="73"/>
      <c r="DE46" s="73"/>
      <c r="DF46" s="73"/>
      <c r="DG46" s="73"/>
      <c r="DH46" s="73"/>
      <c r="DI46" s="73"/>
      <c r="DJ46" s="73"/>
      <c r="DK46" s="73"/>
      <c r="DL46" s="73"/>
      <c r="DM46" s="73"/>
      <c r="DN46" s="73"/>
      <c r="DO46" s="73"/>
      <c r="DP46" s="73"/>
      <c r="DQ46" s="73"/>
    </row>
    <row r="47" spans="4:121" x14ac:dyDescent="0.3"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73"/>
      <c r="BB47" s="73"/>
      <c r="BC47" s="73"/>
      <c r="BD47" s="73"/>
      <c r="BE47" s="73"/>
      <c r="BF47" s="73"/>
      <c r="BG47" s="73"/>
      <c r="BH47" s="73"/>
      <c r="BI47" s="73"/>
      <c r="BJ47" s="73"/>
      <c r="BK47" s="73"/>
      <c r="BL47" s="73"/>
      <c r="BM47" s="73"/>
      <c r="BN47" s="73"/>
      <c r="BO47" s="73"/>
      <c r="BP47" s="73"/>
      <c r="BQ47" s="73"/>
      <c r="BR47" s="73"/>
      <c r="BS47" s="73"/>
      <c r="BT47" s="73"/>
      <c r="BU47" s="73"/>
      <c r="BV47" s="73"/>
      <c r="BW47" s="73"/>
      <c r="BX47" s="73"/>
      <c r="BY47" s="73"/>
      <c r="BZ47" s="73"/>
      <c r="CA47" s="73"/>
      <c r="CB47" s="73"/>
      <c r="CC47" s="73"/>
      <c r="CD47" s="73"/>
      <c r="CE47" s="73"/>
      <c r="CF47" s="73"/>
      <c r="CG47" s="73"/>
      <c r="CH47" s="73"/>
      <c r="CI47" s="73"/>
      <c r="CJ47" s="73"/>
      <c r="CK47" s="73"/>
      <c r="CL47" s="73"/>
      <c r="CM47" s="73"/>
      <c r="CN47" s="73"/>
      <c r="CO47" s="73"/>
      <c r="CP47" s="73"/>
      <c r="CQ47" s="73"/>
      <c r="CR47" s="73"/>
      <c r="CS47" s="73"/>
      <c r="CT47" s="73"/>
      <c r="CU47" s="73"/>
      <c r="CV47" s="73"/>
      <c r="CW47" s="73"/>
      <c r="CX47" s="73"/>
      <c r="CY47" s="73"/>
      <c r="CZ47" s="73"/>
      <c r="DA47" s="73"/>
      <c r="DB47" s="73"/>
      <c r="DC47" s="73"/>
      <c r="DD47" s="73"/>
      <c r="DE47" s="73"/>
      <c r="DF47" s="73"/>
      <c r="DG47" s="73"/>
      <c r="DH47" s="73"/>
      <c r="DI47" s="73"/>
      <c r="DJ47" s="73"/>
      <c r="DK47" s="73"/>
      <c r="DL47" s="73"/>
      <c r="DM47" s="73"/>
      <c r="DN47" s="73"/>
      <c r="DO47" s="73"/>
      <c r="DP47" s="73"/>
      <c r="DQ47" s="73"/>
    </row>
    <row r="48" spans="4:121" x14ac:dyDescent="0.3"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3"/>
      <c r="AS48" s="73"/>
      <c r="AT48" s="73"/>
      <c r="AU48" s="73"/>
      <c r="AV48" s="73"/>
      <c r="AW48" s="73"/>
      <c r="AX48" s="73"/>
      <c r="AY48" s="73"/>
      <c r="AZ48" s="73"/>
      <c r="BA48" s="73"/>
      <c r="BB48" s="73"/>
      <c r="BC48" s="73"/>
      <c r="BD48" s="73"/>
      <c r="BE48" s="73"/>
      <c r="BF48" s="73"/>
      <c r="BG48" s="73"/>
      <c r="BH48" s="73"/>
      <c r="BI48" s="73"/>
      <c r="BJ48" s="73"/>
      <c r="BK48" s="73"/>
      <c r="BL48" s="73"/>
      <c r="BM48" s="73"/>
      <c r="BN48" s="73"/>
      <c r="BO48" s="73"/>
      <c r="BP48" s="73"/>
      <c r="BQ48" s="73"/>
      <c r="BR48" s="73"/>
      <c r="BS48" s="73"/>
      <c r="BT48" s="73"/>
      <c r="BU48" s="73"/>
      <c r="BV48" s="73"/>
      <c r="BW48" s="73"/>
      <c r="BX48" s="73"/>
      <c r="BY48" s="73"/>
      <c r="BZ48" s="73"/>
      <c r="CA48" s="73"/>
      <c r="CB48" s="73"/>
      <c r="CC48" s="73"/>
      <c r="CD48" s="73"/>
      <c r="CE48" s="73"/>
      <c r="CF48" s="73"/>
      <c r="CG48" s="73"/>
      <c r="CH48" s="73"/>
      <c r="CI48" s="73"/>
      <c r="CJ48" s="73"/>
      <c r="CK48" s="73"/>
      <c r="CL48" s="73"/>
      <c r="CM48" s="73"/>
      <c r="CN48" s="73"/>
      <c r="CO48" s="73"/>
      <c r="CP48" s="73"/>
      <c r="CQ48" s="73"/>
      <c r="CR48" s="73"/>
      <c r="CS48" s="73"/>
      <c r="CT48" s="73"/>
      <c r="CU48" s="73"/>
      <c r="CV48" s="73"/>
      <c r="CW48" s="73"/>
      <c r="CX48" s="73"/>
      <c r="CY48" s="73"/>
      <c r="CZ48" s="73"/>
      <c r="DA48" s="73"/>
      <c r="DB48" s="73"/>
      <c r="DC48" s="73"/>
      <c r="DD48" s="73"/>
      <c r="DE48" s="73"/>
      <c r="DF48" s="73"/>
      <c r="DG48" s="73"/>
      <c r="DH48" s="73"/>
      <c r="DI48" s="73"/>
      <c r="DJ48" s="73"/>
      <c r="DK48" s="73"/>
      <c r="DL48" s="73"/>
      <c r="DM48" s="73"/>
      <c r="DN48" s="73"/>
      <c r="DO48" s="73"/>
      <c r="DP48" s="73"/>
      <c r="DQ48" s="73"/>
    </row>
    <row r="49" spans="4:121" x14ac:dyDescent="0.3"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73"/>
      <c r="AJ49" s="73"/>
      <c r="AK49" s="73"/>
      <c r="AL49" s="73"/>
      <c r="AM49" s="73"/>
      <c r="AN49" s="73"/>
      <c r="AO49" s="73"/>
      <c r="AP49" s="73"/>
      <c r="AQ49" s="73"/>
      <c r="AR49" s="73"/>
      <c r="AS49" s="73"/>
      <c r="AT49" s="73"/>
      <c r="AU49" s="73"/>
      <c r="AV49" s="73"/>
      <c r="AW49" s="73"/>
      <c r="AX49" s="73"/>
      <c r="AY49" s="73"/>
      <c r="AZ49" s="73"/>
      <c r="BA49" s="73"/>
      <c r="BB49" s="73"/>
      <c r="BC49" s="73"/>
      <c r="BD49" s="73"/>
      <c r="BE49" s="73"/>
      <c r="BF49" s="73"/>
      <c r="BG49" s="73"/>
      <c r="BH49" s="73"/>
      <c r="BI49" s="73"/>
      <c r="BJ49" s="73"/>
      <c r="BK49" s="73"/>
      <c r="BL49" s="73"/>
      <c r="BM49" s="73"/>
      <c r="BN49" s="73"/>
      <c r="BO49" s="73"/>
      <c r="BP49" s="73"/>
      <c r="BQ49" s="73"/>
      <c r="BR49" s="73"/>
      <c r="BS49" s="73"/>
      <c r="BT49" s="73"/>
      <c r="BU49" s="73"/>
      <c r="BV49" s="73"/>
      <c r="BW49" s="73"/>
      <c r="BX49" s="73"/>
      <c r="BY49" s="73"/>
      <c r="BZ49" s="73"/>
      <c r="CA49" s="73"/>
      <c r="CB49" s="73"/>
      <c r="CC49" s="73"/>
      <c r="CD49" s="73"/>
      <c r="CE49" s="73"/>
      <c r="CF49" s="73"/>
      <c r="CG49" s="73"/>
      <c r="CH49" s="73"/>
      <c r="CI49" s="73"/>
      <c r="CJ49" s="73"/>
      <c r="CK49" s="73"/>
      <c r="CL49" s="73"/>
      <c r="CM49" s="73"/>
      <c r="CN49" s="73"/>
      <c r="CO49" s="73"/>
      <c r="CP49" s="73"/>
      <c r="CQ49" s="73"/>
      <c r="CR49" s="73"/>
      <c r="CS49" s="73"/>
      <c r="CT49" s="73"/>
      <c r="CU49" s="73"/>
      <c r="CV49" s="73"/>
      <c r="CW49" s="73"/>
      <c r="CX49" s="73"/>
      <c r="CY49" s="73"/>
      <c r="CZ49" s="73"/>
      <c r="DA49" s="73"/>
      <c r="DB49" s="73"/>
      <c r="DC49" s="73"/>
      <c r="DD49" s="73"/>
      <c r="DE49" s="73"/>
      <c r="DF49" s="73"/>
      <c r="DG49" s="73"/>
      <c r="DH49" s="73"/>
      <c r="DI49" s="73"/>
      <c r="DJ49" s="73"/>
      <c r="DK49" s="73"/>
      <c r="DL49" s="73"/>
      <c r="DM49" s="73"/>
      <c r="DN49" s="73"/>
      <c r="DO49" s="73"/>
      <c r="DP49" s="73"/>
      <c r="DQ49" s="73"/>
    </row>
    <row r="50" spans="4:121" x14ac:dyDescent="0.3"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3"/>
      <c r="AS50" s="73"/>
      <c r="AT50" s="73"/>
      <c r="AU50" s="73"/>
      <c r="AV50" s="73"/>
      <c r="AW50" s="73"/>
      <c r="AX50" s="73"/>
      <c r="AY50" s="73"/>
      <c r="AZ50" s="73"/>
      <c r="BA50" s="73"/>
      <c r="BB50" s="73"/>
      <c r="BC50" s="73"/>
      <c r="BD50" s="73"/>
      <c r="BE50" s="73"/>
      <c r="BF50" s="73"/>
      <c r="BG50" s="73"/>
      <c r="BH50" s="73"/>
      <c r="BI50" s="73"/>
      <c r="BJ50" s="73"/>
      <c r="BK50" s="73"/>
      <c r="BL50" s="73"/>
      <c r="BM50" s="73"/>
      <c r="BN50" s="73"/>
      <c r="BO50" s="73"/>
      <c r="BP50" s="73"/>
      <c r="BQ50" s="73"/>
      <c r="BR50" s="73"/>
      <c r="BS50" s="73"/>
      <c r="BT50" s="73"/>
      <c r="BU50" s="73"/>
      <c r="BV50" s="73"/>
      <c r="BW50" s="73"/>
      <c r="BX50" s="73"/>
      <c r="BY50" s="73"/>
      <c r="BZ50" s="73"/>
      <c r="CA50" s="73"/>
      <c r="CB50" s="73"/>
      <c r="CC50" s="73"/>
      <c r="CD50" s="73"/>
      <c r="CE50" s="73"/>
      <c r="CF50" s="73"/>
      <c r="CG50" s="73"/>
      <c r="CH50" s="73"/>
      <c r="CI50" s="73"/>
      <c r="CJ50" s="73"/>
      <c r="CK50" s="73"/>
      <c r="CL50" s="73"/>
      <c r="CM50" s="73"/>
      <c r="CN50" s="73"/>
      <c r="CO50" s="73"/>
      <c r="CP50" s="73"/>
      <c r="CQ50" s="73"/>
      <c r="CR50" s="73"/>
      <c r="CS50" s="73"/>
      <c r="CT50" s="73"/>
      <c r="CU50" s="73"/>
      <c r="CV50" s="73"/>
      <c r="CW50" s="73"/>
      <c r="CX50" s="73"/>
      <c r="CY50" s="73"/>
      <c r="CZ50" s="73"/>
      <c r="DA50" s="73"/>
      <c r="DB50" s="73"/>
      <c r="DC50" s="73"/>
      <c r="DD50" s="73"/>
      <c r="DE50" s="73"/>
      <c r="DF50" s="73"/>
      <c r="DG50" s="73"/>
      <c r="DH50" s="73"/>
      <c r="DI50" s="73"/>
      <c r="DJ50" s="73"/>
      <c r="DK50" s="73"/>
      <c r="DL50" s="73"/>
      <c r="DM50" s="73"/>
      <c r="DN50" s="73"/>
      <c r="DO50" s="73"/>
      <c r="DP50" s="73"/>
      <c r="DQ50" s="73"/>
    </row>
    <row r="51" spans="4:121" x14ac:dyDescent="0.3"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73"/>
      <c r="AH51" s="73"/>
      <c r="AI51" s="73"/>
      <c r="AJ51" s="73"/>
      <c r="AK51" s="73"/>
      <c r="AL51" s="73"/>
      <c r="AM51" s="73"/>
      <c r="AN51" s="73"/>
      <c r="AO51" s="73"/>
      <c r="AP51" s="73"/>
      <c r="AQ51" s="73"/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  <c r="BG51" s="73"/>
      <c r="BH51" s="73"/>
      <c r="BI51" s="73"/>
      <c r="BJ51" s="73"/>
      <c r="BK51" s="73"/>
      <c r="BL51" s="73"/>
      <c r="BM51" s="73"/>
      <c r="BN51" s="73"/>
      <c r="BO51" s="73"/>
      <c r="BP51" s="73"/>
      <c r="BQ51" s="73"/>
      <c r="BR51" s="73"/>
      <c r="BS51" s="73"/>
      <c r="BT51" s="73"/>
      <c r="BU51" s="73"/>
      <c r="BV51" s="73"/>
      <c r="BW51" s="73"/>
      <c r="BX51" s="73"/>
      <c r="BY51" s="73"/>
      <c r="BZ51" s="73"/>
      <c r="CA51" s="73"/>
      <c r="CB51" s="73"/>
      <c r="CC51" s="73"/>
      <c r="CD51" s="73"/>
      <c r="CE51" s="73"/>
      <c r="CF51" s="73"/>
      <c r="CG51" s="73"/>
      <c r="CH51" s="73"/>
      <c r="CI51" s="73"/>
      <c r="CJ51" s="73"/>
      <c r="CK51" s="73"/>
      <c r="CL51" s="73"/>
      <c r="CM51" s="73"/>
      <c r="CN51" s="73"/>
      <c r="CO51" s="73"/>
      <c r="CP51" s="73"/>
      <c r="CQ51" s="73"/>
      <c r="CR51" s="73"/>
      <c r="CS51" s="73"/>
      <c r="CT51" s="73"/>
      <c r="CU51" s="73"/>
      <c r="CV51" s="73"/>
      <c r="CW51" s="73"/>
      <c r="CX51" s="73"/>
      <c r="CY51" s="73"/>
      <c r="CZ51" s="73"/>
      <c r="DA51" s="73"/>
      <c r="DB51" s="73"/>
      <c r="DC51" s="73"/>
      <c r="DD51" s="73"/>
      <c r="DE51" s="73"/>
      <c r="DF51" s="73"/>
      <c r="DG51" s="73"/>
      <c r="DH51" s="73"/>
      <c r="DI51" s="73"/>
      <c r="DJ51" s="73"/>
      <c r="DK51" s="73"/>
      <c r="DL51" s="73"/>
      <c r="DM51" s="73"/>
      <c r="DN51" s="73"/>
      <c r="DO51" s="73"/>
      <c r="DP51" s="73"/>
      <c r="DQ51" s="73"/>
    </row>
    <row r="52" spans="4:121" x14ac:dyDescent="0.3"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3"/>
      <c r="AK52" s="73"/>
      <c r="AL52" s="73"/>
      <c r="AM52" s="73"/>
      <c r="AN52" s="73"/>
      <c r="AO52" s="73"/>
      <c r="AP52" s="73"/>
      <c r="AQ52" s="73"/>
      <c r="AR52" s="73"/>
      <c r="AS52" s="73"/>
      <c r="AT52" s="73"/>
      <c r="AU52" s="73"/>
      <c r="AV52" s="73"/>
      <c r="AW52" s="73"/>
      <c r="AX52" s="73"/>
      <c r="AY52" s="73"/>
      <c r="AZ52" s="73"/>
      <c r="BA52" s="73"/>
      <c r="BB52" s="73"/>
      <c r="BC52" s="73"/>
      <c r="BD52" s="73"/>
      <c r="BE52" s="73"/>
      <c r="BF52" s="73"/>
      <c r="BG52" s="73"/>
      <c r="BH52" s="73"/>
      <c r="BI52" s="73"/>
      <c r="BJ52" s="73"/>
      <c r="BK52" s="73"/>
      <c r="BL52" s="73"/>
      <c r="BM52" s="73"/>
      <c r="BN52" s="73"/>
      <c r="BO52" s="73"/>
      <c r="BP52" s="73"/>
      <c r="BQ52" s="73"/>
      <c r="BR52" s="73"/>
      <c r="BS52" s="73"/>
      <c r="BT52" s="73"/>
      <c r="BU52" s="73"/>
      <c r="BV52" s="73"/>
      <c r="BW52" s="73"/>
      <c r="BX52" s="73"/>
      <c r="BY52" s="73"/>
      <c r="BZ52" s="73"/>
      <c r="CA52" s="73"/>
      <c r="CB52" s="73"/>
      <c r="CC52" s="73"/>
      <c r="CD52" s="73"/>
      <c r="CE52" s="73"/>
      <c r="CF52" s="73"/>
      <c r="CG52" s="73"/>
      <c r="CH52" s="73"/>
      <c r="CI52" s="73"/>
      <c r="CJ52" s="73"/>
      <c r="CK52" s="73"/>
      <c r="CL52" s="73"/>
      <c r="CM52" s="73"/>
      <c r="CN52" s="73"/>
      <c r="CO52" s="73"/>
      <c r="CP52" s="73"/>
      <c r="CQ52" s="73"/>
      <c r="CR52" s="73"/>
      <c r="CS52" s="73"/>
      <c r="CT52" s="73"/>
      <c r="CU52" s="73"/>
      <c r="CV52" s="73"/>
      <c r="CW52" s="73"/>
      <c r="CX52" s="73"/>
      <c r="CY52" s="73"/>
      <c r="CZ52" s="73"/>
      <c r="DA52" s="73"/>
      <c r="DB52" s="73"/>
      <c r="DC52" s="73"/>
      <c r="DD52" s="73"/>
      <c r="DE52" s="73"/>
      <c r="DF52" s="73"/>
      <c r="DG52" s="73"/>
      <c r="DH52" s="73"/>
      <c r="DI52" s="73"/>
      <c r="DJ52" s="73"/>
      <c r="DK52" s="73"/>
      <c r="DL52" s="73"/>
      <c r="DM52" s="73"/>
      <c r="DN52" s="73"/>
      <c r="DO52" s="73"/>
      <c r="DP52" s="73"/>
      <c r="DQ52" s="73"/>
    </row>
    <row r="53" spans="4:121" x14ac:dyDescent="0.3"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3"/>
      <c r="BE53" s="73"/>
      <c r="BF53" s="73"/>
      <c r="BG53" s="73"/>
      <c r="BH53" s="73"/>
      <c r="BI53" s="73"/>
      <c r="BJ53" s="73"/>
      <c r="BK53" s="73"/>
      <c r="BL53" s="73"/>
      <c r="BM53" s="73"/>
      <c r="BN53" s="73"/>
      <c r="BO53" s="73"/>
      <c r="BP53" s="73"/>
      <c r="BQ53" s="73"/>
      <c r="BR53" s="73"/>
      <c r="BS53" s="73"/>
      <c r="BT53" s="73"/>
      <c r="BU53" s="73"/>
      <c r="BV53" s="73"/>
      <c r="BW53" s="73"/>
      <c r="BX53" s="73"/>
      <c r="BY53" s="73"/>
      <c r="BZ53" s="73"/>
      <c r="CA53" s="73"/>
      <c r="CB53" s="73"/>
      <c r="CC53" s="73"/>
      <c r="CD53" s="73"/>
      <c r="CE53" s="73"/>
      <c r="CF53" s="73"/>
      <c r="CG53" s="73"/>
      <c r="CH53" s="73"/>
      <c r="CI53" s="73"/>
      <c r="CJ53" s="73"/>
      <c r="CK53" s="73"/>
      <c r="CL53" s="73"/>
      <c r="CM53" s="73"/>
      <c r="CN53" s="73"/>
      <c r="CO53" s="73"/>
      <c r="CP53" s="73"/>
      <c r="CQ53" s="73"/>
      <c r="CR53" s="73"/>
      <c r="CS53" s="73"/>
      <c r="CT53" s="73"/>
      <c r="CU53" s="73"/>
      <c r="CV53" s="73"/>
      <c r="CW53" s="73"/>
      <c r="CX53" s="73"/>
      <c r="CY53" s="73"/>
      <c r="CZ53" s="73"/>
      <c r="DA53" s="73"/>
      <c r="DB53" s="73"/>
      <c r="DC53" s="73"/>
      <c r="DD53" s="73"/>
      <c r="DE53" s="73"/>
      <c r="DF53" s="73"/>
      <c r="DG53" s="73"/>
      <c r="DH53" s="73"/>
      <c r="DI53" s="73"/>
      <c r="DJ53" s="73"/>
      <c r="DK53" s="73"/>
      <c r="DL53" s="73"/>
      <c r="DM53" s="73"/>
      <c r="DN53" s="73"/>
      <c r="DO53" s="73"/>
      <c r="DP53" s="73"/>
      <c r="DQ53" s="73"/>
    </row>
    <row r="54" spans="4:121" x14ac:dyDescent="0.3"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/>
      <c r="AS54" s="73"/>
      <c r="AT54" s="73"/>
      <c r="AU54" s="73"/>
      <c r="AV54" s="73"/>
      <c r="AW54" s="73"/>
      <c r="AX54" s="73"/>
      <c r="AY54" s="73"/>
      <c r="AZ54" s="73"/>
      <c r="BA54" s="73"/>
      <c r="BB54" s="73"/>
      <c r="BC54" s="73"/>
      <c r="BD54" s="73"/>
      <c r="BE54" s="73"/>
      <c r="BF54" s="73"/>
      <c r="BG54" s="73"/>
      <c r="BH54" s="73"/>
      <c r="BI54" s="73"/>
      <c r="BJ54" s="73"/>
      <c r="BK54" s="73"/>
      <c r="BL54" s="73"/>
      <c r="BM54" s="73"/>
      <c r="BN54" s="73"/>
      <c r="BO54" s="73"/>
      <c r="BP54" s="73"/>
      <c r="BQ54" s="73"/>
      <c r="BR54" s="73"/>
      <c r="BS54" s="73"/>
      <c r="BT54" s="73"/>
      <c r="BU54" s="73"/>
      <c r="BV54" s="73"/>
      <c r="BW54" s="73"/>
      <c r="BX54" s="73"/>
      <c r="BY54" s="73"/>
      <c r="BZ54" s="73"/>
      <c r="CA54" s="73"/>
      <c r="CB54" s="73"/>
      <c r="CC54" s="73"/>
      <c r="CD54" s="73"/>
      <c r="CE54" s="73"/>
      <c r="CF54" s="73"/>
      <c r="CG54" s="73"/>
      <c r="CH54" s="73"/>
      <c r="CI54" s="73"/>
      <c r="CJ54" s="73"/>
      <c r="CK54" s="73"/>
      <c r="CL54" s="73"/>
      <c r="CM54" s="73"/>
      <c r="CN54" s="73"/>
      <c r="CO54" s="73"/>
      <c r="CP54" s="73"/>
      <c r="CQ54" s="73"/>
      <c r="CR54" s="73"/>
      <c r="CS54" s="73"/>
      <c r="CT54" s="73"/>
      <c r="CU54" s="73"/>
      <c r="CV54" s="73"/>
      <c r="CW54" s="73"/>
      <c r="CX54" s="73"/>
      <c r="CY54" s="73"/>
      <c r="CZ54" s="73"/>
      <c r="DA54" s="73"/>
      <c r="DB54" s="73"/>
      <c r="DC54" s="73"/>
      <c r="DD54" s="73"/>
      <c r="DE54" s="73"/>
      <c r="DF54" s="73"/>
      <c r="DG54" s="73"/>
      <c r="DH54" s="73"/>
      <c r="DI54" s="73"/>
      <c r="DJ54" s="73"/>
      <c r="DK54" s="73"/>
      <c r="DL54" s="73"/>
      <c r="DM54" s="73"/>
      <c r="DN54" s="73"/>
      <c r="DO54" s="73"/>
      <c r="DP54" s="73"/>
      <c r="DQ54" s="73"/>
    </row>
    <row r="55" spans="4:121" x14ac:dyDescent="0.3"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3"/>
      <c r="AS55" s="73"/>
      <c r="AT55" s="73"/>
      <c r="AU55" s="73"/>
      <c r="AV55" s="73"/>
      <c r="AW55" s="73"/>
      <c r="AX55" s="73"/>
      <c r="AY55" s="73"/>
      <c r="AZ55" s="73"/>
      <c r="BA55" s="73"/>
      <c r="BB55" s="73"/>
      <c r="BC55" s="73"/>
      <c r="BD55" s="73"/>
      <c r="BE55" s="73"/>
      <c r="BF55" s="73"/>
      <c r="BG55" s="73"/>
      <c r="BH55" s="73"/>
      <c r="BI55" s="73"/>
      <c r="BJ55" s="73"/>
      <c r="BK55" s="73"/>
      <c r="BL55" s="73"/>
      <c r="BM55" s="73"/>
      <c r="BN55" s="73"/>
      <c r="BO55" s="73"/>
      <c r="BP55" s="73"/>
      <c r="BQ55" s="73"/>
      <c r="BR55" s="73"/>
      <c r="BS55" s="73"/>
      <c r="BT55" s="73"/>
      <c r="BU55" s="73"/>
      <c r="BV55" s="73"/>
      <c r="BW55" s="73"/>
      <c r="BX55" s="73"/>
      <c r="BY55" s="73"/>
      <c r="BZ55" s="73"/>
      <c r="CA55" s="73"/>
      <c r="CB55" s="73"/>
      <c r="CC55" s="73"/>
      <c r="CD55" s="73"/>
      <c r="CE55" s="73"/>
      <c r="CF55" s="73"/>
      <c r="CG55" s="73"/>
      <c r="CH55" s="73"/>
      <c r="CI55" s="73"/>
      <c r="CJ55" s="73"/>
      <c r="CK55" s="73"/>
      <c r="CL55" s="73"/>
      <c r="CM55" s="73"/>
      <c r="CN55" s="73"/>
      <c r="CO55" s="73"/>
      <c r="CP55" s="73"/>
      <c r="CQ55" s="73"/>
      <c r="CR55" s="73"/>
      <c r="CS55" s="73"/>
      <c r="CT55" s="73"/>
      <c r="CU55" s="73"/>
      <c r="CV55" s="73"/>
      <c r="CW55" s="73"/>
      <c r="CX55" s="73"/>
      <c r="CY55" s="73"/>
      <c r="CZ55" s="73"/>
      <c r="DA55" s="73"/>
      <c r="DB55" s="73"/>
      <c r="DC55" s="73"/>
      <c r="DD55" s="73"/>
      <c r="DE55" s="73"/>
      <c r="DF55" s="73"/>
      <c r="DG55" s="73"/>
      <c r="DH55" s="73"/>
      <c r="DI55" s="73"/>
      <c r="DJ55" s="73"/>
      <c r="DK55" s="73"/>
      <c r="DL55" s="73"/>
      <c r="DM55" s="73"/>
      <c r="DN55" s="73"/>
      <c r="DO55" s="73"/>
      <c r="DP55" s="73"/>
      <c r="DQ55" s="73"/>
    </row>
    <row r="56" spans="4:121" x14ac:dyDescent="0.3"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73"/>
      <c r="BA56" s="73"/>
      <c r="BB56" s="73"/>
      <c r="BC56" s="73"/>
      <c r="BD56" s="73"/>
      <c r="BE56" s="73"/>
      <c r="BF56" s="73"/>
      <c r="BG56" s="73"/>
      <c r="BH56" s="73"/>
      <c r="BI56" s="73"/>
      <c r="BJ56" s="73"/>
      <c r="BK56" s="73"/>
      <c r="BL56" s="73"/>
      <c r="BM56" s="73"/>
      <c r="BN56" s="73"/>
      <c r="BO56" s="73"/>
      <c r="BP56" s="73"/>
      <c r="BQ56" s="73"/>
      <c r="BR56" s="73"/>
      <c r="BS56" s="73"/>
      <c r="BT56" s="73"/>
      <c r="BU56" s="73"/>
      <c r="BV56" s="73"/>
      <c r="BW56" s="73"/>
      <c r="BX56" s="73"/>
      <c r="BY56" s="73"/>
      <c r="BZ56" s="73"/>
      <c r="CA56" s="73"/>
      <c r="CB56" s="73"/>
      <c r="CC56" s="73"/>
      <c r="CD56" s="73"/>
      <c r="CE56" s="73"/>
      <c r="CF56" s="73"/>
      <c r="CG56" s="73"/>
      <c r="CH56" s="73"/>
      <c r="CI56" s="73"/>
      <c r="CJ56" s="73"/>
      <c r="CK56" s="73"/>
      <c r="CL56" s="73"/>
      <c r="CM56" s="73"/>
      <c r="CN56" s="73"/>
      <c r="CO56" s="73"/>
      <c r="CP56" s="73"/>
      <c r="CQ56" s="73"/>
      <c r="CR56" s="73"/>
      <c r="CS56" s="73"/>
      <c r="CT56" s="73"/>
      <c r="CU56" s="73"/>
      <c r="CV56" s="73"/>
      <c r="CW56" s="73"/>
      <c r="CX56" s="73"/>
      <c r="CY56" s="73"/>
      <c r="CZ56" s="73"/>
      <c r="DA56" s="73"/>
      <c r="DB56" s="73"/>
      <c r="DC56" s="73"/>
      <c r="DD56" s="73"/>
      <c r="DE56" s="73"/>
      <c r="DF56" s="73"/>
      <c r="DG56" s="73"/>
      <c r="DH56" s="73"/>
      <c r="DI56" s="73"/>
      <c r="DJ56" s="73"/>
      <c r="DK56" s="73"/>
      <c r="DL56" s="73"/>
      <c r="DM56" s="73"/>
      <c r="DN56" s="73"/>
      <c r="DO56" s="73"/>
      <c r="DP56" s="73"/>
      <c r="DQ56" s="73"/>
    </row>
    <row r="57" spans="4:121" x14ac:dyDescent="0.3"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3"/>
      <c r="AS57" s="73"/>
      <c r="AT57" s="73"/>
      <c r="AU57" s="73"/>
      <c r="AV57" s="73"/>
      <c r="AW57" s="73"/>
      <c r="AX57" s="73"/>
      <c r="AY57" s="73"/>
      <c r="AZ57" s="73"/>
      <c r="BA57" s="73"/>
      <c r="BB57" s="73"/>
      <c r="BC57" s="73"/>
      <c r="BD57" s="73"/>
      <c r="BE57" s="73"/>
      <c r="BF57" s="73"/>
      <c r="BG57" s="73"/>
      <c r="BH57" s="73"/>
      <c r="BI57" s="73"/>
      <c r="BJ57" s="73"/>
      <c r="BK57" s="73"/>
      <c r="BL57" s="73"/>
      <c r="BM57" s="73"/>
      <c r="BN57" s="73"/>
      <c r="BO57" s="73"/>
      <c r="BP57" s="73"/>
      <c r="BQ57" s="73"/>
      <c r="BR57" s="73"/>
      <c r="BS57" s="73"/>
      <c r="BT57" s="73"/>
      <c r="BU57" s="73"/>
      <c r="BV57" s="73"/>
      <c r="BW57" s="73"/>
      <c r="BX57" s="73"/>
      <c r="BY57" s="73"/>
      <c r="BZ57" s="73"/>
      <c r="CA57" s="73"/>
      <c r="CB57" s="73"/>
      <c r="CC57" s="73"/>
      <c r="CD57" s="73"/>
      <c r="CE57" s="73"/>
      <c r="CF57" s="73"/>
      <c r="CG57" s="73"/>
      <c r="CH57" s="73"/>
      <c r="CI57" s="73"/>
      <c r="CJ57" s="73"/>
      <c r="CK57" s="73"/>
      <c r="CL57" s="73"/>
      <c r="CM57" s="73"/>
      <c r="CN57" s="73"/>
      <c r="CO57" s="73"/>
      <c r="CP57" s="73"/>
      <c r="CQ57" s="73"/>
      <c r="CR57" s="73"/>
      <c r="CS57" s="73"/>
      <c r="CT57" s="73"/>
      <c r="CU57" s="73"/>
      <c r="CV57" s="73"/>
      <c r="CW57" s="73"/>
      <c r="CX57" s="73"/>
      <c r="CY57" s="73"/>
      <c r="CZ57" s="73"/>
      <c r="DA57" s="73"/>
      <c r="DB57" s="73"/>
      <c r="DC57" s="73"/>
      <c r="DD57" s="73"/>
      <c r="DE57" s="73"/>
      <c r="DF57" s="73"/>
      <c r="DG57" s="73"/>
      <c r="DH57" s="73"/>
      <c r="DI57" s="73"/>
      <c r="DJ57" s="73"/>
      <c r="DK57" s="73"/>
      <c r="DL57" s="73"/>
      <c r="DM57" s="73"/>
      <c r="DN57" s="73"/>
      <c r="DO57" s="73"/>
      <c r="DP57" s="73"/>
      <c r="DQ57" s="73"/>
    </row>
    <row r="58" spans="4:121" x14ac:dyDescent="0.3"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3"/>
      <c r="AH58" s="73"/>
      <c r="AI58" s="73"/>
      <c r="AJ58" s="73"/>
      <c r="AK58" s="73"/>
      <c r="AL58" s="73"/>
      <c r="AM58" s="73"/>
      <c r="AN58" s="73"/>
      <c r="AO58" s="73"/>
      <c r="AP58" s="73"/>
      <c r="AQ58" s="73"/>
      <c r="AR58" s="73"/>
      <c r="AS58" s="73"/>
      <c r="AT58" s="73"/>
      <c r="AU58" s="73"/>
      <c r="AV58" s="73"/>
      <c r="AW58" s="73"/>
      <c r="AX58" s="73"/>
      <c r="AY58" s="73"/>
      <c r="AZ58" s="73"/>
      <c r="BA58" s="73"/>
      <c r="BB58" s="73"/>
      <c r="BC58" s="73"/>
      <c r="BD58" s="73"/>
      <c r="BE58" s="73"/>
      <c r="BF58" s="73"/>
      <c r="BG58" s="73"/>
      <c r="BH58" s="73"/>
      <c r="BI58" s="73"/>
      <c r="BJ58" s="73"/>
      <c r="BK58" s="73"/>
      <c r="BL58" s="73"/>
      <c r="BM58" s="73"/>
      <c r="BN58" s="73"/>
      <c r="BO58" s="73"/>
      <c r="BP58" s="73"/>
      <c r="BQ58" s="73"/>
      <c r="BR58" s="73"/>
      <c r="BS58" s="73"/>
      <c r="BT58" s="73"/>
      <c r="BU58" s="73"/>
      <c r="BV58" s="73"/>
      <c r="BW58" s="73"/>
      <c r="BX58" s="73"/>
      <c r="BY58" s="73"/>
      <c r="BZ58" s="73"/>
      <c r="CA58" s="73"/>
      <c r="CB58" s="73"/>
      <c r="CC58" s="73"/>
      <c r="CD58" s="73"/>
      <c r="CE58" s="73"/>
      <c r="CF58" s="73"/>
      <c r="CG58" s="73"/>
      <c r="CH58" s="73"/>
      <c r="CI58" s="73"/>
      <c r="CJ58" s="73"/>
      <c r="CK58" s="73"/>
      <c r="CL58" s="73"/>
      <c r="CM58" s="73"/>
      <c r="CN58" s="73"/>
      <c r="CO58" s="73"/>
      <c r="CP58" s="73"/>
      <c r="CQ58" s="73"/>
      <c r="CR58" s="73"/>
      <c r="CS58" s="73"/>
      <c r="CT58" s="73"/>
      <c r="CU58" s="73"/>
      <c r="CV58" s="73"/>
      <c r="CW58" s="73"/>
      <c r="CX58" s="73"/>
      <c r="CY58" s="73"/>
      <c r="CZ58" s="73"/>
      <c r="DA58" s="73"/>
      <c r="DB58" s="73"/>
      <c r="DC58" s="73"/>
      <c r="DD58" s="73"/>
      <c r="DE58" s="73"/>
      <c r="DF58" s="73"/>
      <c r="DG58" s="73"/>
      <c r="DH58" s="73"/>
      <c r="DI58" s="73"/>
      <c r="DJ58" s="73"/>
      <c r="DK58" s="73"/>
      <c r="DL58" s="73"/>
      <c r="DM58" s="73"/>
      <c r="DN58" s="73"/>
      <c r="DO58" s="73"/>
      <c r="DP58" s="73"/>
      <c r="DQ58" s="73"/>
    </row>
    <row r="59" spans="4:121" x14ac:dyDescent="0.3"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3"/>
      <c r="AB59" s="73"/>
      <c r="AC59" s="73"/>
      <c r="AD59" s="73"/>
      <c r="AE59" s="73"/>
      <c r="AF59" s="73"/>
      <c r="AG59" s="73"/>
      <c r="AH59" s="73"/>
      <c r="AI59" s="73"/>
      <c r="AJ59" s="73"/>
      <c r="AK59" s="73"/>
      <c r="AL59" s="73"/>
      <c r="AM59" s="73"/>
      <c r="AN59" s="73"/>
      <c r="AO59" s="73"/>
      <c r="AP59" s="73"/>
      <c r="AQ59" s="73"/>
      <c r="AR59" s="73"/>
      <c r="AS59" s="73"/>
      <c r="AT59" s="73"/>
      <c r="AU59" s="73"/>
      <c r="AV59" s="73"/>
      <c r="AW59" s="73"/>
      <c r="AX59" s="73"/>
      <c r="AY59" s="73"/>
      <c r="AZ59" s="73"/>
      <c r="BA59" s="73"/>
      <c r="BB59" s="73"/>
      <c r="BC59" s="73"/>
      <c r="BD59" s="73"/>
      <c r="BE59" s="73"/>
      <c r="BF59" s="73"/>
      <c r="BG59" s="73"/>
      <c r="BH59" s="73"/>
      <c r="BI59" s="73"/>
      <c r="BJ59" s="73"/>
      <c r="BK59" s="73"/>
      <c r="BL59" s="73"/>
      <c r="BM59" s="73"/>
      <c r="BN59" s="73"/>
      <c r="BO59" s="73"/>
      <c r="BP59" s="73"/>
      <c r="BQ59" s="73"/>
      <c r="BR59" s="73"/>
      <c r="BS59" s="73"/>
      <c r="BT59" s="73"/>
      <c r="BU59" s="73"/>
      <c r="BV59" s="73"/>
      <c r="BW59" s="73"/>
      <c r="BX59" s="73"/>
      <c r="BY59" s="73"/>
      <c r="BZ59" s="73"/>
      <c r="CA59" s="73"/>
      <c r="CB59" s="73"/>
      <c r="CC59" s="73"/>
      <c r="CD59" s="73"/>
      <c r="CE59" s="73"/>
      <c r="CF59" s="73"/>
      <c r="CG59" s="73"/>
      <c r="CH59" s="73"/>
      <c r="CI59" s="73"/>
      <c r="CJ59" s="73"/>
      <c r="CK59" s="73"/>
      <c r="CL59" s="73"/>
      <c r="CM59" s="73"/>
      <c r="CN59" s="73"/>
      <c r="CO59" s="73"/>
      <c r="CP59" s="73"/>
      <c r="CQ59" s="73"/>
      <c r="CR59" s="73"/>
      <c r="CS59" s="73"/>
      <c r="CT59" s="73"/>
      <c r="CU59" s="73"/>
      <c r="CV59" s="73"/>
      <c r="CW59" s="73"/>
      <c r="CX59" s="73"/>
      <c r="CY59" s="73"/>
      <c r="CZ59" s="73"/>
      <c r="DA59" s="73"/>
      <c r="DB59" s="73"/>
      <c r="DC59" s="73"/>
      <c r="DD59" s="73"/>
      <c r="DE59" s="73"/>
      <c r="DF59" s="73"/>
      <c r="DG59" s="73"/>
      <c r="DH59" s="73"/>
      <c r="DI59" s="73"/>
      <c r="DJ59" s="73"/>
      <c r="DK59" s="73"/>
      <c r="DL59" s="73"/>
      <c r="DM59" s="73"/>
      <c r="DN59" s="73"/>
      <c r="DO59" s="73"/>
      <c r="DP59" s="73"/>
      <c r="DQ59" s="73"/>
    </row>
    <row r="60" spans="4:121" x14ac:dyDescent="0.3"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3"/>
      <c r="Y60" s="73"/>
      <c r="Z60" s="73"/>
      <c r="AA60" s="73"/>
      <c r="AB60" s="73"/>
      <c r="AC60" s="73"/>
      <c r="AD60" s="73"/>
      <c r="AE60" s="73"/>
      <c r="AF60" s="73"/>
      <c r="AG60" s="73"/>
      <c r="AH60" s="73"/>
      <c r="AI60" s="73"/>
      <c r="AJ60" s="73"/>
      <c r="AK60" s="73"/>
      <c r="AL60" s="73"/>
      <c r="AM60" s="73"/>
      <c r="AN60" s="73"/>
      <c r="AO60" s="73"/>
      <c r="AP60" s="73"/>
      <c r="AQ60" s="73"/>
      <c r="AR60" s="73"/>
      <c r="AS60" s="73"/>
      <c r="AT60" s="73"/>
      <c r="AU60" s="73"/>
      <c r="AV60" s="73"/>
      <c r="AW60" s="73"/>
      <c r="AX60" s="73"/>
      <c r="AY60" s="73"/>
      <c r="AZ60" s="73"/>
      <c r="BA60" s="73"/>
      <c r="BB60" s="73"/>
      <c r="BC60" s="73"/>
      <c r="BD60" s="73"/>
      <c r="BE60" s="73"/>
      <c r="BF60" s="73"/>
      <c r="BG60" s="73"/>
      <c r="BH60" s="73"/>
      <c r="BI60" s="73"/>
      <c r="BJ60" s="73"/>
      <c r="BK60" s="73"/>
      <c r="BL60" s="73"/>
      <c r="BM60" s="73"/>
      <c r="BN60" s="73"/>
      <c r="BO60" s="73"/>
      <c r="BP60" s="73"/>
      <c r="BQ60" s="73"/>
      <c r="BR60" s="73"/>
      <c r="BS60" s="73"/>
      <c r="BT60" s="73"/>
      <c r="BU60" s="73"/>
      <c r="BV60" s="73"/>
      <c r="BW60" s="73"/>
      <c r="BX60" s="73"/>
      <c r="BY60" s="73"/>
      <c r="BZ60" s="73"/>
      <c r="CA60" s="73"/>
      <c r="CB60" s="73"/>
      <c r="CC60" s="73"/>
      <c r="CD60" s="73"/>
      <c r="CE60" s="73"/>
      <c r="CF60" s="73"/>
      <c r="CG60" s="73"/>
      <c r="CH60" s="73"/>
      <c r="CI60" s="73"/>
      <c r="CJ60" s="73"/>
      <c r="CK60" s="73"/>
      <c r="CL60" s="73"/>
      <c r="CM60" s="73"/>
      <c r="CN60" s="73"/>
      <c r="CO60" s="73"/>
      <c r="CP60" s="73"/>
      <c r="CQ60" s="73"/>
      <c r="CR60" s="73"/>
      <c r="CS60" s="73"/>
      <c r="CT60" s="73"/>
      <c r="CU60" s="73"/>
      <c r="CV60" s="73"/>
      <c r="CW60" s="73"/>
      <c r="CX60" s="73"/>
      <c r="CY60" s="73"/>
      <c r="CZ60" s="73"/>
      <c r="DA60" s="73"/>
      <c r="DB60" s="73"/>
      <c r="DC60" s="73"/>
      <c r="DD60" s="73"/>
      <c r="DE60" s="73"/>
      <c r="DF60" s="73"/>
      <c r="DG60" s="73"/>
      <c r="DH60" s="73"/>
      <c r="DI60" s="73"/>
      <c r="DJ60" s="73"/>
      <c r="DK60" s="73"/>
      <c r="DL60" s="73"/>
      <c r="DM60" s="73"/>
      <c r="DN60" s="73"/>
      <c r="DO60" s="73"/>
      <c r="DP60" s="73"/>
      <c r="DQ60" s="73"/>
    </row>
    <row r="61" spans="4:121" x14ac:dyDescent="0.3"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73"/>
      <c r="AJ61" s="73"/>
      <c r="AK61" s="73"/>
      <c r="AL61" s="73"/>
      <c r="AM61" s="73"/>
      <c r="AN61" s="73"/>
      <c r="AO61" s="73"/>
      <c r="AP61" s="73"/>
      <c r="AQ61" s="73"/>
      <c r="AR61" s="73"/>
      <c r="AS61" s="73"/>
      <c r="AT61" s="73"/>
      <c r="AU61" s="73"/>
      <c r="AV61" s="73"/>
      <c r="AW61" s="73"/>
      <c r="AX61" s="73"/>
      <c r="AY61" s="73"/>
      <c r="AZ61" s="73"/>
      <c r="BA61" s="73"/>
      <c r="BB61" s="73"/>
      <c r="BC61" s="73"/>
      <c r="BD61" s="73"/>
      <c r="BE61" s="73"/>
      <c r="BF61" s="73"/>
      <c r="BG61" s="73"/>
      <c r="BH61" s="73"/>
      <c r="BI61" s="73"/>
      <c r="BJ61" s="73"/>
      <c r="BK61" s="73"/>
      <c r="BL61" s="73"/>
      <c r="BM61" s="73"/>
      <c r="BN61" s="73"/>
      <c r="BO61" s="73"/>
      <c r="BP61" s="73"/>
      <c r="BQ61" s="73"/>
      <c r="BR61" s="73"/>
      <c r="BS61" s="73"/>
      <c r="BT61" s="73"/>
      <c r="BU61" s="73"/>
      <c r="BV61" s="73"/>
      <c r="BW61" s="73"/>
      <c r="BX61" s="73"/>
      <c r="BY61" s="73"/>
      <c r="BZ61" s="73"/>
      <c r="CA61" s="73"/>
      <c r="CB61" s="73"/>
      <c r="CC61" s="73"/>
      <c r="CD61" s="73"/>
      <c r="CE61" s="73"/>
      <c r="CF61" s="73"/>
      <c r="CG61" s="73"/>
      <c r="CH61" s="73"/>
      <c r="CI61" s="73"/>
      <c r="CJ61" s="73"/>
      <c r="CK61" s="73"/>
      <c r="CL61" s="73"/>
      <c r="CM61" s="73"/>
      <c r="CN61" s="73"/>
      <c r="CO61" s="73"/>
      <c r="CP61" s="73"/>
      <c r="CQ61" s="73"/>
      <c r="CR61" s="73"/>
      <c r="CS61" s="73"/>
      <c r="CT61" s="73"/>
      <c r="CU61" s="73"/>
      <c r="CV61" s="73"/>
      <c r="CW61" s="73"/>
      <c r="CX61" s="73"/>
      <c r="CY61" s="73"/>
      <c r="CZ61" s="73"/>
      <c r="DA61" s="73"/>
      <c r="DB61" s="73"/>
      <c r="DC61" s="73"/>
      <c r="DD61" s="73"/>
      <c r="DE61" s="73"/>
      <c r="DF61" s="73"/>
      <c r="DG61" s="73"/>
      <c r="DH61" s="73"/>
      <c r="DI61" s="73"/>
      <c r="DJ61" s="73"/>
      <c r="DK61" s="73"/>
      <c r="DL61" s="73"/>
      <c r="DM61" s="73"/>
      <c r="DN61" s="73"/>
      <c r="DO61" s="73"/>
      <c r="DP61" s="73"/>
      <c r="DQ61" s="73"/>
    </row>
    <row r="62" spans="4:121" x14ac:dyDescent="0.3"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3"/>
      <c r="Z62" s="73"/>
      <c r="AA62" s="73"/>
      <c r="AB62" s="73"/>
      <c r="AC62" s="73"/>
      <c r="AD62" s="73"/>
      <c r="AE62" s="73"/>
      <c r="AF62" s="73"/>
      <c r="AG62" s="73"/>
      <c r="AH62" s="73"/>
      <c r="AI62" s="73"/>
      <c r="AJ62" s="73"/>
      <c r="AK62" s="73"/>
      <c r="AL62" s="73"/>
      <c r="AM62" s="73"/>
      <c r="AN62" s="73"/>
      <c r="AO62" s="73"/>
      <c r="AP62" s="73"/>
      <c r="AQ62" s="73"/>
      <c r="AR62" s="73"/>
      <c r="AS62" s="73"/>
      <c r="AT62" s="73"/>
      <c r="AU62" s="73"/>
      <c r="AV62" s="73"/>
      <c r="AW62" s="73"/>
      <c r="AX62" s="73"/>
      <c r="AY62" s="73"/>
      <c r="AZ62" s="73"/>
      <c r="BA62" s="73"/>
      <c r="BB62" s="73"/>
      <c r="BC62" s="73"/>
      <c r="BD62" s="73"/>
      <c r="BE62" s="73"/>
      <c r="BF62" s="73"/>
      <c r="BG62" s="73"/>
      <c r="BH62" s="73"/>
      <c r="BI62" s="73"/>
      <c r="BJ62" s="73"/>
      <c r="BK62" s="73"/>
      <c r="BL62" s="73"/>
      <c r="BM62" s="73"/>
      <c r="BN62" s="73"/>
      <c r="BO62" s="73"/>
      <c r="BP62" s="73"/>
      <c r="BQ62" s="73"/>
      <c r="BR62" s="73"/>
      <c r="BS62" s="73"/>
      <c r="BT62" s="73"/>
      <c r="BU62" s="73"/>
      <c r="BV62" s="73"/>
      <c r="BW62" s="73"/>
      <c r="BX62" s="73"/>
      <c r="BY62" s="73"/>
      <c r="BZ62" s="73"/>
      <c r="CA62" s="73"/>
      <c r="CB62" s="73"/>
      <c r="CC62" s="73"/>
      <c r="CD62" s="73"/>
      <c r="CE62" s="73"/>
      <c r="CF62" s="73"/>
      <c r="CG62" s="73"/>
      <c r="CH62" s="73"/>
      <c r="CI62" s="73"/>
      <c r="CJ62" s="73"/>
      <c r="CK62" s="73"/>
      <c r="CL62" s="73"/>
      <c r="CM62" s="73"/>
      <c r="CN62" s="73"/>
      <c r="CO62" s="73"/>
      <c r="CP62" s="73"/>
      <c r="CQ62" s="73"/>
      <c r="CR62" s="73"/>
      <c r="CS62" s="73"/>
      <c r="CT62" s="73"/>
      <c r="CU62" s="73"/>
      <c r="CV62" s="73"/>
      <c r="CW62" s="73"/>
      <c r="CX62" s="73"/>
      <c r="CY62" s="73"/>
      <c r="CZ62" s="73"/>
      <c r="DA62" s="73"/>
      <c r="DB62" s="73"/>
      <c r="DC62" s="73"/>
      <c r="DD62" s="73"/>
      <c r="DE62" s="73"/>
      <c r="DF62" s="73"/>
      <c r="DG62" s="73"/>
      <c r="DH62" s="73"/>
      <c r="DI62" s="73"/>
      <c r="DJ62" s="73"/>
      <c r="DK62" s="73"/>
      <c r="DL62" s="73"/>
      <c r="DM62" s="73"/>
      <c r="DN62" s="73"/>
      <c r="DO62" s="73"/>
      <c r="DP62" s="73"/>
      <c r="DQ62" s="73"/>
    </row>
    <row r="63" spans="4:121" x14ac:dyDescent="0.3"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3"/>
      <c r="Z63" s="73"/>
      <c r="AA63" s="73"/>
      <c r="AB63" s="73"/>
      <c r="AC63" s="73"/>
      <c r="AD63" s="73"/>
      <c r="AE63" s="73"/>
      <c r="AF63" s="73"/>
      <c r="AG63" s="73"/>
      <c r="AH63" s="73"/>
      <c r="AI63" s="73"/>
      <c r="AJ63" s="73"/>
      <c r="AK63" s="73"/>
      <c r="AL63" s="73"/>
      <c r="AM63" s="73"/>
      <c r="AN63" s="73"/>
      <c r="AO63" s="73"/>
      <c r="AP63" s="73"/>
      <c r="AQ63" s="73"/>
      <c r="AR63" s="73"/>
      <c r="AS63" s="73"/>
      <c r="AT63" s="73"/>
      <c r="AU63" s="73"/>
      <c r="AV63" s="73"/>
      <c r="AW63" s="73"/>
      <c r="AX63" s="73"/>
      <c r="AY63" s="73"/>
      <c r="AZ63" s="73"/>
      <c r="BA63" s="73"/>
      <c r="BB63" s="73"/>
      <c r="BC63" s="73"/>
      <c r="BD63" s="73"/>
      <c r="BE63" s="73"/>
      <c r="BF63" s="73"/>
      <c r="BG63" s="73"/>
      <c r="BH63" s="73"/>
      <c r="BI63" s="73"/>
      <c r="BJ63" s="73"/>
      <c r="BK63" s="73"/>
      <c r="BL63" s="73"/>
      <c r="BM63" s="73"/>
      <c r="BN63" s="73"/>
      <c r="BO63" s="73"/>
      <c r="BP63" s="73"/>
      <c r="BQ63" s="73"/>
      <c r="BR63" s="73"/>
      <c r="BS63" s="73"/>
      <c r="BT63" s="73"/>
      <c r="BU63" s="73"/>
      <c r="BV63" s="73"/>
      <c r="BW63" s="73"/>
      <c r="BX63" s="73"/>
      <c r="BY63" s="73"/>
      <c r="BZ63" s="73"/>
      <c r="CA63" s="73"/>
      <c r="CB63" s="73"/>
      <c r="CC63" s="73"/>
      <c r="CD63" s="73"/>
      <c r="CE63" s="73"/>
      <c r="CF63" s="73"/>
      <c r="CG63" s="73"/>
      <c r="CH63" s="73"/>
      <c r="CI63" s="73"/>
      <c r="CJ63" s="73"/>
      <c r="CK63" s="73"/>
      <c r="CL63" s="73"/>
      <c r="CM63" s="73"/>
      <c r="CN63" s="73"/>
      <c r="CO63" s="73"/>
      <c r="CP63" s="73"/>
      <c r="CQ63" s="73"/>
      <c r="CR63" s="73"/>
      <c r="CS63" s="73"/>
      <c r="CT63" s="73"/>
      <c r="CU63" s="73"/>
      <c r="CV63" s="73"/>
      <c r="CW63" s="73"/>
      <c r="CX63" s="73"/>
      <c r="CY63" s="73"/>
      <c r="CZ63" s="73"/>
      <c r="DA63" s="73"/>
      <c r="DB63" s="73"/>
      <c r="DC63" s="73"/>
      <c r="DD63" s="73"/>
      <c r="DE63" s="73"/>
      <c r="DF63" s="73"/>
      <c r="DG63" s="73"/>
      <c r="DH63" s="73"/>
      <c r="DI63" s="73"/>
      <c r="DJ63" s="73"/>
      <c r="DK63" s="73"/>
      <c r="DL63" s="73"/>
      <c r="DM63" s="73"/>
      <c r="DN63" s="73"/>
      <c r="DO63" s="73"/>
      <c r="DP63" s="73"/>
      <c r="DQ63" s="73"/>
    </row>
    <row r="64" spans="4:121" x14ac:dyDescent="0.3"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73"/>
      <c r="AJ64" s="73"/>
      <c r="AK64" s="73"/>
      <c r="AL64" s="73"/>
      <c r="AM64" s="73"/>
      <c r="AN64" s="73"/>
      <c r="AO64" s="73"/>
      <c r="AP64" s="73"/>
      <c r="AQ64" s="73"/>
      <c r="AR64" s="73"/>
      <c r="AS64" s="73"/>
      <c r="AT64" s="73"/>
      <c r="AU64" s="73"/>
      <c r="AV64" s="73"/>
      <c r="AW64" s="73"/>
      <c r="AX64" s="73"/>
      <c r="AY64" s="73"/>
      <c r="AZ64" s="73"/>
      <c r="BA64" s="73"/>
      <c r="BB64" s="73"/>
      <c r="BC64" s="73"/>
      <c r="BD64" s="73"/>
      <c r="BE64" s="73"/>
      <c r="BF64" s="73"/>
      <c r="BG64" s="73"/>
      <c r="BH64" s="73"/>
      <c r="BI64" s="73"/>
      <c r="BJ64" s="73"/>
      <c r="BK64" s="73"/>
      <c r="BL64" s="73"/>
      <c r="BM64" s="73"/>
      <c r="BN64" s="73"/>
      <c r="BO64" s="73"/>
      <c r="BP64" s="73"/>
      <c r="BQ64" s="73"/>
      <c r="BR64" s="73"/>
      <c r="BS64" s="73"/>
      <c r="BT64" s="73"/>
      <c r="BU64" s="73"/>
      <c r="BV64" s="73"/>
      <c r="BW64" s="73"/>
      <c r="BX64" s="73"/>
      <c r="BY64" s="73"/>
      <c r="BZ64" s="73"/>
      <c r="CA64" s="73"/>
      <c r="CB64" s="73"/>
      <c r="CC64" s="73"/>
      <c r="CD64" s="73"/>
      <c r="CE64" s="73"/>
      <c r="CF64" s="73"/>
      <c r="CG64" s="73"/>
      <c r="CH64" s="73"/>
      <c r="CI64" s="73"/>
      <c r="CJ64" s="73"/>
      <c r="CK64" s="73"/>
      <c r="CL64" s="73"/>
      <c r="CM64" s="73"/>
      <c r="CN64" s="73"/>
      <c r="CO64" s="73"/>
      <c r="CP64" s="73"/>
      <c r="CQ64" s="73"/>
      <c r="CR64" s="73"/>
      <c r="CS64" s="73"/>
      <c r="CT64" s="73"/>
      <c r="CU64" s="73"/>
      <c r="CV64" s="73"/>
      <c r="CW64" s="73"/>
      <c r="CX64" s="73"/>
      <c r="CY64" s="73"/>
      <c r="CZ64" s="73"/>
      <c r="DA64" s="73"/>
      <c r="DB64" s="73"/>
      <c r="DC64" s="73"/>
      <c r="DD64" s="73"/>
      <c r="DE64" s="73"/>
      <c r="DF64" s="73"/>
      <c r="DG64" s="73"/>
      <c r="DH64" s="73"/>
      <c r="DI64" s="73"/>
      <c r="DJ64" s="73"/>
      <c r="DK64" s="73"/>
      <c r="DL64" s="73"/>
      <c r="DM64" s="73"/>
      <c r="DN64" s="73"/>
      <c r="DO64" s="73"/>
      <c r="DP64" s="73"/>
      <c r="DQ64" s="73"/>
    </row>
    <row r="65" spans="4:121" x14ac:dyDescent="0.3"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  <c r="AT65" s="73"/>
      <c r="AU65" s="73"/>
      <c r="AV65" s="73"/>
      <c r="AW65" s="73"/>
      <c r="AX65" s="73"/>
      <c r="AY65" s="73"/>
      <c r="AZ65" s="73"/>
      <c r="BA65" s="73"/>
      <c r="BB65" s="73"/>
      <c r="BC65" s="73"/>
      <c r="BD65" s="73"/>
      <c r="BE65" s="73"/>
      <c r="BF65" s="73"/>
      <c r="BG65" s="73"/>
      <c r="BH65" s="73"/>
      <c r="BI65" s="73"/>
      <c r="BJ65" s="73"/>
      <c r="BK65" s="73"/>
      <c r="BL65" s="73"/>
      <c r="BM65" s="73"/>
      <c r="BN65" s="73"/>
      <c r="BO65" s="73"/>
      <c r="BP65" s="73"/>
      <c r="BQ65" s="73"/>
      <c r="BR65" s="73"/>
      <c r="BS65" s="73"/>
      <c r="BT65" s="73"/>
      <c r="BU65" s="73"/>
      <c r="BV65" s="73"/>
      <c r="BW65" s="73"/>
      <c r="BX65" s="73"/>
      <c r="BY65" s="73"/>
      <c r="BZ65" s="73"/>
      <c r="CA65" s="73"/>
      <c r="CB65" s="73"/>
      <c r="CC65" s="73"/>
      <c r="CD65" s="73"/>
      <c r="CE65" s="73"/>
      <c r="CF65" s="73"/>
      <c r="CG65" s="73"/>
      <c r="CH65" s="73"/>
      <c r="CI65" s="73"/>
      <c r="CJ65" s="73"/>
      <c r="CK65" s="73"/>
      <c r="CL65" s="73"/>
      <c r="CM65" s="73"/>
      <c r="CN65" s="73"/>
      <c r="CO65" s="73"/>
      <c r="CP65" s="73"/>
      <c r="CQ65" s="73"/>
      <c r="CR65" s="73"/>
      <c r="CS65" s="73"/>
      <c r="CT65" s="73"/>
      <c r="CU65" s="73"/>
      <c r="CV65" s="73"/>
      <c r="CW65" s="73"/>
      <c r="CX65" s="73"/>
      <c r="CY65" s="73"/>
      <c r="CZ65" s="73"/>
      <c r="DA65" s="73"/>
      <c r="DB65" s="73"/>
      <c r="DC65" s="73"/>
      <c r="DD65" s="73"/>
      <c r="DE65" s="73"/>
      <c r="DF65" s="73"/>
      <c r="DG65" s="73"/>
      <c r="DH65" s="73"/>
      <c r="DI65" s="73"/>
      <c r="DJ65" s="73"/>
      <c r="DK65" s="73"/>
      <c r="DL65" s="73"/>
      <c r="DM65" s="73"/>
      <c r="DN65" s="73"/>
      <c r="DO65" s="73"/>
      <c r="DP65" s="73"/>
      <c r="DQ65" s="73"/>
    </row>
    <row r="66" spans="4:121" x14ac:dyDescent="0.3"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  <c r="AT66" s="73"/>
      <c r="AU66" s="73"/>
      <c r="AV66" s="73"/>
      <c r="AW66" s="73"/>
      <c r="AX66" s="73"/>
      <c r="AY66" s="73"/>
      <c r="AZ66" s="73"/>
      <c r="BA66" s="73"/>
      <c r="BB66" s="73"/>
      <c r="BC66" s="73"/>
      <c r="BD66" s="73"/>
      <c r="BE66" s="73"/>
      <c r="BF66" s="73"/>
      <c r="BG66" s="73"/>
      <c r="BH66" s="73"/>
      <c r="BI66" s="73"/>
      <c r="BJ66" s="73"/>
      <c r="BK66" s="73"/>
      <c r="BL66" s="73"/>
      <c r="BM66" s="73"/>
      <c r="BN66" s="73"/>
      <c r="BO66" s="73"/>
      <c r="BP66" s="73"/>
      <c r="BQ66" s="73"/>
      <c r="BR66" s="73"/>
      <c r="BS66" s="73"/>
      <c r="BT66" s="73"/>
      <c r="BU66" s="73"/>
      <c r="BV66" s="73"/>
      <c r="BW66" s="73"/>
      <c r="BX66" s="73"/>
      <c r="BY66" s="73"/>
      <c r="BZ66" s="73"/>
      <c r="CA66" s="73"/>
      <c r="CB66" s="73"/>
      <c r="CC66" s="73"/>
      <c r="CD66" s="73"/>
      <c r="CE66" s="73"/>
      <c r="CF66" s="73"/>
      <c r="CG66" s="73"/>
      <c r="CH66" s="73"/>
      <c r="CI66" s="73"/>
      <c r="CJ66" s="73"/>
      <c r="CK66" s="73"/>
      <c r="CL66" s="73"/>
      <c r="CM66" s="73"/>
      <c r="CN66" s="73"/>
      <c r="CO66" s="73"/>
      <c r="CP66" s="73"/>
      <c r="CQ66" s="73"/>
      <c r="CR66" s="73"/>
      <c r="CS66" s="73"/>
      <c r="CT66" s="73"/>
      <c r="CU66" s="73"/>
      <c r="CV66" s="73"/>
      <c r="CW66" s="73"/>
      <c r="CX66" s="73"/>
      <c r="CY66" s="73"/>
      <c r="CZ66" s="73"/>
      <c r="DA66" s="73"/>
      <c r="DB66" s="73"/>
      <c r="DC66" s="73"/>
      <c r="DD66" s="73"/>
      <c r="DE66" s="73"/>
      <c r="DF66" s="73"/>
      <c r="DG66" s="73"/>
      <c r="DH66" s="73"/>
      <c r="DI66" s="73"/>
      <c r="DJ66" s="73"/>
      <c r="DK66" s="73"/>
      <c r="DL66" s="73"/>
      <c r="DM66" s="73"/>
      <c r="DN66" s="73"/>
      <c r="DO66" s="73"/>
      <c r="DP66" s="73"/>
      <c r="DQ66" s="73"/>
    </row>
    <row r="67" spans="4:121" x14ac:dyDescent="0.3"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  <c r="AT67" s="73"/>
      <c r="AU67" s="73"/>
      <c r="AV67" s="73"/>
      <c r="AW67" s="73"/>
      <c r="AX67" s="73"/>
      <c r="AY67" s="73"/>
      <c r="AZ67" s="73"/>
      <c r="BA67" s="73"/>
      <c r="BB67" s="73"/>
      <c r="BC67" s="73"/>
      <c r="BD67" s="73"/>
      <c r="BE67" s="73"/>
      <c r="BF67" s="73"/>
      <c r="BG67" s="73"/>
      <c r="BH67" s="73"/>
      <c r="BI67" s="73"/>
      <c r="BJ67" s="73"/>
      <c r="BK67" s="73"/>
      <c r="BL67" s="73"/>
      <c r="BM67" s="73"/>
      <c r="BN67" s="73"/>
      <c r="BO67" s="73"/>
      <c r="BP67" s="73"/>
      <c r="BQ67" s="73"/>
      <c r="BR67" s="73"/>
      <c r="BS67" s="73"/>
      <c r="BT67" s="73"/>
      <c r="BU67" s="73"/>
      <c r="BV67" s="73"/>
      <c r="BW67" s="73"/>
      <c r="BX67" s="73"/>
      <c r="BY67" s="73"/>
      <c r="BZ67" s="73"/>
      <c r="CA67" s="73"/>
      <c r="CB67" s="73"/>
      <c r="CC67" s="73"/>
      <c r="CD67" s="73"/>
      <c r="CE67" s="73"/>
      <c r="CF67" s="73"/>
      <c r="CG67" s="73"/>
      <c r="CH67" s="73"/>
      <c r="CI67" s="73"/>
      <c r="CJ67" s="73"/>
      <c r="CK67" s="73"/>
      <c r="CL67" s="73"/>
      <c r="CM67" s="73"/>
      <c r="CN67" s="73"/>
      <c r="CO67" s="73"/>
      <c r="CP67" s="73"/>
      <c r="CQ67" s="73"/>
      <c r="CR67" s="73"/>
      <c r="CS67" s="73"/>
      <c r="CT67" s="73"/>
      <c r="CU67" s="73"/>
      <c r="CV67" s="73"/>
      <c r="CW67" s="73"/>
      <c r="CX67" s="73"/>
      <c r="CY67" s="73"/>
      <c r="CZ67" s="73"/>
      <c r="DA67" s="73"/>
      <c r="DB67" s="73"/>
      <c r="DC67" s="73"/>
      <c r="DD67" s="73"/>
      <c r="DE67" s="73"/>
      <c r="DF67" s="73"/>
      <c r="DG67" s="73"/>
      <c r="DH67" s="73"/>
      <c r="DI67" s="73"/>
      <c r="DJ67" s="73"/>
      <c r="DK67" s="73"/>
      <c r="DL67" s="73"/>
      <c r="DM67" s="73"/>
      <c r="DN67" s="73"/>
      <c r="DO67" s="73"/>
      <c r="DP67" s="73"/>
      <c r="DQ67" s="73"/>
    </row>
    <row r="68" spans="4:121" x14ac:dyDescent="0.3"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  <c r="AT68" s="73"/>
      <c r="AU68" s="73"/>
      <c r="AV68" s="73"/>
      <c r="AW68" s="73"/>
      <c r="AX68" s="73"/>
      <c r="AY68" s="73"/>
      <c r="AZ68" s="73"/>
      <c r="BA68" s="73"/>
      <c r="BB68" s="73"/>
      <c r="BC68" s="73"/>
      <c r="BD68" s="73"/>
      <c r="BE68" s="73"/>
      <c r="BF68" s="73"/>
      <c r="BG68" s="73"/>
      <c r="BH68" s="73"/>
      <c r="BI68" s="73"/>
      <c r="BJ68" s="73"/>
      <c r="BK68" s="73"/>
      <c r="BL68" s="73"/>
      <c r="BM68" s="73"/>
      <c r="BN68" s="73"/>
      <c r="BO68" s="73"/>
      <c r="BP68" s="73"/>
      <c r="BQ68" s="73"/>
      <c r="BR68" s="73"/>
      <c r="BS68" s="73"/>
      <c r="BT68" s="73"/>
      <c r="BU68" s="73"/>
      <c r="BV68" s="73"/>
      <c r="BW68" s="73"/>
      <c r="BX68" s="73"/>
      <c r="BY68" s="73"/>
      <c r="BZ68" s="73"/>
      <c r="CA68" s="73"/>
      <c r="CB68" s="73"/>
      <c r="CC68" s="73"/>
      <c r="CD68" s="73"/>
      <c r="CE68" s="73"/>
      <c r="CF68" s="73"/>
      <c r="CG68" s="73"/>
      <c r="CH68" s="73"/>
      <c r="CI68" s="73"/>
      <c r="CJ68" s="73"/>
      <c r="CK68" s="73"/>
      <c r="CL68" s="73"/>
      <c r="CM68" s="73"/>
      <c r="CN68" s="73"/>
      <c r="CO68" s="73"/>
      <c r="CP68" s="73"/>
      <c r="CQ68" s="73"/>
      <c r="CR68" s="73"/>
      <c r="CS68" s="73"/>
      <c r="CT68" s="73"/>
      <c r="CU68" s="73"/>
      <c r="CV68" s="73"/>
      <c r="CW68" s="73"/>
      <c r="CX68" s="73"/>
      <c r="CY68" s="73"/>
      <c r="CZ68" s="73"/>
      <c r="DA68" s="73"/>
      <c r="DB68" s="73"/>
      <c r="DC68" s="73"/>
      <c r="DD68" s="73"/>
      <c r="DE68" s="73"/>
      <c r="DF68" s="73"/>
      <c r="DG68" s="73"/>
      <c r="DH68" s="73"/>
      <c r="DI68" s="73"/>
      <c r="DJ68" s="73"/>
      <c r="DK68" s="73"/>
      <c r="DL68" s="73"/>
      <c r="DM68" s="73"/>
      <c r="DN68" s="73"/>
      <c r="DO68" s="73"/>
      <c r="DP68" s="73"/>
      <c r="DQ68" s="73"/>
    </row>
    <row r="69" spans="4:121" x14ac:dyDescent="0.3"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73"/>
      <c r="AT69" s="73"/>
      <c r="AU69" s="73"/>
      <c r="AV69" s="73"/>
      <c r="AW69" s="73"/>
      <c r="AX69" s="73"/>
      <c r="AY69" s="73"/>
      <c r="AZ69" s="73"/>
      <c r="BA69" s="73"/>
      <c r="BB69" s="73"/>
      <c r="BC69" s="73"/>
      <c r="BD69" s="73"/>
      <c r="BE69" s="73"/>
      <c r="BF69" s="73"/>
      <c r="BG69" s="73"/>
      <c r="BH69" s="73"/>
      <c r="BI69" s="73"/>
      <c r="BJ69" s="73"/>
      <c r="BK69" s="73"/>
      <c r="BL69" s="73"/>
      <c r="BM69" s="73"/>
      <c r="BN69" s="73"/>
      <c r="BO69" s="73"/>
      <c r="BP69" s="73"/>
      <c r="BQ69" s="73"/>
      <c r="BR69" s="73"/>
      <c r="BS69" s="73"/>
      <c r="BT69" s="73"/>
      <c r="BU69" s="73"/>
      <c r="BV69" s="73"/>
      <c r="BW69" s="73"/>
      <c r="BX69" s="73"/>
      <c r="BY69" s="73"/>
      <c r="BZ69" s="73"/>
      <c r="CA69" s="73"/>
      <c r="CB69" s="73"/>
      <c r="CC69" s="73"/>
      <c r="CD69" s="73"/>
      <c r="CE69" s="73"/>
      <c r="CF69" s="73"/>
      <c r="CG69" s="73"/>
      <c r="CH69" s="73"/>
      <c r="CI69" s="73"/>
      <c r="CJ69" s="73"/>
      <c r="CK69" s="73"/>
      <c r="CL69" s="73"/>
      <c r="CM69" s="73"/>
      <c r="CN69" s="73"/>
      <c r="CO69" s="73"/>
      <c r="CP69" s="73"/>
      <c r="CQ69" s="73"/>
      <c r="CR69" s="73"/>
      <c r="CS69" s="73"/>
      <c r="CT69" s="73"/>
      <c r="CU69" s="73"/>
      <c r="CV69" s="73"/>
      <c r="CW69" s="73"/>
      <c r="CX69" s="73"/>
      <c r="CY69" s="73"/>
      <c r="CZ69" s="73"/>
      <c r="DA69" s="73"/>
      <c r="DB69" s="73"/>
      <c r="DC69" s="73"/>
      <c r="DD69" s="73"/>
      <c r="DE69" s="73"/>
      <c r="DF69" s="73"/>
      <c r="DG69" s="73"/>
      <c r="DH69" s="73"/>
      <c r="DI69" s="73"/>
      <c r="DJ69" s="73"/>
      <c r="DK69" s="73"/>
      <c r="DL69" s="73"/>
      <c r="DM69" s="73"/>
      <c r="DN69" s="73"/>
      <c r="DO69" s="73"/>
      <c r="DP69" s="73"/>
      <c r="DQ69" s="73"/>
    </row>
    <row r="70" spans="4:121" x14ac:dyDescent="0.3"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  <c r="AT70" s="73"/>
      <c r="AU70" s="73"/>
      <c r="AV70" s="73"/>
      <c r="AW70" s="73"/>
      <c r="AX70" s="73"/>
      <c r="AY70" s="73"/>
      <c r="AZ70" s="73"/>
      <c r="BA70" s="73"/>
      <c r="BB70" s="73"/>
      <c r="BC70" s="73"/>
      <c r="BD70" s="73"/>
      <c r="BE70" s="73"/>
      <c r="BF70" s="73"/>
      <c r="BG70" s="73"/>
      <c r="BH70" s="73"/>
      <c r="BI70" s="73"/>
      <c r="BJ70" s="73"/>
      <c r="BK70" s="73"/>
      <c r="BL70" s="73"/>
      <c r="BM70" s="73"/>
      <c r="BN70" s="73"/>
      <c r="BO70" s="73"/>
      <c r="BP70" s="73"/>
      <c r="BQ70" s="73"/>
      <c r="BR70" s="73"/>
      <c r="BS70" s="73"/>
      <c r="BT70" s="73"/>
      <c r="BU70" s="73"/>
      <c r="BV70" s="73"/>
      <c r="BW70" s="73"/>
      <c r="BX70" s="73"/>
      <c r="BY70" s="73"/>
      <c r="BZ70" s="73"/>
      <c r="CA70" s="73"/>
      <c r="CB70" s="73"/>
      <c r="CC70" s="73"/>
      <c r="CD70" s="73"/>
      <c r="CE70" s="73"/>
      <c r="CF70" s="73"/>
      <c r="CG70" s="73"/>
      <c r="CH70" s="73"/>
      <c r="CI70" s="73"/>
      <c r="CJ70" s="73"/>
      <c r="CK70" s="73"/>
      <c r="CL70" s="73"/>
      <c r="CM70" s="73"/>
      <c r="CN70" s="73"/>
      <c r="CO70" s="73"/>
      <c r="CP70" s="73"/>
      <c r="CQ70" s="73"/>
      <c r="CR70" s="73"/>
      <c r="CS70" s="73"/>
      <c r="CT70" s="73"/>
      <c r="CU70" s="73"/>
      <c r="CV70" s="73"/>
      <c r="CW70" s="73"/>
      <c r="CX70" s="73"/>
      <c r="CY70" s="73"/>
      <c r="CZ70" s="73"/>
      <c r="DA70" s="73"/>
      <c r="DB70" s="73"/>
      <c r="DC70" s="73"/>
      <c r="DD70" s="73"/>
      <c r="DE70" s="73"/>
      <c r="DF70" s="73"/>
      <c r="DG70" s="73"/>
      <c r="DH70" s="73"/>
      <c r="DI70" s="73"/>
      <c r="DJ70" s="73"/>
      <c r="DK70" s="73"/>
      <c r="DL70" s="73"/>
      <c r="DM70" s="73"/>
      <c r="DN70" s="73"/>
      <c r="DO70" s="73"/>
      <c r="DP70" s="73"/>
      <c r="DQ70" s="73"/>
    </row>
    <row r="71" spans="4:121" x14ac:dyDescent="0.3"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  <c r="AT71" s="73"/>
      <c r="AU71" s="73"/>
      <c r="AV71" s="73"/>
      <c r="AW71" s="73"/>
      <c r="AX71" s="73"/>
      <c r="AY71" s="73"/>
      <c r="AZ71" s="73"/>
      <c r="BA71" s="73"/>
      <c r="BB71" s="73"/>
      <c r="BC71" s="73"/>
      <c r="BD71" s="73"/>
      <c r="BE71" s="73"/>
      <c r="BF71" s="73"/>
      <c r="BG71" s="73"/>
      <c r="BH71" s="73"/>
      <c r="BI71" s="73"/>
      <c r="BJ71" s="73"/>
      <c r="BK71" s="73"/>
      <c r="BL71" s="73"/>
      <c r="BM71" s="73"/>
      <c r="BN71" s="73"/>
      <c r="BO71" s="73"/>
      <c r="BP71" s="73"/>
      <c r="BQ71" s="73"/>
      <c r="BR71" s="73"/>
      <c r="BS71" s="73"/>
      <c r="BT71" s="73"/>
      <c r="BU71" s="73"/>
      <c r="BV71" s="73"/>
      <c r="BW71" s="73"/>
      <c r="BX71" s="73"/>
      <c r="BY71" s="73"/>
      <c r="BZ71" s="73"/>
      <c r="CA71" s="73"/>
      <c r="CB71" s="73"/>
      <c r="CC71" s="73"/>
      <c r="CD71" s="73"/>
      <c r="CE71" s="73"/>
      <c r="CF71" s="73"/>
      <c r="CG71" s="73"/>
      <c r="CH71" s="73"/>
      <c r="CI71" s="73"/>
      <c r="CJ71" s="73"/>
      <c r="CK71" s="73"/>
      <c r="CL71" s="73"/>
      <c r="CM71" s="73"/>
      <c r="CN71" s="73"/>
      <c r="CO71" s="73"/>
      <c r="CP71" s="73"/>
      <c r="CQ71" s="73"/>
      <c r="CR71" s="73"/>
      <c r="CS71" s="73"/>
      <c r="CT71" s="73"/>
      <c r="CU71" s="73"/>
      <c r="CV71" s="73"/>
      <c r="CW71" s="73"/>
      <c r="CX71" s="73"/>
      <c r="CY71" s="73"/>
      <c r="CZ71" s="73"/>
      <c r="DA71" s="73"/>
      <c r="DB71" s="73"/>
      <c r="DC71" s="73"/>
      <c r="DD71" s="73"/>
      <c r="DE71" s="73"/>
      <c r="DF71" s="73"/>
      <c r="DG71" s="73"/>
      <c r="DH71" s="73"/>
      <c r="DI71" s="73"/>
      <c r="DJ71" s="73"/>
      <c r="DK71" s="73"/>
      <c r="DL71" s="73"/>
      <c r="DM71" s="73"/>
      <c r="DN71" s="73"/>
      <c r="DO71" s="73"/>
      <c r="DP71" s="73"/>
      <c r="DQ71" s="73"/>
    </row>
    <row r="72" spans="4:121" x14ac:dyDescent="0.3"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  <c r="AT72" s="73"/>
      <c r="AU72" s="73"/>
      <c r="AV72" s="73"/>
      <c r="AW72" s="73"/>
      <c r="AX72" s="73"/>
      <c r="AY72" s="73"/>
      <c r="AZ72" s="73"/>
      <c r="BA72" s="73"/>
      <c r="BB72" s="73"/>
      <c r="BC72" s="73"/>
      <c r="BD72" s="73"/>
      <c r="BE72" s="73"/>
      <c r="BF72" s="73"/>
      <c r="BG72" s="73"/>
      <c r="BH72" s="73"/>
      <c r="BI72" s="73"/>
      <c r="BJ72" s="73"/>
      <c r="BK72" s="73"/>
      <c r="BL72" s="73"/>
      <c r="BM72" s="73"/>
      <c r="BN72" s="73"/>
      <c r="BO72" s="73"/>
      <c r="BP72" s="73"/>
      <c r="BQ72" s="73"/>
      <c r="BR72" s="73"/>
      <c r="BS72" s="73"/>
      <c r="BT72" s="73"/>
      <c r="BU72" s="73"/>
      <c r="BV72" s="73"/>
      <c r="BW72" s="73"/>
      <c r="BX72" s="73"/>
      <c r="BY72" s="73"/>
      <c r="BZ72" s="73"/>
      <c r="CA72" s="73"/>
      <c r="CB72" s="73"/>
      <c r="CC72" s="73"/>
      <c r="CD72" s="73"/>
      <c r="CE72" s="73"/>
      <c r="CF72" s="73"/>
      <c r="CG72" s="73"/>
      <c r="CH72" s="73"/>
      <c r="CI72" s="73"/>
      <c r="CJ72" s="73"/>
      <c r="CK72" s="73"/>
      <c r="CL72" s="73"/>
      <c r="CM72" s="73"/>
      <c r="CN72" s="73"/>
      <c r="CO72" s="73"/>
      <c r="CP72" s="73"/>
      <c r="CQ72" s="73"/>
      <c r="CR72" s="73"/>
      <c r="CS72" s="73"/>
      <c r="CT72" s="73"/>
      <c r="CU72" s="73"/>
      <c r="CV72" s="73"/>
      <c r="CW72" s="73"/>
      <c r="CX72" s="73"/>
      <c r="CY72" s="73"/>
      <c r="CZ72" s="73"/>
      <c r="DA72" s="73"/>
      <c r="DB72" s="73"/>
      <c r="DC72" s="73"/>
      <c r="DD72" s="73"/>
      <c r="DE72" s="73"/>
      <c r="DF72" s="73"/>
      <c r="DG72" s="73"/>
      <c r="DH72" s="73"/>
      <c r="DI72" s="73"/>
      <c r="DJ72" s="73"/>
      <c r="DK72" s="73"/>
      <c r="DL72" s="73"/>
      <c r="DM72" s="73"/>
      <c r="DN72" s="73"/>
      <c r="DO72" s="73"/>
      <c r="DP72" s="73"/>
      <c r="DQ72" s="73"/>
    </row>
    <row r="73" spans="4:121" x14ac:dyDescent="0.3"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  <c r="AS73" s="73"/>
      <c r="AT73" s="73"/>
      <c r="AU73" s="73"/>
      <c r="AV73" s="73"/>
      <c r="AW73" s="73"/>
      <c r="AX73" s="73"/>
      <c r="AY73" s="73"/>
      <c r="AZ73" s="73"/>
      <c r="BA73" s="73"/>
      <c r="BB73" s="73"/>
      <c r="BC73" s="73"/>
      <c r="BD73" s="73"/>
      <c r="BE73" s="73"/>
      <c r="BF73" s="73"/>
      <c r="BG73" s="73"/>
      <c r="BH73" s="73"/>
      <c r="BI73" s="73"/>
      <c r="BJ73" s="73"/>
      <c r="BK73" s="73"/>
      <c r="BL73" s="73"/>
      <c r="BM73" s="73"/>
      <c r="BN73" s="73"/>
      <c r="BO73" s="73"/>
      <c r="BP73" s="73"/>
      <c r="BQ73" s="73"/>
      <c r="BR73" s="73"/>
      <c r="BS73" s="73"/>
      <c r="BT73" s="73"/>
      <c r="BU73" s="73"/>
      <c r="BV73" s="73"/>
      <c r="BW73" s="73"/>
      <c r="BX73" s="73"/>
      <c r="BY73" s="73"/>
      <c r="BZ73" s="73"/>
      <c r="CA73" s="73"/>
      <c r="CB73" s="73"/>
      <c r="CC73" s="73"/>
      <c r="CD73" s="73"/>
      <c r="CE73" s="73"/>
      <c r="CF73" s="73"/>
      <c r="CG73" s="73"/>
      <c r="CH73" s="73"/>
      <c r="CI73" s="73"/>
      <c r="CJ73" s="73"/>
      <c r="CK73" s="73"/>
      <c r="CL73" s="73"/>
      <c r="CM73" s="73"/>
      <c r="CN73" s="73"/>
      <c r="CO73" s="73"/>
      <c r="CP73" s="73"/>
      <c r="CQ73" s="73"/>
      <c r="CR73" s="73"/>
      <c r="CS73" s="73"/>
      <c r="CT73" s="73"/>
      <c r="CU73" s="73"/>
      <c r="CV73" s="73"/>
      <c r="CW73" s="73"/>
      <c r="CX73" s="73"/>
      <c r="CY73" s="73"/>
      <c r="CZ73" s="73"/>
      <c r="DA73" s="73"/>
      <c r="DB73" s="73"/>
      <c r="DC73" s="73"/>
      <c r="DD73" s="73"/>
      <c r="DE73" s="73"/>
      <c r="DF73" s="73"/>
      <c r="DG73" s="73"/>
      <c r="DH73" s="73"/>
      <c r="DI73" s="73"/>
      <c r="DJ73" s="73"/>
      <c r="DK73" s="73"/>
      <c r="DL73" s="73"/>
      <c r="DM73" s="73"/>
      <c r="DN73" s="73"/>
      <c r="DO73" s="73"/>
      <c r="DP73" s="73"/>
      <c r="DQ73" s="73"/>
    </row>
    <row r="74" spans="4:121" x14ac:dyDescent="0.3"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  <c r="AT74" s="73"/>
      <c r="AU74" s="73"/>
      <c r="AV74" s="73"/>
      <c r="AW74" s="73"/>
      <c r="AX74" s="73"/>
      <c r="AY74" s="73"/>
      <c r="AZ74" s="73"/>
      <c r="BA74" s="73"/>
      <c r="BB74" s="73"/>
      <c r="BC74" s="73"/>
      <c r="BD74" s="73"/>
      <c r="BE74" s="73"/>
      <c r="BF74" s="73"/>
      <c r="BG74" s="73"/>
      <c r="BH74" s="73"/>
      <c r="BI74" s="73"/>
      <c r="BJ74" s="73"/>
      <c r="BK74" s="73"/>
      <c r="BL74" s="73"/>
      <c r="BM74" s="73"/>
      <c r="BN74" s="73"/>
      <c r="BO74" s="73"/>
      <c r="BP74" s="73"/>
      <c r="BQ74" s="73"/>
      <c r="BR74" s="73"/>
      <c r="BS74" s="73"/>
      <c r="BT74" s="73"/>
      <c r="BU74" s="73"/>
      <c r="BV74" s="73"/>
      <c r="BW74" s="73"/>
      <c r="BX74" s="73"/>
      <c r="BY74" s="73"/>
      <c r="BZ74" s="73"/>
      <c r="CA74" s="73"/>
      <c r="CB74" s="73"/>
      <c r="CC74" s="73"/>
      <c r="CD74" s="73"/>
      <c r="CE74" s="73"/>
      <c r="CF74" s="73"/>
      <c r="CG74" s="73"/>
      <c r="CH74" s="73"/>
      <c r="CI74" s="73"/>
      <c r="CJ74" s="73"/>
      <c r="CK74" s="73"/>
      <c r="CL74" s="73"/>
      <c r="CM74" s="73"/>
      <c r="CN74" s="73"/>
      <c r="CO74" s="73"/>
      <c r="CP74" s="73"/>
      <c r="CQ74" s="73"/>
      <c r="CR74" s="73"/>
      <c r="CS74" s="73"/>
      <c r="CT74" s="73"/>
      <c r="CU74" s="73"/>
      <c r="CV74" s="73"/>
      <c r="CW74" s="73"/>
      <c r="CX74" s="73"/>
      <c r="CY74" s="73"/>
      <c r="CZ74" s="73"/>
      <c r="DA74" s="73"/>
      <c r="DB74" s="73"/>
      <c r="DC74" s="73"/>
      <c r="DD74" s="73"/>
      <c r="DE74" s="73"/>
      <c r="DF74" s="73"/>
      <c r="DG74" s="73"/>
      <c r="DH74" s="73"/>
      <c r="DI74" s="73"/>
      <c r="DJ74" s="73"/>
      <c r="DK74" s="73"/>
      <c r="DL74" s="73"/>
      <c r="DM74" s="73"/>
      <c r="DN74" s="73"/>
      <c r="DO74" s="73"/>
      <c r="DP74" s="73"/>
      <c r="DQ74" s="73"/>
    </row>
    <row r="75" spans="4:121" x14ac:dyDescent="0.3"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  <c r="AT75" s="73"/>
      <c r="AU75" s="73"/>
      <c r="AV75" s="73"/>
      <c r="AW75" s="73"/>
      <c r="AX75" s="73"/>
      <c r="AY75" s="73"/>
      <c r="AZ75" s="73"/>
      <c r="BA75" s="73"/>
      <c r="BB75" s="73"/>
      <c r="BC75" s="73"/>
      <c r="BD75" s="73"/>
      <c r="BE75" s="73"/>
      <c r="BF75" s="73"/>
      <c r="BG75" s="73"/>
      <c r="BH75" s="73"/>
      <c r="BI75" s="73"/>
      <c r="BJ75" s="73"/>
      <c r="BK75" s="73"/>
      <c r="BL75" s="73"/>
      <c r="BM75" s="73"/>
      <c r="BN75" s="73"/>
      <c r="BO75" s="73"/>
      <c r="BP75" s="73"/>
      <c r="BQ75" s="73"/>
      <c r="BR75" s="73"/>
      <c r="BS75" s="73"/>
      <c r="BT75" s="73"/>
      <c r="BU75" s="73"/>
      <c r="BV75" s="73"/>
      <c r="BW75" s="73"/>
      <c r="BX75" s="73"/>
      <c r="BY75" s="73"/>
      <c r="BZ75" s="73"/>
      <c r="CA75" s="73"/>
      <c r="CB75" s="73"/>
      <c r="CC75" s="73"/>
      <c r="CD75" s="73"/>
      <c r="CE75" s="73"/>
      <c r="CF75" s="73"/>
      <c r="CG75" s="73"/>
      <c r="CH75" s="73"/>
      <c r="CI75" s="73"/>
      <c r="CJ75" s="73"/>
      <c r="CK75" s="73"/>
      <c r="CL75" s="73"/>
      <c r="CM75" s="73"/>
      <c r="CN75" s="73"/>
      <c r="CO75" s="73"/>
      <c r="CP75" s="73"/>
      <c r="CQ75" s="73"/>
      <c r="CR75" s="73"/>
      <c r="CS75" s="73"/>
      <c r="CT75" s="73"/>
      <c r="CU75" s="73"/>
      <c r="CV75" s="73"/>
      <c r="CW75" s="73"/>
      <c r="CX75" s="73"/>
      <c r="CY75" s="73"/>
      <c r="CZ75" s="73"/>
      <c r="DA75" s="73"/>
      <c r="DB75" s="73"/>
      <c r="DC75" s="73"/>
      <c r="DD75" s="73"/>
      <c r="DE75" s="73"/>
      <c r="DF75" s="73"/>
      <c r="DG75" s="73"/>
      <c r="DH75" s="73"/>
      <c r="DI75" s="73"/>
      <c r="DJ75" s="73"/>
      <c r="DK75" s="73"/>
      <c r="DL75" s="73"/>
      <c r="DM75" s="73"/>
      <c r="DN75" s="73"/>
      <c r="DO75" s="73"/>
      <c r="DP75" s="73"/>
      <c r="DQ75" s="73"/>
    </row>
    <row r="76" spans="4:121" x14ac:dyDescent="0.3"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  <c r="AT76" s="73"/>
      <c r="AU76" s="73"/>
      <c r="AV76" s="73"/>
      <c r="AW76" s="73"/>
      <c r="AX76" s="73"/>
      <c r="AY76" s="73"/>
      <c r="AZ76" s="73"/>
      <c r="BA76" s="73"/>
      <c r="BB76" s="73"/>
      <c r="BC76" s="73"/>
      <c r="BD76" s="73"/>
      <c r="BE76" s="73"/>
      <c r="BF76" s="73"/>
      <c r="BG76" s="73"/>
      <c r="BH76" s="73"/>
      <c r="BI76" s="73"/>
      <c r="BJ76" s="73"/>
      <c r="BK76" s="73"/>
      <c r="BL76" s="73"/>
      <c r="BM76" s="73"/>
      <c r="BN76" s="73"/>
      <c r="BO76" s="73"/>
      <c r="BP76" s="73"/>
      <c r="BQ76" s="73"/>
      <c r="BR76" s="73"/>
      <c r="BS76" s="73"/>
      <c r="BT76" s="73"/>
      <c r="BU76" s="73"/>
      <c r="BV76" s="73"/>
      <c r="BW76" s="73"/>
      <c r="BX76" s="73"/>
      <c r="BY76" s="73"/>
      <c r="BZ76" s="73"/>
      <c r="CA76" s="73"/>
      <c r="CB76" s="73"/>
      <c r="CC76" s="73"/>
      <c r="CD76" s="73"/>
      <c r="CE76" s="73"/>
      <c r="CF76" s="73"/>
      <c r="CG76" s="73"/>
      <c r="CH76" s="73"/>
      <c r="CI76" s="73"/>
      <c r="CJ76" s="73"/>
      <c r="CK76" s="73"/>
      <c r="CL76" s="73"/>
      <c r="CM76" s="73"/>
      <c r="CN76" s="73"/>
      <c r="CO76" s="73"/>
      <c r="CP76" s="73"/>
      <c r="CQ76" s="73"/>
      <c r="CR76" s="73"/>
      <c r="CS76" s="73"/>
      <c r="CT76" s="73"/>
      <c r="CU76" s="73"/>
      <c r="CV76" s="73"/>
      <c r="CW76" s="73"/>
      <c r="CX76" s="73"/>
      <c r="CY76" s="73"/>
      <c r="CZ76" s="73"/>
      <c r="DA76" s="73"/>
      <c r="DB76" s="73"/>
      <c r="DC76" s="73"/>
      <c r="DD76" s="73"/>
      <c r="DE76" s="73"/>
      <c r="DF76" s="73"/>
      <c r="DG76" s="73"/>
      <c r="DH76" s="73"/>
      <c r="DI76" s="73"/>
      <c r="DJ76" s="73"/>
      <c r="DK76" s="73"/>
      <c r="DL76" s="73"/>
      <c r="DM76" s="73"/>
      <c r="DN76" s="73"/>
      <c r="DO76" s="73"/>
      <c r="DP76" s="73"/>
      <c r="DQ76" s="73"/>
    </row>
    <row r="77" spans="4:121" x14ac:dyDescent="0.3"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  <c r="AT77" s="73"/>
      <c r="AU77" s="73"/>
      <c r="AV77" s="73"/>
      <c r="AW77" s="73"/>
      <c r="AX77" s="73"/>
      <c r="AY77" s="73"/>
      <c r="AZ77" s="73"/>
      <c r="BA77" s="73"/>
      <c r="BB77" s="73"/>
      <c r="BC77" s="73"/>
      <c r="BD77" s="73"/>
      <c r="BE77" s="73"/>
      <c r="BF77" s="73"/>
      <c r="BG77" s="73"/>
      <c r="BH77" s="73"/>
      <c r="BI77" s="73"/>
      <c r="BJ77" s="73"/>
      <c r="BK77" s="73"/>
      <c r="BL77" s="73"/>
      <c r="BM77" s="73"/>
      <c r="BN77" s="73"/>
      <c r="BO77" s="73"/>
      <c r="BP77" s="73"/>
      <c r="BQ77" s="73"/>
      <c r="BR77" s="73"/>
      <c r="BS77" s="73"/>
      <c r="BT77" s="73"/>
      <c r="BU77" s="73"/>
      <c r="BV77" s="73"/>
      <c r="BW77" s="73"/>
      <c r="BX77" s="73"/>
      <c r="BY77" s="73"/>
      <c r="BZ77" s="73"/>
      <c r="CA77" s="73"/>
      <c r="CB77" s="73"/>
      <c r="CC77" s="73"/>
      <c r="CD77" s="73"/>
      <c r="CE77" s="73"/>
      <c r="CF77" s="73"/>
      <c r="CG77" s="73"/>
      <c r="CH77" s="73"/>
      <c r="CI77" s="73"/>
      <c r="CJ77" s="73"/>
      <c r="CK77" s="73"/>
      <c r="CL77" s="73"/>
      <c r="CM77" s="73"/>
      <c r="CN77" s="73"/>
      <c r="CO77" s="73"/>
      <c r="CP77" s="73"/>
      <c r="CQ77" s="73"/>
      <c r="CR77" s="73"/>
      <c r="CS77" s="73"/>
      <c r="CT77" s="73"/>
      <c r="CU77" s="73"/>
      <c r="CV77" s="73"/>
      <c r="CW77" s="73"/>
      <c r="CX77" s="73"/>
      <c r="CY77" s="73"/>
      <c r="CZ77" s="73"/>
      <c r="DA77" s="73"/>
      <c r="DB77" s="73"/>
      <c r="DC77" s="73"/>
      <c r="DD77" s="73"/>
      <c r="DE77" s="73"/>
      <c r="DF77" s="73"/>
      <c r="DG77" s="73"/>
      <c r="DH77" s="73"/>
      <c r="DI77" s="73"/>
      <c r="DJ77" s="73"/>
      <c r="DK77" s="73"/>
      <c r="DL77" s="73"/>
      <c r="DM77" s="73"/>
      <c r="DN77" s="73"/>
      <c r="DO77" s="73"/>
      <c r="DP77" s="73"/>
      <c r="DQ77" s="73"/>
    </row>
    <row r="78" spans="4:121" x14ac:dyDescent="0.3"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  <c r="AT78" s="73"/>
      <c r="AU78" s="73"/>
      <c r="AV78" s="73"/>
      <c r="AW78" s="73"/>
      <c r="AX78" s="73"/>
      <c r="AY78" s="73"/>
      <c r="AZ78" s="73"/>
      <c r="BA78" s="73"/>
      <c r="BB78" s="73"/>
      <c r="BC78" s="73"/>
      <c r="BD78" s="73"/>
      <c r="BE78" s="73"/>
      <c r="BF78" s="73"/>
      <c r="BG78" s="73"/>
      <c r="BH78" s="73"/>
      <c r="BI78" s="73"/>
      <c r="BJ78" s="73"/>
      <c r="BK78" s="73"/>
      <c r="BL78" s="73"/>
      <c r="BM78" s="73"/>
      <c r="BN78" s="73"/>
      <c r="BO78" s="73"/>
      <c r="BP78" s="73"/>
      <c r="BQ78" s="73"/>
      <c r="BR78" s="73"/>
      <c r="BS78" s="73"/>
      <c r="BT78" s="73"/>
      <c r="BU78" s="73"/>
      <c r="BV78" s="73"/>
      <c r="BW78" s="73"/>
      <c r="BX78" s="73"/>
      <c r="BY78" s="73"/>
      <c r="BZ78" s="73"/>
      <c r="CA78" s="73"/>
      <c r="CB78" s="73"/>
      <c r="CC78" s="73"/>
      <c r="CD78" s="73"/>
      <c r="CE78" s="73"/>
      <c r="CF78" s="73"/>
      <c r="CG78" s="73"/>
      <c r="CH78" s="73"/>
      <c r="CI78" s="73"/>
      <c r="CJ78" s="73"/>
      <c r="CK78" s="73"/>
      <c r="CL78" s="73"/>
      <c r="CM78" s="73"/>
      <c r="CN78" s="73"/>
      <c r="CO78" s="73"/>
      <c r="CP78" s="73"/>
      <c r="CQ78" s="73"/>
      <c r="CR78" s="73"/>
      <c r="CS78" s="73"/>
      <c r="CT78" s="73"/>
      <c r="CU78" s="73"/>
      <c r="CV78" s="73"/>
      <c r="CW78" s="73"/>
      <c r="CX78" s="73"/>
      <c r="CY78" s="73"/>
      <c r="CZ78" s="73"/>
      <c r="DA78" s="73"/>
      <c r="DB78" s="73"/>
      <c r="DC78" s="73"/>
      <c r="DD78" s="73"/>
      <c r="DE78" s="73"/>
      <c r="DF78" s="73"/>
      <c r="DG78" s="73"/>
      <c r="DH78" s="73"/>
      <c r="DI78" s="73"/>
      <c r="DJ78" s="73"/>
      <c r="DK78" s="73"/>
      <c r="DL78" s="73"/>
      <c r="DM78" s="73"/>
      <c r="DN78" s="73"/>
      <c r="DO78" s="73"/>
      <c r="DP78" s="73"/>
      <c r="DQ78" s="73"/>
    </row>
    <row r="79" spans="4:121" x14ac:dyDescent="0.3"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73"/>
      <c r="AT79" s="73"/>
      <c r="AU79" s="73"/>
      <c r="AV79" s="73"/>
      <c r="AW79" s="73"/>
      <c r="AX79" s="73"/>
      <c r="AY79" s="73"/>
      <c r="AZ79" s="73"/>
      <c r="BA79" s="73"/>
      <c r="BB79" s="73"/>
      <c r="BC79" s="73"/>
      <c r="BD79" s="73"/>
      <c r="BE79" s="73"/>
      <c r="BF79" s="73"/>
      <c r="BG79" s="73"/>
      <c r="BH79" s="73"/>
      <c r="BI79" s="73"/>
      <c r="BJ79" s="73"/>
      <c r="BK79" s="73"/>
      <c r="BL79" s="73"/>
      <c r="BM79" s="73"/>
      <c r="BN79" s="73"/>
      <c r="BO79" s="73"/>
      <c r="BP79" s="73"/>
      <c r="BQ79" s="73"/>
      <c r="BR79" s="73"/>
      <c r="BS79" s="73"/>
      <c r="BT79" s="73"/>
      <c r="BU79" s="73"/>
      <c r="BV79" s="73"/>
      <c r="BW79" s="73"/>
      <c r="BX79" s="73"/>
      <c r="BY79" s="73"/>
      <c r="BZ79" s="73"/>
      <c r="CA79" s="73"/>
      <c r="CB79" s="73"/>
      <c r="CC79" s="73"/>
      <c r="CD79" s="73"/>
      <c r="CE79" s="73"/>
      <c r="CF79" s="73"/>
      <c r="CG79" s="73"/>
      <c r="CH79" s="73"/>
      <c r="CI79" s="73"/>
      <c r="CJ79" s="73"/>
      <c r="CK79" s="73"/>
      <c r="CL79" s="73"/>
      <c r="CM79" s="73"/>
      <c r="CN79" s="73"/>
      <c r="CO79" s="73"/>
      <c r="CP79" s="73"/>
      <c r="CQ79" s="73"/>
      <c r="CR79" s="73"/>
      <c r="CS79" s="73"/>
      <c r="CT79" s="73"/>
      <c r="CU79" s="73"/>
      <c r="CV79" s="73"/>
      <c r="CW79" s="73"/>
      <c r="CX79" s="73"/>
      <c r="CY79" s="73"/>
      <c r="CZ79" s="73"/>
      <c r="DA79" s="73"/>
      <c r="DB79" s="73"/>
      <c r="DC79" s="73"/>
      <c r="DD79" s="73"/>
      <c r="DE79" s="73"/>
      <c r="DF79" s="73"/>
      <c r="DG79" s="73"/>
      <c r="DH79" s="73"/>
      <c r="DI79" s="73"/>
      <c r="DJ79" s="73"/>
      <c r="DK79" s="73"/>
      <c r="DL79" s="73"/>
      <c r="DM79" s="73"/>
      <c r="DN79" s="73"/>
      <c r="DO79" s="73"/>
      <c r="DP79" s="73"/>
      <c r="DQ79" s="73"/>
    </row>
    <row r="80" spans="4:121" x14ac:dyDescent="0.3"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  <c r="AP80" s="73"/>
      <c r="AQ80" s="73"/>
      <c r="AR80" s="73"/>
      <c r="AS80" s="73"/>
      <c r="AT80" s="73"/>
      <c r="AU80" s="73"/>
      <c r="AV80" s="73"/>
      <c r="AW80" s="73"/>
      <c r="AX80" s="73"/>
      <c r="AY80" s="73"/>
      <c r="AZ80" s="73"/>
      <c r="BA80" s="73"/>
      <c r="BB80" s="73"/>
      <c r="BC80" s="73"/>
      <c r="BD80" s="73"/>
      <c r="BE80" s="73"/>
      <c r="BF80" s="73"/>
      <c r="BG80" s="73"/>
      <c r="BH80" s="73"/>
      <c r="BI80" s="73"/>
      <c r="BJ80" s="73"/>
      <c r="BK80" s="73"/>
      <c r="BL80" s="73"/>
      <c r="BM80" s="73"/>
      <c r="BN80" s="73"/>
      <c r="BO80" s="73"/>
      <c r="BP80" s="73"/>
      <c r="BQ80" s="73"/>
      <c r="BR80" s="73"/>
      <c r="BS80" s="73"/>
      <c r="BT80" s="73"/>
      <c r="BU80" s="73"/>
      <c r="BV80" s="73"/>
      <c r="BW80" s="73"/>
      <c r="BX80" s="73"/>
      <c r="BY80" s="73"/>
      <c r="BZ80" s="73"/>
      <c r="CA80" s="73"/>
      <c r="CB80" s="73"/>
      <c r="CC80" s="73"/>
      <c r="CD80" s="73"/>
      <c r="CE80" s="73"/>
      <c r="CF80" s="73"/>
      <c r="CG80" s="73"/>
      <c r="CH80" s="73"/>
      <c r="CI80" s="73"/>
      <c r="CJ80" s="73"/>
      <c r="CK80" s="73"/>
      <c r="CL80" s="73"/>
      <c r="CM80" s="73"/>
      <c r="CN80" s="73"/>
      <c r="CO80" s="73"/>
      <c r="CP80" s="73"/>
      <c r="CQ80" s="73"/>
      <c r="CR80" s="73"/>
      <c r="CS80" s="73"/>
      <c r="CT80" s="73"/>
      <c r="CU80" s="73"/>
      <c r="CV80" s="73"/>
      <c r="CW80" s="73"/>
      <c r="CX80" s="73"/>
      <c r="CY80" s="73"/>
      <c r="CZ80" s="73"/>
      <c r="DA80" s="73"/>
      <c r="DB80" s="73"/>
      <c r="DC80" s="73"/>
      <c r="DD80" s="73"/>
      <c r="DE80" s="73"/>
      <c r="DF80" s="73"/>
      <c r="DG80" s="73"/>
      <c r="DH80" s="73"/>
      <c r="DI80" s="73"/>
      <c r="DJ80" s="73"/>
      <c r="DK80" s="73"/>
      <c r="DL80" s="73"/>
      <c r="DM80" s="73"/>
      <c r="DN80" s="73"/>
      <c r="DO80" s="73"/>
      <c r="DP80" s="73"/>
      <c r="DQ80" s="73"/>
    </row>
    <row r="81" spans="4:121" x14ac:dyDescent="0.3"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3"/>
      <c r="X81" s="73"/>
      <c r="Y81" s="73"/>
      <c r="Z81" s="73"/>
      <c r="AA81" s="73"/>
      <c r="AB81" s="73"/>
      <c r="AC81" s="73"/>
      <c r="AD81" s="73"/>
      <c r="AE81" s="73"/>
      <c r="AF81" s="73"/>
      <c r="AG81" s="73"/>
      <c r="AH81" s="73"/>
      <c r="AI81" s="73"/>
      <c r="AJ81" s="73"/>
      <c r="AK81" s="73"/>
      <c r="AL81" s="73"/>
      <c r="AM81" s="73"/>
      <c r="AN81" s="73"/>
      <c r="AO81" s="73"/>
      <c r="AP81" s="73"/>
      <c r="AQ81" s="73"/>
      <c r="AR81" s="73"/>
      <c r="AS81" s="73"/>
      <c r="AT81" s="73"/>
      <c r="AU81" s="73"/>
      <c r="AV81" s="73"/>
      <c r="AW81" s="73"/>
      <c r="AX81" s="73"/>
      <c r="AY81" s="73"/>
      <c r="AZ81" s="73"/>
      <c r="BA81" s="73"/>
      <c r="BB81" s="73"/>
      <c r="BC81" s="73"/>
      <c r="BD81" s="73"/>
      <c r="BE81" s="73"/>
      <c r="BF81" s="73"/>
      <c r="BG81" s="73"/>
      <c r="BH81" s="73"/>
      <c r="BI81" s="73"/>
      <c r="BJ81" s="73"/>
      <c r="BK81" s="73"/>
      <c r="BL81" s="73"/>
      <c r="BM81" s="73"/>
      <c r="BN81" s="73"/>
      <c r="BO81" s="73"/>
      <c r="BP81" s="73"/>
      <c r="BQ81" s="73"/>
      <c r="BR81" s="73"/>
      <c r="BS81" s="73"/>
      <c r="BT81" s="73"/>
      <c r="BU81" s="73"/>
      <c r="BV81" s="73"/>
      <c r="BW81" s="73"/>
      <c r="BX81" s="73"/>
      <c r="BY81" s="73"/>
      <c r="BZ81" s="73"/>
      <c r="CA81" s="73"/>
      <c r="CB81" s="73"/>
      <c r="CC81" s="73"/>
      <c r="CD81" s="73"/>
      <c r="CE81" s="73"/>
      <c r="CF81" s="73"/>
      <c r="CG81" s="73"/>
      <c r="CH81" s="73"/>
      <c r="CI81" s="73"/>
      <c r="CJ81" s="73"/>
      <c r="CK81" s="73"/>
      <c r="CL81" s="73"/>
      <c r="CM81" s="73"/>
      <c r="CN81" s="73"/>
      <c r="CO81" s="73"/>
      <c r="CP81" s="73"/>
      <c r="CQ81" s="73"/>
      <c r="CR81" s="73"/>
      <c r="CS81" s="73"/>
      <c r="CT81" s="73"/>
      <c r="CU81" s="73"/>
      <c r="CV81" s="73"/>
      <c r="CW81" s="73"/>
      <c r="CX81" s="73"/>
      <c r="CY81" s="73"/>
      <c r="CZ81" s="73"/>
      <c r="DA81" s="73"/>
      <c r="DB81" s="73"/>
      <c r="DC81" s="73"/>
      <c r="DD81" s="73"/>
      <c r="DE81" s="73"/>
      <c r="DF81" s="73"/>
      <c r="DG81" s="73"/>
      <c r="DH81" s="73"/>
      <c r="DI81" s="73"/>
      <c r="DJ81" s="73"/>
      <c r="DK81" s="73"/>
      <c r="DL81" s="73"/>
      <c r="DM81" s="73"/>
      <c r="DN81" s="73"/>
      <c r="DO81" s="73"/>
      <c r="DP81" s="73"/>
      <c r="DQ81" s="73"/>
    </row>
    <row r="82" spans="4:121" x14ac:dyDescent="0.3"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73"/>
      <c r="W82" s="73"/>
      <c r="X82" s="73"/>
      <c r="Y82" s="73"/>
      <c r="Z82" s="73"/>
      <c r="AA82" s="73"/>
      <c r="AB82" s="73"/>
      <c r="AC82" s="73"/>
      <c r="AD82" s="73"/>
      <c r="AE82" s="73"/>
      <c r="AF82" s="73"/>
      <c r="AG82" s="73"/>
      <c r="AH82" s="73"/>
      <c r="AI82" s="73"/>
      <c r="AJ82" s="73"/>
      <c r="AK82" s="73"/>
      <c r="AL82" s="73"/>
      <c r="AM82" s="73"/>
      <c r="AN82" s="73"/>
      <c r="AO82" s="73"/>
      <c r="AP82" s="73"/>
      <c r="AQ82" s="73"/>
      <c r="AR82" s="73"/>
      <c r="AS82" s="73"/>
      <c r="AT82" s="73"/>
      <c r="AU82" s="73"/>
      <c r="AV82" s="73"/>
      <c r="AW82" s="73"/>
      <c r="AX82" s="73"/>
      <c r="AY82" s="73"/>
      <c r="AZ82" s="73"/>
      <c r="BA82" s="73"/>
      <c r="BB82" s="73"/>
      <c r="BC82" s="73"/>
      <c r="BD82" s="73"/>
      <c r="BE82" s="73"/>
      <c r="BF82" s="73"/>
      <c r="BG82" s="73"/>
      <c r="BH82" s="73"/>
      <c r="BI82" s="73"/>
      <c r="BJ82" s="73"/>
      <c r="BK82" s="73"/>
      <c r="BL82" s="73"/>
      <c r="BM82" s="73"/>
      <c r="BN82" s="73"/>
      <c r="BO82" s="73"/>
      <c r="BP82" s="73"/>
      <c r="BQ82" s="73"/>
      <c r="BR82" s="73"/>
      <c r="BS82" s="73"/>
      <c r="BT82" s="73"/>
      <c r="BU82" s="73"/>
      <c r="BV82" s="73"/>
      <c r="BW82" s="73"/>
      <c r="BX82" s="73"/>
      <c r="BY82" s="73"/>
      <c r="BZ82" s="73"/>
      <c r="CA82" s="73"/>
      <c r="CB82" s="73"/>
      <c r="CC82" s="73"/>
      <c r="CD82" s="73"/>
      <c r="CE82" s="73"/>
      <c r="CF82" s="73"/>
      <c r="CG82" s="73"/>
      <c r="CH82" s="73"/>
      <c r="CI82" s="73"/>
      <c r="CJ82" s="73"/>
      <c r="CK82" s="73"/>
      <c r="CL82" s="73"/>
      <c r="CM82" s="73"/>
      <c r="CN82" s="73"/>
      <c r="CO82" s="73"/>
      <c r="CP82" s="73"/>
      <c r="CQ82" s="73"/>
      <c r="CR82" s="73"/>
      <c r="CS82" s="73"/>
      <c r="CT82" s="73"/>
      <c r="CU82" s="73"/>
      <c r="CV82" s="73"/>
      <c r="CW82" s="73"/>
      <c r="CX82" s="73"/>
      <c r="CY82" s="73"/>
      <c r="CZ82" s="73"/>
      <c r="DA82" s="73"/>
      <c r="DB82" s="73"/>
      <c r="DC82" s="73"/>
      <c r="DD82" s="73"/>
      <c r="DE82" s="73"/>
      <c r="DF82" s="73"/>
      <c r="DG82" s="73"/>
      <c r="DH82" s="73"/>
      <c r="DI82" s="73"/>
      <c r="DJ82" s="73"/>
      <c r="DK82" s="73"/>
      <c r="DL82" s="73"/>
      <c r="DM82" s="73"/>
      <c r="DN82" s="73"/>
      <c r="DO82" s="73"/>
      <c r="DP82" s="73"/>
      <c r="DQ82" s="73"/>
    </row>
    <row r="83" spans="4:121" x14ac:dyDescent="0.3"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3"/>
      <c r="U83" s="73"/>
      <c r="V83" s="73"/>
      <c r="W83" s="73"/>
      <c r="X83" s="73"/>
      <c r="Y83" s="73"/>
      <c r="Z83" s="73"/>
      <c r="AA83" s="73"/>
      <c r="AB83" s="73"/>
      <c r="AC83" s="73"/>
      <c r="AD83" s="73"/>
      <c r="AE83" s="73"/>
      <c r="AF83" s="73"/>
      <c r="AG83" s="73"/>
      <c r="AH83" s="73"/>
      <c r="AI83" s="73"/>
      <c r="AJ83" s="73"/>
      <c r="AK83" s="73"/>
      <c r="AL83" s="73"/>
      <c r="AM83" s="73"/>
      <c r="AN83" s="73"/>
      <c r="AO83" s="73"/>
      <c r="AP83" s="73"/>
      <c r="AQ83" s="73"/>
      <c r="AR83" s="73"/>
      <c r="AS83" s="73"/>
      <c r="AT83" s="73"/>
      <c r="AU83" s="73"/>
      <c r="AV83" s="73"/>
      <c r="AW83" s="73"/>
      <c r="AX83" s="73"/>
      <c r="AY83" s="73"/>
      <c r="AZ83" s="73"/>
      <c r="BA83" s="73"/>
      <c r="BB83" s="73"/>
      <c r="BC83" s="73"/>
      <c r="BD83" s="73"/>
      <c r="BE83" s="73"/>
      <c r="BF83" s="73"/>
      <c r="BG83" s="73"/>
      <c r="BH83" s="73"/>
      <c r="BI83" s="73"/>
      <c r="BJ83" s="73"/>
      <c r="BK83" s="73"/>
      <c r="BL83" s="73"/>
      <c r="BM83" s="73"/>
      <c r="BN83" s="73"/>
      <c r="BO83" s="73"/>
      <c r="BP83" s="73"/>
      <c r="BQ83" s="73"/>
      <c r="BR83" s="73"/>
      <c r="BS83" s="73"/>
      <c r="BT83" s="73"/>
      <c r="BU83" s="73"/>
      <c r="BV83" s="73"/>
      <c r="BW83" s="73"/>
      <c r="BX83" s="73"/>
      <c r="BY83" s="73"/>
      <c r="BZ83" s="73"/>
      <c r="CA83" s="73"/>
      <c r="CB83" s="73"/>
      <c r="CC83" s="73"/>
      <c r="CD83" s="73"/>
      <c r="CE83" s="73"/>
      <c r="CF83" s="73"/>
      <c r="CG83" s="73"/>
      <c r="CH83" s="73"/>
      <c r="CI83" s="73"/>
      <c r="CJ83" s="73"/>
      <c r="CK83" s="73"/>
      <c r="CL83" s="73"/>
      <c r="CM83" s="73"/>
      <c r="CN83" s="73"/>
      <c r="CO83" s="73"/>
      <c r="CP83" s="73"/>
      <c r="CQ83" s="73"/>
      <c r="CR83" s="73"/>
      <c r="CS83" s="73"/>
      <c r="CT83" s="73"/>
      <c r="CU83" s="73"/>
      <c r="CV83" s="73"/>
      <c r="CW83" s="73"/>
      <c r="CX83" s="73"/>
      <c r="CY83" s="73"/>
      <c r="CZ83" s="73"/>
      <c r="DA83" s="73"/>
      <c r="DB83" s="73"/>
      <c r="DC83" s="73"/>
      <c r="DD83" s="73"/>
      <c r="DE83" s="73"/>
      <c r="DF83" s="73"/>
      <c r="DG83" s="73"/>
      <c r="DH83" s="73"/>
      <c r="DI83" s="73"/>
      <c r="DJ83" s="73"/>
      <c r="DK83" s="73"/>
      <c r="DL83" s="73"/>
      <c r="DM83" s="73"/>
      <c r="DN83" s="73"/>
      <c r="DO83" s="73"/>
      <c r="DP83" s="73"/>
      <c r="DQ83" s="73"/>
    </row>
  </sheetData>
  <protectedRanges>
    <protectedRange sqref="C18" name="Range3"/>
  </protectedRanges>
  <mergeCells count="97">
    <mergeCell ref="J5:M6"/>
    <mergeCell ref="N5:U5"/>
    <mergeCell ref="V5:Y6"/>
    <mergeCell ref="BF6:BI6"/>
    <mergeCell ref="BN6:BQ6"/>
    <mergeCell ref="BR6:BU6"/>
    <mergeCell ref="Z5:AC6"/>
    <mergeCell ref="AD5:AG6"/>
    <mergeCell ref="AH5:AI5"/>
    <mergeCell ref="AX5:BA6"/>
    <mergeCell ref="AL6:AO6"/>
    <mergeCell ref="AP6:AS6"/>
    <mergeCell ref="AT6:AW6"/>
    <mergeCell ref="B1:AC1"/>
    <mergeCell ref="B2:Q2"/>
    <mergeCell ref="AB3:AC3"/>
    <mergeCell ref="B4:B8"/>
    <mergeCell ref="C4:C8"/>
    <mergeCell ref="D4:I6"/>
    <mergeCell ref="J4:DQ4"/>
    <mergeCell ref="DF5:DI6"/>
    <mergeCell ref="DJ5:DO6"/>
    <mergeCell ref="DP5:DQ6"/>
    <mergeCell ref="BJ5:BM6"/>
    <mergeCell ref="CB5:CG5"/>
    <mergeCell ref="BB6:BE6"/>
    <mergeCell ref="N6:Q6"/>
    <mergeCell ref="R6:U6"/>
    <mergeCell ref="AH6:AK6"/>
    <mergeCell ref="BV6:BY6"/>
    <mergeCell ref="BZ6:CC6"/>
    <mergeCell ref="CD6:CG6"/>
    <mergeCell ref="CP6:CS6"/>
    <mergeCell ref="CT6:CW6"/>
    <mergeCell ref="DB6:DE6"/>
    <mergeCell ref="CH5:CK6"/>
    <mergeCell ref="CL5:CO6"/>
    <mergeCell ref="CX5:DA6"/>
    <mergeCell ref="D7:E7"/>
    <mergeCell ref="F7:G7"/>
    <mergeCell ref="H7:I7"/>
    <mergeCell ref="J7:K7"/>
    <mergeCell ref="L7:M7"/>
    <mergeCell ref="N7:O7"/>
    <mergeCell ref="P7:Q7"/>
    <mergeCell ref="R7:S7"/>
    <mergeCell ref="T7:U7"/>
    <mergeCell ref="V7:W7"/>
    <mergeCell ref="X7:Y7"/>
    <mergeCell ref="Z7:AA7"/>
    <mergeCell ref="AB7:AC7"/>
    <mergeCell ref="AD7:AE7"/>
    <mergeCell ref="AF7:AG7"/>
    <mergeCell ref="AH7:AI7"/>
    <mergeCell ref="AJ7:AK7"/>
    <mergeCell ref="AL7:AM7"/>
    <mergeCell ref="AN7:AO7"/>
    <mergeCell ref="AP7:AQ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BJ7:BK7"/>
    <mergeCell ref="BL7:BM7"/>
    <mergeCell ref="BN7:BO7"/>
    <mergeCell ref="BP7:BQ7"/>
    <mergeCell ref="BR7:BS7"/>
    <mergeCell ref="BT7:BU7"/>
    <mergeCell ref="BV7:BW7"/>
    <mergeCell ref="BX7:BY7"/>
    <mergeCell ref="BZ7:CA7"/>
    <mergeCell ref="CB7:CC7"/>
    <mergeCell ref="CD7:CE7"/>
    <mergeCell ref="CF7:CG7"/>
    <mergeCell ref="CH7:CI7"/>
    <mergeCell ref="DF7:DG7"/>
    <mergeCell ref="CJ7:CK7"/>
    <mergeCell ref="CL7:CM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H7:DI7"/>
    <mergeCell ref="DJ7:DK7"/>
    <mergeCell ref="DL7:DM7"/>
    <mergeCell ref="DN7:DO7"/>
    <mergeCell ref="DP7:DQ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Caxs g.d.</vt:lpstr>
      <vt:lpstr>Caxs t.d</vt:lpstr>
      <vt:lpstr>Caxs g.d</vt:lpstr>
      <vt:lpstr>'Caxs g.d.'!Заголовки_для_печати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Hakob</cp:lastModifiedBy>
  <cp:lastPrinted>2012-03-20T07:18:17Z</cp:lastPrinted>
  <dcterms:created xsi:type="dcterms:W3CDTF">2002-03-15T09:46:46Z</dcterms:created>
  <dcterms:modified xsi:type="dcterms:W3CDTF">2023-04-17T08:45:34Z</dcterms:modified>
</cp:coreProperties>
</file>