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hahramanyan\Desktop\էլ ծառ․ միավորված\"/>
    </mc:Choice>
  </mc:AlternateContent>
  <xr:revisionPtr revIDLastSave="0" documentId="13_ncr:1_{F58DE2CB-1163-42FF-AFFC-6D1877EDFB2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մարզեր" sheetId="7" r:id="rId1"/>
    <sheet name="Արագածոտն" sheetId="22" r:id="rId2"/>
    <sheet name="Արարատ" sheetId="29" r:id="rId3"/>
    <sheet name="Արմավիր" sheetId="45" r:id="rId4"/>
    <sheet name="Կոտայք" sheetId="43" r:id="rId5"/>
    <sheet name="Վայոց Ձոր" sheetId="18" r:id="rId6"/>
    <sheet name="Տավուշ" sheetId="26" r:id="rId7"/>
    <sheet name="Գեղարքունիք" sheetId="41" r:id="rId8"/>
    <sheet name="Լոռի" sheetId="44" r:id="rId9"/>
    <sheet name="Շիրակ" sheetId="39" r:id="rId10"/>
    <sheet name="Սյունիք" sheetId="42" r:id="rId11"/>
  </sheets>
  <externalReferences>
    <externalReference r:id="rId1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9" i="42" l="1"/>
  <c r="D149" i="42"/>
  <c r="E149" i="42"/>
  <c r="F149" i="42"/>
  <c r="F12" i="7" s="1"/>
  <c r="G149" i="42"/>
  <c r="H149" i="42"/>
  <c r="I149" i="42"/>
  <c r="J149" i="42"/>
  <c r="J12" i="7" s="1"/>
  <c r="K149" i="42"/>
  <c r="L149" i="42"/>
  <c r="M149" i="42"/>
  <c r="N149" i="42"/>
  <c r="N12" i="7" s="1"/>
  <c r="O149" i="42"/>
  <c r="P149" i="42"/>
  <c r="C139" i="39"/>
  <c r="D139" i="39"/>
  <c r="E139" i="39"/>
  <c r="F139" i="39"/>
  <c r="G139" i="39"/>
  <c r="H139" i="39"/>
  <c r="I139" i="39"/>
  <c r="J139" i="39"/>
  <c r="K139" i="39"/>
  <c r="L139" i="39"/>
  <c r="M139" i="39"/>
  <c r="P139" i="39"/>
  <c r="C80" i="43"/>
  <c r="D80" i="43"/>
  <c r="E80" i="43"/>
  <c r="F80" i="43"/>
  <c r="G80" i="43"/>
  <c r="H80" i="43"/>
  <c r="I80" i="43"/>
  <c r="J80" i="43"/>
  <c r="K80" i="43"/>
  <c r="L80" i="43"/>
  <c r="M80" i="43"/>
  <c r="N80" i="43"/>
  <c r="O80" i="43"/>
  <c r="P80" i="43"/>
  <c r="C86" i="41"/>
  <c r="D86" i="41"/>
  <c r="E86" i="41"/>
  <c r="F86" i="41"/>
  <c r="G86" i="41"/>
  <c r="H86" i="41"/>
  <c r="I86" i="41"/>
  <c r="J86" i="41"/>
  <c r="K86" i="41"/>
  <c r="L86" i="41"/>
  <c r="M86" i="41"/>
  <c r="N86" i="41"/>
  <c r="O86" i="41"/>
  <c r="P86" i="41"/>
  <c r="C105" i="29"/>
  <c r="D105" i="29"/>
  <c r="E105" i="29"/>
  <c r="F105" i="29"/>
  <c r="G105" i="29"/>
  <c r="H105" i="29"/>
  <c r="I105" i="29"/>
  <c r="J105" i="29"/>
  <c r="K105" i="29"/>
  <c r="L105" i="29"/>
  <c r="M105" i="29"/>
  <c r="N105" i="29"/>
  <c r="O105" i="29"/>
  <c r="P105" i="29"/>
  <c r="C12" i="7"/>
  <c r="D12" i="7"/>
  <c r="E12" i="7"/>
  <c r="G12" i="7"/>
  <c r="H12" i="7"/>
  <c r="I12" i="7"/>
  <c r="K12" i="7"/>
  <c r="L12" i="7"/>
  <c r="M12" i="7"/>
  <c r="O12" i="7"/>
  <c r="P12" i="7"/>
  <c r="O127" i="42"/>
  <c r="N127" i="42"/>
  <c r="M127" i="42"/>
  <c r="L127" i="42"/>
  <c r="K127" i="42"/>
  <c r="J127" i="42"/>
  <c r="I127" i="42"/>
  <c r="H127" i="42"/>
  <c r="G127" i="42"/>
  <c r="F127" i="42"/>
  <c r="E127" i="42"/>
  <c r="D127" i="42"/>
  <c r="C127" i="42"/>
  <c r="O119" i="42"/>
  <c r="N119" i="42"/>
  <c r="M119" i="42"/>
  <c r="L119" i="42"/>
  <c r="K119" i="42"/>
  <c r="J119" i="42"/>
  <c r="I119" i="42"/>
  <c r="H119" i="42"/>
  <c r="G119" i="42"/>
  <c r="F119" i="42"/>
  <c r="E119" i="42"/>
  <c r="D119" i="42"/>
  <c r="C119" i="42"/>
  <c r="O110" i="42"/>
  <c r="N110" i="42"/>
  <c r="M110" i="42"/>
  <c r="L110" i="42"/>
  <c r="K110" i="42"/>
  <c r="J110" i="42"/>
  <c r="I110" i="42"/>
  <c r="H110" i="42"/>
  <c r="G110" i="42"/>
  <c r="F110" i="42"/>
  <c r="E110" i="42"/>
  <c r="D110" i="42"/>
  <c r="C110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O64" i="42"/>
  <c r="N64" i="42"/>
  <c r="M64" i="42"/>
  <c r="L64" i="42"/>
  <c r="J64" i="42"/>
  <c r="I64" i="42"/>
  <c r="H64" i="42"/>
  <c r="G64" i="42"/>
  <c r="F64" i="42"/>
  <c r="E64" i="42"/>
  <c r="D64" i="42"/>
  <c r="C64" i="42"/>
  <c r="O24" i="42"/>
  <c r="N24" i="42"/>
  <c r="M24" i="42"/>
  <c r="L24" i="42"/>
  <c r="K24" i="42"/>
  <c r="J24" i="42"/>
  <c r="I24" i="42"/>
  <c r="H24" i="42"/>
  <c r="G24" i="42"/>
  <c r="F24" i="42"/>
  <c r="E24" i="42"/>
  <c r="D24" i="42"/>
  <c r="C24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O5" i="42"/>
  <c r="N5" i="42"/>
  <c r="M5" i="42"/>
  <c r="L5" i="42"/>
  <c r="K5" i="42"/>
  <c r="J5" i="42"/>
  <c r="I5" i="42"/>
  <c r="H5" i="42"/>
  <c r="G5" i="42"/>
  <c r="F5" i="42"/>
  <c r="E5" i="42"/>
  <c r="D5" i="42"/>
  <c r="C5" i="42"/>
  <c r="C11" i="7" l="1"/>
  <c r="D11" i="7"/>
  <c r="E11" i="7"/>
  <c r="F11" i="7"/>
  <c r="G11" i="7"/>
  <c r="H11" i="7"/>
  <c r="I11" i="7"/>
  <c r="J11" i="7"/>
  <c r="K11" i="7"/>
  <c r="L11" i="7"/>
  <c r="M11" i="7"/>
  <c r="P11" i="7"/>
  <c r="O5" i="39"/>
  <c r="N5" i="39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P117" i="44"/>
  <c r="O117" i="44"/>
  <c r="N117" i="44"/>
  <c r="M117" i="44"/>
  <c r="L117" i="44"/>
  <c r="K117" i="44"/>
  <c r="J117" i="44"/>
  <c r="I117" i="44"/>
  <c r="H117" i="44"/>
  <c r="G117" i="44"/>
  <c r="F117" i="44"/>
  <c r="E117" i="44"/>
  <c r="D117" i="44"/>
  <c r="C117" i="44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H70" i="26"/>
  <c r="G70" i="26"/>
  <c r="F70" i="26"/>
  <c r="E70" i="26"/>
  <c r="D70" i="26"/>
  <c r="C70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P42" i="18" l="1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P5" i="18"/>
  <c r="P55" i="18" s="1"/>
  <c r="O5" i="18"/>
  <c r="O55" i="18" s="1"/>
  <c r="N5" i="18"/>
  <c r="N55" i="18" s="1"/>
  <c r="M5" i="18"/>
  <c r="M55" i="18" s="1"/>
  <c r="L5" i="18"/>
  <c r="L55" i="18" s="1"/>
  <c r="K5" i="18"/>
  <c r="K55" i="18" s="1"/>
  <c r="J5" i="18"/>
  <c r="J55" i="18" s="1"/>
  <c r="I5" i="18"/>
  <c r="I55" i="18" s="1"/>
  <c r="H5" i="18"/>
  <c r="H55" i="18" s="1"/>
  <c r="G5" i="18"/>
  <c r="G55" i="18" s="1"/>
  <c r="F5" i="18"/>
  <c r="F55" i="18" s="1"/>
  <c r="E5" i="18"/>
  <c r="E55" i="18" s="1"/>
  <c r="D5" i="18"/>
  <c r="D55" i="18" s="1"/>
  <c r="C5" i="18"/>
  <c r="C55" i="18" s="1"/>
  <c r="C9" i="7" l="1"/>
  <c r="D9" i="7"/>
  <c r="E9" i="7"/>
  <c r="F9" i="7"/>
  <c r="G9" i="7"/>
  <c r="H9" i="7"/>
  <c r="I9" i="7"/>
  <c r="J9" i="7"/>
  <c r="K9" i="7"/>
  <c r="L9" i="7"/>
  <c r="M9" i="7"/>
  <c r="N9" i="7"/>
  <c r="O9" i="7"/>
  <c r="P9" i="7"/>
  <c r="C6" i="7"/>
  <c r="E6" i="7"/>
  <c r="F6" i="7"/>
  <c r="J6" i="7"/>
  <c r="K6" i="7"/>
  <c r="M6" i="7"/>
  <c r="N6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P6" i="7"/>
  <c r="D6" i="7"/>
  <c r="G6" i="7"/>
  <c r="H6" i="7"/>
  <c r="I6" i="7"/>
  <c r="L6" i="7"/>
  <c r="O6" i="7"/>
  <c r="A105" i="29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C69" i="22"/>
  <c r="E15" i="7" l="1"/>
  <c r="I15" i="7"/>
  <c r="M15" i="7"/>
  <c r="G15" i="7"/>
  <c r="K15" i="7"/>
  <c r="D15" i="7"/>
  <c r="H15" i="7"/>
  <c r="L15" i="7"/>
  <c r="C15" i="7"/>
  <c r="F15" i="7"/>
  <c r="J15" i="7"/>
  <c r="P15" i="7"/>
  <c r="G113" i="39"/>
  <c r="G110" i="39"/>
  <c r="G108" i="39"/>
  <c r="G111" i="39"/>
  <c r="N139" i="39"/>
  <c r="N11" i="7"/>
  <c r="N15" i="7"/>
  <c r="O139" i="39"/>
  <c r="O11" i="7"/>
  <c r="O15" i="7"/>
  <c r="G112" i="39"/>
  <c r="G97" i="39"/>
  <c r="G109" i="39"/>
</calcChain>
</file>

<file path=xl/sharedStrings.xml><?xml version="1.0" encoding="utf-8"?>
<sst xmlns="http://schemas.openxmlformats.org/spreadsheetml/2006/main" count="1382" uniqueCount="941">
  <si>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</si>
  <si>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</si>
  <si>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</si>
  <si>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</si>
  <si>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</si>
  <si>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</si>
  <si>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</si>
  <si>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</si>
  <si>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</si>
  <si>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</si>
  <si>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</si>
  <si>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</si>
  <si>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</si>
  <si>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</si>
  <si>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</si>
  <si>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</si>
  <si>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t>Ապարան</t>
  </si>
  <si>
    <t>Լուսագյուղ</t>
  </si>
  <si>
    <t>Կայք</t>
  </si>
  <si>
    <t>Վարդենիս</t>
  </si>
  <si>
    <t>Չքնաղ</t>
  </si>
  <si>
    <t>Թթուջուր</t>
  </si>
  <si>
    <t>Սարալանջ</t>
  </si>
  <si>
    <t>Ձորագլուխ</t>
  </si>
  <si>
    <t>Ջրամբար</t>
  </si>
  <si>
    <t>Ծաղկաշեն</t>
  </si>
  <si>
    <t>Քուչակ</t>
  </si>
  <si>
    <t>Շենավան</t>
  </si>
  <si>
    <t>Հարթավան</t>
  </si>
  <si>
    <t>Վարդենուտ</t>
  </si>
  <si>
    <t>Արայի</t>
  </si>
  <si>
    <t>Ափնագյուղ</t>
  </si>
  <si>
    <t>Երնջատափ</t>
  </si>
  <si>
    <t>Շողակն</t>
  </si>
  <si>
    <t>Եղիպատրուշ</t>
  </si>
  <si>
    <t>Արագած</t>
  </si>
  <si>
    <t>Արագածավան</t>
  </si>
  <si>
    <t xml:space="preserve">Նորաշեն </t>
  </si>
  <si>
    <t>Գեղադիր</t>
  </si>
  <si>
    <t>Հնաբերդ</t>
  </si>
  <si>
    <t>Գեղաձոր</t>
  </si>
  <si>
    <t>Բերքառատ</t>
  </si>
  <si>
    <t>Վարդաբլուր</t>
  </si>
  <si>
    <t>Գեղարոտ</t>
  </si>
  <si>
    <t>Ծիլքար</t>
  </si>
  <si>
    <t>Լեռնապար</t>
  </si>
  <si>
    <t xml:space="preserve">Վահան բնակավայր </t>
  </si>
  <si>
    <t xml:space="preserve">Թթուջուր բնակավայր </t>
  </si>
  <si>
    <t xml:space="preserve">Գետիկ բնակավայր </t>
  </si>
  <si>
    <t>Մարտունի բնակավայր</t>
  </si>
  <si>
    <t xml:space="preserve">Այգուտ բնակավայր </t>
  </si>
  <si>
    <t xml:space="preserve">Դպրաբակ բնակավայր </t>
  </si>
  <si>
    <t>Կալավան բնակավայր</t>
  </si>
  <si>
    <t xml:space="preserve">Ձորավանք բնակավայր </t>
  </si>
  <si>
    <t xml:space="preserve">Անտառամեջ բնակավայր </t>
  </si>
  <si>
    <t>Գյուլագարակ</t>
  </si>
  <si>
    <t>Կուրթան</t>
  </si>
  <si>
    <t>Հոբարձի</t>
  </si>
  <si>
    <t>Ամրակից</t>
  </si>
  <si>
    <t>Գարգառ</t>
  </si>
  <si>
    <t>Պուշկինո</t>
  </si>
  <si>
    <t>Ագարակ</t>
  </si>
  <si>
    <t>Բովաձոր</t>
  </si>
  <si>
    <t>Լեջան</t>
  </si>
  <si>
    <t>Լոռի Բերդ</t>
  </si>
  <si>
    <t>Կողես</t>
  </si>
  <si>
    <t>Հովնանաձոր</t>
  </si>
  <si>
    <t>Յաղդան</t>
  </si>
  <si>
    <t>Սվերդլով</t>
  </si>
  <si>
    <t>Ուռուտ</t>
  </si>
  <si>
    <t>Մեծավան</t>
  </si>
  <si>
    <t>Միխայելովկա</t>
  </si>
  <si>
    <t>Ձյունաշող</t>
  </si>
  <si>
    <t>Պաղաղբյուր</t>
  </si>
  <si>
    <t>Սարչապետ</t>
  </si>
  <si>
    <t>Նորաշեն</t>
  </si>
  <si>
    <t>Ապավեն</t>
  </si>
  <si>
    <t>Արծնի</t>
  </si>
  <si>
    <t>Պրիվոլնոյե</t>
  </si>
  <si>
    <t>Պետրովկա</t>
  </si>
  <si>
    <t>Ձորամուտ/Գոգավան</t>
  </si>
  <si>
    <t>Տաշիր</t>
  </si>
  <si>
    <t>Լեռնահովիտ</t>
  </si>
  <si>
    <t>Մեդովկա</t>
  </si>
  <si>
    <t>Մեղվահովիտ</t>
  </si>
  <si>
    <t>Կաթնառատ</t>
  </si>
  <si>
    <t>Բլագոդարնոյե</t>
  </si>
  <si>
    <t>Սարատովկա</t>
  </si>
  <si>
    <t>Նովոսելցովո</t>
  </si>
  <si>
    <t>Դաշտադեմ</t>
  </si>
  <si>
    <t>Թեղուտ</t>
  </si>
  <si>
    <t>Թումանյան</t>
  </si>
  <si>
    <t>Անի</t>
  </si>
  <si>
    <t>Մարալիկ</t>
  </si>
  <si>
    <t>Աղին</t>
  </si>
  <si>
    <t>Անիավան</t>
  </si>
  <si>
    <t>Անիպեմզա</t>
  </si>
  <si>
    <t>Բագրավան</t>
  </si>
  <si>
    <t>Նորշեն</t>
  </si>
  <si>
    <t>Ջրափի</t>
  </si>
  <si>
    <t>Շիրակավան</t>
  </si>
  <si>
    <t>Հայկաձոր</t>
  </si>
  <si>
    <t>Իսահակյան</t>
  </si>
  <si>
    <t>Բարձրաշեն</t>
  </si>
  <si>
    <t>Գուսանագյուղ</t>
  </si>
  <si>
    <t>Լուսաղբյուր</t>
  </si>
  <si>
    <t>Լանջիկ</t>
  </si>
  <si>
    <t>Սառնաղբյուր</t>
  </si>
  <si>
    <t>Սարակապ</t>
  </si>
  <si>
    <t>Ձիթհանքով</t>
  </si>
  <si>
    <t>Ձորակապ</t>
  </si>
  <si>
    <t>Քարաբերդ</t>
  </si>
  <si>
    <t>Ախուրյան</t>
  </si>
  <si>
    <t>Այգաբաց</t>
  </si>
  <si>
    <t>Արևիկ</t>
  </si>
  <si>
    <t>Բասեն</t>
  </si>
  <si>
    <t xml:space="preserve">Հովիտ </t>
  </si>
  <si>
    <t xml:space="preserve">Կառնուտ </t>
  </si>
  <si>
    <t>Կամո</t>
  </si>
  <si>
    <t>Ջրառատ</t>
  </si>
  <si>
    <t>Մարմաշեն</t>
  </si>
  <si>
    <t>Մայիսյան</t>
  </si>
  <si>
    <t>Կապս</t>
  </si>
  <si>
    <t>Վահրամաբերդ</t>
  </si>
  <si>
    <t>Հովունի</t>
  </si>
  <si>
    <t>Ջաջուռ</t>
  </si>
  <si>
    <t>Քեթի</t>
  </si>
  <si>
    <t>Ջաջուռավան</t>
  </si>
  <si>
    <t>Կրաշեն</t>
  </si>
  <si>
    <t>Լեռնուտ</t>
  </si>
  <si>
    <t>Փոքրաշեն</t>
  </si>
  <si>
    <t>Մեծ Սարիար</t>
  </si>
  <si>
    <t>Շիրակ</t>
  </si>
  <si>
    <t>Հացիկ</t>
  </si>
  <si>
    <t>Կարմրաքար</t>
  </si>
  <si>
    <t>Հացիկավան</t>
  </si>
  <si>
    <t>Աշոցք</t>
  </si>
  <si>
    <t>Սարագյուղ</t>
  </si>
  <si>
    <t>Բավրա</t>
  </si>
  <si>
    <t>Սիզավետ</t>
  </si>
  <si>
    <t>Թավշուտ</t>
  </si>
  <si>
    <t>Ղազանչի</t>
  </si>
  <si>
    <t>Մեծ Սեպասար</t>
  </si>
  <si>
    <t>Փոքր Սեպասար</t>
  </si>
  <si>
    <t>Կրասար</t>
  </si>
  <si>
    <t>Զույգաղբյուր</t>
  </si>
  <si>
    <t>Կարմրավան</t>
  </si>
  <si>
    <t>Սարապատ</t>
  </si>
  <si>
    <t>Թորոսգյուղ</t>
  </si>
  <si>
    <t>Հողմիկ</t>
  </si>
  <si>
    <t>Գոգհովիտ</t>
  </si>
  <si>
    <t>Արփենի</t>
  </si>
  <si>
    <t>Լեռնագյուղ</t>
  </si>
  <si>
    <t>Ցողամարգ</t>
  </si>
  <si>
    <t>Վարդաղբյուր</t>
  </si>
  <si>
    <t>Մուսայելյան</t>
  </si>
  <si>
    <t>Սալուտ</t>
  </si>
  <si>
    <t>Բաշգյուղ</t>
  </si>
  <si>
    <t>Փոքր Սարիար</t>
  </si>
  <si>
    <t>Կաքավասար</t>
  </si>
  <si>
    <t>Ձորաշեն</t>
  </si>
  <si>
    <t>Հարթաշեն</t>
  </si>
  <si>
    <t>Ամասիա</t>
  </si>
  <si>
    <t>Արեգնադեմ</t>
  </si>
  <si>
    <t>Բանդիվան</t>
  </si>
  <si>
    <t>Ողջի</t>
  </si>
  <si>
    <t>Մեղրաշատ</t>
  </si>
  <si>
    <t>Հովտուն</t>
  </si>
  <si>
    <t>Ջրաձոր</t>
  </si>
  <si>
    <t>Բյուրակն</t>
  </si>
  <si>
    <t>Գտաշեն</t>
  </si>
  <si>
    <t>Կամխուտ</t>
  </si>
  <si>
    <t>Գորայք</t>
  </si>
  <si>
    <t>Ծղուկ</t>
  </si>
  <si>
    <t>Սառնակունք</t>
  </si>
  <si>
    <t>Սպանդարյան</t>
  </si>
  <si>
    <t>Գորիս քաղաք</t>
  </si>
  <si>
    <t>Ակներ</t>
  </si>
  <si>
    <t>Աղբուլաղ</t>
  </si>
  <si>
    <t>Վերիշեն</t>
  </si>
  <si>
    <t>Ձորակ գյուղ</t>
  </si>
  <si>
    <t>Քարահունջ</t>
  </si>
  <si>
    <t>Որոտան</t>
  </si>
  <si>
    <t>Վանանդ գյուղ</t>
  </si>
  <si>
    <t xml:space="preserve">Շուռնուխ </t>
  </si>
  <si>
    <t>Բարձրավան</t>
  </si>
  <si>
    <t>Խնձորեսկ</t>
  </si>
  <si>
    <t>Ն.խնձորեսկ</t>
  </si>
  <si>
    <t>Կապան քաղաք</t>
  </si>
  <si>
    <t>Ագարակ գյուղ</t>
  </si>
  <si>
    <t>Աղվանի գյուղ</t>
  </si>
  <si>
    <t>Աճանան գյուղ</t>
  </si>
  <si>
    <t>Անտառաշատ գյուղ</t>
  </si>
  <si>
    <t>Առաջաձոր գյուղ</t>
  </si>
  <si>
    <t>Արծվանիկ գյուղ</t>
  </si>
  <si>
    <t>Բարգուշատ գյուղ</t>
  </si>
  <si>
    <t>Գեղանուշ գյուղ</t>
  </si>
  <si>
    <t>Գոմարան գյուղ</t>
  </si>
  <si>
    <t>Դավիթ Բեկ գյուղ</t>
  </si>
  <si>
    <t>Դիցմայրի գյուղ</t>
  </si>
  <si>
    <t>Եղեգ գյուղ</t>
  </si>
  <si>
    <t>Եղվարդ գյուղ</t>
  </si>
  <si>
    <t>Խդրանց գյուղ</t>
  </si>
  <si>
    <t>Խորձոր գյուղ</t>
  </si>
  <si>
    <t>Ծավ գյուղ</t>
  </si>
  <si>
    <t>Կաղնուտ գյուղ</t>
  </si>
  <si>
    <t>Ձորաստան գյուղ</t>
  </si>
  <si>
    <t>Ճակատեն գյուղ</t>
  </si>
  <si>
    <t>Ներքին Խոտանան գյուղ</t>
  </si>
  <si>
    <t>Ներքին Հանդ գյուղ</t>
  </si>
  <si>
    <t>Նորաշենիկ գյուղ</t>
  </si>
  <si>
    <t>Շիկահող գյուղ</t>
  </si>
  <si>
    <t>Շիշկերտ գյուղ</t>
  </si>
  <si>
    <t>Շրվենանց գյուղ</t>
  </si>
  <si>
    <t>Չափնի գյուղ</t>
  </si>
  <si>
    <t>Սզնակ գյուղ</t>
  </si>
  <si>
    <t>Սյունիք գյուղ</t>
  </si>
  <si>
    <t>Սրաշեն գյուղ</t>
  </si>
  <si>
    <t>Սևաքար գյուղ</t>
  </si>
  <si>
    <t>Վանեք գյուղ</t>
  </si>
  <si>
    <t>Վարդավանք գյուղ</t>
  </si>
  <si>
    <t>Վերին Խոտանան գյուղ</t>
  </si>
  <si>
    <t>Տանձավեր գյուղ</t>
  </si>
  <si>
    <t>Տավրուս գյուղ</t>
  </si>
  <si>
    <t>Օխտար գյուղ</t>
  </si>
  <si>
    <t>Մեղրի</t>
  </si>
  <si>
    <t>Ալվանք</t>
  </si>
  <si>
    <t>Գուդեմնիս</t>
  </si>
  <si>
    <t>Լեհվազ</t>
  </si>
  <si>
    <t>Լիճք</t>
  </si>
  <si>
    <t>Կարճևան</t>
  </si>
  <si>
    <t>Կուրիս</t>
  </si>
  <si>
    <t>Նռնաձոր</t>
  </si>
  <si>
    <t>Շվանիձոր</t>
  </si>
  <si>
    <t>Վահրավար</t>
  </si>
  <si>
    <t>Վարդանիձոր</t>
  </si>
  <si>
    <t>Տաշտուն</t>
  </si>
  <si>
    <t>Սիսիան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</si>
  <si>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</si>
  <si>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</si>
  <si>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</si>
  <si>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</si>
  <si>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</si>
  <si>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</si>
  <si>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</si>
  <si>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</si>
  <si>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</si>
  <si>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Դաստակերտ</t>
  </si>
  <si>
    <t>Դարբաս</t>
  </si>
  <si>
    <t>Թանահատ</t>
  </si>
  <si>
    <t>Թասիկ</t>
  </si>
  <si>
    <t>Իշխանասար</t>
  </si>
  <si>
    <t>Լծեն</t>
  </si>
  <si>
    <t>Լոր</t>
  </si>
  <si>
    <t>Հացավան</t>
  </si>
  <si>
    <t>Մուցք</t>
  </si>
  <si>
    <t>Նժդեհ</t>
  </si>
  <si>
    <t>Նորավան</t>
  </si>
  <si>
    <t>Շաղատ</t>
  </si>
  <si>
    <t>Շամբ</t>
  </si>
  <si>
    <t>Շաքի</t>
  </si>
  <si>
    <t>Շենաթաղ</t>
  </si>
  <si>
    <t>Որոտնավան</t>
  </si>
  <si>
    <t>Սալվարդ</t>
  </si>
  <si>
    <t>Վաղատին</t>
  </si>
  <si>
    <t>Տոլորս</t>
  </si>
  <si>
    <t>Տորունիք</t>
  </si>
  <si>
    <t>Ույծ</t>
  </si>
  <si>
    <t>Խոտ</t>
  </si>
  <si>
    <t>Հալիձոր</t>
  </si>
  <si>
    <t>Հարժիս</t>
  </si>
  <si>
    <t>Շինուհայր</t>
  </si>
  <si>
    <t>Սվարանց</t>
  </si>
  <si>
    <t>Տաթև</t>
  </si>
  <si>
    <t>Տանձատափ</t>
  </si>
  <si>
    <t>Քաշունի</t>
  </si>
  <si>
    <t>Տեղ</t>
  </si>
  <si>
    <t>Արավուս</t>
  </si>
  <si>
    <t>Խնածախ</t>
  </si>
  <si>
    <t>Խոզնավար</t>
  </si>
  <si>
    <t>Կոռնիձոր</t>
  </si>
  <si>
    <t>Վաղատուր</t>
  </si>
  <si>
    <t>Քարաշեն</t>
  </si>
  <si>
    <t>Քաջարան</t>
  </si>
  <si>
    <t>Անդոկավան</t>
  </si>
  <si>
    <t>Աջաբաջ</t>
  </si>
  <si>
    <t>Բաբիկավան</t>
  </si>
  <si>
    <t>Գեղավանք</t>
  </si>
  <si>
    <t>Գեղի</t>
  </si>
  <si>
    <t>Գետիշեն</t>
  </si>
  <si>
    <t>Լեռնաձոր</t>
  </si>
  <si>
    <t>Կավճուտ</t>
  </si>
  <si>
    <t>Կարդ</t>
  </si>
  <si>
    <t>Կիցք</t>
  </si>
  <si>
    <t>Ձագիկավան</t>
  </si>
  <si>
    <t>Ներքին Գիրաթաղ</t>
  </si>
  <si>
    <t>Նոր Աստղաբերդ</t>
  </si>
  <si>
    <t xml:space="preserve">Ոչեթի </t>
  </si>
  <si>
    <t>Վերին Գեղավանք</t>
  </si>
  <si>
    <t>Փուխրուտ</t>
  </si>
  <si>
    <t>Վերին Գիրաթաղ</t>
  </si>
  <si>
    <t>Քաջարանց</t>
  </si>
  <si>
    <t>Քարուտ</t>
  </si>
  <si>
    <t>Բնակավայր Զառիթափ</t>
  </si>
  <si>
    <t>Բնակավայր Վայք</t>
  </si>
  <si>
    <t>Բնակավայր Արենի</t>
  </si>
  <si>
    <t>Արագածոտն</t>
  </si>
  <si>
    <t>Արարատ</t>
  </si>
  <si>
    <t>Գեղարքունիք</t>
  </si>
  <si>
    <t>Կոտայք</t>
  </si>
  <si>
    <t>Լոռի</t>
  </si>
  <si>
    <t>Սյունիք</t>
  </si>
  <si>
    <t>Տավուշ</t>
  </si>
  <si>
    <t>Վայոց Ձոր</t>
  </si>
  <si>
    <t>ԸՆԴԱՄԵՆԸ</t>
  </si>
  <si>
    <t>Ընդամենը</t>
  </si>
  <si>
    <t>Բնակավայր Ջերմուկ</t>
  </si>
  <si>
    <t xml:space="preserve">Բերդ </t>
  </si>
  <si>
    <t>Արծվաբերդ</t>
  </si>
  <si>
    <t>Այգեձոր</t>
  </si>
  <si>
    <t>Այգեպար</t>
  </si>
  <si>
    <t>Չինարի</t>
  </si>
  <si>
    <t>Մովսես</t>
  </si>
  <si>
    <t>Չորաթան</t>
  </si>
  <si>
    <t>Վ.Կ.Աղբյուր</t>
  </si>
  <si>
    <t>Նավուր</t>
  </si>
  <si>
    <t>Իծաքար</t>
  </si>
  <si>
    <t>Չինչին</t>
  </si>
  <si>
    <t xml:space="preserve">Տավուշ </t>
  </si>
  <si>
    <t>Ն.Կ.Աղբյուր</t>
  </si>
  <si>
    <t>Վ.Ծաղկավան</t>
  </si>
  <si>
    <t>Վարագավան</t>
  </si>
  <si>
    <t>Պառավաքար</t>
  </si>
  <si>
    <t>Հաղարծին</t>
  </si>
  <si>
    <t>Հովք</t>
  </si>
  <si>
    <t>Գոշ</t>
  </si>
  <si>
    <t>Աղավնավանք</t>
  </si>
  <si>
    <t>Խաչարձան</t>
  </si>
  <si>
    <t>Շնող</t>
  </si>
  <si>
    <t>ՀԿՏՀ-ի միջոցով մարզպետարան առաքված՝ համայնքի ավագանու և համայնքի ղեկավարի որոշումների ընդհանուր քանակը</t>
  </si>
  <si>
    <t>Նիգավան</t>
  </si>
  <si>
    <t xml:space="preserve"> Աքորի           </t>
  </si>
  <si>
    <t>Հաղպատ</t>
  </si>
  <si>
    <t>Ծաղկաշատ</t>
  </si>
  <si>
    <t>Ջիլիզա</t>
  </si>
  <si>
    <t>Ախթալա</t>
  </si>
  <si>
    <t>Շամլուղ</t>
  </si>
  <si>
    <t>Մեծ Այրում</t>
  </si>
  <si>
    <t>Նեղոց</t>
  </si>
  <si>
    <t>Աթան</t>
  </si>
  <si>
    <t>Ահնիձոր</t>
  </si>
  <si>
    <t>Լորուտ</t>
  </si>
  <si>
    <t>Մարց</t>
  </si>
  <si>
    <t>Շամուտ</t>
  </si>
  <si>
    <t>Քարինջ</t>
  </si>
  <si>
    <t>Քարկոփ</t>
  </si>
  <si>
    <t>Ամոջ</t>
  </si>
  <si>
    <t xml:space="preserve"> Այգեհատ</t>
  </si>
  <si>
    <t>Արդվի</t>
  </si>
  <si>
    <t>Արևածագ</t>
  </si>
  <si>
    <t xml:space="preserve"> Ծաթեր</t>
  </si>
  <si>
    <t>Կարմիր Աղեկ</t>
  </si>
  <si>
    <t xml:space="preserve"> Հագվի</t>
  </si>
  <si>
    <t>Մղարթ</t>
  </si>
  <si>
    <t xml:space="preserve"> Կաճաճկուտ</t>
  </si>
  <si>
    <t>Ճոճկան</t>
  </si>
  <si>
    <t>Ստեփանավան</t>
  </si>
  <si>
    <t xml:space="preserve">Ուրասար </t>
  </si>
  <si>
    <t xml:space="preserve">Կաթնաղբյուր </t>
  </si>
  <si>
    <t>Բնակավայր
Կեչուտ</t>
  </si>
  <si>
    <t>Բնակավայր 
Գնդեվազ</t>
  </si>
  <si>
    <t>Բնակավայր 
Հերհեր</t>
  </si>
  <si>
    <t>Բնակավայր
Կարմրաշեն</t>
  </si>
  <si>
    <t>Բնակավայր 
Սարավան</t>
  </si>
  <si>
    <t>Բնակավայր 
Արտավան</t>
  </si>
  <si>
    <t>Բնակավայր 
Սերս</t>
  </si>
  <si>
    <t>Բնակավայր Խնձորուտ</t>
  </si>
  <si>
    <t>Բնակավայր Բարձրունի</t>
  </si>
  <si>
    <t>Բնակավայր Նոր Ազնաբերդ</t>
  </si>
  <si>
    <t>Բնակավայր Գոմք</t>
  </si>
  <si>
    <t>Բնակավայր
Ազատեկ</t>
  </si>
  <si>
    <t>Բնակավայր 
Արին</t>
  </si>
  <si>
    <t>Բնակավայր 
Զեդեա</t>
  </si>
  <si>
    <t>Բնակավայր
Փոռ</t>
  </si>
  <si>
    <t>Բնակավայր 
Ագարակաձոր</t>
  </si>
  <si>
    <t>Բնակավայր 
Աղավնաձոր</t>
  </si>
  <si>
    <t>Բնակավայր 
Գնիշիկ</t>
  </si>
  <si>
    <t>Բնակավայր Ելփին</t>
  </si>
  <si>
    <t>Բնակավայր Խաչիկ</t>
  </si>
  <si>
    <t>Բնակավայր Չիվա</t>
  </si>
  <si>
    <t>Բնակավայր Ռինդ</t>
  </si>
  <si>
    <t>Բնակավայր 
Վերնաշեն</t>
  </si>
  <si>
    <t>Բնակավայր Շատին</t>
  </si>
  <si>
    <t>Բնակավայր 
Աղնջաձոր</t>
  </si>
  <si>
    <t>Բնակավայր 
Արտաբույնք</t>
  </si>
  <si>
    <t>Բնակավայր 
Եղեգիս</t>
  </si>
  <si>
    <t>Բնակավայր Թառաթումբ</t>
  </si>
  <si>
    <t>Բնակավայր Հերմոն</t>
  </si>
  <si>
    <t>Բնակավայր Հորբատեղ</t>
  </si>
  <si>
    <t>Բնակավայր   Հորս</t>
  </si>
  <si>
    <t>Բնակավայր Սալլի</t>
  </si>
  <si>
    <t>Բնակավայր Վարդահովիտ</t>
  </si>
  <si>
    <t>Բնակավայր Քարագլուխ</t>
  </si>
  <si>
    <t>անաս, հող</t>
  </si>
  <si>
    <t>ԳՈՐԱՅՔ</t>
  </si>
  <si>
    <t>ԳՈՐԻՍ</t>
  </si>
  <si>
    <t>ԿԱՊԱՆ</t>
  </si>
  <si>
    <t>ՄԵՂՐԻ</t>
  </si>
  <si>
    <t>ՍԻՍԻԱՆ</t>
  </si>
  <si>
    <t>ՏԱԹԵՎ</t>
  </si>
  <si>
    <t>ՏԵՂ</t>
  </si>
  <si>
    <t>ՔԱՋԱՐԱՆ</t>
  </si>
  <si>
    <t xml:space="preserve"> Ակներ  </t>
  </si>
  <si>
    <t xml:space="preserve"> Սանահին</t>
  </si>
  <si>
    <t>Դսեղ</t>
  </si>
  <si>
    <t>Չկալով</t>
  </si>
  <si>
    <t>Լերմոնտովո</t>
  </si>
  <si>
    <t>Անտառաշեն</t>
  </si>
  <si>
    <t>Սպիտակ</t>
  </si>
  <si>
    <t>Արևաշող</t>
  </si>
  <si>
    <t>Ջրաշեն</t>
  </si>
  <si>
    <t>Մեծ Պարնի</t>
  </si>
  <si>
    <t>Շիրակամուտ</t>
  </si>
  <si>
    <t>Գոգարան</t>
  </si>
  <si>
    <t>Լեռնանցք</t>
  </si>
  <si>
    <t>Լեռնավան</t>
  </si>
  <si>
    <t>Ծաղկաբեր</t>
  </si>
  <si>
    <t>Կաթնաջուր</t>
  </si>
  <si>
    <t>Հարթագյուղ</t>
  </si>
  <si>
    <t>Սարահարթ</t>
  </si>
  <si>
    <t>Սարամեջ</t>
  </si>
  <si>
    <t>Արջհովիտ</t>
  </si>
  <si>
    <t>Գեղասար</t>
  </si>
  <si>
    <t>Խնկոյան</t>
  </si>
  <si>
    <t>Նոր Խաչակապ</t>
  </si>
  <si>
    <t>Քարաձոր</t>
  </si>
  <si>
    <t>Փամբակ</t>
  </si>
  <si>
    <t>Ազնվաձոր</t>
  </si>
  <si>
    <t>Անտառամուտ</t>
  </si>
  <si>
    <t>Արջուտ</t>
  </si>
  <si>
    <t>Բազում</t>
  </si>
  <si>
    <t>Դեբետ</t>
  </si>
  <si>
    <t>Եղեգնուտ</t>
  </si>
  <si>
    <t>Ձորագյուղ</t>
  </si>
  <si>
    <t>Ձորագետ</t>
  </si>
  <si>
    <t>Լեռնապատ</t>
  </si>
  <si>
    <t>Լեռնաջուր</t>
  </si>
  <si>
    <t>Մարգահովիտ</t>
  </si>
  <si>
    <t>Վահագնաձոր</t>
  </si>
  <si>
    <t>Վահագնի</t>
  </si>
  <si>
    <t>Բնակավայր Եղեգնաձոր</t>
  </si>
  <si>
    <t>Բնակավայր Գետափ</t>
  </si>
  <si>
    <t>Բնակավայր 
Գլաձոր</t>
  </si>
  <si>
    <t>Բնակավայր 
Մալիշկա</t>
  </si>
  <si>
    <t>Մելիքգյուղ</t>
  </si>
  <si>
    <t>Բնակավայր՝Արտենի</t>
  </si>
  <si>
    <t>Բակավայր՝Գետափ</t>
  </si>
  <si>
    <t>Բնակավայր՝Լուսակն</t>
  </si>
  <si>
    <t>Չարենցավան</t>
  </si>
  <si>
    <t>Կարենիս</t>
  </si>
  <si>
    <t>Ֆանտան</t>
  </si>
  <si>
    <t>Արզական</t>
  </si>
  <si>
    <t>Ալափարս</t>
  </si>
  <si>
    <t>Բջնի</t>
  </si>
  <si>
    <t>Ակունք</t>
  </si>
  <si>
    <t xml:space="preserve">Բնակավայր Ակունք </t>
  </si>
  <si>
    <t>Բնակավայր Նոր գյուղ</t>
  </si>
  <si>
    <t>Բնակավայր Կոտայք</t>
  </si>
  <si>
    <t xml:space="preserve"> Բնակավայր Կապուտան</t>
  </si>
  <si>
    <t>Բնակավայր Հատիս</t>
  </si>
  <si>
    <t>Բնակավայր Զովաշեն</t>
  </si>
  <si>
    <t>Բնակավայր Զառ</t>
  </si>
  <si>
    <t xml:space="preserve"> Բնակավայր Սևաբերդ</t>
  </si>
  <si>
    <t>Ծաղկաձոր</t>
  </si>
  <si>
    <t>Մեղրաձոր</t>
  </si>
  <si>
    <t>Աղավնաձոր</t>
  </si>
  <si>
    <t>Մարմարիկ</t>
  </si>
  <si>
    <t>Արտավազ</t>
  </si>
  <si>
    <t>Հանքավան</t>
  </si>
  <si>
    <t>Եղվարդ</t>
  </si>
  <si>
    <t>Զովունի</t>
  </si>
  <si>
    <t>Բուժական</t>
  </si>
  <si>
    <t>Արագյուղ</t>
  </si>
  <si>
    <t>Զորավան</t>
  </si>
  <si>
    <t>Պռոշյան</t>
  </si>
  <si>
    <t>Քասախ</t>
  </si>
  <si>
    <t>Ջրվեժ</t>
  </si>
  <si>
    <t>Ձորաղբյուր</t>
  </si>
  <si>
    <t>Զովք</t>
  </si>
  <si>
    <t>Աբովյան</t>
  </si>
  <si>
    <t>Նոր Հաճըն</t>
  </si>
  <si>
    <t>Քանաքեռավան</t>
  </si>
  <si>
    <t>Մրգաշեն</t>
  </si>
  <si>
    <t>Նոր Արտամետ</t>
  </si>
  <si>
    <t>Նոր Գեղի</t>
  </si>
  <si>
    <t>Գետամեջ</t>
  </si>
  <si>
    <t>Արգել</t>
  </si>
  <si>
    <t>Քարաշամբ</t>
  </si>
  <si>
    <t>Թեղենիք</t>
  </si>
  <si>
    <t>Գառնի</t>
  </si>
  <si>
    <t>Գեղարդ</t>
  </si>
  <si>
    <t>Գողթ</t>
  </si>
  <si>
    <t>Հրազդան</t>
  </si>
  <si>
    <t>Լեռնանիստ</t>
  </si>
  <si>
    <t>Սոլակ</t>
  </si>
  <si>
    <t>Քաղսի</t>
  </si>
  <si>
    <t>Ախուրիկ</t>
  </si>
  <si>
    <t>Ազատան</t>
  </si>
  <si>
    <t>Հայկավան</t>
  </si>
  <si>
    <t>Առափի</t>
  </si>
  <si>
    <t>Ոսկեհասկ</t>
  </si>
  <si>
    <t>Երազգավորս</t>
  </si>
  <si>
    <t>Բենիամին</t>
  </si>
  <si>
    <t>Բայանդուր</t>
  </si>
  <si>
    <t>Գետք</t>
  </si>
  <si>
    <t>Ղարիբջանյան</t>
  </si>
  <si>
    <t>Ախուրյան կայարանի գյուղ</t>
  </si>
  <si>
    <t>Ալվար</t>
  </si>
  <si>
    <t>Աղվորիկ</t>
  </si>
  <si>
    <t>Արդենիս</t>
  </si>
  <si>
    <t>Բերդաշեն</t>
  </si>
  <si>
    <t>Գառնառիճ</t>
  </si>
  <si>
    <t>Զորակերտ</t>
  </si>
  <si>
    <t>Ծաղկուտ</t>
  </si>
  <si>
    <t>Շաղիկ</t>
  </si>
  <si>
    <t>Լորասար</t>
  </si>
  <si>
    <t>Դարիկ</t>
  </si>
  <si>
    <t>Պաղակն</t>
  </si>
  <si>
    <t>Երիզակ</t>
  </si>
  <si>
    <t>Արավետ</t>
  </si>
  <si>
    <t>Եղնաջուր</t>
  </si>
  <si>
    <t>Արթիկ</t>
  </si>
  <si>
    <t>Փանիկ</t>
  </si>
  <si>
    <t>Անուշավան</t>
  </si>
  <si>
    <t>Արևշատ</t>
  </si>
  <si>
    <t>Գետափ</t>
  </si>
  <si>
    <t xml:space="preserve">Լեռնակերտ </t>
  </si>
  <si>
    <t xml:space="preserve">Գեղանիստ </t>
  </si>
  <si>
    <t>Լուսակերտ</t>
  </si>
  <si>
    <t>Հայրենյաց</t>
  </si>
  <si>
    <t>Հառիճ</t>
  </si>
  <si>
    <t>Հոռոմ</t>
  </si>
  <si>
    <t xml:space="preserve">Մեղրաշեն </t>
  </si>
  <si>
    <t>Նահապետավան</t>
  </si>
  <si>
    <t xml:space="preserve">Նոր Կյանք </t>
  </si>
  <si>
    <t>Պեմզաշեն</t>
  </si>
  <si>
    <t>Սարատակ</t>
  </si>
  <si>
    <t>Վարդաքար</t>
  </si>
  <si>
    <t>Փոքր Մանթաշ</t>
  </si>
  <si>
    <t>Մեծ Մանթաշ</t>
  </si>
  <si>
    <t>Հովտաշեն</t>
  </si>
  <si>
    <t>Տուֆաշեն</t>
  </si>
  <si>
    <t>Հայկասար</t>
  </si>
  <si>
    <t>Ազատավան</t>
  </si>
  <si>
    <t>Այգեստան</t>
  </si>
  <si>
    <t>Այգեպատ</t>
  </si>
  <si>
    <t xml:space="preserve">Արաքսավան </t>
  </si>
  <si>
    <t>Բաղրամյան</t>
  </si>
  <si>
    <t>Բերդիկ</t>
  </si>
  <si>
    <t>Բերքանուշ</t>
  </si>
  <si>
    <t xml:space="preserve">Բյուրավան </t>
  </si>
  <si>
    <t>Բուրաստան</t>
  </si>
  <si>
    <t>Գետազատ</t>
  </si>
  <si>
    <t>Դալար</t>
  </si>
  <si>
    <t>Դեղձուտ</t>
  </si>
  <si>
    <t>Դիմիտրով</t>
  </si>
  <si>
    <t>Դիտակ</t>
  </si>
  <si>
    <t>Դվին</t>
  </si>
  <si>
    <t>Լանջազատ</t>
  </si>
  <si>
    <t>Կանաչուտ</t>
  </si>
  <si>
    <t>Մասիս</t>
  </si>
  <si>
    <t>Մխչյան</t>
  </si>
  <si>
    <t>Մրգանուշ</t>
  </si>
  <si>
    <t>Մրգավան</t>
  </si>
  <si>
    <t>Մրգավետ</t>
  </si>
  <si>
    <t>Նարեկ</t>
  </si>
  <si>
    <t>Նշավան</t>
  </si>
  <si>
    <t>Շահումյան</t>
  </si>
  <si>
    <t>Ոստան</t>
  </si>
  <si>
    <t>Վարդաշեն</t>
  </si>
  <si>
    <t>Վ.Արտաշատ</t>
  </si>
  <si>
    <t>Քաղցրաշեն</t>
  </si>
  <si>
    <t>գ.Արարատ</t>
  </si>
  <si>
    <t>Ավշար</t>
  </si>
  <si>
    <t>Նոյակերտ</t>
  </si>
  <si>
    <t>Սուրենավան</t>
  </si>
  <si>
    <t>Արմաշ</t>
  </si>
  <si>
    <t>Երասխ</t>
  </si>
  <si>
    <t>Պարույր Սեվակ</t>
  </si>
  <si>
    <t>ՈՒրցալանջ</t>
  </si>
  <si>
    <t>Զանգակատուն</t>
  </si>
  <si>
    <t>Արգավանդ</t>
  </si>
  <si>
    <t>Ալավերդի</t>
  </si>
  <si>
    <t>Օձուն</t>
  </si>
  <si>
    <t>Աշտարակ</t>
  </si>
  <si>
    <t>Աղձք</t>
  </si>
  <si>
    <t>Անտառուտ</t>
  </si>
  <si>
    <t>Արտաշավան</t>
  </si>
  <si>
    <t>Բազմաղբյուր</t>
  </si>
  <si>
    <t>Բյուրական</t>
  </si>
  <si>
    <t>Լեռնարոտ</t>
  </si>
  <si>
    <t>Կարբի</t>
  </si>
  <si>
    <t>Կոշ</t>
  </si>
  <si>
    <t>Ղազարավան</t>
  </si>
  <si>
    <t>Նոր Ամանոս</t>
  </si>
  <si>
    <t>Նոր Եդեսիա</t>
  </si>
  <si>
    <t>Նոր Երզնկա</t>
  </si>
  <si>
    <t>Ոսկեհատ</t>
  </si>
  <si>
    <t>Ոսկեվազ</t>
  </si>
  <si>
    <t>Սաղմոսավան</t>
  </si>
  <si>
    <t>Սասունիկ</t>
  </si>
  <si>
    <t>Տեղեր</t>
  </si>
  <si>
    <t>Ուշի</t>
  </si>
  <si>
    <t>Ուջան</t>
  </si>
  <si>
    <t>Փարպի</t>
  </si>
  <si>
    <t>Օհանավան</t>
  </si>
  <si>
    <t>Օշական</t>
  </si>
  <si>
    <t>Օրգով</t>
  </si>
  <si>
    <t>0</t>
  </si>
  <si>
    <t>3</t>
  </si>
  <si>
    <t>8</t>
  </si>
  <si>
    <t>16</t>
  </si>
  <si>
    <t>13</t>
  </si>
  <si>
    <t>55</t>
  </si>
  <si>
    <t>Իջևան</t>
  </si>
  <si>
    <t>-</t>
  </si>
  <si>
    <t>Ազատամուտ</t>
  </si>
  <si>
    <t>Աչաջուր</t>
  </si>
  <si>
    <t>Գանձաքար</t>
  </si>
  <si>
    <t>Գետահովիտ</t>
  </si>
  <si>
    <t>Սևքար</t>
  </si>
  <si>
    <t>Այգեհովիտ</t>
  </si>
  <si>
    <t>Ենոքավան</t>
  </si>
  <si>
    <t>Վազաշեն</t>
  </si>
  <si>
    <t>Դիտավան</t>
  </si>
  <si>
    <t>Լուսաձոր</t>
  </si>
  <si>
    <t>Կիրանց</t>
  </si>
  <si>
    <t>Աճարկուտ</t>
  </si>
  <si>
    <t>Խաշթառակ</t>
  </si>
  <si>
    <t>Ն. Ծաղկավան</t>
  </si>
  <si>
    <t>Լուսահովիտ</t>
  </si>
  <si>
    <t>Բերքաբեր</t>
  </si>
  <si>
    <t>Սարիգյուղ</t>
  </si>
  <si>
    <t>Նոյեմբերյան</t>
  </si>
  <si>
    <t>Բերդավան</t>
  </si>
  <si>
    <t>Դովեղ</t>
  </si>
  <si>
    <t>Ջուջևան</t>
  </si>
  <si>
    <t>Բաղանիս</t>
  </si>
  <si>
    <t>Ոսկեվան</t>
  </si>
  <si>
    <t>Կոթի</t>
  </si>
  <si>
    <t>Բարեկամավան</t>
  </si>
  <si>
    <t>Ոսկեպար</t>
  </si>
  <si>
    <t>Կողբ</t>
  </si>
  <si>
    <t>Զորական</t>
  </si>
  <si>
    <t>Հաղթանակ</t>
  </si>
  <si>
    <t>Պտղավան</t>
  </si>
  <si>
    <t>Արճիս</t>
  </si>
  <si>
    <t>Այրում</t>
  </si>
  <si>
    <t>Լճկաձոր</t>
  </si>
  <si>
    <t>Դեղձավան</t>
  </si>
  <si>
    <t>Բագրատաշեն</t>
  </si>
  <si>
    <t>Դեբեդավան</t>
  </si>
  <si>
    <t>Ողջաբերդ</t>
  </si>
  <si>
    <t>Դրախտիկ բնակավայր</t>
  </si>
  <si>
    <t>Աղբերք բնակավայր</t>
  </si>
  <si>
    <t>Ջիլ բնակավայր</t>
  </si>
  <si>
    <t>Արտանիշ բնակավայր</t>
  </si>
  <si>
    <t>Ծափաթաղ բնակավայր</t>
  </si>
  <si>
    <t xml:space="preserve">Սևան համայնք </t>
  </si>
  <si>
    <t>Գեղամավան</t>
  </si>
  <si>
    <t xml:space="preserve">Մարտունի </t>
  </si>
  <si>
    <t>Արծվանիստ</t>
  </si>
  <si>
    <t>Ծովինար</t>
  </si>
  <si>
    <t>Վարդենիկ</t>
  </si>
  <si>
    <t>Զոլաքար</t>
  </si>
  <si>
    <t>Վաղաշեն</t>
  </si>
  <si>
    <t>Ծակքար</t>
  </si>
  <si>
    <t>Ներքին Գետաշեն</t>
  </si>
  <si>
    <t>Վերին Գետաշեն</t>
  </si>
  <si>
    <t>Վարդաձոր</t>
  </si>
  <si>
    <t>Մադինա</t>
  </si>
  <si>
    <t>Գեղհովիտ</t>
  </si>
  <si>
    <t>Երանոս</t>
  </si>
  <si>
    <t>Ծովասար</t>
  </si>
  <si>
    <t>Զարիշատ</t>
  </si>
  <si>
    <t>Արմավիր</t>
  </si>
  <si>
    <t>Վաղարշապատ</t>
  </si>
  <si>
    <t>Փարաքար</t>
  </si>
  <si>
    <t>Արաքս</t>
  </si>
  <si>
    <t>Մեծամոր</t>
  </si>
  <si>
    <t>Խոյ</t>
  </si>
  <si>
    <t>Բնակավայր Արփի</t>
  </si>
  <si>
    <t>Բնակավայր Մարտիրոս</t>
  </si>
  <si>
    <r>
      <t xml:space="preserve">ՏԵՂԵԿԱՏՎՈՒԹՅՈՒՆ
ՀՀ մարզերի միավորված համայնքների ՏԻՄ-երի և համայնքապետարանների աշխատակազմերի կողմից </t>
    </r>
    <r>
      <rPr>
        <b/>
        <i/>
        <u/>
        <sz val="12"/>
        <rFont val="GHEA Grapalat"/>
        <family val="3"/>
      </rPr>
      <t>էլեկտրոնային</t>
    </r>
    <r>
      <rPr>
        <b/>
        <sz val="12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</si>
  <si>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ք.Արմավիր</t>
  </si>
  <si>
    <t>Արաքս (Արմ.)</t>
  </si>
  <si>
    <t>Լենուղի</t>
  </si>
  <si>
    <t>Լուկաշին</t>
  </si>
  <si>
    <t>Խանջյան</t>
  </si>
  <si>
    <t>Սարդարապատ</t>
  </si>
  <si>
    <t xml:space="preserve">Այգեվան </t>
  </si>
  <si>
    <t>Մյասնիկյան</t>
  </si>
  <si>
    <t>ք.Վաղարշապատ</t>
  </si>
  <si>
    <t>ք.Մեծամոր</t>
  </si>
  <si>
    <t xml:space="preserve">Ալաշկերտ </t>
  </si>
  <si>
    <t>Այգեշատ (Արմ.)</t>
  </si>
  <si>
    <t>Արազափ</t>
  </si>
  <si>
    <t>Արտաշար</t>
  </si>
  <si>
    <t>Բամբակաշատ</t>
  </si>
  <si>
    <t>Բերքաշատ</t>
  </si>
  <si>
    <t>Գետաշեն</t>
  </si>
  <si>
    <t>Երասխահուն</t>
  </si>
  <si>
    <t>Զարթոնք</t>
  </si>
  <si>
    <t>Մարգարա</t>
  </si>
  <si>
    <t>Մրգաշատ</t>
  </si>
  <si>
    <t>Նալբանդյան</t>
  </si>
  <si>
    <t>Նոր Արմավիր</t>
  </si>
  <si>
    <t>Նոր Արտագերս</t>
  </si>
  <si>
    <t>Նոր Կեսարիա</t>
  </si>
  <si>
    <t>Նորապատ</t>
  </si>
  <si>
    <t>Ջանֆիդա</t>
  </si>
  <si>
    <t>Վարդանաշեն</t>
  </si>
  <si>
    <t>Տանձուտ</t>
  </si>
  <si>
    <t>Փշատավան</t>
  </si>
  <si>
    <t>Ակնալիճ</t>
  </si>
  <si>
    <t>Տարոնիկ</t>
  </si>
  <si>
    <t>Թաիրով</t>
  </si>
  <si>
    <t>Այգեկ</t>
  </si>
  <si>
    <t>Արևաշատ</t>
  </si>
  <si>
    <t>Բաղրամյան(էջմ.)</t>
  </si>
  <si>
    <t>Մերձավան</t>
  </si>
  <si>
    <t>Մուսալեռ</t>
  </si>
  <si>
    <t>Նորակերտ</t>
  </si>
  <si>
    <t>Պտղունք</t>
  </si>
  <si>
    <t>Ակնաշեն</t>
  </si>
  <si>
    <t>Ապագա</t>
  </si>
  <si>
    <t>Առատաշեն</t>
  </si>
  <si>
    <t>Արաքս (էջմ.)</t>
  </si>
  <si>
    <t>Արտիմետ</t>
  </si>
  <si>
    <t>Գայ</t>
  </si>
  <si>
    <t>Գրիբոյեդով</t>
  </si>
  <si>
    <t>Խորոնք</t>
  </si>
  <si>
    <t>Հայկաշեն</t>
  </si>
  <si>
    <t>Ջրարբի</t>
  </si>
  <si>
    <t>Աղավնատուն</t>
  </si>
  <si>
    <t>Ամբերդ</t>
  </si>
  <si>
    <t>Այգեշատ (էջմ.)</t>
  </si>
  <si>
    <t>Արշալույս</t>
  </si>
  <si>
    <t>Դաշտ</t>
  </si>
  <si>
    <t>Դողս</t>
  </si>
  <si>
    <t>Լեռնամերձ</t>
  </si>
  <si>
    <t>Ծաղկալանջ</t>
  </si>
  <si>
    <t>Ծաղկունք</t>
  </si>
  <si>
    <t>Ծիածան</t>
  </si>
  <si>
    <t>Հայթաղ</t>
  </si>
  <si>
    <t>Հովտամեջ</t>
  </si>
  <si>
    <t>Մրգաստան</t>
  </si>
  <si>
    <t>Մոնթեավան</t>
  </si>
  <si>
    <t>Գեղակերտ</t>
  </si>
  <si>
    <t>Բաղրամյան (Բաղր.)</t>
  </si>
  <si>
    <t>Դալարիկ</t>
  </si>
  <si>
    <t>Շենիկ</t>
  </si>
  <si>
    <t>Երվանդաշատ</t>
  </si>
  <si>
    <t>Լեռնագոգ</t>
  </si>
  <si>
    <t>Քարակերտ</t>
  </si>
  <si>
    <t>Արգինա</t>
  </si>
  <si>
    <t>Վանանդ</t>
  </si>
  <si>
    <t>Կողբավան</t>
  </si>
  <si>
    <t>Բագարան</t>
  </si>
  <si>
    <t>Տալվորիկ</t>
  </si>
  <si>
    <t>Արտամետ</t>
  </si>
  <si>
    <t>Հուշակերտ</t>
  </si>
  <si>
    <t>Արևադաշտ</t>
  </si>
  <si>
    <t>ԱԲՈՎՅԱՆ</t>
  </si>
  <si>
    <t>Այգեզարդ</t>
  </si>
  <si>
    <t>Արտաշատ համայնք</t>
  </si>
  <si>
    <t>ք.Արարատ</t>
  </si>
  <si>
    <t>Լանջառ</t>
  </si>
  <si>
    <t>Վարդաշատ</t>
  </si>
  <si>
    <t>ք․ Մասիս</t>
  </si>
  <si>
    <t>Ազատաշեն</t>
  </si>
  <si>
    <t>Այնթապ</t>
  </si>
  <si>
    <t>Արբաթ</t>
  </si>
  <si>
    <t>Արևաբույր</t>
  </si>
  <si>
    <t>Գեղանիստ</t>
  </si>
  <si>
    <t>Գետափնյա</t>
  </si>
  <si>
    <t>Դաշտավան</t>
  </si>
  <si>
    <t>Դարակերտ</t>
  </si>
  <si>
    <t>Դարբնիկ</t>
  </si>
  <si>
    <t>Զորակ</t>
  </si>
  <si>
    <t>Խաչփար</t>
  </si>
  <si>
    <t>Հայանիստ</t>
  </si>
  <si>
    <t>Հովտաշատ</t>
  </si>
  <si>
    <t>Ղուկասավան</t>
  </si>
  <si>
    <t>Մարմարաշեն</t>
  </si>
  <si>
    <t>Նիզամի</t>
  </si>
  <si>
    <t>Նոր-Խարբերդ</t>
  </si>
  <si>
    <t>Նոր Կյուրին</t>
  </si>
  <si>
    <t>Նորաբաց</t>
  </si>
  <si>
    <t>Նորամարգ</t>
  </si>
  <si>
    <t>Ջրահովիտ</t>
  </si>
  <si>
    <t>Ռանչպար</t>
  </si>
  <si>
    <t>Սայաթ Նովա</t>
  </si>
  <si>
    <t>Սիս</t>
  </si>
  <si>
    <t>Սիփանիկ</t>
  </si>
  <si>
    <t>Վեդի</t>
  </si>
  <si>
    <t>Տափերական</t>
  </si>
  <si>
    <t>Փոքր Վեդի</t>
  </si>
  <si>
    <t>Լուսառատ</t>
  </si>
  <si>
    <t>Նոր Ուղի</t>
  </si>
  <si>
    <t>Գինեվետ</t>
  </si>
  <si>
    <t>Նոր Կյանք</t>
  </si>
  <si>
    <t>Եղեգնավան</t>
  </si>
  <si>
    <t>Ոսկետափ</t>
  </si>
  <si>
    <t>Այգավան</t>
  </si>
  <si>
    <t>Արալեզ</t>
  </si>
  <si>
    <t>Սիսավան</t>
  </si>
  <si>
    <t>Վանաշեն</t>
  </si>
  <si>
    <t>Գոռավան</t>
  </si>
  <si>
    <t>Դաշտաքար</t>
  </si>
  <si>
    <t>Ուրցաձոր</t>
  </si>
  <si>
    <t>Շաղափ</t>
  </si>
  <si>
    <t>Լանջանիստ</t>
  </si>
  <si>
    <t>Լուսաշող</t>
  </si>
  <si>
    <t>Հաշվետու  ժամանակահատված 3-րդ եռամսյակ 2022թ.</t>
  </si>
  <si>
    <t>Հաշվետու  եռամսյակ - 3 -րդ եռամսյակ 2022թ.</t>
  </si>
  <si>
    <r>
      <t xml:space="preserve">Ավան </t>
    </r>
    <r>
      <rPr>
        <b/>
        <sz val="6"/>
        <rFont val="GHEA Grapalat"/>
        <family val="3"/>
      </rPr>
      <t>/Վերին Սասունիկ/</t>
    </r>
  </si>
  <si>
    <r>
      <t>Արուճ</t>
    </r>
    <r>
      <rPr>
        <b/>
        <sz val="9"/>
        <rFont val="GHEA Grapalat"/>
        <family val="3"/>
      </rPr>
      <t>/Դպրեվանք/</t>
    </r>
  </si>
  <si>
    <t>Ծաղկահովիտ</t>
  </si>
  <si>
    <r>
      <t xml:space="preserve">ՏԵՂԵԿԱՏՎՈՒԹՅՈՒՆ
ՀՀ Արագածոտնի  մարզի միավորված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</si>
  <si>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 Արարատի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</si>
  <si>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 xml:space="preserve">Հաշվետու  ժամանակահատված 3-րդ եռամսյակ 2022թ. </t>
  </si>
  <si>
    <t>Արտաշատ քաղաք</t>
  </si>
  <si>
    <r>
      <t xml:space="preserve">ՏԵՂԵԿԱՏՎՈՒԹՅՈՒՆ
ՀՀ Արմավիրի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</si>
  <si>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3300 և ավել</t>
  </si>
  <si>
    <t>3000 և ավել</t>
  </si>
  <si>
    <t>576 համ ղեկ, 26 ավագանու</t>
  </si>
  <si>
    <t>300 և ավել</t>
  </si>
  <si>
    <t>Ընդամենը՝</t>
  </si>
  <si>
    <t xml:space="preserve">Արարատ </t>
  </si>
  <si>
    <r>
      <t xml:space="preserve">ՏԵՂԵԿԱՏՎՈՒԹՅՈՒՆ
ՀՀ Կոտայքի մարզի խոշորացված համայնքների ՏԻՄ-երի և համայնքապետարանների աշխատակազմերի կողմից </t>
    </r>
    <r>
      <rPr>
        <b/>
        <i/>
        <u/>
        <sz val="11"/>
        <color indexed="8"/>
        <rFont val="GHEA Grapalat"/>
        <family val="3"/>
      </rPr>
      <t>էլեկտրոնային</t>
    </r>
    <r>
      <rPr>
        <b/>
        <sz val="11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</si>
  <si>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հուլիս-սեպտեմբեր 2022թ.  3-րդ  եռամսյակ</t>
  </si>
  <si>
    <t>337/9</t>
  </si>
  <si>
    <t>Բյուրեղավան</t>
  </si>
  <si>
    <t>Նուռնուս</t>
  </si>
  <si>
    <t>Ջրաբեր</t>
  </si>
  <si>
    <t>Աբովյան քաղաք</t>
  </si>
  <si>
    <t>Առինջ գյուղ</t>
  </si>
  <si>
    <t>Արամուս գյուղ</t>
  </si>
  <si>
    <t>Բալահովիտ գյուղ</t>
  </si>
  <si>
    <t>Գեղաշեն գյուղ</t>
  </si>
  <si>
    <t>Գետարգել գյուղ</t>
  </si>
  <si>
    <t>Կաթնաղբյուր գյուղ</t>
  </si>
  <si>
    <t>Կամարիս գյուղ</t>
  </si>
  <si>
    <t>Մայակովսկի գյուղ</t>
  </si>
  <si>
    <t>Պտղնի գյուղ</t>
  </si>
  <si>
    <t>Վերին Պտղնի գյուղ</t>
  </si>
  <si>
    <t>14 ավագանու որոշում, 555համայնքի ղեկավարի որոշում</t>
  </si>
  <si>
    <t>14 ավագանու որոշում, 461համայնքի ղեկավարի որոշում</t>
  </si>
  <si>
    <t>Գառնի համայնք</t>
  </si>
  <si>
    <t>համայնքի ղեկավարի 282 հատ որոշում համայնքի ավագանու 45 հատ որոշում</t>
  </si>
  <si>
    <t xml:space="preserve">Չարենցավան </t>
  </si>
  <si>
    <r>
      <t xml:space="preserve">ՏԵՂԵԿԱՏՎՈՒԹՅՈՒՆ
ՀՀ Վայոց ձորի 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</si>
  <si>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 xml:space="preserve"> 2022 թվականի 3-րդ եռամսյակ</t>
  </si>
  <si>
    <t>Եղեգնաձոր</t>
  </si>
  <si>
    <t>Վայք</t>
  </si>
  <si>
    <t>Ջերմուկ</t>
  </si>
  <si>
    <t>Արենի</t>
  </si>
  <si>
    <t>Եղեգիս</t>
  </si>
  <si>
    <t>Բնակավայր Գողթանիկ</t>
  </si>
  <si>
    <r>
      <t xml:space="preserve">ՏԵՂԵԿԱՏՎՈՒԹՅՈՒՆ
ՀՀ Տավուշի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</si>
  <si>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ամիս հոկտեմբեր  (3-րդ եռամսյակ 2022թ.)</t>
  </si>
  <si>
    <t>Ընդամենը՝ Դիլիջան</t>
  </si>
  <si>
    <t>Ընդամենը՝ Իջևան</t>
  </si>
  <si>
    <t>Ընդամենը՝ Բերդ</t>
  </si>
  <si>
    <t>Ընդամենը՝ Նոյեմբերյան</t>
  </si>
  <si>
    <t xml:space="preserve">Դիլիջան </t>
  </si>
  <si>
    <r>
      <t xml:space="preserve">ՏԵՂԵԿԱՏՎՈՒԹՅՈՒՆ
ՀՀ Գեղարքունիքի  մարզի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</si>
  <si>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ամիս հուլիս, օգոստոս, սեպտեմբեր 2022թ.</t>
  </si>
  <si>
    <t>21 ավագանու,   147 ղեկավարի</t>
  </si>
  <si>
    <t>Չկալովկա</t>
  </si>
  <si>
    <t>Զովաբեր</t>
  </si>
  <si>
    <t>Ծովագյուղ</t>
  </si>
  <si>
    <t>Դդմաշեն</t>
  </si>
  <si>
    <t xml:space="preserve">Լճաշեն </t>
  </si>
  <si>
    <t xml:space="preserve">Սեմյոնովկա </t>
  </si>
  <si>
    <t>Վարսեր</t>
  </si>
  <si>
    <t>անաս85, հող 75</t>
  </si>
  <si>
    <t>Դարանակ</t>
  </si>
  <si>
    <t>Արեգունի</t>
  </si>
  <si>
    <t>Ավազան</t>
  </si>
  <si>
    <t>Գեղամասար</t>
  </si>
  <si>
    <t>Փ.Մասրիկ</t>
  </si>
  <si>
    <t>Մ.Մասրիկ</t>
  </si>
  <si>
    <t>Արփունք</t>
  </si>
  <si>
    <t>Կախակն</t>
  </si>
  <si>
    <t>Կուտական</t>
  </si>
  <si>
    <t>Տրետուք</t>
  </si>
  <si>
    <t>Սոթք</t>
  </si>
  <si>
    <t>Ազատ</t>
  </si>
  <si>
    <t>Կութ</t>
  </si>
  <si>
    <t>Նորաբակ</t>
  </si>
  <si>
    <t>Ջաղացաձոր</t>
  </si>
  <si>
    <t>Շատվան</t>
  </si>
  <si>
    <t>Շատջրեք</t>
  </si>
  <si>
    <t>Գեղամաբակ</t>
  </si>
  <si>
    <t>Այրք</t>
  </si>
  <si>
    <t>Վերին Շորժա</t>
  </si>
  <si>
    <t>Ներքին Շորժա</t>
  </si>
  <si>
    <t>Խաչաղբյուր</t>
  </si>
  <si>
    <t>Լուսակունք</t>
  </si>
  <si>
    <t>Գեղաքար</t>
  </si>
  <si>
    <t>Տորֆավան</t>
  </si>
  <si>
    <t>Վանևան</t>
  </si>
  <si>
    <t>Ծովակ</t>
  </si>
  <si>
    <t>Կարճաղբյուր</t>
  </si>
  <si>
    <t>Լճավան</t>
  </si>
  <si>
    <t>Մաքենիս</t>
  </si>
  <si>
    <t>Ախպրաձոր</t>
  </si>
  <si>
    <t>311/24</t>
  </si>
  <si>
    <t>հ/ավ. 59, հ/ղեկ. 225</t>
  </si>
  <si>
    <t>Աստղաձոր</t>
  </si>
  <si>
    <t>Ճամբարակ</t>
  </si>
  <si>
    <t>Շողակաթ</t>
  </si>
  <si>
    <t>Գավառ</t>
  </si>
  <si>
    <t>Մարտունի</t>
  </si>
  <si>
    <r>
      <t xml:space="preserve">ՏԵՂԵԿԱՏՎՈՒԹՅՈՒՆ
ՀՀ Լոռու  մարզի  խոշորացված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</si>
  <si>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ժամանակահատված - 3-րդ եռամսյակ 2022թ.</t>
  </si>
  <si>
    <t>204</t>
  </si>
  <si>
    <t>18</t>
  </si>
  <si>
    <t>568</t>
  </si>
  <si>
    <t>114</t>
  </si>
  <si>
    <t>96</t>
  </si>
  <si>
    <t>445</t>
  </si>
  <si>
    <t>135</t>
  </si>
  <si>
    <t>Արմանիս</t>
  </si>
  <si>
    <r>
      <t xml:space="preserve">ՏԵՂԵԿԱՏՎՈՒԹՅՈՒՆ
ՀՀ Շիրակի մարզի Անի, Ախուրյան, Աշոցք, Ամասիա և  Արթիկ միավորված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</si>
  <si>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 Սյունիքի մարզի խոշորացված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</si>
  <si>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Հաշվետու  եռամսյակ՝  հուլիս-սեպտեմբեր 2022թ.</t>
  </si>
  <si>
    <r>
      <rPr>
        <sz val="10"/>
        <color indexed="9"/>
        <rFont val="GHEA Grapalat"/>
        <family val="3"/>
      </rPr>
      <t>ւ</t>
    </r>
    <r>
      <rPr>
        <sz val="10"/>
        <color indexed="8"/>
        <rFont val="GHEA Grapalat"/>
        <family val="3"/>
      </rPr>
      <t>Ուժանիս գյուղ</t>
    </r>
  </si>
  <si>
    <t>Ըրկենաց գյուղ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</si>
</sst>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b/>
      <sz val="10"/>
      <color rgb="FFFF0000"/>
      <name val="GHEA Grapalat"/>
      <family val="3"/>
    </font>
    <font>
      <sz val="10"/>
      <color rgb="FFFF0000"/>
      <name val="GHEA Grapalat"/>
      <family val="3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GHEA Grapalat"/>
      <family val="3"/>
    </font>
    <font>
      <b/>
      <i/>
      <u/>
      <sz val="12"/>
      <name val="GHEA Grapalat"/>
      <family val="3"/>
    </font>
    <font>
      <b/>
      <sz val="9"/>
      <name val="GHEA Grapalat"/>
      <family val="3"/>
    </font>
    <font>
      <sz val="11"/>
      <color rgb="FF000000"/>
      <name val="Calibri"/>
      <family val="2"/>
    </font>
    <font>
      <sz val="11"/>
      <color rgb="FFFF0000"/>
      <name val="GHEA Grapalat"/>
      <family val="3"/>
    </font>
    <font>
      <b/>
      <sz val="10"/>
      <color theme="1"/>
      <name val="GHEA Grapalat"/>
      <family val="3"/>
    </font>
    <font>
      <b/>
      <i/>
      <u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1"/>
      <color theme="1"/>
      <name val="GHEA Grapalat"/>
      <family val="3"/>
    </font>
    <font>
      <b/>
      <sz val="6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i/>
      <u/>
      <sz val="10"/>
      <name val="GHEA Grapalat"/>
      <family val="3"/>
    </font>
    <font>
      <sz val="11"/>
      <name val="GHEA Grapalat"/>
      <family val="3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u/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GHEA Grapalat"/>
      <family val="3"/>
    </font>
    <font>
      <b/>
      <i/>
      <u/>
      <sz val="10"/>
      <color theme="1"/>
      <name val="GHEA Grapalat"/>
      <family val="3"/>
    </font>
    <font>
      <sz val="11"/>
      <color indexed="8"/>
      <name val="GHEA Grapalat"/>
      <family val="3"/>
    </font>
    <font>
      <b/>
      <sz val="12"/>
      <color theme="1"/>
      <name val="GHEA Grapalat"/>
      <family val="3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sz val="8"/>
      <name val="GHEA Grapalat"/>
      <family val="3"/>
    </font>
    <font>
      <sz val="9"/>
      <color theme="1"/>
      <name val="GHEA Grapalat"/>
      <family val="3"/>
    </font>
    <font>
      <sz val="10"/>
      <color indexed="9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6" fillId="0" borderId="0"/>
    <xf numFmtId="0" fontId="5" fillId="0" borderId="0"/>
    <xf numFmtId="0" fontId="16" fillId="0" borderId="0"/>
    <xf numFmtId="0" fontId="4" fillId="0" borderId="0"/>
    <xf numFmtId="0" fontId="11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</cellStyleXfs>
  <cellXfs count="387">
    <xf numFmtId="0" fontId="0" fillId="0" borderId="0" xfId="0"/>
    <xf numFmtId="0" fontId="7" fillId="0" borderId="0" xfId="0" applyFont="1"/>
    <xf numFmtId="0" fontId="14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 wrapText="1"/>
    </xf>
    <xf numFmtId="0" fontId="22" fillId="4" borderId="7" xfId="2" applyFont="1" applyFill="1" applyBorder="1" applyAlignment="1">
      <alignment horizontal="center" vertical="center" wrapText="1"/>
    </xf>
    <xf numFmtId="0" fontId="22" fillId="4" borderId="8" xfId="2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25" fillId="4" borderId="2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 wrapText="1"/>
    </xf>
    <xf numFmtId="0" fontId="22" fillId="4" borderId="21" xfId="2" applyFont="1" applyFill="1" applyBorder="1" applyAlignment="1">
      <alignment vertical="center"/>
    </xf>
    <xf numFmtId="0" fontId="12" fillId="0" borderId="6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textRotation="90"/>
    </xf>
    <xf numFmtId="0" fontId="12" fillId="0" borderId="23" xfId="0" applyFont="1" applyBorder="1" applyAlignment="1">
      <alignment horizontal="center" vertical="center" textRotation="90"/>
    </xf>
    <xf numFmtId="0" fontId="12" fillId="0" borderId="23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12" fillId="5" borderId="2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2" borderId="38" xfId="0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/>
    </xf>
    <xf numFmtId="0" fontId="27" fillId="4" borderId="21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2" fillId="0" borderId="1" xfId="0" applyFont="1" applyBorder="1"/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textRotation="90" wrapText="1"/>
    </xf>
    <xf numFmtId="0" fontId="36" fillId="0" borderId="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36" fillId="0" borderId="1" xfId="3" applyFont="1" applyBorder="1" applyAlignment="1">
      <alignment horizontal="center" vertical="center"/>
    </xf>
    <xf numFmtId="0" fontId="36" fillId="0" borderId="1" xfId="3" applyFont="1" applyBorder="1" applyAlignment="1">
      <alignment horizontal="center"/>
    </xf>
    <xf numFmtId="0" fontId="36" fillId="0" borderId="10" xfId="3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/>
    </xf>
    <xf numFmtId="0" fontId="25" fillId="4" borderId="7" xfId="3" applyFont="1" applyFill="1" applyBorder="1" applyAlignment="1">
      <alignment horizontal="center" vertical="center" wrapText="1"/>
    </xf>
    <xf numFmtId="0" fontId="25" fillId="4" borderId="18" xfId="3" applyFont="1" applyFill="1" applyBorder="1" applyAlignment="1">
      <alignment horizontal="center" vertical="center" wrapText="1"/>
    </xf>
    <xf numFmtId="0" fontId="25" fillId="4" borderId="8" xfId="3" applyFont="1" applyFill="1" applyBorder="1" applyAlignment="1">
      <alignment horizontal="center" vertical="center"/>
    </xf>
    <xf numFmtId="0" fontId="25" fillId="4" borderId="7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 wrapText="1"/>
    </xf>
    <xf numFmtId="0" fontId="25" fillId="4" borderId="17" xfId="3" applyFont="1" applyFill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" xfId="3" applyFont="1" applyBorder="1" applyAlignment="1">
      <alignment horizontal="center"/>
    </xf>
    <xf numFmtId="0" fontId="7" fillId="0" borderId="11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9" xfId="4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7" fillId="4" borderId="1" xfId="0" applyFont="1" applyFill="1" applyBorder="1" applyAlignment="1">
      <alignment horizontal="center"/>
    </xf>
    <xf numFmtId="0" fontId="40" fillId="0" borderId="1" xfId="7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29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8" fillId="0" borderId="1" xfId="4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27" fillId="4" borderId="0" xfId="0" applyFont="1" applyFill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49" fontId="29" fillId="4" borderId="7" xfId="0" applyNumberFormat="1" applyFont="1" applyFill="1" applyBorder="1" applyAlignment="1">
      <alignment horizontal="center" vertical="center" wrapText="1"/>
    </xf>
    <xf numFmtId="49" fontId="29" fillId="4" borderId="8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5" fillId="8" borderId="23" xfId="0" applyFont="1" applyFill="1" applyBorder="1" applyAlignment="1">
      <alignment horizontal="center" vertical="center"/>
    </xf>
    <xf numFmtId="0" fontId="25" fillId="8" borderId="2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2" fillId="0" borderId="3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25" fillId="4" borderId="0" xfId="0" applyFont="1" applyFill="1" applyAlignment="1">
      <alignment horizontal="center" vertical="center"/>
    </xf>
    <xf numFmtId="0" fontId="27" fillId="4" borderId="19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/>
    </xf>
    <xf numFmtId="0" fontId="27" fillId="4" borderId="27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 textRotation="90"/>
    </xf>
    <xf numFmtId="0" fontId="43" fillId="0" borderId="23" xfId="0" applyFont="1" applyBorder="1" applyAlignment="1">
      <alignment horizontal="center" vertical="center" textRotation="90"/>
    </xf>
    <xf numFmtId="0" fontId="7" fillId="5" borderId="2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1" fillId="0" borderId="1" xfId="5" applyFont="1" applyBorder="1" applyAlignment="1">
      <alignment horizontal="center" vertical="center"/>
    </xf>
    <xf numFmtId="0" fontId="41" fillId="0" borderId="1" xfId="5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1" fillId="6" borderId="36" xfId="0" applyFont="1" applyFill="1" applyBorder="1" applyAlignment="1">
      <alignment horizontal="center" vertical="center"/>
    </xf>
    <xf numFmtId="0" fontId="41" fillId="6" borderId="3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37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 textRotation="90" wrapText="1"/>
    </xf>
    <xf numFmtId="0" fontId="43" fillId="0" borderId="24" xfId="0" applyFont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7" fillId="9" borderId="18" xfId="0" applyFont="1" applyFill="1" applyBorder="1" applyAlignment="1">
      <alignment horizontal="center" vertical="center"/>
    </xf>
    <xf numFmtId="0" fontId="27" fillId="4" borderId="38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/>
    </xf>
    <xf numFmtId="0" fontId="29" fillId="9" borderId="18" xfId="0" applyFont="1" applyFill="1" applyBorder="1" applyAlignment="1">
      <alignment horizontal="center" vertical="center"/>
    </xf>
    <xf numFmtId="0" fontId="27" fillId="9" borderId="47" xfId="0" applyFont="1" applyFill="1" applyBorder="1" applyAlignment="1">
      <alignment horizontal="center" vertical="center"/>
    </xf>
    <xf numFmtId="0" fontId="27" fillId="9" borderId="14" xfId="0" applyFont="1" applyFill="1" applyBorder="1" applyAlignment="1">
      <alignment horizontal="center" vertical="center"/>
    </xf>
    <xf numFmtId="0" fontId="27" fillId="9" borderId="38" xfId="0" applyFont="1" applyFill="1" applyBorder="1" applyAlignment="1">
      <alignment horizontal="center" vertical="center"/>
    </xf>
    <xf numFmtId="0" fontId="27" fillId="9" borderId="3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/>
    </xf>
    <xf numFmtId="0" fontId="25" fillId="4" borderId="4" xfId="3" applyFont="1" applyFill="1" applyBorder="1" applyAlignment="1">
      <alignment horizontal="center" vertical="center"/>
    </xf>
    <xf numFmtId="0" fontId="25" fillId="4" borderId="21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7" xfId="3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/>
    </xf>
    <xf numFmtId="0" fontId="25" fillId="9" borderId="18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9" borderId="31" xfId="0" applyFont="1" applyFill="1" applyBorder="1" applyAlignment="1">
      <alignment horizontal="center" vertical="center"/>
    </xf>
    <xf numFmtId="0" fontId="25" fillId="9" borderId="14" xfId="0" applyFont="1" applyFill="1" applyBorder="1" applyAlignment="1">
      <alignment horizontal="center" vertical="center"/>
    </xf>
    <xf numFmtId="0" fontId="25" fillId="9" borderId="34" xfId="0" applyFont="1" applyFill="1" applyBorder="1" applyAlignment="1">
      <alignment horizontal="center" vertical="center"/>
    </xf>
    <xf numFmtId="0" fontId="25" fillId="9" borderId="35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29" fillId="4" borderId="19" xfId="0" applyFont="1" applyFill="1" applyBorder="1" applyAlignment="1">
      <alignment horizontal="center"/>
    </xf>
    <xf numFmtId="0" fontId="29" fillId="4" borderId="6" xfId="0" applyFont="1" applyFill="1" applyBorder="1" applyAlignment="1">
      <alignment horizontal="center"/>
    </xf>
    <xf numFmtId="0" fontId="29" fillId="4" borderId="19" xfId="0" applyFont="1" applyFill="1" applyBorder="1" applyAlignment="1">
      <alignment horizontal="center" wrapText="1"/>
    </xf>
    <xf numFmtId="0" fontId="29" fillId="4" borderId="6" xfId="0" applyFont="1" applyFill="1" applyBorder="1" applyAlignment="1">
      <alignment horizontal="center" wrapText="1"/>
    </xf>
    <xf numFmtId="0" fontId="25" fillId="4" borderId="19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/>
    </xf>
    <xf numFmtId="0" fontId="25" fillId="4" borderId="6" xfId="0" applyFont="1" applyFill="1" applyBorder="1" applyAlignment="1">
      <alignment horizontal="center"/>
    </xf>
    <xf numFmtId="0" fontId="29" fillId="4" borderId="48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/>
    </xf>
    <xf numFmtId="0" fontId="27" fillId="4" borderId="6" xfId="0" applyFont="1" applyFill="1" applyBorder="1" applyAlignment="1">
      <alignment horizontal="center"/>
    </xf>
    <xf numFmtId="0" fontId="25" fillId="9" borderId="19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8" borderId="31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0" fontId="25" fillId="8" borderId="34" xfId="0" applyFont="1" applyFill="1" applyBorder="1" applyAlignment="1">
      <alignment horizontal="center" vertical="center"/>
    </xf>
    <xf numFmtId="0" fontId="25" fillId="8" borderId="35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/>
    </xf>
    <xf numFmtId="0" fontId="25" fillId="4" borderId="47" xfId="0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38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25" fillId="8" borderId="43" xfId="0" applyFont="1" applyFill="1" applyBorder="1" applyAlignment="1">
      <alignment horizontal="center" vertical="center"/>
    </xf>
    <xf numFmtId="0" fontId="25" fillId="8" borderId="44" xfId="0" applyFont="1" applyFill="1" applyBorder="1" applyAlignment="1">
      <alignment horizontal="center" vertical="center"/>
    </xf>
    <xf numFmtId="0" fontId="25" fillId="4" borderId="39" xfId="0" applyFont="1" applyFill="1" applyBorder="1" applyAlignment="1">
      <alignment horizontal="center" vertical="center"/>
    </xf>
    <xf numFmtId="0" fontId="25" fillId="4" borderId="40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wrapText="1"/>
    </xf>
    <xf numFmtId="0" fontId="25" fillId="4" borderId="3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7" fillId="4" borderId="33" xfId="0" applyFont="1" applyFill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/>
    </xf>
  </cellXfs>
  <cellStyles count="16">
    <cellStyle name="Normal" xfId="0" builtinId="0"/>
    <cellStyle name="Normal 2" xfId="1" xr:uid="{00000000-0005-0000-0000-000001000000}"/>
    <cellStyle name="Normal 2 2" xfId="4" xr:uid="{00000000-0005-0000-0000-000002000000}"/>
    <cellStyle name="Normal 2 3" xfId="13" xr:uid="{7C39B3CE-21C1-47B9-B754-85B7E1B39556}"/>
    <cellStyle name="Normal 3" xfId="11" xr:uid="{F347FA8A-E5A4-4FA4-BBA9-CD419E8AFDA4}"/>
    <cellStyle name="Обычный 2" xfId="3" xr:uid="{00000000-0005-0000-0000-000003000000}"/>
    <cellStyle name="Обычный 2 2" xfId="7" xr:uid="{61ED075F-09A2-4BF9-9D42-7A2807B3549F}"/>
    <cellStyle name="Обычный 2 3" xfId="8" xr:uid="{F1750656-653A-4D7C-99A3-9D50062097BB}"/>
    <cellStyle name="Обычный 2 4" xfId="9" xr:uid="{3AA10DFE-4E42-4FE5-8A70-6C9C5887EAB5}"/>
    <cellStyle name="Обычный 2 5" xfId="12" xr:uid="{53F7725C-044F-4037-AE7E-F706FACA9B60}"/>
    <cellStyle name="Обычный 3" xfId="2" xr:uid="{00000000-0005-0000-0000-000004000000}"/>
    <cellStyle name="Обычный 3 2" xfId="10" xr:uid="{E0D1AB31-F74C-482B-9154-2041CAD48793}"/>
    <cellStyle name="Обычный 4" xfId="5" xr:uid="{00000000-0005-0000-0000-000005000000}"/>
    <cellStyle name="Обычный 4 2" xfId="14" xr:uid="{DD36C4B2-BFAC-475E-9574-5C00A3FC3901}"/>
    <cellStyle name="Обычный 5" xfId="6" xr:uid="{00000000-0005-0000-0000-000006000000}"/>
    <cellStyle name="Обычный 5 2" xfId="15" xr:uid="{14CDB7A2-2EF0-4395-B780-8A5F71C8AC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ghahramanyan/Desktop/New%20Microsoft%20Excel%20Worksheet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E14">
            <v>6103</v>
          </cell>
          <cell r="F14">
            <v>2560</v>
          </cell>
          <cell r="G14">
            <v>4227</v>
          </cell>
          <cell r="H14">
            <v>19586</v>
          </cell>
          <cell r="I14">
            <v>1071</v>
          </cell>
          <cell r="J14">
            <v>4893</v>
          </cell>
          <cell r="K14">
            <v>7208</v>
          </cell>
          <cell r="L14">
            <v>2472</v>
          </cell>
          <cell r="M14">
            <v>4411</v>
          </cell>
          <cell r="N14">
            <v>7834</v>
          </cell>
          <cell r="O14">
            <v>2046</v>
          </cell>
          <cell r="P14">
            <v>1477</v>
          </cell>
          <cell r="Q14">
            <v>3</v>
          </cell>
        </row>
        <row r="23">
          <cell r="E23">
            <v>1132</v>
          </cell>
          <cell r="F23">
            <v>1034</v>
          </cell>
          <cell r="G23">
            <v>1358</v>
          </cell>
          <cell r="H23">
            <v>595</v>
          </cell>
          <cell r="I23">
            <v>62</v>
          </cell>
          <cell r="J23">
            <v>800</v>
          </cell>
          <cell r="K23">
            <v>553</v>
          </cell>
          <cell r="L23">
            <v>342</v>
          </cell>
          <cell r="M23">
            <v>181</v>
          </cell>
          <cell r="N23">
            <v>1441</v>
          </cell>
          <cell r="O23">
            <v>1482</v>
          </cell>
          <cell r="P23">
            <v>91</v>
          </cell>
          <cell r="Q23">
            <v>0</v>
          </cell>
          <cell r="R23">
            <v>5</v>
          </cell>
        </row>
        <row r="50">
          <cell r="D50">
            <v>3040</v>
          </cell>
          <cell r="E50">
            <v>741</v>
          </cell>
          <cell r="F50">
            <v>8779</v>
          </cell>
          <cell r="G50">
            <v>4116</v>
          </cell>
          <cell r="H50">
            <v>211</v>
          </cell>
          <cell r="I50">
            <v>2048</v>
          </cell>
          <cell r="J50">
            <v>6065</v>
          </cell>
          <cell r="K50">
            <v>3230</v>
          </cell>
          <cell r="L50">
            <v>2686</v>
          </cell>
          <cell r="M50">
            <v>9386</v>
          </cell>
          <cell r="N50">
            <v>5682</v>
          </cell>
          <cell r="O50">
            <v>3130</v>
          </cell>
          <cell r="P50">
            <v>36</v>
          </cell>
          <cell r="Q50">
            <v>23</v>
          </cell>
        </row>
        <row r="71">
          <cell r="E71">
            <v>2054</v>
          </cell>
          <cell r="F71">
            <v>829</v>
          </cell>
          <cell r="G71">
            <v>5355</v>
          </cell>
          <cell r="H71">
            <v>1463</v>
          </cell>
          <cell r="I71">
            <v>471</v>
          </cell>
          <cell r="J71">
            <v>1664</v>
          </cell>
          <cell r="K71">
            <v>1304</v>
          </cell>
          <cell r="L71">
            <v>1304</v>
          </cell>
          <cell r="M71">
            <v>534</v>
          </cell>
          <cell r="N71">
            <v>3445</v>
          </cell>
          <cell r="O71">
            <v>1882</v>
          </cell>
          <cell r="P71">
            <v>0</v>
          </cell>
          <cell r="Q71">
            <v>0</v>
          </cell>
          <cell r="R71">
            <v>8</v>
          </cell>
        </row>
        <row r="125">
          <cell r="F125">
            <v>1723</v>
          </cell>
          <cell r="G125">
            <v>778</v>
          </cell>
          <cell r="H125">
            <v>1626</v>
          </cell>
          <cell r="I125">
            <v>1081</v>
          </cell>
          <cell r="J125">
            <v>587</v>
          </cell>
          <cell r="K125">
            <v>1161</v>
          </cell>
          <cell r="L125">
            <v>2188</v>
          </cell>
          <cell r="M125">
            <v>1298</v>
          </cell>
          <cell r="N125">
            <v>810</v>
          </cell>
          <cell r="O125">
            <v>2663</v>
          </cell>
          <cell r="P125">
            <v>1687</v>
          </cell>
          <cell r="Q125">
            <v>118</v>
          </cell>
          <cell r="R125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Normal="100" workbookViewId="0">
      <selection activeCell="B12" sqref="B12:P12"/>
    </sheetView>
  </sheetViews>
  <sheetFormatPr defaultRowHeight="13.5" x14ac:dyDescent="0.25"/>
  <cols>
    <col min="1" max="1" width="5.42578125" style="2" customWidth="1"/>
    <col min="2" max="2" width="17.85546875" style="2" customWidth="1"/>
    <col min="3" max="16384" width="9.140625" style="2"/>
  </cols>
  <sheetData>
    <row r="1" spans="1:16" ht="72" customHeight="1" x14ac:dyDescent="0.25">
      <c r="A1" s="282" t="s">
        <v>693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</row>
    <row r="2" spans="1:16" ht="17.25" x14ac:dyDescent="0.25">
      <c r="A2" s="284" t="s">
        <v>824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</row>
    <row r="3" spans="1:16" ht="204.75" customHeight="1" x14ac:dyDescent="0.25">
      <c r="A3" s="7" t="s">
        <v>0</v>
      </c>
      <c r="B3" s="8" t="s">
        <v>1</v>
      </c>
      <c r="C3" s="8" t="s">
        <v>3</v>
      </c>
      <c r="D3" s="8" t="s">
        <v>4</v>
      </c>
      <c r="E3" s="8" t="s">
        <v>8</v>
      </c>
      <c r="F3" s="8" t="s">
        <v>6</v>
      </c>
      <c r="G3" s="8" t="s">
        <v>9</v>
      </c>
      <c r="H3" s="8" t="s">
        <v>5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7</v>
      </c>
      <c r="O3" s="8" t="s">
        <v>15</v>
      </c>
      <c r="P3" s="8">
        <v>9</v>
      </c>
    </row>
    <row r="4" spans="1:16" x14ac:dyDescent="0.25">
      <c r="A4" s="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</row>
    <row r="5" spans="1:16" ht="17.25" x14ac:dyDescent="0.25">
      <c r="A5" s="56">
        <v>1</v>
      </c>
      <c r="B5" s="57" t="s">
        <v>306</v>
      </c>
      <c r="C5" s="55">
        <v>1983</v>
      </c>
      <c r="D5" s="55">
        <v>706</v>
      </c>
      <c r="E5" s="55">
        <v>4658</v>
      </c>
      <c r="F5" s="55">
        <v>5376</v>
      </c>
      <c r="G5" s="55">
        <v>147</v>
      </c>
      <c r="H5" s="55">
        <v>1841</v>
      </c>
      <c r="I5" s="55">
        <v>2219</v>
      </c>
      <c r="J5" s="55">
        <v>1851</v>
      </c>
      <c r="K5" s="55">
        <v>116</v>
      </c>
      <c r="L5" s="55">
        <v>2638</v>
      </c>
      <c r="M5" s="55">
        <v>1236</v>
      </c>
      <c r="N5" s="55">
        <v>27</v>
      </c>
      <c r="O5" s="55">
        <v>3</v>
      </c>
      <c r="P5" s="55">
        <v>7</v>
      </c>
    </row>
    <row r="6" spans="1:16" ht="17.25" x14ac:dyDescent="0.25">
      <c r="A6" s="56">
        <v>2</v>
      </c>
      <c r="B6" s="57" t="s">
        <v>307</v>
      </c>
      <c r="C6" s="55">
        <f>Արարատ!C105</f>
        <v>6103</v>
      </c>
      <c r="D6" s="55">
        <f>Արարատ!D105</f>
        <v>2560</v>
      </c>
      <c r="E6" s="55">
        <f>Արարատ!E105</f>
        <v>4227</v>
      </c>
      <c r="F6" s="55">
        <f>Արարատ!F105</f>
        <v>19586</v>
      </c>
      <c r="G6" s="55">
        <f>Արարատ!G105</f>
        <v>1071</v>
      </c>
      <c r="H6" s="55">
        <f>Արարատ!H105</f>
        <v>4893</v>
      </c>
      <c r="I6" s="55">
        <f>Արարատ!I105</f>
        <v>7208</v>
      </c>
      <c r="J6" s="55">
        <f>Արարատ!J105</f>
        <v>2472</v>
      </c>
      <c r="K6" s="55">
        <f>Արարատ!K105</f>
        <v>4411</v>
      </c>
      <c r="L6" s="55">
        <f>Արարատ!L105</f>
        <v>7834</v>
      </c>
      <c r="M6" s="55">
        <f>Արարատ!M105</f>
        <v>2046</v>
      </c>
      <c r="N6" s="55">
        <f>Արարատ!N105</f>
        <v>1477</v>
      </c>
      <c r="O6" s="55">
        <f>Արարատ!O105</f>
        <v>3</v>
      </c>
      <c r="P6" s="55">
        <f>Արարատ!P105</f>
        <v>0</v>
      </c>
    </row>
    <row r="7" spans="1:16" ht="17.25" x14ac:dyDescent="0.25">
      <c r="A7" s="56">
        <v>3</v>
      </c>
      <c r="B7" s="57" t="s">
        <v>685</v>
      </c>
      <c r="C7" s="55">
        <f>Արմավիր!C109</f>
        <v>2655</v>
      </c>
      <c r="D7" s="55">
        <f>Արմավիր!D109</f>
        <v>1585</v>
      </c>
      <c r="E7" s="55">
        <f>Արմավիր!E109</f>
        <v>5080</v>
      </c>
      <c r="F7" s="55">
        <f>Արմավիր!F109</f>
        <v>5086</v>
      </c>
      <c r="G7" s="55">
        <f>Արմավիր!G109</f>
        <v>218</v>
      </c>
      <c r="H7" s="55">
        <f>Արմավիր!H109</f>
        <v>2503</v>
      </c>
      <c r="I7" s="55">
        <f>Արմավիր!I109</f>
        <v>5082</v>
      </c>
      <c r="J7" s="55">
        <f>Արմավիր!J109</f>
        <v>2727</v>
      </c>
      <c r="K7" s="55">
        <f>Արմավիր!K109</f>
        <v>3283</v>
      </c>
      <c r="L7" s="55">
        <f>Արմավիր!L109</f>
        <v>7584</v>
      </c>
      <c r="M7" s="55">
        <f>Արմավիր!M109</f>
        <v>8206</v>
      </c>
      <c r="N7" s="55">
        <f>Արմավիր!N109</f>
        <v>2833</v>
      </c>
      <c r="O7" s="55">
        <f>Արմավիր!O109</f>
        <v>51</v>
      </c>
      <c r="P7" s="55">
        <f>Արմավիր!P109</f>
        <v>16</v>
      </c>
    </row>
    <row r="8" spans="1:16" ht="17.25" x14ac:dyDescent="0.25">
      <c r="A8" s="56">
        <v>4</v>
      </c>
      <c r="B8" s="57" t="s">
        <v>308</v>
      </c>
      <c r="C8" s="5">
        <f>Գեղարքունիք!C86</f>
        <v>1132</v>
      </c>
      <c r="D8" s="5">
        <f>Գեղարքունիք!D86</f>
        <v>1034</v>
      </c>
      <c r="E8" s="5">
        <f>Գեղարքունիք!E86</f>
        <v>1358</v>
      </c>
      <c r="F8" s="5">
        <f>Գեղարքունիք!F86</f>
        <v>595</v>
      </c>
      <c r="G8" s="5">
        <f>Գեղարքունիք!G86</f>
        <v>62</v>
      </c>
      <c r="H8" s="5">
        <f>Գեղարքունիք!H86</f>
        <v>800</v>
      </c>
      <c r="I8" s="5">
        <f>Գեղարքունիք!I86</f>
        <v>553</v>
      </c>
      <c r="J8" s="5">
        <f>Գեղարքունիք!J86</f>
        <v>342</v>
      </c>
      <c r="K8" s="5">
        <f>Գեղարքունիք!K86</f>
        <v>181</v>
      </c>
      <c r="L8" s="5">
        <f>Գեղարքունիք!L86</f>
        <v>1441</v>
      </c>
      <c r="M8" s="5">
        <f>Գեղարքունիք!M86</f>
        <v>1482</v>
      </c>
      <c r="N8" s="5">
        <f>Գեղարքունիք!N86</f>
        <v>91</v>
      </c>
      <c r="O8" s="5">
        <f>Գեղարքունիք!O86</f>
        <v>0</v>
      </c>
      <c r="P8" s="5">
        <f>Գեղարքունիք!P86</f>
        <v>5</v>
      </c>
    </row>
    <row r="9" spans="1:16" ht="17.25" x14ac:dyDescent="0.25">
      <c r="A9" s="56">
        <v>5</v>
      </c>
      <c r="B9" s="222" t="s">
        <v>309</v>
      </c>
      <c r="C9" s="55">
        <f>Կոտայք!C80</f>
        <v>3040</v>
      </c>
      <c r="D9" s="55">
        <f>Կոտայք!D80</f>
        <v>741</v>
      </c>
      <c r="E9" s="55">
        <f>Կոտայք!E80</f>
        <v>8779</v>
      </c>
      <c r="F9" s="55">
        <f>Կոտայք!F80</f>
        <v>4116</v>
      </c>
      <c r="G9" s="55">
        <f>Կոտայք!G80</f>
        <v>211</v>
      </c>
      <c r="H9" s="55">
        <f>Կոտայք!H80</f>
        <v>2048</v>
      </c>
      <c r="I9" s="55">
        <f>Կոտայք!I80</f>
        <v>6065</v>
      </c>
      <c r="J9" s="55">
        <f>Կոտայք!J80</f>
        <v>3230</v>
      </c>
      <c r="K9" s="55">
        <f>Կոտայք!K80</f>
        <v>2686</v>
      </c>
      <c r="L9" s="55">
        <f>Կոտայք!L80</f>
        <v>9386</v>
      </c>
      <c r="M9" s="55">
        <f>Կոտայք!M80</f>
        <v>5682</v>
      </c>
      <c r="N9" s="55">
        <f>Կոտայք!N80</f>
        <v>3130</v>
      </c>
      <c r="O9" s="55">
        <f>Կոտայք!O80</f>
        <v>36</v>
      </c>
      <c r="P9" s="55">
        <f>Կոտայք!P80</f>
        <v>23</v>
      </c>
    </row>
    <row r="10" spans="1:16" ht="17.25" x14ac:dyDescent="0.25">
      <c r="A10" s="56">
        <v>6</v>
      </c>
      <c r="B10" s="222" t="s">
        <v>310</v>
      </c>
      <c r="C10" s="55">
        <f>Լոռի!C117</f>
        <v>2808</v>
      </c>
      <c r="D10" s="55">
        <f>Լոռի!D117</f>
        <v>1307</v>
      </c>
      <c r="E10" s="55">
        <f>Լոռի!E117</f>
        <v>2499</v>
      </c>
      <c r="F10" s="55">
        <f>Լոռի!F117</f>
        <v>3122</v>
      </c>
      <c r="G10" s="55">
        <f>Լոռի!G117</f>
        <v>540</v>
      </c>
      <c r="H10" s="55">
        <f>Լոռի!H117</f>
        <v>4530</v>
      </c>
      <c r="I10" s="55">
        <f>Լոռի!I117</f>
        <v>2533</v>
      </c>
      <c r="J10" s="55">
        <f>Լոռի!J117</f>
        <v>734</v>
      </c>
      <c r="K10" s="55">
        <f>Լոռի!K117</f>
        <v>1807</v>
      </c>
      <c r="L10" s="55">
        <f>Լոռի!L117</f>
        <v>5138</v>
      </c>
      <c r="M10" s="55">
        <f>Լոռի!M117</f>
        <v>3737</v>
      </c>
      <c r="N10" s="55">
        <f>Լոռի!N117</f>
        <v>1813</v>
      </c>
      <c r="O10" s="55">
        <f>Լոռի!O117</f>
        <v>21</v>
      </c>
      <c r="P10" s="55">
        <f>Լոռի!P117</f>
        <v>18</v>
      </c>
    </row>
    <row r="11" spans="1:16" ht="17.25" x14ac:dyDescent="0.25">
      <c r="A11" s="56">
        <v>7</v>
      </c>
      <c r="B11" s="222" t="s">
        <v>132</v>
      </c>
      <c r="C11" s="274">
        <f>Շիրակ!C139</f>
        <v>2054</v>
      </c>
      <c r="D11" s="274">
        <f>Շիրակ!D139</f>
        <v>829</v>
      </c>
      <c r="E11" s="274">
        <f>Շիրակ!E139</f>
        <v>5355</v>
      </c>
      <c r="F11" s="274">
        <f>Շիրակ!F139</f>
        <v>1463</v>
      </c>
      <c r="G11" s="274">
        <f>Շիրակ!G139</f>
        <v>471</v>
      </c>
      <c r="H11" s="274">
        <f>Շիրակ!H139</f>
        <v>1664</v>
      </c>
      <c r="I11" s="274">
        <f>Շիրակ!I139</f>
        <v>1304</v>
      </c>
      <c r="J11" s="274">
        <f>Շիրակ!J139</f>
        <v>1304</v>
      </c>
      <c r="K11" s="274">
        <f>Շիրակ!K139</f>
        <v>534</v>
      </c>
      <c r="L11" s="274">
        <f>Շիրակ!L139</f>
        <v>3445</v>
      </c>
      <c r="M11" s="274">
        <f>Շիրակ!M139</f>
        <v>1882</v>
      </c>
      <c r="N11" s="274">
        <f ca="1">Շիրակ!N139</f>
        <v>0</v>
      </c>
      <c r="O11" s="274">
        <f ca="1">Շիրակ!O139</f>
        <v>0</v>
      </c>
      <c r="P11" s="274">
        <f>Շիրակ!P139</f>
        <v>8</v>
      </c>
    </row>
    <row r="12" spans="1:16" ht="17.25" x14ac:dyDescent="0.25">
      <c r="A12" s="56">
        <v>8</v>
      </c>
      <c r="B12" s="222" t="s">
        <v>311</v>
      </c>
      <c r="C12" s="5">
        <f>Սյունիք!C149</f>
        <v>1723</v>
      </c>
      <c r="D12" s="5">
        <f>Սյունիք!D149</f>
        <v>778</v>
      </c>
      <c r="E12" s="5">
        <f>Սյունիք!E149</f>
        <v>1626</v>
      </c>
      <c r="F12" s="5">
        <f>Սյունիք!F149</f>
        <v>1081</v>
      </c>
      <c r="G12" s="5">
        <f>Սյունիք!G149</f>
        <v>587</v>
      </c>
      <c r="H12" s="5">
        <f>Սյունիք!H149</f>
        <v>1161</v>
      </c>
      <c r="I12" s="5">
        <f>Սյունիք!I149</f>
        <v>2188</v>
      </c>
      <c r="J12" s="5">
        <f>Սյունիք!J149</f>
        <v>1298</v>
      </c>
      <c r="K12" s="5">
        <f>Սյունիք!K149</f>
        <v>810</v>
      </c>
      <c r="L12" s="5">
        <f>Սյունիք!L149</f>
        <v>2663</v>
      </c>
      <c r="M12" s="5">
        <f>Սյունիք!M149</f>
        <v>1687</v>
      </c>
      <c r="N12" s="5">
        <f>Սյունիք!N149</f>
        <v>118</v>
      </c>
      <c r="O12" s="5">
        <f>Սյունիք!O149</f>
        <v>20</v>
      </c>
      <c r="P12" s="5">
        <f>Սյունիք!P149</f>
        <v>0</v>
      </c>
    </row>
    <row r="13" spans="1:16" ht="17.25" x14ac:dyDescent="0.25">
      <c r="A13" s="56">
        <v>9</v>
      </c>
      <c r="B13" s="222" t="s">
        <v>312</v>
      </c>
      <c r="C13" s="55">
        <f>Տավուշ!C71</f>
        <v>2586</v>
      </c>
      <c r="D13" s="55">
        <f>Տավուշ!D71</f>
        <v>1198</v>
      </c>
      <c r="E13" s="55">
        <f>Տավուշ!E71</f>
        <v>3494</v>
      </c>
      <c r="F13" s="55">
        <f>Տավուշ!F71</f>
        <v>972</v>
      </c>
      <c r="G13" s="55">
        <f>Տավուշ!G71</f>
        <v>157</v>
      </c>
      <c r="H13" s="55">
        <f>Տավուշ!H71</f>
        <v>2309</v>
      </c>
      <c r="I13" s="55">
        <f>Տավուշ!I71</f>
        <v>1821</v>
      </c>
      <c r="J13" s="55">
        <f>Տավուշ!J71</f>
        <v>877</v>
      </c>
      <c r="K13" s="55">
        <f>Տավուշ!K71</f>
        <v>571</v>
      </c>
      <c r="L13" s="55">
        <f>Տավուշ!L71</f>
        <v>3623</v>
      </c>
      <c r="M13" s="55">
        <f>Տավուշ!M71</f>
        <v>2329</v>
      </c>
      <c r="N13" s="55">
        <f>Տավուշ!N71</f>
        <v>2248</v>
      </c>
      <c r="O13" s="55">
        <f>Տավուշ!O71</f>
        <v>0</v>
      </c>
      <c r="P13" s="55">
        <f>Տավուշ!P71</f>
        <v>7</v>
      </c>
    </row>
    <row r="14" spans="1:16" ht="17.25" x14ac:dyDescent="0.25">
      <c r="A14" s="223">
        <v>10</v>
      </c>
      <c r="B14" s="224" t="s">
        <v>313</v>
      </c>
      <c r="C14" s="5">
        <f>'Վայոց Ձոր'!C55</f>
        <v>1033</v>
      </c>
      <c r="D14" s="5">
        <f>'Վայոց Ձոր'!D55</f>
        <v>675</v>
      </c>
      <c r="E14" s="5">
        <f>'Վայոց Ձոր'!E55</f>
        <v>2305</v>
      </c>
      <c r="F14" s="5">
        <f>'Վայոց Ձոր'!F55</f>
        <v>1736</v>
      </c>
      <c r="G14" s="5">
        <f>'Վայոց Ձոր'!G55</f>
        <v>202</v>
      </c>
      <c r="H14" s="5">
        <f>'Վայոց Ձոր'!H55</f>
        <v>889</v>
      </c>
      <c r="I14" s="5">
        <f>'Վայոց Ձոր'!I55</f>
        <v>772</v>
      </c>
      <c r="J14" s="5">
        <f>'Վայոց Ձոր'!J55</f>
        <v>319</v>
      </c>
      <c r="K14" s="5">
        <f>'Վայոց Ձոր'!K55</f>
        <v>606</v>
      </c>
      <c r="L14" s="5">
        <f>'Վայոց Ձոր'!L55</f>
        <v>2705</v>
      </c>
      <c r="M14" s="5">
        <f>'Վայոց Ձոր'!M55</f>
        <v>2017</v>
      </c>
      <c r="N14" s="5">
        <f>'Վայոց Ձոր'!N55</f>
        <v>515</v>
      </c>
      <c r="O14" s="5">
        <f>'Վայոց Ձոր'!O55</f>
        <v>10</v>
      </c>
      <c r="P14" s="5">
        <f>'Վայոց Ձոր'!P55</f>
        <v>6</v>
      </c>
    </row>
    <row r="15" spans="1:16" ht="25.5" customHeight="1" x14ac:dyDescent="0.25">
      <c r="A15" s="285" t="s">
        <v>314</v>
      </c>
      <c r="B15" s="285"/>
      <c r="C15" s="281">
        <f t="shared" ref="C15:P15" si="0">SUM(C6:C14)</f>
        <v>23134</v>
      </c>
      <c r="D15" s="281">
        <f t="shared" si="0"/>
        <v>10707</v>
      </c>
      <c r="E15" s="281">
        <f t="shared" si="0"/>
        <v>34723</v>
      </c>
      <c r="F15" s="281">
        <f t="shared" si="0"/>
        <v>37757</v>
      </c>
      <c r="G15" s="281">
        <f t="shared" si="0"/>
        <v>3519</v>
      </c>
      <c r="H15" s="281">
        <f t="shared" si="0"/>
        <v>20797</v>
      </c>
      <c r="I15" s="281">
        <f t="shared" si="0"/>
        <v>27526</v>
      </c>
      <c r="J15" s="281">
        <f t="shared" si="0"/>
        <v>13303</v>
      </c>
      <c r="K15" s="281">
        <f t="shared" si="0"/>
        <v>14889</v>
      </c>
      <c r="L15" s="281">
        <f t="shared" si="0"/>
        <v>43819</v>
      </c>
      <c r="M15" s="281">
        <f t="shared" si="0"/>
        <v>29068</v>
      </c>
      <c r="N15" s="281">
        <f t="shared" ca="1" si="0"/>
        <v>12107</v>
      </c>
      <c r="O15" s="281">
        <f t="shared" ca="1" si="0"/>
        <v>121</v>
      </c>
      <c r="P15" s="281">
        <f t="shared" si="0"/>
        <v>83</v>
      </c>
    </row>
  </sheetData>
  <mergeCells count="3">
    <mergeCell ref="A1:P1"/>
    <mergeCell ref="A2:P2"/>
    <mergeCell ref="A15:B15"/>
  </mergeCells>
  <pageMargins left="0.7" right="0.7" top="0.75" bottom="0.75" header="0.3" footer="0.3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40"/>
  <sheetViews>
    <sheetView topLeftCell="A109" workbookViewId="0">
      <selection activeCell="A139" sqref="A139:B140"/>
    </sheetView>
  </sheetViews>
  <sheetFormatPr defaultRowHeight="13.5" x14ac:dyDescent="0.25"/>
  <cols>
    <col min="1" max="1" width="4.42578125" style="1" customWidth="1"/>
    <col min="2" max="2" width="16" style="1" customWidth="1"/>
    <col min="3" max="7" width="8.7109375" style="1" customWidth="1"/>
    <col min="8" max="8" width="7.855468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48.75" customHeight="1" x14ac:dyDescent="0.25">
      <c r="A1" s="286" t="s">
        <v>936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21.75" customHeight="1" x14ac:dyDescent="0.25">
      <c r="A2" s="331" t="s">
        <v>927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ht="211.5" x14ac:dyDescent="0.25">
      <c r="A3" s="9" t="s">
        <v>0</v>
      </c>
      <c r="B3" s="9" t="s">
        <v>1</v>
      </c>
      <c r="C3" s="43" t="s">
        <v>3</v>
      </c>
      <c r="D3" s="43" t="s">
        <v>4</v>
      </c>
      <c r="E3" s="43" t="s">
        <v>8</v>
      </c>
      <c r="F3" s="43" t="s">
        <v>6</v>
      </c>
      <c r="G3" s="43" t="s">
        <v>9</v>
      </c>
      <c r="H3" s="43" t="s">
        <v>5</v>
      </c>
      <c r="I3" s="43" t="s">
        <v>10</v>
      </c>
      <c r="J3" s="43" t="s">
        <v>11</v>
      </c>
      <c r="K3" s="43" t="s">
        <v>339</v>
      </c>
      <c r="L3" s="43" t="s">
        <v>13</v>
      </c>
      <c r="M3" s="43" t="s">
        <v>14</v>
      </c>
      <c r="N3" s="43" t="s">
        <v>7</v>
      </c>
      <c r="O3" s="43" t="s">
        <v>15</v>
      </c>
      <c r="P3" s="225" t="s">
        <v>2</v>
      </c>
    </row>
    <row r="4" spans="1:16" x14ac:dyDescent="0.25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>
        <v>8</v>
      </c>
      <c r="I4" s="16">
        <v>9</v>
      </c>
      <c r="J4" s="16">
        <v>10</v>
      </c>
      <c r="K4" s="16">
        <v>11</v>
      </c>
      <c r="L4" s="16">
        <v>12</v>
      </c>
      <c r="M4" s="16">
        <v>13</v>
      </c>
      <c r="N4" s="16">
        <v>14</v>
      </c>
      <c r="O4" s="137">
        <v>15</v>
      </c>
      <c r="P4" s="16">
        <v>16</v>
      </c>
    </row>
    <row r="5" spans="1:16" ht="16.5" x14ac:dyDescent="0.25">
      <c r="A5" s="328" t="s">
        <v>92</v>
      </c>
      <c r="B5" s="328"/>
      <c r="C5" s="104">
        <v>151</v>
      </c>
      <c r="D5" s="104">
        <v>105</v>
      </c>
      <c r="E5" s="248">
        <v>617</v>
      </c>
      <c r="F5" s="104">
        <v>0</v>
      </c>
      <c r="G5" s="104">
        <v>3</v>
      </c>
      <c r="H5" s="248">
        <v>119</v>
      </c>
      <c r="I5" s="104">
        <v>222</v>
      </c>
      <c r="J5" s="104">
        <v>222</v>
      </c>
      <c r="K5" s="104">
        <v>135</v>
      </c>
      <c r="L5" s="104">
        <v>265</v>
      </c>
      <c r="M5" s="104">
        <v>152</v>
      </c>
      <c r="N5" s="104">
        <f>SUM(N6:N24)</f>
        <v>0</v>
      </c>
      <c r="O5" s="249">
        <f>SUM(O6:O24)</f>
        <v>0</v>
      </c>
      <c r="P5" s="104">
        <v>1</v>
      </c>
    </row>
    <row r="6" spans="1:16" x14ac:dyDescent="0.25">
      <c r="A6" s="35">
        <v>1</v>
      </c>
      <c r="B6" s="254" t="s">
        <v>93</v>
      </c>
      <c r="C6" s="5">
        <v>52</v>
      </c>
      <c r="D6" s="5">
        <v>39</v>
      </c>
      <c r="E6" s="55">
        <v>212</v>
      </c>
      <c r="F6" s="5">
        <v>0</v>
      </c>
      <c r="G6" s="5">
        <v>3</v>
      </c>
      <c r="H6" s="5">
        <v>40</v>
      </c>
      <c r="I6" s="55">
        <v>103</v>
      </c>
      <c r="J6" s="55">
        <v>103</v>
      </c>
      <c r="K6" s="55">
        <v>135</v>
      </c>
      <c r="L6" s="55">
        <v>265</v>
      </c>
      <c r="M6" s="55">
        <v>152</v>
      </c>
      <c r="N6" s="5">
        <v>0</v>
      </c>
      <c r="O6" s="241">
        <v>0</v>
      </c>
      <c r="P6" s="74">
        <v>1</v>
      </c>
    </row>
    <row r="7" spans="1:16" x14ac:dyDescent="0.25">
      <c r="A7" s="35">
        <v>2</v>
      </c>
      <c r="B7" s="254" t="s">
        <v>94</v>
      </c>
      <c r="C7" s="5">
        <v>2</v>
      </c>
      <c r="D7" s="5">
        <v>1</v>
      </c>
      <c r="E7" s="55">
        <v>7</v>
      </c>
      <c r="F7" s="5">
        <v>0</v>
      </c>
      <c r="G7" s="5">
        <v>0</v>
      </c>
      <c r="H7" s="5">
        <v>2</v>
      </c>
      <c r="I7" s="5">
        <v>3</v>
      </c>
      <c r="J7" s="5">
        <v>3</v>
      </c>
      <c r="K7" s="55">
        <v>0</v>
      </c>
      <c r="L7" s="55">
        <v>0</v>
      </c>
      <c r="M7" s="55">
        <v>0</v>
      </c>
      <c r="N7" s="5">
        <v>0</v>
      </c>
      <c r="O7" s="241">
        <v>0</v>
      </c>
      <c r="P7" s="74">
        <v>0</v>
      </c>
    </row>
    <row r="8" spans="1:16" x14ac:dyDescent="0.25">
      <c r="A8" s="35">
        <v>3</v>
      </c>
      <c r="B8" s="254" t="s">
        <v>95</v>
      </c>
      <c r="C8" s="5">
        <v>0</v>
      </c>
      <c r="D8" s="5">
        <v>0</v>
      </c>
      <c r="E8" s="55">
        <v>17</v>
      </c>
      <c r="F8" s="5">
        <v>0</v>
      </c>
      <c r="G8" s="5">
        <v>0</v>
      </c>
      <c r="H8" s="5">
        <v>0</v>
      </c>
      <c r="I8" s="5">
        <v>8</v>
      </c>
      <c r="J8" s="5">
        <v>8</v>
      </c>
      <c r="K8" s="55">
        <v>0</v>
      </c>
      <c r="L8" s="55">
        <v>0</v>
      </c>
      <c r="M8" s="55">
        <v>0</v>
      </c>
      <c r="N8" s="5">
        <v>0</v>
      </c>
      <c r="O8" s="241">
        <v>0</v>
      </c>
      <c r="P8" s="74">
        <v>0</v>
      </c>
    </row>
    <row r="9" spans="1:16" x14ac:dyDescent="0.25">
      <c r="A9" s="35">
        <v>4</v>
      </c>
      <c r="B9" s="254" t="s">
        <v>96</v>
      </c>
      <c r="C9" s="5">
        <v>4</v>
      </c>
      <c r="D9" s="5">
        <v>2</v>
      </c>
      <c r="E9" s="55">
        <v>6</v>
      </c>
      <c r="F9" s="5">
        <v>0</v>
      </c>
      <c r="G9" s="5">
        <v>0</v>
      </c>
      <c r="H9" s="5">
        <v>3</v>
      </c>
      <c r="I9" s="5">
        <v>2</v>
      </c>
      <c r="J9" s="5">
        <v>2</v>
      </c>
      <c r="K9" s="55">
        <v>0</v>
      </c>
      <c r="L9" s="55">
        <v>0</v>
      </c>
      <c r="M9" s="55">
        <v>0</v>
      </c>
      <c r="N9" s="5">
        <v>0</v>
      </c>
      <c r="O9" s="241">
        <v>0</v>
      </c>
      <c r="P9" s="74">
        <v>0</v>
      </c>
    </row>
    <row r="10" spans="1:16" x14ac:dyDescent="0.25">
      <c r="A10" s="35">
        <v>5</v>
      </c>
      <c r="B10" s="254" t="s">
        <v>97</v>
      </c>
      <c r="C10" s="5">
        <v>8</v>
      </c>
      <c r="D10" s="5">
        <v>6</v>
      </c>
      <c r="E10" s="55">
        <v>26</v>
      </c>
      <c r="F10" s="5">
        <v>0</v>
      </c>
      <c r="G10" s="5">
        <v>0</v>
      </c>
      <c r="H10" s="5">
        <v>4</v>
      </c>
      <c r="I10" s="5">
        <v>9</v>
      </c>
      <c r="J10" s="5">
        <v>9</v>
      </c>
      <c r="K10" s="55">
        <v>0</v>
      </c>
      <c r="L10" s="55">
        <v>0</v>
      </c>
      <c r="M10" s="55">
        <v>0</v>
      </c>
      <c r="N10" s="5">
        <v>0</v>
      </c>
      <c r="O10" s="241">
        <v>0</v>
      </c>
      <c r="P10" s="74">
        <v>0</v>
      </c>
    </row>
    <row r="11" spans="1:16" x14ac:dyDescent="0.25">
      <c r="A11" s="35">
        <v>6</v>
      </c>
      <c r="B11" s="254" t="s">
        <v>98</v>
      </c>
      <c r="C11" s="5">
        <v>0</v>
      </c>
      <c r="D11" s="5">
        <v>0</v>
      </c>
      <c r="E11" s="5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5">
        <v>0</v>
      </c>
      <c r="L11" s="55">
        <v>0</v>
      </c>
      <c r="M11" s="55">
        <v>0</v>
      </c>
      <c r="N11" s="5">
        <v>0</v>
      </c>
      <c r="O11" s="241">
        <v>0</v>
      </c>
      <c r="P11" s="74">
        <v>0</v>
      </c>
    </row>
    <row r="12" spans="1:16" x14ac:dyDescent="0.25">
      <c r="A12" s="35">
        <v>7</v>
      </c>
      <c r="B12" s="254" t="s">
        <v>99</v>
      </c>
      <c r="C12" s="5">
        <v>5</v>
      </c>
      <c r="D12" s="5">
        <v>2</v>
      </c>
      <c r="E12" s="55">
        <v>33</v>
      </c>
      <c r="F12" s="5">
        <v>0</v>
      </c>
      <c r="G12" s="5">
        <v>0</v>
      </c>
      <c r="H12" s="5">
        <v>2</v>
      </c>
      <c r="I12" s="5">
        <v>1</v>
      </c>
      <c r="J12" s="5">
        <v>1</v>
      </c>
      <c r="K12" s="55">
        <v>0</v>
      </c>
      <c r="L12" s="55">
        <v>0</v>
      </c>
      <c r="M12" s="55">
        <v>0</v>
      </c>
      <c r="N12" s="5">
        <v>0</v>
      </c>
      <c r="O12" s="241">
        <v>0</v>
      </c>
      <c r="P12" s="74">
        <v>0</v>
      </c>
    </row>
    <row r="13" spans="1:16" x14ac:dyDescent="0.25">
      <c r="A13" s="35">
        <v>8</v>
      </c>
      <c r="B13" s="254" t="s">
        <v>100</v>
      </c>
      <c r="C13" s="5">
        <v>12</v>
      </c>
      <c r="D13" s="5">
        <v>2</v>
      </c>
      <c r="E13" s="55">
        <v>24</v>
      </c>
      <c r="F13" s="5">
        <v>0</v>
      </c>
      <c r="G13" s="5">
        <v>0</v>
      </c>
      <c r="H13" s="5">
        <v>4</v>
      </c>
      <c r="I13" s="5">
        <v>3</v>
      </c>
      <c r="J13" s="5">
        <v>3</v>
      </c>
      <c r="K13" s="55">
        <v>0</v>
      </c>
      <c r="L13" s="55">
        <v>0</v>
      </c>
      <c r="M13" s="55">
        <v>0</v>
      </c>
      <c r="N13" s="5">
        <v>0</v>
      </c>
      <c r="O13" s="241">
        <v>0</v>
      </c>
      <c r="P13" s="74">
        <v>0</v>
      </c>
    </row>
    <row r="14" spans="1:16" x14ac:dyDescent="0.25">
      <c r="A14" s="35">
        <v>9</v>
      </c>
      <c r="B14" s="254" t="s">
        <v>101</v>
      </c>
      <c r="C14" s="5">
        <v>7</v>
      </c>
      <c r="D14" s="5">
        <v>2</v>
      </c>
      <c r="E14" s="55">
        <v>18</v>
      </c>
      <c r="F14" s="5">
        <v>0</v>
      </c>
      <c r="G14" s="5">
        <v>0</v>
      </c>
      <c r="H14" s="5">
        <v>5</v>
      </c>
      <c r="I14" s="5">
        <v>3</v>
      </c>
      <c r="J14" s="5">
        <v>3</v>
      </c>
      <c r="K14" s="55">
        <v>0</v>
      </c>
      <c r="L14" s="55">
        <v>0</v>
      </c>
      <c r="M14" s="55">
        <v>0</v>
      </c>
      <c r="N14" s="5">
        <v>0</v>
      </c>
      <c r="O14" s="241">
        <v>0</v>
      </c>
      <c r="P14" s="74">
        <v>0</v>
      </c>
    </row>
    <row r="15" spans="1:16" x14ac:dyDescent="0.25">
      <c r="A15" s="35">
        <v>10</v>
      </c>
      <c r="B15" s="254" t="s">
        <v>102</v>
      </c>
      <c r="C15" s="5">
        <v>9</v>
      </c>
      <c r="D15" s="5">
        <v>5</v>
      </c>
      <c r="E15" s="55">
        <v>19</v>
      </c>
      <c r="F15" s="5">
        <v>0</v>
      </c>
      <c r="G15" s="5">
        <v>0</v>
      </c>
      <c r="H15" s="5">
        <v>8</v>
      </c>
      <c r="I15" s="5">
        <v>14</v>
      </c>
      <c r="J15" s="5">
        <v>14</v>
      </c>
      <c r="K15" s="55">
        <v>0</v>
      </c>
      <c r="L15" s="55">
        <v>0</v>
      </c>
      <c r="M15" s="55">
        <v>0</v>
      </c>
      <c r="N15" s="5">
        <v>0</v>
      </c>
      <c r="O15" s="241">
        <v>0</v>
      </c>
      <c r="P15" s="74">
        <v>0</v>
      </c>
    </row>
    <row r="16" spans="1:16" x14ac:dyDescent="0.25">
      <c r="A16" s="35">
        <v>11</v>
      </c>
      <c r="B16" s="254" t="s">
        <v>103</v>
      </c>
      <c r="C16" s="5">
        <v>0</v>
      </c>
      <c r="D16" s="5">
        <v>0</v>
      </c>
      <c r="E16" s="5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5">
        <v>0</v>
      </c>
      <c r="L16" s="55">
        <v>0</v>
      </c>
      <c r="M16" s="55">
        <v>0</v>
      </c>
      <c r="N16" s="5">
        <v>0</v>
      </c>
      <c r="O16" s="241">
        <v>0</v>
      </c>
      <c r="P16" s="74">
        <v>0</v>
      </c>
    </row>
    <row r="17" spans="1:16" x14ac:dyDescent="0.25">
      <c r="A17" s="35">
        <v>12</v>
      </c>
      <c r="B17" s="254" t="s">
        <v>104</v>
      </c>
      <c r="C17" s="5">
        <v>9</v>
      </c>
      <c r="D17" s="5">
        <v>5</v>
      </c>
      <c r="E17" s="55">
        <v>21</v>
      </c>
      <c r="F17" s="5">
        <v>0</v>
      </c>
      <c r="G17" s="5">
        <v>0</v>
      </c>
      <c r="H17" s="5">
        <v>2</v>
      </c>
      <c r="I17" s="5">
        <v>7</v>
      </c>
      <c r="J17" s="5">
        <v>7</v>
      </c>
      <c r="K17" s="55">
        <v>0</v>
      </c>
      <c r="L17" s="55">
        <v>0</v>
      </c>
      <c r="M17" s="55">
        <v>0</v>
      </c>
      <c r="N17" s="5">
        <v>0</v>
      </c>
      <c r="O17" s="241">
        <v>0</v>
      </c>
      <c r="P17" s="74">
        <v>0</v>
      </c>
    </row>
    <row r="18" spans="1:16" x14ac:dyDescent="0.25">
      <c r="A18" s="35">
        <v>13</v>
      </c>
      <c r="B18" s="254" t="s">
        <v>105</v>
      </c>
      <c r="C18" s="5">
        <v>6</v>
      </c>
      <c r="D18" s="5">
        <v>5</v>
      </c>
      <c r="E18" s="55">
        <v>11</v>
      </c>
      <c r="F18" s="5">
        <v>0</v>
      </c>
      <c r="G18" s="5">
        <v>0</v>
      </c>
      <c r="H18" s="5">
        <v>6</v>
      </c>
      <c r="I18" s="5">
        <v>4</v>
      </c>
      <c r="J18" s="5">
        <v>4</v>
      </c>
      <c r="K18" s="55">
        <v>0</v>
      </c>
      <c r="L18" s="55">
        <v>0</v>
      </c>
      <c r="M18" s="55">
        <v>0</v>
      </c>
      <c r="N18" s="5">
        <v>0</v>
      </c>
      <c r="O18" s="241">
        <v>0</v>
      </c>
      <c r="P18" s="74">
        <v>0</v>
      </c>
    </row>
    <row r="19" spans="1:16" x14ac:dyDescent="0.25">
      <c r="A19" s="35">
        <v>14</v>
      </c>
      <c r="B19" s="254" t="s">
        <v>106</v>
      </c>
      <c r="C19" s="5">
        <v>5</v>
      </c>
      <c r="D19" s="5">
        <v>4</v>
      </c>
      <c r="E19" s="55">
        <v>20</v>
      </c>
      <c r="F19" s="5">
        <v>0</v>
      </c>
      <c r="G19" s="5">
        <v>0</v>
      </c>
      <c r="H19" s="5">
        <v>5</v>
      </c>
      <c r="I19" s="5">
        <v>4</v>
      </c>
      <c r="J19" s="5">
        <v>4</v>
      </c>
      <c r="K19" s="55">
        <v>0</v>
      </c>
      <c r="L19" s="55">
        <v>0</v>
      </c>
      <c r="M19" s="55">
        <v>0</v>
      </c>
      <c r="N19" s="5">
        <v>0</v>
      </c>
      <c r="O19" s="241">
        <v>0</v>
      </c>
      <c r="P19" s="74">
        <v>0</v>
      </c>
    </row>
    <row r="20" spans="1:16" x14ac:dyDescent="0.25">
      <c r="A20" s="35">
        <v>15</v>
      </c>
      <c r="B20" s="254" t="s">
        <v>107</v>
      </c>
      <c r="C20" s="5">
        <v>13</v>
      </c>
      <c r="D20" s="5">
        <v>20</v>
      </c>
      <c r="E20" s="55">
        <v>95</v>
      </c>
      <c r="F20" s="5">
        <v>0</v>
      </c>
      <c r="G20" s="5">
        <v>0</v>
      </c>
      <c r="H20" s="5">
        <v>12</v>
      </c>
      <c r="I20" s="5">
        <v>47</v>
      </c>
      <c r="J20" s="5">
        <v>47</v>
      </c>
      <c r="K20" s="55">
        <v>0</v>
      </c>
      <c r="L20" s="55">
        <v>0</v>
      </c>
      <c r="M20" s="55">
        <v>0</v>
      </c>
      <c r="N20" s="5">
        <v>0</v>
      </c>
      <c r="O20" s="241">
        <v>0</v>
      </c>
      <c r="P20" s="74">
        <v>0</v>
      </c>
    </row>
    <row r="21" spans="1:16" x14ac:dyDescent="0.25">
      <c r="A21" s="35">
        <v>16</v>
      </c>
      <c r="B21" s="254" t="s">
        <v>108</v>
      </c>
      <c r="C21" s="5">
        <v>2</v>
      </c>
      <c r="D21" s="5">
        <v>0</v>
      </c>
      <c r="E21" s="55">
        <v>11</v>
      </c>
      <c r="F21" s="5">
        <v>0</v>
      </c>
      <c r="G21" s="5">
        <v>0</v>
      </c>
      <c r="H21" s="5">
        <v>0</v>
      </c>
      <c r="I21" s="5">
        <v>3</v>
      </c>
      <c r="J21" s="5">
        <v>3</v>
      </c>
      <c r="K21" s="55">
        <v>0</v>
      </c>
      <c r="L21" s="55">
        <v>0</v>
      </c>
      <c r="M21" s="55">
        <v>0</v>
      </c>
      <c r="N21" s="5">
        <v>0</v>
      </c>
      <c r="O21" s="241">
        <v>0</v>
      </c>
      <c r="P21" s="74">
        <v>0</v>
      </c>
    </row>
    <row r="22" spans="1:16" x14ac:dyDescent="0.25">
      <c r="A22" s="35">
        <v>17</v>
      </c>
      <c r="B22" s="254" t="s">
        <v>109</v>
      </c>
      <c r="C22" s="5">
        <v>5</v>
      </c>
      <c r="D22" s="5">
        <v>1</v>
      </c>
      <c r="E22" s="55">
        <v>27</v>
      </c>
      <c r="F22" s="5">
        <v>0</v>
      </c>
      <c r="G22" s="5">
        <v>0</v>
      </c>
      <c r="H22" s="5">
        <v>3</v>
      </c>
      <c r="I22" s="5">
        <v>6</v>
      </c>
      <c r="J22" s="5">
        <v>6</v>
      </c>
      <c r="K22" s="55">
        <v>0</v>
      </c>
      <c r="L22" s="55">
        <v>0</v>
      </c>
      <c r="M22" s="55">
        <v>0</v>
      </c>
      <c r="N22" s="5">
        <v>0</v>
      </c>
      <c r="O22" s="241">
        <v>0</v>
      </c>
      <c r="P22" s="74">
        <v>0</v>
      </c>
    </row>
    <row r="23" spans="1:16" x14ac:dyDescent="0.25">
      <c r="A23" s="35">
        <v>18</v>
      </c>
      <c r="B23" s="254" t="s">
        <v>110</v>
      </c>
      <c r="C23" s="5">
        <v>4</v>
      </c>
      <c r="D23" s="5">
        <v>5</v>
      </c>
      <c r="E23" s="55">
        <v>46</v>
      </c>
      <c r="F23" s="5">
        <v>0</v>
      </c>
      <c r="G23" s="5">
        <v>0</v>
      </c>
      <c r="H23" s="5">
        <v>16</v>
      </c>
      <c r="I23" s="5">
        <v>2</v>
      </c>
      <c r="J23" s="5">
        <v>2</v>
      </c>
      <c r="K23" s="55">
        <v>0</v>
      </c>
      <c r="L23" s="55">
        <v>0</v>
      </c>
      <c r="M23" s="55">
        <v>0</v>
      </c>
      <c r="N23" s="5">
        <v>0</v>
      </c>
      <c r="O23" s="241">
        <v>0</v>
      </c>
      <c r="P23" s="74">
        <v>0</v>
      </c>
    </row>
    <row r="24" spans="1:16" ht="14.25" thickBot="1" x14ac:dyDescent="0.3">
      <c r="A24" s="40">
        <v>19</v>
      </c>
      <c r="B24" s="255" t="s">
        <v>111</v>
      </c>
      <c r="C24" s="5">
        <v>8</v>
      </c>
      <c r="D24" s="5">
        <v>6</v>
      </c>
      <c r="E24" s="55">
        <v>24</v>
      </c>
      <c r="F24" s="5">
        <v>0</v>
      </c>
      <c r="G24" s="5">
        <v>0</v>
      </c>
      <c r="H24" s="5">
        <v>7</v>
      </c>
      <c r="I24" s="202">
        <v>3</v>
      </c>
      <c r="J24" s="202">
        <v>3</v>
      </c>
      <c r="K24" s="85">
        <v>0</v>
      </c>
      <c r="L24" s="85">
        <v>0</v>
      </c>
      <c r="M24" s="85">
        <v>0</v>
      </c>
      <c r="N24" s="202">
        <v>0</v>
      </c>
      <c r="O24" s="242">
        <v>0</v>
      </c>
      <c r="P24" s="74">
        <v>0</v>
      </c>
    </row>
    <row r="25" spans="1:16" ht="16.5" x14ac:dyDescent="0.25">
      <c r="A25" s="365" t="s">
        <v>112</v>
      </c>
      <c r="B25" s="365"/>
      <c r="C25" s="11">
        <v>1151</v>
      </c>
      <c r="D25" s="11">
        <v>238</v>
      </c>
      <c r="E25" s="11">
        <v>722</v>
      </c>
      <c r="F25" s="11">
        <v>287</v>
      </c>
      <c r="G25" s="11">
        <v>244</v>
      </c>
      <c r="H25" s="11">
        <v>590</v>
      </c>
      <c r="I25" s="121">
        <v>330</v>
      </c>
      <c r="J25" s="121">
        <v>330</v>
      </c>
      <c r="K25" s="121">
        <v>43</v>
      </c>
      <c r="L25" s="121">
        <v>1791</v>
      </c>
      <c r="M25" s="121">
        <v>933</v>
      </c>
      <c r="N25" s="121">
        <v>256</v>
      </c>
      <c r="O25" s="250">
        <v>0</v>
      </c>
      <c r="P25" s="105">
        <v>2</v>
      </c>
    </row>
    <row r="26" spans="1:16" x14ac:dyDescent="0.25">
      <c r="A26" s="35">
        <v>1</v>
      </c>
      <c r="B26" s="173" t="s">
        <v>112</v>
      </c>
      <c r="C26" s="36">
        <v>414</v>
      </c>
      <c r="D26" s="36">
        <v>79</v>
      </c>
      <c r="E26" s="36">
        <v>199</v>
      </c>
      <c r="F26" s="36">
        <v>50</v>
      </c>
      <c r="G26" s="36">
        <v>7</v>
      </c>
      <c r="H26" s="36">
        <v>50</v>
      </c>
      <c r="I26" s="37">
        <v>67</v>
      </c>
      <c r="J26" s="37">
        <v>67</v>
      </c>
      <c r="K26" s="35">
        <v>43</v>
      </c>
      <c r="L26" s="35">
        <v>1791</v>
      </c>
      <c r="M26" s="35">
        <v>933</v>
      </c>
      <c r="N26" s="36">
        <v>0</v>
      </c>
      <c r="O26" s="137">
        <v>0</v>
      </c>
      <c r="P26" s="16">
        <v>2</v>
      </c>
    </row>
    <row r="27" spans="1:16" x14ac:dyDescent="0.25">
      <c r="A27" s="35">
        <v>2</v>
      </c>
      <c r="B27" s="173" t="s">
        <v>113</v>
      </c>
      <c r="C27" s="36">
        <v>24</v>
      </c>
      <c r="D27" s="36">
        <v>0</v>
      </c>
      <c r="E27" s="36">
        <v>24</v>
      </c>
      <c r="F27" s="36">
        <v>3</v>
      </c>
      <c r="G27" s="36">
        <v>1</v>
      </c>
      <c r="H27" s="36">
        <v>12</v>
      </c>
      <c r="I27" s="37">
        <v>5</v>
      </c>
      <c r="J27" s="37">
        <v>5</v>
      </c>
      <c r="K27" s="226">
        <v>0</v>
      </c>
      <c r="L27" s="227">
        <v>0</v>
      </c>
      <c r="M27" s="227">
        <v>0</v>
      </c>
      <c r="N27" s="154">
        <v>8</v>
      </c>
      <c r="O27" s="228">
        <v>0</v>
      </c>
      <c r="P27" s="5">
        <v>0</v>
      </c>
    </row>
    <row r="28" spans="1:16" x14ac:dyDescent="0.25">
      <c r="A28" s="35">
        <v>3</v>
      </c>
      <c r="B28" s="173" t="s">
        <v>114</v>
      </c>
      <c r="C28" s="36">
        <v>57</v>
      </c>
      <c r="D28" s="36">
        <v>3</v>
      </c>
      <c r="E28" s="36">
        <v>29</v>
      </c>
      <c r="F28" s="36">
        <v>3</v>
      </c>
      <c r="G28" s="36">
        <v>17</v>
      </c>
      <c r="H28" s="36">
        <v>18</v>
      </c>
      <c r="I28" s="37">
        <v>7</v>
      </c>
      <c r="J28" s="37">
        <v>7</v>
      </c>
      <c r="K28" s="182">
        <v>0</v>
      </c>
      <c r="L28" s="5">
        <v>0</v>
      </c>
      <c r="M28" s="5">
        <v>0</v>
      </c>
      <c r="N28" s="154">
        <v>8</v>
      </c>
      <c r="O28" s="228">
        <v>0</v>
      </c>
      <c r="P28" s="5">
        <v>0</v>
      </c>
    </row>
    <row r="29" spans="1:16" x14ac:dyDescent="0.25">
      <c r="A29" s="35">
        <v>4</v>
      </c>
      <c r="B29" s="173" t="s">
        <v>115</v>
      </c>
      <c r="C29" s="36">
        <v>22</v>
      </c>
      <c r="D29" s="36">
        <v>6</v>
      </c>
      <c r="E29" s="36">
        <v>9</v>
      </c>
      <c r="F29" s="36">
        <v>18</v>
      </c>
      <c r="G29" s="36">
        <v>7</v>
      </c>
      <c r="H29" s="36">
        <v>11</v>
      </c>
      <c r="I29" s="37">
        <v>73</v>
      </c>
      <c r="J29" s="37">
        <v>73</v>
      </c>
      <c r="K29" s="182">
        <v>0</v>
      </c>
      <c r="L29" s="5">
        <v>0</v>
      </c>
      <c r="M29" s="5">
        <v>0</v>
      </c>
      <c r="N29" s="154">
        <v>8</v>
      </c>
      <c r="O29" s="228">
        <v>0</v>
      </c>
      <c r="P29" s="5">
        <v>0</v>
      </c>
    </row>
    <row r="30" spans="1:16" x14ac:dyDescent="0.25">
      <c r="A30" s="35">
        <v>5</v>
      </c>
      <c r="B30" s="173" t="s">
        <v>116</v>
      </c>
      <c r="C30" s="36">
        <v>17</v>
      </c>
      <c r="D30" s="36">
        <v>0</v>
      </c>
      <c r="E30" s="36">
        <v>16</v>
      </c>
      <c r="F30" s="36">
        <v>16</v>
      </c>
      <c r="G30" s="36">
        <v>5</v>
      </c>
      <c r="H30" s="36">
        <v>0</v>
      </c>
      <c r="I30" s="37">
        <v>3</v>
      </c>
      <c r="J30" s="37">
        <v>3</v>
      </c>
      <c r="K30" s="182">
        <v>0</v>
      </c>
      <c r="L30" s="5">
        <v>0</v>
      </c>
      <c r="M30" s="5">
        <v>0</v>
      </c>
      <c r="N30" s="154">
        <v>8</v>
      </c>
      <c r="O30" s="228">
        <v>0</v>
      </c>
      <c r="P30" s="5">
        <v>0</v>
      </c>
    </row>
    <row r="31" spans="1:16" x14ac:dyDescent="0.25">
      <c r="A31" s="35">
        <v>6</v>
      </c>
      <c r="B31" s="173" t="s">
        <v>117</v>
      </c>
      <c r="C31" s="36">
        <v>105</v>
      </c>
      <c r="D31" s="36">
        <v>0</v>
      </c>
      <c r="E31" s="36">
        <v>38</v>
      </c>
      <c r="F31" s="36">
        <v>6</v>
      </c>
      <c r="G31" s="36">
        <v>21</v>
      </c>
      <c r="H31" s="36">
        <v>0</v>
      </c>
      <c r="I31" s="37">
        <v>10</v>
      </c>
      <c r="J31" s="37">
        <v>10</v>
      </c>
      <c r="K31" s="182">
        <v>0</v>
      </c>
      <c r="L31" s="5">
        <v>0</v>
      </c>
      <c r="M31" s="5">
        <v>0</v>
      </c>
      <c r="N31" s="154">
        <v>8</v>
      </c>
      <c r="O31" s="228">
        <v>0</v>
      </c>
      <c r="P31" s="5">
        <v>0</v>
      </c>
    </row>
    <row r="32" spans="1:16" x14ac:dyDescent="0.25">
      <c r="A32" s="35">
        <v>7</v>
      </c>
      <c r="B32" s="173" t="s">
        <v>118</v>
      </c>
      <c r="C32" s="36">
        <v>4</v>
      </c>
      <c r="D32" s="36">
        <v>0</v>
      </c>
      <c r="E32" s="36">
        <v>0</v>
      </c>
      <c r="F32" s="36">
        <v>2</v>
      </c>
      <c r="G32" s="36">
        <v>0</v>
      </c>
      <c r="H32" s="36">
        <v>0</v>
      </c>
      <c r="I32" s="37">
        <v>5</v>
      </c>
      <c r="J32" s="37">
        <v>5</v>
      </c>
      <c r="K32" s="182">
        <v>0</v>
      </c>
      <c r="L32" s="5">
        <v>0</v>
      </c>
      <c r="M32" s="5">
        <v>0</v>
      </c>
      <c r="N32" s="154">
        <v>8</v>
      </c>
      <c r="O32" s="228">
        <v>0</v>
      </c>
      <c r="P32" s="5">
        <v>0</v>
      </c>
    </row>
    <row r="33" spans="1:16" x14ac:dyDescent="0.25">
      <c r="A33" s="35">
        <v>8</v>
      </c>
      <c r="B33" s="173" t="s">
        <v>119</v>
      </c>
      <c r="C33" s="36">
        <v>20</v>
      </c>
      <c r="D33" s="36">
        <v>3</v>
      </c>
      <c r="E33" s="36">
        <v>27</v>
      </c>
      <c r="F33" s="36">
        <v>7</v>
      </c>
      <c r="G33" s="36">
        <v>5</v>
      </c>
      <c r="H33" s="36">
        <v>56</v>
      </c>
      <c r="I33" s="37">
        <v>5</v>
      </c>
      <c r="J33" s="37">
        <v>5</v>
      </c>
      <c r="K33" s="182">
        <v>0</v>
      </c>
      <c r="L33" s="5">
        <v>0</v>
      </c>
      <c r="M33" s="5">
        <v>0</v>
      </c>
      <c r="N33" s="154">
        <v>8</v>
      </c>
      <c r="O33" s="228">
        <v>0</v>
      </c>
      <c r="P33" s="5">
        <v>0</v>
      </c>
    </row>
    <row r="34" spans="1:16" x14ac:dyDescent="0.25">
      <c r="A34" s="136">
        <v>9</v>
      </c>
      <c r="B34" s="136" t="s">
        <v>121</v>
      </c>
      <c r="C34" s="36">
        <v>4</v>
      </c>
      <c r="D34" s="36">
        <v>0</v>
      </c>
      <c r="E34" s="36">
        <v>0</v>
      </c>
      <c r="F34" s="36">
        <v>21</v>
      </c>
      <c r="G34" s="36">
        <v>0</v>
      </c>
      <c r="H34" s="36">
        <v>3</v>
      </c>
      <c r="I34" s="37">
        <v>8</v>
      </c>
      <c r="J34" s="37">
        <v>8</v>
      </c>
      <c r="K34" s="182">
        <v>0</v>
      </c>
      <c r="L34" s="5">
        <v>0</v>
      </c>
      <c r="M34" s="5">
        <v>0</v>
      </c>
      <c r="N34" s="154">
        <v>8</v>
      </c>
      <c r="O34" s="228">
        <v>0</v>
      </c>
      <c r="P34" s="5">
        <v>0</v>
      </c>
    </row>
    <row r="35" spans="1:16" x14ac:dyDescent="0.25">
      <c r="A35" s="35">
        <v>10</v>
      </c>
      <c r="B35" s="16" t="s">
        <v>122</v>
      </c>
      <c r="C35" s="36">
        <v>18</v>
      </c>
      <c r="D35" s="36">
        <v>3</v>
      </c>
      <c r="E35" s="36">
        <v>16</v>
      </c>
      <c r="F35" s="36">
        <v>48</v>
      </c>
      <c r="G35" s="36">
        <v>2</v>
      </c>
      <c r="H35" s="36">
        <v>20</v>
      </c>
      <c r="I35" s="37">
        <v>1</v>
      </c>
      <c r="J35" s="37">
        <v>1</v>
      </c>
      <c r="K35" s="182">
        <v>0</v>
      </c>
      <c r="L35" s="5">
        <v>0</v>
      </c>
      <c r="M35" s="5">
        <v>0</v>
      </c>
      <c r="N35" s="154">
        <v>8</v>
      </c>
      <c r="O35" s="18">
        <v>0</v>
      </c>
      <c r="P35" s="35">
        <v>0</v>
      </c>
    </row>
    <row r="36" spans="1:16" x14ac:dyDescent="0.25">
      <c r="A36" s="35">
        <v>11</v>
      </c>
      <c r="B36" s="16" t="s">
        <v>123</v>
      </c>
      <c r="C36" s="36">
        <v>9</v>
      </c>
      <c r="D36" s="36">
        <v>5</v>
      </c>
      <c r="E36" s="36">
        <v>0</v>
      </c>
      <c r="F36" s="36">
        <v>1</v>
      </c>
      <c r="G36" s="36">
        <v>0</v>
      </c>
      <c r="H36" s="36">
        <v>14</v>
      </c>
      <c r="I36" s="37">
        <v>11</v>
      </c>
      <c r="J36" s="37">
        <v>11</v>
      </c>
      <c r="K36" s="182">
        <v>0</v>
      </c>
      <c r="L36" s="5">
        <v>0</v>
      </c>
      <c r="M36" s="5">
        <v>0</v>
      </c>
      <c r="N36" s="154">
        <v>8</v>
      </c>
      <c r="O36" s="228">
        <v>0</v>
      </c>
      <c r="P36" s="5">
        <v>0</v>
      </c>
    </row>
    <row r="37" spans="1:16" x14ac:dyDescent="0.25">
      <c r="A37" s="35">
        <v>12</v>
      </c>
      <c r="B37" s="16" t="s">
        <v>120</v>
      </c>
      <c r="C37" s="36">
        <v>5</v>
      </c>
      <c r="D37" s="36">
        <v>0</v>
      </c>
      <c r="E37" s="36">
        <v>12</v>
      </c>
      <c r="F37" s="36">
        <v>2</v>
      </c>
      <c r="G37" s="36">
        <v>0</v>
      </c>
      <c r="H37" s="36">
        <v>0</v>
      </c>
      <c r="I37" s="37">
        <v>16</v>
      </c>
      <c r="J37" s="37">
        <v>16</v>
      </c>
      <c r="K37" s="182">
        <v>0</v>
      </c>
      <c r="L37" s="5">
        <v>0</v>
      </c>
      <c r="M37" s="5">
        <v>0</v>
      </c>
      <c r="N37" s="154">
        <v>8</v>
      </c>
      <c r="O37" s="228">
        <v>0</v>
      </c>
      <c r="P37" s="5">
        <v>0</v>
      </c>
    </row>
    <row r="38" spans="1:16" x14ac:dyDescent="0.25">
      <c r="A38" s="35">
        <v>13</v>
      </c>
      <c r="B38" s="16" t="s">
        <v>124</v>
      </c>
      <c r="C38" s="36">
        <v>6</v>
      </c>
      <c r="D38" s="36">
        <v>4</v>
      </c>
      <c r="E38" s="36">
        <v>4</v>
      </c>
      <c r="F38" s="36">
        <v>0</v>
      </c>
      <c r="G38" s="36">
        <v>0</v>
      </c>
      <c r="H38" s="36">
        <v>6</v>
      </c>
      <c r="I38" s="37">
        <v>8</v>
      </c>
      <c r="J38" s="37">
        <v>8</v>
      </c>
      <c r="K38" s="182">
        <v>0</v>
      </c>
      <c r="L38" s="5">
        <v>0</v>
      </c>
      <c r="M38" s="5">
        <v>0</v>
      </c>
      <c r="N38" s="154">
        <v>8</v>
      </c>
      <c r="O38" s="18">
        <v>0</v>
      </c>
      <c r="P38" s="35">
        <v>0</v>
      </c>
    </row>
    <row r="39" spans="1:16" x14ac:dyDescent="0.25">
      <c r="A39" s="35">
        <v>14</v>
      </c>
      <c r="B39" s="16" t="s">
        <v>125</v>
      </c>
      <c r="C39" s="36">
        <v>12</v>
      </c>
      <c r="D39" s="36">
        <v>0</v>
      </c>
      <c r="E39" s="36">
        <v>3</v>
      </c>
      <c r="F39" s="36">
        <v>0</v>
      </c>
      <c r="G39" s="36">
        <v>0</v>
      </c>
      <c r="H39" s="36">
        <v>2</v>
      </c>
      <c r="I39" s="37">
        <v>6</v>
      </c>
      <c r="J39" s="37">
        <v>6</v>
      </c>
      <c r="K39" s="182">
        <v>0</v>
      </c>
      <c r="L39" s="5">
        <v>0</v>
      </c>
      <c r="M39" s="5">
        <v>0</v>
      </c>
      <c r="N39" s="154">
        <v>8</v>
      </c>
      <c r="O39" s="18">
        <v>0</v>
      </c>
      <c r="P39" s="35">
        <v>0</v>
      </c>
    </row>
    <row r="40" spans="1:16" x14ac:dyDescent="0.25">
      <c r="A40" s="35">
        <v>15</v>
      </c>
      <c r="B40" s="16" t="s">
        <v>126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7">
        <v>2</v>
      </c>
      <c r="J40" s="37">
        <v>2</v>
      </c>
      <c r="K40" s="182">
        <v>0</v>
      </c>
      <c r="L40" s="5">
        <v>0</v>
      </c>
      <c r="M40" s="5">
        <v>0</v>
      </c>
      <c r="N40" s="154">
        <v>8</v>
      </c>
      <c r="O40" s="137">
        <v>0</v>
      </c>
      <c r="P40" s="16">
        <v>0</v>
      </c>
    </row>
    <row r="41" spans="1:16" x14ac:dyDescent="0.25">
      <c r="A41" s="35">
        <v>16</v>
      </c>
      <c r="B41" s="16" t="s">
        <v>127</v>
      </c>
      <c r="C41" s="36">
        <v>22</v>
      </c>
      <c r="D41" s="36">
        <v>4</v>
      </c>
      <c r="E41" s="36">
        <v>5</v>
      </c>
      <c r="F41" s="36">
        <v>2</v>
      </c>
      <c r="G41" s="36">
        <v>5</v>
      </c>
      <c r="H41" s="36">
        <v>9</v>
      </c>
      <c r="I41" s="37">
        <v>1</v>
      </c>
      <c r="J41" s="37">
        <v>1</v>
      </c>
      <c r="K41" s="182">
        <v>0</v>
      </c>
      <c r="L41" s="5">
        <v>0</v>
      </c>
      <c r="M41" s="5">
        <v>0</v>
      </c>
      <c r="N41" s="154">
        <v>8</v>
      </c>
      <c r="O41" s="18">
        <v>0</v>
      </c>
      <c r="P41" s="35">
        <v>0</v>
      </c>
    </row>
    <row r="42" spans="1:16" x14ac:dyDescent="0.25">
      <c r="A42" s="35">
        <v>17</v>
      </c>
      <c r="B42" s="16" t="s">
        <v>128</v>
      </c>
      <c r="C42" s="36">
        <v>44</v>
      </c>
      <c r="D42" s="36">
        <v>7</v>
      </c>
      <c r="E42" s="36">
        <v>22</v>
      </c>
      <c r="F42" s="36">
        <v>3</v>
      </c>
      <c r="G42" s="36">
        <v>14</v>
      </c>
      <c r="H42" s="36">
        <v>4</v>
      </c>
      <c r="I42" s="37">
        <v>0</v>
      </c>
      <c r="J42" s="37">
        <v>0</v>
      </c>
      <c r="K42" s="182">
        <v>0</v>
      </c>
      <c r="L42" s="5">
        <v>0</v>
      </c>
      <c r="M42" s="5">
        <v>0</v>
      </c>
      <c r="N42" s="154">
        <v>8</v>
      </c>
      <c r="O42" s="18">
        <v>0</v>
      </c>
      <c r="P42" s="35">
        <v>0</v>
      </c>
    </row>
    <row r="43" spans="1:16" x14ac:dyDescent="0.25">
      <c r="A43" s="35">
        <v>18</v>
      </c>
      <c r="B43" s="16" t="s">
        <v>129</v>
      </c>
      <c r="C43" s="36">
        <v>14</v>
      </c>
      <c r="D43" s="36">
        <v>4</v>
      </c>
      <c r="E43" s="36">
        <v>18</v>
      </c>
      <c r="F43" s="36">
        <v>6</v>
      </c>
      <c r="G43" s="36">
        <v>0</v>
      </c>
      <c r="H43" s="36">
        <v>75</v>
      </c>
      <c r="I43" s="37">
        <v>3</v>
      </c>
      <c r="J43" s="37">
        <v>3</v>
      </c>
      <c r="K43" s="182">
        <v>0</v>
      </c>
      <c r="L43" s="5">
        <v>0</v>
      </c>
      <c r="M43" s="5">
        <v>0</v>
      </c>
      <c r="N43" s="154">
        <v>8</v>
      </c>
      <c r="O43" s="18">
        <v>0</v>
      </c>
      <c r="P43" s="35">
        <v>0</v>
      </c>
    </row>
    <row r="44" spans="1:16" x14ac:dyDescent="0.25">
      <c r="A44" s="35">
        <v>19</v>
      </c>
      <c r="B44" s="16" t="s">
        <v>130</v>
      </c>
      <c r="C44" s="36">
        <v>57</v>
      </c>
      <c r="D44" s="36">
        <v>4</v>
      </c>
      <c r="E44" s="36">
        <v>22</v>
      </c>
      <c r="F44" s="36">
        <v>3</v>
      </c>
      <c r="G44" s="36">
        <v>0</v>
      </c>
      <c r="H44" s="36">
        <v>96</v>
      </c>
      <c r="I44" s="37">
        <v>2</v>
      </c>
      <c r="J44" s="37">
        <v>2</v>
      </c>
      <c r="K44" s="182">
        <v>0</v>
      </c>
      <c r="L44" s="5">
        <v>0</v>
      </c>
      <c r="M44" s="5">
        <v>0</v>
      </c>
      <c r="N44" s="154">
        <v>8</v>
      </c>
      <c r="O44" s="18">
        <v>0</v>
      </c>
      <c r="P44" s="35">
        <v>0</v>
      </c>
    </row>
    <row r="45" spans="1:16" x14ac:dyDescent="0.25">
      <c r="A45" s="35">
        <v>20</v>
      </c>
      <c r="B45" s="16" t="s">
        <v>131</v>
      </c>
      <c r="C45" s="36">
        <v>16</v>
      </c>
      <c r="D45" s="36">
        <v>15</v>
      </c>
      <c r="E45" s="36">
        <v>13</v>
      </c>
      <c r="F45" s="36">
        <v>2</v>
      </c>
      <c r="G45" s="36">
        <v>4</v>
      </c>
      <c r="H45" s="36">
        <v>23</v>
      </c>
      <c r="I45" s="37">
        <v>2</v>
      </c>
      <c r="J45" s="37">
        <v>2</v>
      </c>
      <c r="K45" s="182">
        <v>0</v>
      </c>
      <c r="L45" s="5">
        <v>0</v>
      </c>
      <c r="M45" s="5">
        <v>0</v>
      </c>
      <c r="N45" s="154">
        <v>8</v>
      </c>
      <c r="O45" s="18">
        <v>0</v>
      </c>
      <c r="P45" s="35">
        <v>0</v>
      </c>
    </row>
    <row r="46" spans="1:16" x14ac:dyDescent="0.25">
      <c r="A46" s="35">
        <v>21</v>
      </c>
      <c r="B46" s="35" t="s">
        <v>132</v>
      </c>
      <c r="C46" s="36">
        <v>9</v>
      </c>
      <c r="D46" s="36">
        <v>3</v>
      </c>
      <c r="E46" s="36">
        <v>5</v>
      </c>
      <c r="F46" s="36">
        <v>0</v>
      </c>
      <c r="G46" s="36">
        <v>0</v>
      </c>
      <c r="H46" s="36">
        <v>5</v>
      </c>
      <c r="I46" s="37">
        <v>7</v>
      </c>
      <c r="J46" s="37">
        <v>7</v>
      </c>
      <c r="K46" s="182">
        <v>0</v>
      </c>
      <c r="L46" s="5">
        <v>0</v>
      </c>
      <c r="M46" s="5">
        <v>0</v>
      </c>
      <c r="N46" s="154">
        <v>8</v>
      </c>
      <c r="O46" s="18">
        <v>0</v>
      </c>
      <c r="P46" s="35">
        <v>0</v>
      </c>
    </row>
    <row r="47" spans="1:16" x14ac:dyDescent="0.25">
      <c r="A47" s="35">
        <v>22</v>
      </c>
      <c r="B47" s="35" t="s">
        <v>133</v>
      </c>
      <c r="C47" s="36">
        <v>48</v>
      </c>
      <c r="D47" s="36">
        <v>35</v>
      </c>
      <c r="E47" s="36">
        <v>26</v>
      </c>
      <c r="F47" s="36">
        <v>38</v>
      </c>
      <c r="G47" s="36">
        <v>38</v>
      </c>
      <c r="H47" s="36">
        <v>52</v>
      </c>
      <c r="I47" s="37">
        <v>7</v>
      </c>
      <c r="J47" s="37">
        <v>7</v>
      </c>
      <c r="K47" s="182">
        <v>0</v>
      </c>
      <c r="L47" s="5">
        <v>0</v>
      </c>
      <c r="M47" s="5">
        <v>0</v>
      </c>
      <c r="N47" s="154">
        <v>8</v>
      </c>
      <c r="O47" s="18">
        <v>0</v>
      </c>
      <c r="P47" s="35">
        <v>0</v>
      </c>
    </row>
    <row r="48" spans="1:16" x14ac:dyDescent="0.25">
      <c r="A48" s="35">
        <v>23</v>
      </c>
      <c r="B48" s="35" t="s">
        <v>135</v>
      </c>
      <c r="C48" s="36">
        <v>27</v>
      </c>
      <c r="D48" s="36">
        <v>4</v>
      </c>
      <c r="E48" s="36">
        <v>9</v>
      </c>
      <c r="F48" s="36">
        <v>2</v>
      </c>
      <c r="G48" s="36">
        <v>2</v>
      </c>
      <c r="H48" s="36">
        <v>4</v>
      </c>
      <c r="I48" s="37">
        <v>1</v>
      </c>
      <c r="J48" s="37">
        <v>1</v>
      </c>
      <c r="K48" s="182">
        <v>0</v>
      </c>
      <c r="L48" s="5">
        <v>0</v>
      </c>
      <c r="M48" s="5">
        <v>0</v>
      </c>
      <c r="N48" s="5">
        <v>0</v>
      </c>
      <c r="O48" s="18">
        <v>0</v>
      </c>
      <c r="P48" s="35">
        <v>0</v>
      </c>
    </row>
    <row r="49" spans="1:16" x14ac:dyDescent="0.25">
      <c r="A49" s="165">
        <v>24</v>
      </c>
      <c r="B49" s="165" t="s">
        <v>134</v>
      </c>
      <c r="C49" s="36">
        <v>44</v>
      </c>
      <c r="D49" s="36">
        <v>24</v>
      </c>
      <c r="E49" s="36">
        <v>52</v>
      </c>
      <c r="F49" s="36">
        <v>2</v>
      </c>
      <c r="G49" s="36">
        <v>84</v>
      </c>
      <c r="H49" s="36">
        <v>64</v>
      </c>
      <c r="I49" s="37">
        <v>0</v>
      </c>
      <c r="J49" s="37">
        <v>0</v>
      </c>
      <c r="K49" s="182">
        <v>0</v>
      </c>
      <c r="L49" s="5">
        <v>0</v>
      </c>
      <c r="M49" s="5">
        <v>0</v>
      </c>
      <c r="N49" s="154">
        <v>8</v>
      </c>
      <c r="O49" s="19">
        <v>0</v>
      </c>
      <c r="P49" s="35">
        <v>0</v>
      </c>
    </row>
    <row r="50" spans="1:16" x14ac:dyDescent="0.25">
      <c r="A50" s="165">
        <v>25</v>
      </c>
      <c r="B50" s="16" t="s">
        <v>506</v>
      </c>
      <c r="C50" s="36">
        <v>27</v>
      </c>
      <c r="D50" s="36">
        <v>0</v>
      </c>
      <c r="E50" s="36">
        <v>13</v>
      </c>
      <c r="F50" s="36">
        <v>5</v>
      </c>
      <c r="G50" s="36">
        <v>2</v>
      </c>
      <c r="H50" s="36">
        <v>0</v>
      </c>
      <c r="I50" s="37">
        <v>2</v>
      </c>
      <c r="J50" s="37">
        <v>2</v>
      </c>
      <c r="K50" s="182">
        <v>0</v>
      </c>
      <c r="L50" s="5">
        <v>0</v>
      </c>
      <c r="M50" s="5">
        <v>0</v>
      </c>
      <c r="N50" s="154">
        <v>8</v>
      </c>
      <c r="O50" s="228">
        <v>0</v>
      </c>
      <c r="P50" s="5">
        <v>0</v>
      </c>
    </row>
    <row r="51" spans="1:16" x14ac:dyDescent="0.25">
      <c r="A51" s="165">
        <v>26</v>
      </c>
      <c r="B51" s="16" t="s">
        <v>507</v>
      </c>
      <c r="C51" s="36">
        <v>27</v>
      </c>
      <c r="D51" s="36">
        <v>7</v>
      </c>
      <c r="E51" s="36">
        <v>25</v>
      </c>
      <c r="F51" s="36">
        <v>5</v>
      </c>
      <c r="G51" s="36">
        <v>5</v>
      </c>
      <c r="H51" s="36">
        <v>32</v>
      </c>
      <c r="I51" s="37">
        <v>14</v>
      </c>
      <c r="J51" s="37">
        <v>14</v>
      </c>
      <c r="K51" s="182">
        <v>0</v>
      </c>
      <c r="L51" s="5">
        <v>0</v>
      </c>
      <c r="M51" s="5">
        <v>0</v>
      </c>
      <c r="N51" s="154">
        <v>8</v>
      </c>
      <c r="O51" s="228">
        <v>0</v>
      </c>
      <c r="P51" s="5">
        <v>0</v>
      </c>
    </row>
    <row r="52" spans="1:16" x14ac:dyDescent="0.25">
      <c r="A52" s="165">
        <v>27</v>
      </c>
      <c r="B52" s="16" t="s">
        <v>508</v>
      </c>
      <c r="C52" s="36">
        <v>35</v>
      </c>
      <c r="D52" s="36">
        <v>9</v>
      </c>
      <c r="E52" s="36">
        <v>14</v>
      </c>
      <c r="F52" s="36">
        <v>0</v>
      </c>
      <c r="G52" s="36">
        <v>9</v>
      </c>
      <c r="H52" s="36">
        <v>11</v>
      </c>
      <c r="I52" s="37">
        <v>14</v>
      </c>
      <c r="J52" s="37">
        <v>14</v>
      </c>
      <c r="K52" s="182">
        <v>0</v>
      </c>
      <c r="L52" s="5">
        <v>0</v>
      </c>
      <c r="M52" s="5">
        <v>0</v>
      </c>
      <c r="N52" s="154">
        <v>8</v>
      </c>
      <c r="O52" s="228">
        <v>0</v>
      </c>
      <c r="P52" s="5">
        <v>0</v>
      </c>
    </row>
    <row r="53" spans="1:16" x14ac:dyDescent="0.25">
      <c r="A53" s="165">
        <v>28</v>
      </c>
      <c r="B53" s="16" t="s">
        <v>509</v>
      </c>
      <c r="C53" s="36">
        <v>11</v>
      </c>
      <c r="D53" s="36">
        <v>5</v>
      </c>
      <c r="E53" s="36">
        <v>34</v>
      </c>
      <c r="F53" s="36">
        <v>0</v>
      </c>
      <c r="G53" s="36">
        <v>0</v>
      </c>
      <c r="H53" s="36">
        <v>7</v>
      </c>
      <c r="I53" s="37">
        <v>4</v>
      </c>
      <c r="J53" s="37">
        <v>4</v>
      </c>
      <c r="K53" s="182">
        <v>0</v>
      </c>
      <c r="L53" s="5">
        <v>0</v>
      </c>
      <c r="M53" s="5">
        <v>0</v>
      </c>
      <c r="N53" s="154">
        <v>8</v>
      </c>
      <c r="O53" s="228">
        <v>0</v>
      </c>
      <c r="P53" s="5">
        <v>0</v>
      </c>
    </row>
    <row r="54" spans="1:16" x14ac:dyDescent="0.25">
      <c r="A54" s="165">
        <v>29</v>
      </c>
      <c r="B54" s="16" t="s">
        <v>510</v>
      </c>
      <c r="C54" s="36">
        <v>15</v>
      </c>
      <c r="D54" s="36">
        <v>3</v>
      </c>
      <c r="E54" s="36">
        <v>14</v>
      </c>
      <c r="F54" s="36">
        <v>1</v>
      </c>
      <c r="G54" s="36">
        <v>0</v>
      </c>
      <c r="H54" s="36">
        <v>0</v>
      </c>
      <c r="I54" s="37">
        <v>29</v>
      </c>
      <c r="J54" s="37">
        <v>29</v>
      </c>
      <c r="K54" s="182">
        <v>0</v>
      </c>
      <c r="L54" s="5">
        <v>0</v>
      </c>
      <c r="M54" s="5">
        <v>0</v>
      </c>
      <c r="N54" s="154">
        <v>8</v>
      </c>
      <c r="O54" s="228">
        <v>0</v>
      </c>
      <c r="P54" s="5">
        <v>0</v>
      </c>
    </row>
    <row r="55" spans="1:16" x14ac:dyDescent="0.25">
      <c r="A55" s="165">
        <v>30</v>
      </c>
      <c r="B55" s="16" t="s">
        <v>511</v>
      </c>
      <c r="C55" s="36">
        <v>17</v>
      </c>
      <c r="D55" s="36">
        <v>2</v>
      </c>
      <c r="E55" s="36">
        <v>25</v>
      </c>
      <c r="F55" s="36">
        <v>19</v>
      </c>
      <c r="G55" s="36">
        <v>1</v>
      </c>
      <c r="H55" s="36">
        <v>7</v>
      </c>
      <c r="I55" s="37">
        <v>2</v>
      </c>
      <c r="J55" s="37">
        <v>2</v>
      </c>
      <c r="K55" s="182">
        <v>0</v>
      </c>
      <c r="L55" s="5">
        <v>0</v>
      </c>
      <c r="M55" s="5">
        <v>0</v>
      </c>
      <c r="N55" s="154">
        <v>8</v>
      </c>
      <c r="O55" s="228">
        <v>0</v>
      </c>
      <c r="P55" s="5">
        <v>0</v>
      </c>
    </row>
    <row r="56" spans="1:16" x14ac:dyDescent="0.25">
      <c r="A56" s="165">
        <v>31</v>
      </c>
      <c r="B56" s="16" t="s">
        <v>512</v>
      </c>
      <c r="C56" s="36">
        <v>5</v>
      </c>
      <c r="D56" s="36">
        <v>1</v>
      </c>
      <c r="E56" s="36">
        <v>4</v>
      </c>
      <c r="F56" s="36">
        <v>22</v>
      </c>
      <c r="G56" s="36">
        <v>1</v>
      </c>
      <c r="H56" s="36">
        <v>1</v>
      </c>
      <c r="I56" s="37">
        <v>7</v>
      </c>
      <c r="J56" s="37">
        <v>7</v>
      </c>
      <c r="K56" s="182">
        <v>0</v>
      </c>
      <c r="L56" s="5">
        <v>0</v>
      </c>
      <c r="M56" s="5">
        <v>0</v>
      </c>
      <c r="N56" s="154">
        <v>8</v>
      </c>
      <c r="O56" s="228">
        <v>0</v>
      </c>
      <c r="P56" s="5">
        <v>0</v>
      </c>
    </row>
    <row r="57" spans="1:16" x14ac:dyDescent="0.25">
      <c r="A57" s="165">
        <v>32</v>
      </c>
      <c r="B57" s="16" t="s">
        <v>513</v>
      </c>
      <c r="C57" s="36">
        <v>3</v>
      </c>
      <c r="D57" s="36">
        <v>0</v>
      </c>
      <c r="E57" s="36">
        <v>6</v>
      </c>
      <c r="F57" s="36">
        <v>0</v>
      </c>
      <c r="G57" s="36">
        <v>14</v>
      </c>
      <c r="H57" s="36">
        <v>3</v>
      </c>
      <c r="I57" s="37">
        <v>2</v>
      </c>
      <c r="J57" s="37">
        <v>2</v>
      </c>
      <c r="K57" s="182">
        <v>0</v>
      </c>
      <c r="L57" s="5">
        <v>0</v>
      </c>
      <c r="M57" s="5">
        <v>0</v>
      </c>
      <c r="N57" s="154">
        <v>8</v>
      </c>
      <c r="O57" s="228">
        <v>0</v>
      </c>
      <c r="P57" s="5">
        <v>0</v>
      </c>
    </row>
    <row r="58" spans="1:16" x14ac:dyDescent="0.25">
      <c r="A58" s="165">
        <v>33</v>
      </c>
      <c r="B58" s="16" t="s">
        <v>514</v>
      </c>
      <c r="C58" s="36">
        <v>13</v>
      </c>
      <c r="D58" s="36">
        <v>8</v>
      </c>
      <c r="E58" s="36">
        <v>38</v>
      </c>
      <c r="F58" s="36">
        <v>0</v>
      </c>
      <c r="G58" s="36">
        <v>0</v>
      </c>
      <c r="H58" s="36">
        <v>5</v>
      </c>
      <c r="I58" s="37">
        <v>2</v>
      </c>
      <c r="J58" s="37">
        <v>2</v>
      </c>
      <c r="K58" s="182">
        <v>0</v>
      </c>
      <c r="L58" s="5">
        <v>0</v>
      </c>
      <c r="M58" s="5">
        <v>0</v>
      </c>
      <c r="N58" s="154">
        <v>8</v>
      </c>
      <c r="O58" s="228">
        <v>0</v>
      </c>
      <c r="P58" s="5">
        <v>0</v>
      </c>
    </row>
    <row r="59" spans="1:16" x14ac:dyDescent="0.25">
      <c r="A59" s="229">
        <v>34</v>
      </c>
      <c r="B59" s="16" t="s">
        <v>515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7">
        <v>4</v>
      </c>
      <c r="J59" s="37">
        <v>4</v>
      </c>
      <c r="K59" s="182">
        <v>0</v>
      </c>
      <c r="L59" s="5">
        <v>0</v>
      </c>
      <c r="M59" s="5">
        <v>0</v>
      </c>
      <c r="N59" s="154">
        <v>8</v>
      </c>
      <c r="O59" s="228">
        <v>0</v>
      </c>
      <c r="P59" s="5">
        <v>0</v>
      </c>
    </row>
    <row r="60" spans="1:16" ht="27.75" thickBot="1" x14ac:dyDescent="0.3">
      <c r="A60" s="230">
        <v>35</v>
      </c>
      <c r="B60" s="40" t="s">
        <v>516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7">
        <v>0</v>
      </c>
      <c r="J60" s="37">
        <v>0</v>
      </c>
      <c r="K60" s="182">
        <v>0</v>
      </c>
      <c r="L60" s="5">
        <v>0</v>
      </c>
      <c r="M60" s="5">
        <v>0</v>
      </c>
      <c r="N60" s="5">
        <v>0</v>
      </c>
      <c r="O60" s="231">
        <v>0</v>
      </c>
      <c r="P60" s="5">
        <v>0</v>
      </c>
    </row>
    <row r="61" spans="1:16" ht="16.5" x14ac:dyDescent="0.25">
      <c r="A61" s="290" t="s">
        <v>136</v>
      </c>
      <c r="B61" s="291"/>
      <c r="C61" s="11">
        <v>107</v>
      </c>
      <c r="D61" s="11">
        <v>31</v>
      </c>
      <c r="E61" s="189">
        <v>240</v>
      </c>
      <c r="F61" s="189">
        <v>61</v>
      </c>
      <c r="G61" s="11">
        <v>11</v>
      </c>
      <c r="H61" s="11">
        <v>307</v>
      </c>
      <c r="I61" s="11">
        <v>33</v>
      </c>
      <c r="J61" s="11">
        <v>33</v>
      </c>
      <c r="K61" s="189">
        <v>58</v>
      </c>
      <c r="L61" s="11">
        <v>389</v>
      </c>
      <c r="M61" s="11">
        <v>303</v>
      </c>
      <c r="N61" s="11">
        <v>670</v>
      </c>
      <c r="O61" s="251">
        <v>0</v>
      </c>
      <c r="P61" s="106">
        <v>1</v>
      </c>
    </row>
    <row r="62" spans="1:16" x14ac:dyDescent="0.25">
      <c r="A62" s="21">
        <v>1</v>
      </c>
      <c r="B62" s="16" t="s">
        <v>136</v>
      </c>
      <c r="C62" s="16">
        <v>40</v>
      </c>
      <c r="D62" s="16">
        <v>17</v>
      </c>
      <c r="E62" s="5">
        <v>199</v>
      </c>
      <c r="F62" s="5">
        <v>48</v>
      </c>
      <c r="G62" s="16">
        <v>6</v>
      </c>
      <c r="H62" s="16">
        <v>83</v>
      </c>
      <c r="I62" s="35">
        <v>26</v>
      </c>
      <c r="J62" s="35">
        <v>26</v>
      </c>
      <c r="K62" s="35">
        <v>58</v>
      </c>
      <c r="L62" s="35">
        <v>389</v>
      </c>
      <c r="M62" s="35">
        <v>303</v>
      </c>
      <c r="N62" s="35">
        <v>0</v>
      </c>
      <c r="O62" s="243">
        <v>0</v>
      </c>
      <c r="P62" s="35">
        <v>1</v>
      </c>
    </row>
    <row r="63" spans="1:16" x14ac:dyDescent="0.25">
      <c r="A63" s="21">
        <v>2</v>
      </c>
      <c r="B63" s="16" t="s">
        <v>137</v>
      </c>
      <c r="C63" s="16">
        <v>4</v>
      </c>
      <c r="D63" s="16">
        <v>0</v>
      </c>
      <c r="E63" s="5">
        <v>3</v>
      </c>
      <c r="F63" s="5">
        <v>0</v>
      </c>
      <c r="G63" s="16">
        <v>0</v>
      </c>
      <c r="H63" s="16">
        <v>4</v>
      </c>
      <c r="I63" s="16">
        <v>2</v>
      </c>
      <c r="J63" s="16">
        <v>2</v>
      </c>
      <c r="K63" s="35">
        <v>0</v>
      </c>
      <c r="L63" s="35">
        <v>0</v>
      </c>
      <c r="M63" s="35">
        <v>0</v>
      </c>
      <c r="N63" s="16">
        <v>29</v>
      </c>
      <c r="O63" s="243">
        <v>0</v>
      </c>
      <c r="P63" s="35">
        <v>0</v>
      </c>
    </row>
    <row r="64" spans="1:16" x14ac:dyDescent="0.25">
      <c r="A64" s="21">
        <v>3</v>
      </c>
      <c r="B64" s="16" t="s">
        <v>138</v>
      </c>
      <c r="C64" s="16">
        <v>1</v>
      </c>
      <c r="D64" s="16">
        <v>0</v>
      </c>
      <c r="E64" s="5">
        <v>0</v>
      </c>
      <c r="F64" s="5">
        <v>0</v>
      </c>
      <c r="G64" s="16">
        <v>0</v>
      </c>
      <c r="H64" s="16">
        <v>8</v>
      </c>
      <c r="I64" s="16">
        <v>1</v>
      </c>
      <c r="J64" s="16">
        <v>1</v>
      </c>
      <c r="K64" s="35">
        <v>0</v>
      </c>
      <c r="L64" s="35">
        <v>0</v>
      </c>
      <c r="M64" s="35">
        <v>0</v>
      </c>
      <c r="N64" s="16">
        <v>32</v>
      </c>
      <c r="O64" s="243">
        <v>0</v>
      </c>
      <c r="P64" s="35">
        <v>0</v>
      </c>
    </row>
    <row r="65" spans="1:16" x14ac:dyDescent="0.25">
      <c r="A65" s="21">
        <v>4</v>
      </c>
      <c r="B65" s="16" t="s">
        <v>139</v>
      </c>
      <c r="C65" s="16">
        <v>5</v>
      </c>
      <c r="D65" s="16">
        <v>2</v>
      </c>
      <c r="E65" s="5">
        <v>2</v>
      </c>
      <c r="F65" s="5">
        <v>0</v>
      </c>
      <c r="G65" s="16">
        <v>1</v>
      </c>
      <c r="H65" s="16">
        <v>11</v>
      </c>
      <c r="I65" s="16">
        <v>0</v>
      </c>
      <c r="J65" s="16">
        <v>0</v>
      </c>
      <c r="K65" s="35">
        <v>0</v>
      </c>
      <c r="L65" s="35">
        <v>0</v>
      </c>
      <c r="M65" s="35">
        <v>0</v>
      </c>
      <c r="N65" s="16">
        <v>30</v>
      </c>
      <c r="O65" s="243">
        <v>0</v>
      </c>
      <c r="P65" s="35">
        <v>0</v>
      </c>
    </row>
    <row r="66" spans="1:16" x14ac:dyDescent="0.25">
      <c r="A66" s="21">
        <v>5</v>
      </c>
      <c r="B66" s="194" t="s">
        <v>140</v>
      </c>
      <c r="C66" s="16">
        <v>0</v>
      </c>
      <c r="D66" s="16">
        <v>0</v>
      </c>
      <c r="E66" s="5">
        <v>0</v>
      </c>
      <c r="F66" s="5">
        <v>0</v>
      </c>
      <c r="G66" s="16">
        <v>0</v>
      </c>
      <c r="H66" s="16">
        <v>21</v>
      </c>
      <c r="I66" s="16">
        <v>0</v>
      </c>
      <c r="J66" s="16">
        <v>0</v>
      </c>
      <c r="K66" s="35">
        <v>0</v>
      </c>
      <c r="L66" s="35">
        <v>0</v>
      </c>
      <c r="M66" s="35">
        <v>0</v>
      </c>
      <c r="N66" s="16">
        <v>31</v>
      </c>
      <c r="O66" s="243">
        <v>0</v>
      </c>
      <c r="P66" s="35">
        <v>0</v>
      </c>
    </row>
    <row r="67" spans="1:16" x14ac:dyDescent="0.25">
      <c r="A67" s="21">
        <v>6</v>
      </c>
      <c r="B67" s="194" t="s">
        <v>141</v>
      </c>
      <c r="C67" s="16">
        <v>5</v>
      </c>
      <c r="D67" s="16">
        <v>0</v>
      </c>
      <c r="E67" s="5">
        <v>3</v>
      </c>
      <c r="F67" s="5">
        <v>0</v>
      </c>
      <c r="G67" s="16">
        <v>0</v>
      </c>
      <c r="H67" s="16">
        <v>31</v>
      </c>
      <c r="I67" s="16">
        <v>0</v>
      </c>
      <c r="J67" s="16">
        <v>0</v>
      </c>
      <c r="K67" s="35">
        <v>0</v>
      </c>
      <c r="L67" s="35">
        <v>0</v>
      </c>
      <c r="M67" s="35">
        <v>0</v>
      </c>
      <c r="N67" s="16">
        <v>29</v>
      </c>
      <c r="O67" s="243">
        <v>0</v>
      </c>
      <c r="P67" s="35">
        <v>0</v>
      </c>
    </row>
    <row r="68" spans="1:16" x14ac:dyDescent="0.25">
      <c r="A68" s="21">
        <v>7</v>
      </c>
      <c r="B68" s="194" t="s">
        <v>142</v>
      </c>
      <c r="C68" s="16">
        <v>7</v>
      </c>
      <c r="D68" s="16">
        <v>4</v>
      </c>
      <c r="E68" s="5">
        <v>8</v>
      </c>
      <c r="F68" s="5">
        <v>0</v>
      </c>
      <c r="G68" s="16">
        <v>0</v>
      </c>
      <c r="H68" s="16">
        <v>10</v>
      </c>
      <c r="I68" s="16">
        <v>1</v>
      </c>
      <c r="J68" s="16">
        <v>1</v>
      </c>
      <c r="K68" s="35">
        <v>0</v>
      </c>
      <c r="L68" s="35">
        <v>0</v>
      </c>
      <c r="M68" s="35">
        <v>0</v>
      </c>
      <c r="N68" s="16">
        <v>37</v>
      </c>
      <c r="O68" s="243">
        <v>0</v>
      </c>
      <c r="P68" s="35">
        <v>0</v>
      </c>
    </row>
    <row r="69" spans="1:16" x14ac:dyDescent="0.25">
      <c r="A69" s="21">
        <v>8</v>
      </c>
      <c r="B69" s="194" t="s">
        <v>143</v>
      </c>
      <c r="C69" s="16">
        <v>1</v>
      </c>
      <c r="D69" s="16">
        <v>0</v>
      </c>
      <c r="E69" s="5">
        <v>0</v>
      </c>
      <c r="F69" s="5">
        <v>0</v>
      </c>
      <c r="G69" s="16">
        <v>1</v>
      </c>
      <c r="H69" s="16">
        <v>0</v>
      </c>
      <c r="I69" s="16">
        <v>0</v>
      </c>
      <c r="J69" s="16">
        <v>0</v>
      </c>
      <c r="K69" s="35">
        <v>0</v>
      </c>
      <c r="L69" s="35">
        <v>0</v>
      </c>
      <c r="M69" s="35">
        <v>0</v>
      </c>
      <c r="N69" s="16">
        <v>29</v>
      </c>
      <c r="O69" s="243">
        <v>0</v>
      </c>
      <c r="P69" s="35">
        <v>0</v>
      </c>
    </row>
    <row r="70" spans="1:16" x14ac:dyDescent="0.25">
      <c r="A70" s="21">
        <v>9</v>
      </c>
      <c r="B70" s="194" t="s">
        <v>144</v>
      </c>
      <c r="C70" s="16">
        <v>1</v>
      </c>
      <c r="D70" s="16">
        <v>0</v>
      </c>
      <c r="E70" s="5">
        <v>0</v>
      </c>
      <c r="F70" s="5">
        <v>0</v>
      </c>
      <c r="G70" s="16">
        <v>0</v>
      </c>
      <c r="H70" s="16">
        <v>9</v>
      </c>
      <c r="I70" s="16">
        <v>0</v>
      </c>
      <c r="J70" s="16">
        <v>0</v>
      </c>
      <c r="K70" s="35">
        <v>0</v>
      </c>
      <c r="L70" s="35">
        <v>0</v>
      </c>
      <c r="M70" s="35">
        <v>0</v>
      </c>
      <c r="N70" s="16">
        <v>32</v>
      </c>
      <c r="O70" s="243">
        <v>0</v>
      </c>
      <c r="P70" s="35">
        <v>0</v>
      </c>
    </row>
    <row r="71" spans="1:16" x14ac:dyDescent="0.25">
      <c r="A71" s="21">
        <v>10</v>
      </c>
      <c r="B71" s="194" t="s">
        <v>145</v>
      </c>
      <c r="C71" s="16">
        <v>11</v>
      </c>
      <c r="D71" s="16">
        <v>1</v>
      </c>
      <c r="E71" s="5">
        <v>0</v>
      </c>
      <c r="F71" s="5">
        <v>0</v>
      </c>
      <c r="G71" s="16">
        <v>0</v>
      </c>
      <c r="H71" s="16">
        <v>7</v>
      </c>
      <c r="I71" s="16">
        <v>0</v>
      </c>
      <c r="J71" s="16">
        <v>0</v>
      </c>
      <c r="K71" s="35">
        <v>0</v>
      </c>
      <c r="L71" s="35">
        <v>0</v>
      </c>
      <c r="M71" s="35">
        <v>0</v>
      </c>
      <c r="N71" s="16">
        <v>30</v>
      </c>
      <c r="O71" s="243">
        <v>0</v>
      </c>
      <c r="P71" s="35">
        <v>0</v>
      </c>
    </row>
    <row r="72" spans="1:16" x14ac:dyDescent="0.25">
      <c r="A72" s="175">
        <v>11</v>
      </c>
      <c r="B72" s="232" t="s">
        <v>146</v>
      </c>
      <c r="C72" s="10">
        <v>4</v>
      </c>
      <c r="D72" s="10">
        <v>0</v>
      </c>
      <c r="E72" s="6">
        <v>0</v>
      </c>
      <c r="F72" s="5">
        <v>0</v>
      </c>
      <c r="G72" s="10">
        <v>0</v>
      </c>
      <c r="H72" s="10">
        <v>5</v>
      </c>
      <c r="I72" s="10">
        <v>0</v>
      </c>
      <c r="J72" s="10">
        <v>0</v>
      </c>
      <c r="K72" s="35">
        <v>0</v>
      </c>
      <c r="L72" s="35">
        <v>0</v>
      </c>
      <c r="M72" s="35">
        <v>0</v>
      </c>
      <c r="N72" s="10">
        <v>28</v>
      </c>
      <c r="O72" s="243">
        <v>0</v>
      </c>
      <c r="P72" s="35">
        <v>0</v>
      </c>
    </row>
    <row r="73" spans="1:16" x14ac:dyDescent="0.25">
      <c r="A73" s="21">
        <v>12</v>
      </c>
      <c r="B73" s="16" t="s">
        <v>154</v>
      </c>
      <c r="C73" s="5">
        <v>1</v>
      </c>
      <c r="D73" s="5">
        <v>0</v>
      </c>
      <c r="E73" s="5">
        <v>2</v>
      </c>
      <c r="F73" s="5">
        <v>0</v>
      </c>
      <c r="G73" s="5">
        <v>0</v>
      </c>
      <c r="H73" s="5">
        <v>2</v>
      </c>
      <c r="I73" s="5">
        <v>1</v>
      </c>
      <c r="J73" s="5">
        <v>1</v>
      </c>
      <c r="K73" s="35">
        <v>0</v>
      </c>
      <c r="L73" s="35">
        <v>0</v>
      </c>
      <c r="M73" s="35">
        <v>0</v>
      </c>
      <c r="N73" s="16">
        <v>27</v>
      </c>
      <c r="O73" s="243">
        <v>0</v>
      </c>
      <c r="P73" s="35">
        <v>0</v>
      </c>
    </row>
    <row r="74" spans="1:16" x14ac:dyDescent="0.25">
      <c r="A74" s="175">
        <v>13</v>
      </c>
      <c r="B74" s="16" t="s">
        <v>155</v>
      </c>
      <c r="C74" s="5">
        <v>3</v>
      </c>
      <c r="D74" s="5">
        <v>2</v>
      </c>
      <c r="E74" s="5">
        <v>0</v>
      </c>
      <c r="F74" s="5">
        <v>0</v>
      </c>
      <c r="G74" s="5">
        <v>0</v>
      </c>
      <c r="H74" s="5">
        <v>5</v>
      </c>
      <c r="I74" s="5">
        <v>0</v>
      </c>
      <c r="J74" s="5">
        <v>0</v>
      </c>
      <c r="K74" s="35">
        <v>0</v>
      </c>
      <c r="L74" s="35">
        <v>0</v>
      </c>
      <c r="M74" s="35">
        <v>0</v>
      </c>
      <c r="N74" s="16">
        <v>30</v>
      </c>
      <c r="O74" s="243">
        <v>0</v>
      </c>
      <c r="P74" s="35">
        <v>0</v>
      </c>
    </row>
    <row r="75" spans="1:16" x14ac:dyDescent="0.25">
      <c r="A75" s="21">
        <v>14</v>
      </c>
      <c r="B75" s="16" t="s">
        <v>161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35">
        <v>0</v>
      </c>
      <c r="L75" s="35">
        <v>0</v>
      </c>
      <c r="M75" s="35">
        <v>0</v>
      </c>
      <c r="N75" s="16">
        <v>28</v>
      </c>
      <c r="O75" s="243">
        <v>0</v>
      </c>
      <c r="P75" s="35">
        <v>0</v>
      </c>
    </row>
    <row r="76" spans="1:16" x14ac:dyDescent="0.25">
      <c r="A76" s="175">
        <v>15</v>
      </c>
      <c r="B76" s="16" t="s">
        <v>153</v>
      </c>
      <c r="C76" s="5">
        <v>7</v>
      </c>
      <c r="D76" s="5">
        <v>2</v>
      </c>
      <c r="E76" s="5">
        <v>4</v>
      </c>
      <c r="F76" s="5">
        <v>0</v>
      </c>
      <c r="G76" s="5">
        <v>1</v>
      </c>
      <c r="H76" s="5">
        <v>18</v>
      </c>
      <c r="I76" s="5">
        <v>0</v>
      </c>
      <c r="J76" s="5">
        <v>0</v>
      </c>
      <c r="K76" s="35">
        <v>0</v>
      </c>
      <c r="L76" s="35">
        <v>0</v>
      </c>
      <c r="M76" s="35">
        <v>0</v>
      </c>
      <c r="N76" s="16">
        <v>31</v>
      </c>
      <c r="O76" s="243">
        <v>0</v>
      </c>
      <c r="P76" s="35">
        <v>0</v>
      </c>
    </row>
    <row r="77" spans="1:16" x14ac:dyDescent="0.25">
      <c r="A77" s="21">
        <v>16</v>
      </c>
      <c r="B77" s="16" t="s">
        <v>148</v>
      </c>
      <c r="C77" s="5">
        <v>6</v>
      </c>
      <c r="D77" s="5">
        <v>2</v>
      </c>
      <c r="E77" s="5">
        <v>10</v>
      </c>
      <c r="F77" s="5">
        <v>13</v>
      </c>
      <c r="G77" s="5">
        <v>0</v>
      </c>
      <c r="H77" s="5">
        <v>46</v>
      </c>
      <c r="I77" s="5">
        <v>1</v>
      </c>
      <c r="J77" s="5">
        <v>1</v>
      </c>
      <c r="K77" s="35">
        <v>0</v>
      </c>
      <c r="L77" s="35">
        <v>0</v>
      </c>
      <c r="M77" s="35">
        <v>0</v>
      </c>
      <c r="N77" s="16">
        <v>32</v>
      </c>
      <c r="O77" s="243">
        <v>0</v>
      </c>
      <c r="P77" s="35">
        <v>0</v>
      </c>
    </row>
    <row r="78" spans="1:16" x14ac:dyDescent="0.25">
      <c r="A78" s="175">
        <v>17</v>
      </c>
      <c r="B78" s="16" t="s">
        <v>150</v>
      </c>
      <c r="C78" s="5">
        <v>4</v>
      </c>
      <c r="D78" s="5">
        <v>0</v>
      </c>
      <c r="E78" s="5">
        <v>0</v>
      </c>
      <c r="F78" s="5">
        <v>0</v>
      </c>
      <c r="G78" s="5">
        <v>2</v>
      </c>
      <c r="H78" s="5">
        <v>0</v>
      </c>
      <c r="I78" s="5">
        <v>0</v>
      </c>
      <c r="J78" s="5">
        <v>0</v>
      </c>
      <c r="K78" s="35">
        <v>0</v>
      </c>
      <c r="L78" s="35">
        <v>0</v>
      </c>
      <c r="M78" s="35">
        <v>0</v>
      </c>
      <c r="N78" s="16">
        <v>33</v>
      </c>
      <c r="O78" s="243">
        <v>0</v>
      </c>
      <c r="P78" s="35">
        <v>0</v>
      </c>
    </row>
    <row r="79" spans="1:16" x14ac:dyDescent="0.25">
      <c r="A79" s="21">
        <v>18</v>
      </c>
      <c r="B79" s="16" t="s">
        <v>151</v>
      </c>
      <c r="C79" s="5">
        <v>2</v>
      </c>
      <c r="D79" s="5">
        <v>0</v>
      </c>
      <c r="E79" s="5">
        <v>2</v>
      </c>
      <c r="F79" s="5">
        <v>0</v>
      </c>
      <c r="G79" s="5">
        <v>0</v>
      </c>
      <c r="H79" s="5">
        <v>43</v>
      </c>
      <c r="I79" s="5">
        <v>0</v>
      </c>
      <c r="J79" s="5">
        <v>0</v>
      </c>
      <c r="K79" s="35">
        <v>0</v>
      </c>
      <c r="L79" s="35">
        <v>0</v>
      </c>
      <c r="M79" s="35">
        <v>0</v>
      </c>
      <c r="N79" s="16">
        <v>39</v>
      </c>
      <c r="O79" s="243">
        <v>0</v>
      </c>
      <c r="P79" s="35">
        <v>0</v>
      </c>
    </row>
    <row r="80" spans="1:16" x14ac:dyDescent="0.25">
      <c r="A80" s="175">
        <v>19</v>
      </c>
      <c r="B80" s="16" t="s">
        <v>152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35">
        <v>0</v>
      </c>
      <c r="L80" s="35">
        <v>0</v>
      </c>
      <c r="M80" s="35">
        <v>0</v>
      </c>
      <c r="N80" s="16">
        <v>0</v>
      </c>
      <c r="O80" s="243">
        <v>0</v>
      </c>
      <c r="P80" s="35">
        <v>0</v>
      </c>
    </row>
    <row r="81" spans="1:16" x14ac:dyDescent="0.25">
      <c r="A81" s="21">
        <v>20</v>
      </c>
      <c r="B81" s="16" t="s">
        <v>156</v>
      </c>
      <c r="C81" s="5">
        <v>0</v>
      </c>
      <c r="D81" s="5">
        <v>0</v>
      </c>
      <c r="E81" s="5">
        <v>1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35">
        <v>0</v>
      </c>
      <c r="L81" s="35">
        <v>0</v>
      </c>
      <c r="M81" s="35">
        <v>0</v>
      </c>
      <c r="N81" s="16">
        <v>28</v>
      </c>
      <c r="O81" s="243">
        <v>0</v>
      </c>
      <c r="P81" s="35">
        <v>0</v>
      </c>
    </row>
    <row r="82" spans="1:16" x14ac:dyDescent="0.25">
      <c r="A82" s="175">
        <v>21</v>
      </c>
      <c r="B82" s="16" t="s">
        <v>157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35">
        <v>0</v>
      </c>
      <c r="L82" s="35">
        <v>0</v>
      </c>
      <c r="M82" s="35">
        <v>0</v>
      </c>
      <c r="N82" s="16">
        <v>27</v>
      </c>
      <c r="O82" s="243">
        <v>0</v>
      </c>
      <c r="P82" s="35">
        <v>0</v>
      </c>
    </row>
    <row r="83" spans="1:16" x14ac:dyDescent="0.25">
      <c r="A83" s="21">
        <v>22</v>
      </c>
      <c r="B83" s="16" t="s">
        <v>158</v>
      </c>
      <c r="C83" s="5">
        <v>1</v>
      </c>
      <c r="D83" s="5">
        <v>0</v>
      </c>
      <c r="E83" s="5">
        <v>1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35">
        <v>0</v>
      </c>
      <c r="L83" s="35">
        <v>0</v>
      </c>
      <c r="M83" s="35">
        <v>0</v>
      </c>
      <c r="N83" s="16">
        <v>29</v>
      </c>
      <c r="O83" s="243">
        <v>0</v>
      </c>
      <c r="P83" s="35">
        <v>0</v>
      </c>
    </row>
    <row r="84" spans="1:16" x14ac:dyDescent="0.25">
      <c r="A84" s="175">
        <v>23</v>
      </c>
      <c r="B84" s="16" t="s">
        <v>159</v>
      </c>
      <c r="C84" s="5">
        <v>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35">
        <v>0</v>
      </c>
      <c r="L84" s="35">
        <v>0</v>
      </c>
      <c r="M84" s="35">
        <v>0</v>
      </c>
      <c r="N84" s="16">
        <v>28</v>
      </c>
      <c r="O84" s="243">
        <v>0</v>
      </c>
      <c r="P84" s="35">
        <v>0</v>
      </c>
    </row>
    <row r="85" spans="1:16" x14ac:dyDescent="0.25">
      <c r="A85" s="21">
        <v>24</v>
      </c>
      <c r="B85" s="16" t="s">
        <v>147</v>
      </c>
      <c r="C85" s="5">
        <v>1</v>
      </c>
      <c r="D85" s="5">
        <v>0</v>
      </c>
      <c r="E85" s="5">
        <v>3</v>
      </c>
      <c r="F85" s="5">
        <v>0</v>
      </c>
      <c r="G85" s="5">
        <v>0</v>
      </c>
      <c r="H85" s="5">
        <v>3</v>
      </c>
      <c r="I85" s="5">
        <v>0</v>
      </c>
      <c r="J85" s="5">
        <v>0</v>
      </c>
      <c r="K85" s="35">
        <v>0</v>
      </c>
      <c r="L85" s="35">
        <v>0</v>
      </c>
      <c r="M85" s="35">
        <v>0</v>
      </c>
      <c r="N85" s="16">
        <v>31</v>
      </c>
      <c r="O85" s="243">
        <v>0</v>
      </c>
      <c r="P85" s="35">
        <v>0</v>
      </c>
    </row>
    <row r="86" spans="1:16" ht="14.25" thickBot="1" x14ac:dyDescent="0.3">
      <c r="A86" s="23">
        <v>25</v>
      </c>
      <c r="B86" s="133" t="s">
        <v>160</v>
      </c>
      <c r="C86" s="202">
        <v>1</v>
      </c>
      <c r="D86" s="202">
        <v>1</v>
      </c>
      <c r="E86" s="202">
        <v>2</v>
      </c>
      <c r="F86" s="202">
        <v>0</v>
      </c>
      <c r="G86" s="202">
        <v>0</v>
      </c>
      <c r="H86" s="202">
        <v>1</v>
      </c>
      <c r="I86" s="202">
        <v>1</v>
      </c>
      <c r="J86" s="202">
        <v>1</v>
      </c>
      <c r="K86" s="35">
        <v>0</v>
      </c>
      <c r="L86" s="35">
        <v>0</v>
      </c>
      <c r="M86" s="35">
        <v>0</v>
      </c>
      <c r="N86" s="133">
        <v>0</v>
      </c>
      <c r="O86" s="244">
        <v>0</v>
      </c>
      <c r="P86" s="35">
        <v>0</v>
      </c>
    </row>
    <row r="87" spans="1:16" ht="16.5" x14ac:dyDescent="0.25">
      <c r="A87" s="365" t="s">
        <v>162</v>
      </c>
      <c r="B87" s="365"/>
      <c r="C87" s="11">
        <v>333</v>
      </c>
      <c r="D87" s="11">
        <v>111</v>
      </c>
      <c r="E87" s="11">
        <v>689</v>
      </c>
      <c r="F87" s="11">
        <v>729</v>
      </c>
      <c r="G87" s="11">
        <v>70</v>
      </c>
      <c r="H87" s="11">
        <v>453</v>
      </c>
      <c r="I87" s="11">
        <v>139</v>
      </c>
      <c r="J87" s="11">
        <v>139</v>
      </c>
      <c r="K87" s="11">
        <v>119</v>
      </c>
      <c r="L87" s="11">
        <v>201</v>
      </c>
      <c r="M87" s="189">
        <v>211</v>
      </c>
      <c r="N87" s="189">
        <v>54</v>
      </c>
      <c r="O87" s="251">
        <v>0</v>
      </c>
      <c r="P87" s="105">
        <v>2</v>
      </c>
    </row>
    <row r="88" spans="1:16" x14ac:dyDescent="0.25">
      <c r="A88" s="35">
        <v>1</v>
      </c>
      <c r="B88" s="35" t="s">
        <v>162</v>
      </c>
      <c r="C88" s="151">
        <v>114</v>
      </c>
      <c r="D88" s="151">
        <v>27</v>
      </c>
      <c r="E88" s="151">
        <v>153</v>
      </c>
      <c r="F88" s="151">
        <v>103</v>
      </c>
      <c r="G88" s="151">
        <v>13</v>
      </c>
      <c r="H88" s="151">
        <v>136</v>
      </c>
      <c r="I88" s="151">
        <v>48</v>
      </c>
      <c r="J88" s="151">
        <v>48</v>
      </c>
      <c r="K88" s="151">
        <v>119</v>
      </c>
      <c r="L88" s="151">
        <v>201</v>
      </c>
      <c r="M88" s="233">
        <v>211</v>
      </c>
      <c r="N88" s="233">
        <v>0</v>
      </c>
      <c r="O88" s="245">
        <v>0</v>
      </c>
      <c r="P88" s="35">
        <v>2</v>
      </c>
    </row>
    <row r="89" spans="1:16" x14ac:dyDescent="0.25">
      <c r="A89" s="35">
        <v>2</v>
      </c>
      <c r="B89" s="35" t="s">
        <v>163</v>
      </c>
      <c r="C89" s="37">
        <v>25</v>
      </c>
      <c r="D89" s="37">
        <v>3</v>
      </c>
      <c r="E89" s="37">
        <v>47</v>
      </c>
      <c r="F89" s="37">
        <v>32</v>
      </c>
      <c r="G89" s="37">
        <v>4</v>
      </c>
      <c r="H89" s="37">
        <v>74</v>
      </c>
      <c r="I89" s="37">
        <v>6</v>
      </c>
      <c r="J89" s="37">
        <v>6</v>
      </c>
      <c r="K89" s="37">
        <v>0</v>
      </c>
      <c r="L89" s="37">
        <v>0</v>
      </c>
      <c r="M89" s="97">
        <v>0</v>
      </c>
      <c r="N89" s="97">
        <v>3</v>
      </c>
      <c r="O89" s="240">
        <v>0</v>
      </c>
      <c r="P89" s="35">
        <v>0</v>
      </c>
    </row>
    <row r="90" spans="1:16" x14ac:dyDescent="0.25">
      <c r="A90" s="35">
        <v>3</v>
      </c>
      <c r="B90" s="35" t="s">
        <v>164</v>
      </c>
      <c r="C90" s="37">
        <v>13</v>
      </c>
      <c r="D90" s="37">
        <v>5</v>
      </c>
      <c r="E90" s="37">
        <v>34</v>
      </c>
      <c r="F90" s="37">
        <v>39</v>
      </c>
      <c r="G90" s="37">
        <v>2</v>
      </c>
      <c r="H90" s="37">
        <v>19</v>
      </c>
      <c r="I90" s="37">
        <v>5</v>
      </c>
      <c r="J90" s="37">
        <v>5</v>
      </c>
      <c r="K90" s="37">
        <v>0</v>
      </c>
      <c r="L90" s="37">
        <v>0</v>
      </c>
      <c r="M90" s="97">
        <v>0</v>
      </c>
      <c r="N90" s="97">
        <v>3</v>
      </c>
      <c r="O90" s="240">
        <v>0</v>
      </c>
      <c r="P90" s="35">
        <v>0</v>
      </c>
    </row>
    <row r="91" spans="1:16" x14ac:dyDescent="0.25">
      <c r="A91" s="35">
        <v>4</v>
      </c>
      <c r="B91" s="35" t="s">
        <v>165</v>
      </c>
      <c r="C91" s="37">
        <v>31</v>
      </c>
      <c r="D91" s="37">
        <v>13</v>
      </c>
      <c r="E91" s="37">
        <v>64</v>
      </c>
      <c r="F91" s="37">
        <v>68</v>
      </c>
      <c r="G91" s="37">
        <v>7</v>
      </c>
      <c r="H91" s="37">
        <v>37</v>
      </c>
      <c r="I91" s="37">
        <v>10</v>
      </c>
      <c r="J91" s="37">
        <v>10</v>
      </c>
      <c r="K91" s="37">
        <v>0</v>
      </c>
      <c r="L91" s="37">
        <v>0</v>
      </c>
      <c r="M91" s="97">
        <v>0</v>
      </c>
      <c r="N91" s="97">
        <v>3</v>
      </c>
      <c r="O91" s="240">
        <v>0</v>
      </c>
      <c r="P91" s="35">
        <v>0</v>
      </c>
    </row>
    <row r="92" spans="1:16" x14ac:dyDescent="0.25">
      <c r="A92" s="35">
        <v>5</v>
      </c>
      <c r="B92" s="35" t="s">
        <v>166</v>
      </c>
      <c r="C92" s="37">
        <v>18</v>
      </c>
      <c r="D92" s="37">
        <v>11</v>
      </c>
      <c r="E92" s="37">
        <v>59</v>
      </c>
      <c r="F92" s="37">
        <v>57</v>
      </c>
      <c r="G92" s="37">
        <v>4</v>
      </c>
      <c r="H92" s="37">
        <v>24</v>
      </c>
      <c r="I92" s="37">
        <v>8</v>
      </c>
      <c r="J92" s="37">
        <v>8</v>
      </c>
      <c r="K92" s="37">
        <v>0</v>
      </c>
      <c r="L92" s="37">
        <v>0</v>
      </c>
      <c r="M92" s="97">
        <v>0</v>
      </c>
      <c r="N92" s="97">
        <v>3</v>
      </c>
      <c r="O92" s="240">
        <v>0</v>
      </c>
      <c r="P92" s="35">
        <v>0</v>
      </c>
    </row>
    <row r="93" spans="1:16" x14ac:dyDescent="0.25">
      <c r="A93" s="35">
        <v>6</v>
      </c>
      <c r="B93" s="35" t="s">
        <v>167</v>
      </c>
      <c r="C93" s="37">
        <v>12</v>
      </c>
      <c r="D93" s="37">
        <v>3</v>
      </c>
      <c r="E93" s="37">
        <v>30</v>
      </c>
      <c r="F93" s="37">
        <v>49</v>
      </c>
      <c r="G93" s="37">
        <v>1</v>
      </c>
      <c r="H93" s="37">
        <v>9</v>
      </c>
      <c r="I93" s="37">
        <v>3</v>
      </c>
      <c r="J93" s="37">
        <v>3</v>
      </c>
      <c r="K93" s="37">
        <v>0</v>
      </c>
      <c r="L93" s="37">
        <v>0</v>
      </c>
      <c r="M93" s="97">
        <v>0</v>
      </c>
      <c r="N93" s="97">
        <v>3</v>
      </c>
      <c r="O93" s="240">
        <v>0</v>
      </c>
      <c r="P93" s="35">
        <v>0</v>
      </c>
    </row>
    <row r="94" spans="1:16" x14ac:dyDescent="0.25">
      <c r="A94" s="35">
        <v>7</v>
      </c>
      <c r="B94" s="35" t="s">
        <v>168</v>
      </c>
      <c r="C94" s="37">
        <v>17</v>
      </c>
      <c r="D94" s="37">
        <v>5</v>
      </c>
      <c r="E94" s="37">
        <v>27</v>
      </c>
      <c r="F94" s="37">
        <v>24</v>
      </c>
      <c r="G94" s="37">
        <v>3</v>
      </c>
      <c r="H94" s="37">
        <v>11</v>
      </c>
      <c r="I94" s="37">
        <v>4</v>
      </c>
      <c r="J94" s="37">
        <v>4</v>
      </c>
      <c r="K94" s="37">
        <v>0</v>
      </c>
      <c r="L94" s="37">
        <v>0</v>
      </c>
      <c r="M94" s="97">
        <v>0</v>
      </c>
      <c r="N94" s="97">
        <v>3</v>
      </c>
      <c r="O94" s="240">
        <v>0</v>
      </c>
      <c r="P94" s="35">
        <v>0</v>
      </c>
    </row>
    <row r="95" spans="1:16" x14ac:dyDescent="0.25">
      <c r="A95" s="35">
        <v>8</v>
      </c>
      <c r="B95" s="35" t="s">
        <v>169</v>
      </c>
      <c r="C95" s="37">
        <v>29</v>
      </c>
      <c r="D95" s="37">
        <v>9</v>
      </c>
      <c r="E95" s="37">
        <v>53</v>
      </c>
      <c r="F95" s="37">
        <v>75</v>
      </c>
      <c r="G95" s="37">
        <v>9</v>
      </c>
      <c r="H95" s="37">
        <v>31</v>
      </c>
      <c r="I95" s="37">
        <v>15</v>
      </c>
      <c r="J95" s="37">
        <v>15</v>
      </c>
      <c r="K95" s="37">
        <v>0</v>
      </c>
      <c r="L95" s="37">
        <v>0</v>
      </c>
      <c r="M95" s="97">
        <v>0</v>
      </c>
      <c r="N95" s="97">
        <v>3</v>
      </c>
      <c r="O95" s="240">
        <v>0</v>
      </c>
      <c r="P95" s="35">
        <v>0</v>
      </c>
    </row>
    <row r="96" spans="1:16" x14ac:dyDescent="0.25">
      <c r="A96" s="35">
        <v>9</v>
      </c>
      <c r="B96" s="35" t="s">
        <v>170</v>
      </c>
      <c r="C96" s="37">
        <v>15</v>
      </c>
      <c r="D96" s="37">
        <v>7</v>
      </c>
      <c r="E96" s="37">
        <v>36</v>
      </c>
      <c r="F96" s="37">
        <v>42</v>
      </c>
      <c r="G96" s="37">
        <v>3</v>
      </c>
      <c r="H96" s="37">
        <v>14</v>
      </c>
      <c r="I96" s="37">
        <v>6</v>
      </c>
      <c r="J96" s="37">
        <v>6</v>
      </c>
      <c r="K96" s="37">
        <v>0</v>
      </c>
      <c r="L96" s="37">
        <v>0</v>
      </c>
      <c r="M96" s="97">
        <v>0</v>
      </c>
      <c r="N96" s="97">
        <v>3</v>
      </c>
      <c r="O96" s="240">
        <v>0</v>
      </c>
      <c r="P96" s="35">
        <v>0</v>
      </c>
    </row>
    <row r="97" spans="1:16" x14ac:dyDescent="0.25">
      <c r="A97" s="35">
        <v>10</v>
      </c>
      <c r="B97" s="35" t="s">
        <v>171</v>
      </c>
      <c r="C97" s="234">
        <v>0</v>
      </c>
      <c r="D97" s="234">
        <v>0</v>
      </c>
      <c r="E97" s="234">
        <v>0</v>
      </c>
      <c r="F97" s="234">
        <v>0</v>
      </c>
      <c r="G97" s="234">
        <f t="shared" ref="G97:G113" ca="1" si="0">G97:G3401</f>
        <v>0</v>
      </c>
      <c r="H97" s="234">
        <v>0</v>
      </c>
      <c r="I97" s="234">
        <v>0</v>
      </c>
      <c r="J97" s="234">
        <v>0</v>
      </c>
      <c r="K97" s="234">
        <v>0</v>
      </c>
      <c r="L97" s="234">
        <v>0</v>
      </c>
      <c r="M97" s="235">
        <v>0</v>
      </c>
      <c r="N97" s="236">
        <v>0</v>
      </c>
      <c r="O97" s="246">
        <v>0</v>
      </c>
      <c r="P97" s="35">
        <v>0</v>
      </c>
    </row>
    <row r="98" spans="1:16" x14ac:dyDescent="0.25">
      <c r="A98" s="136">
        <v>11</v>
      </c>
      <c r="B98" s="136" t="s">
        <v>149</v>
      </c>
      <c r="C98" s="26">
        <v>9</v>
      </c>
      <c r="D98" s="26">
        <v>8</v>
      </c>
      <c r="E98" s="26">
        <v>37</v>
      </c>
      <c r="F98" s="39">
        <v>34</v>
      </c>
      <c r="G98" s="26">
        <v>3</v>
      </c>
      <c r="H98" s="26">
        <v>17</v>
      </c>
      <c r="I98" s="26">
        <v>6</v>
      </c>
      <c r="J98" s="26">
        <v>6</v>
      </c>
      <c r="K98" s="26">
        <v>0</v>
      </c>
      <c r="L98" s="26">
        <v>0</v>
      </c>
      <c r="M98" s="26">
        <v>0</v>
      </c>
      <c r="N98" s="26">
        <v>3</v>
      </c>
      <c r="O98" s="247">
        <v>0</v>
      </c>
      <c r="P98" s="35">
        <v>0</v>
      </c>
    </row>
    <row r="99" spans="1:16" x14ac:dyDescent="0.25">
      <c r="A99" s="136">
        <v>12</v>
      </c>
      <c r="B99" s="26" t="s">
        <v>517</v>
      </c>
      <c r="C99" s="26">
        <v>3</v>
      </c>
      <c r="D99" s="26">
        <v>2</v>
      </c>
      <c r="E99" s="26">
        <v>10</v>
      </c>
      <c r="F99" s="39">
        <v>22</v>
      </c>
      <c r="G99" s="26">
        <v>4</v>
      </c>
      <c r="H99" s="26">
        <v>9</v>
      </c>
      <c r="I99" s="26">
        <v>1</v>
      </c>
      <c r="J99" s="26">
        <v>1</v>
      </c>
      <c r="K99" s="26">
        <v>0</v>
      </c>
      <c r="L99" s="26">
        <v>0</v>
      </c>
      <c r="M99" s="26">
        <v>0</v>
      </c>
      <c r="N99" s="26">
        <v>3</v>
      </c>
      <c r="O99" s="247">
        <v>0</v>
      </c>
      <c r="P99" s="35">
        <v>0</v>
      </c>
    </row>
    <row r="100" spans="1:16" x14ac:dyDescent="0.25">
      <c r="A100" s="35">
        <v>13</v>
      </c>
      <c r="B100" s="26" t="s">
        <v>518</v>
      </c>
      <c r="C100" s="26">
        <v>5</v>
      </c>
      <c r="D100" s="26">
        <v>1</v>
      </c>
      <c r="E100" s="26">
        <v>24</v>
      </c>
      <c r="F100" s="26">
        <v>17</v>
      </c>
      <c r="G100" s="26">
        <v>2</v>
      </c>
      <c r="H100" s="26">
        <v>11</v>
      </c>
      <c r="I100" s="26">
        <v>2</v>
      </c>
      <c r="J100" s="26">
        <v>2</v>
      </c>
      <c r="K100" s="26">
        <v>0</v>
      </c>
      <c r="L100" s="26">
        <v>0</v>
      </c>
      <c r="M100" s="26">
        <v>0</v>
      </c>
      <c r="N100" s="26">
        <v>3</v>
      </c>
      <c r="O100" s="247">
        <v>0</v>
      </c>
      <c r="P100" s="35">
        <v>0</v>
      </c>
    </row>
    <row r="101" spans="1:16" x14ac:dyDescent="0.25">
      <c r="A101" s="35">
        <v>14</v>
      </c>
      <c r="B101" s="26" t="s">
        <v>519</v>
      </c>
      <c r="C101" s="26">
        <v>4</v>
      </c>
      <c r="D101" s="26">
        <v>3</v>
      </c>
      <c r="E101" s="26">
        <v>11</v>
      </c>
      <c r="F101" s="26">
        <v>18</v>
      </c>
      <c r="G101" s="26">
        <v>1</v>
      </c>
      <c r="H101" s="26">
        <v>8</v>
      </c>
      <c r="I101" s="26">
        <v>1</v>
      </c>
      <c r="J101" s="26">
        <v>1</v>
      </c>
      <c r="K101" s="26">
        <v>0</v>
      </c>
      <c r="L101" s="26">
        <v>0</v>
      </c>
      <c r="M101" s="26">
        <v>0</v>
      </c>
      <c r="N101" s="26">
        <v>3</v>
      </c>
      <c r="O101" s="247">
        <v>0</v>
      </c>
      <c r="P101" s="35">
        <v>0</v>
      </c>
    </row>
    <row r="102" spans="1:16" x14ac:dyDescent="0.25">
      <c r="A102" s="35">
        <v>15</v>
      </c>
      <c r="B102" s="26" t="s">
        <v>520</v>
      </c>
      <c r="C102" s="26">
        <v>7</v>
      </c>
      <c r="D102" s="26">
        <v>1</v>
      </c>
      <c r="E102" s="26">
        <v>9</v>
      </c>
      <c r="F102" s="26">
        <v>23</v>
      </c>
      <c r="G102" s="26">
        <v>3</v>
      </c>
      <c r="H102" s="26">
        <v>7</v>
      </c>
      <c r="I102" s="26">
        <v>2</v>
      </c>
      <c r="J102" s="26">
        <v>2</v>
      </c>
      <c r="K102" s="26">
        <v>0</v>
      </c>
      <c r="L102" s="26">
        <v>0</v>
      </c>
      <c r="M102" s="26">
        <v>0</v>
      </c>
      <c r="N102" s="26">
        <v>3</v>
      </c>
      <c r="O102" s="247">
        <v>0</v>
      </c>
      <c r="P102" s="35">
        <v>0</v>
      </c>
    </row>
    <row r="103" spans="1:16" x14ac:dyDescent="0.25">
      <c r="A103" s="35">
        <v>16</v>
      </c>
      <c r="B103" s="26" t="s">
        <v>521</v>
      </c>
      <c r="C103" s="26">
        <v>11</v>
      </c>
      <c r="D103" s="26">
        <v>5</v>
      </c>
      <c r="E103" s="26">
        <v>36</v>
      </c>
      <c r="F103" s="26">
        <v>38</v>
      </c>
      <c r="G103" s="26">
        <v>6</v>
      </c>
      <c r="H103" s="26">
        <v>16</v>
      </c>
      <c r="I103" s="26">
        <v>12</v>
      </c>
      <c r="J103" s="26">
        <v>12</v>
      </c>
      <c r="K103" s="26">
        <v>0</v>
      </c>
      <c r="L103" s="26">
        <v>0</v>
      </c>
      <c r="M103" s="26">
        <v>0</v>
      </c>
      <c r="N103" s="26">
        <v>3</v>
      </c>
      <c r="O103" s="247">
        <v>0</v>
      </c>
      <c r="P103" s="35">
        <v>0</v>
      </c>
    </row>
    <row r="104" spans="1:16" x14ac:dyDescent="0.25">
      <c r="A104" s="35">
        <v>17</v>
      </c>
      <c r="B104" s="26" t="s">
        <v>522</v>
      </c>
      <c r="C104" s="26">
        <v>12</v>
      </c>
      <c r="D104" s="26">
        <v>3</v>
      </c>
      <c r="E104" s="26">
        <v>33</v>
      </c>
      <c r="F104" s="26">
        <v>46</v>
      </c>
      <c r="G104" s="26">
        <v>3</v>
      </c>
      <c r="H104" s="26">
        <v>17</v>
      </c>
      <c r="I104" s="26">
        <v>4</v>
      </c>
      <c r="J104" s="26">
        <v>4</v>
      </c>
      <c r="K104" s="26">
        <v>0</v>
      </c>
      <c r="L104" s="26">
        <v>0</v>
      </c>
      <c r="M104" s="26">
        <v>0</v>
      </c>
      <c r="N104" s="26">
        <v>3</v>
      </c>
      <c r="O104" s="247">
        <v>0</v>
      </c>
      <c r="P104" s="35">
        <v>0</v>
      </c>
    </row>
    <row r="105" spans="1:16" x14ac:dyDescent="0.25">
      <c r="A105" s="35">
        <v>18</v>
      </c>
      <c r="B105" s="26" t="s">
        <v>523</v>
      </c>
      <c r="C105" s="26">
        <v>3</v>
      </c>
      <c r="D105" s="26">
        <v>1</v>
      </c>
      <c r="E105" s="26">
        <v>17</v>
      </c>
      <c r="F105" s="26">
        <v>22</v>
      </c>
      <c r="G105" s="26">
        <v>1</v>
      </c>
      <c r="H105" s="26">
        <v>3</v>
      </c>
      <c r="I105" s="26">
        <v>3</v>
      </c>
      <c r="J105" s="26">
        <v>3</v>
      </c>
      <c r="K105" s="26">
        <v>0</v>
      </c>
      <c r="L105" s="26">
        <v>0</v>
      </c>
      <c r="M105" s="26">
        <v>0</v>
      </c>
      <c r="N105" s="26">
        <v>3</v>
      </c>
      <c r="O105" s="247">
        <v>0</v>
      </c>
      <c r="P105" s="35">
        <v>0</v>
      </c>
    </row>
    <row r="106" spans="1:16" x14ac:dyDescent="0.25">
      <c r="A106" s="35">
        <v>19</v>
      </c>
      <c r="B106" s="26" t="s">
        <v>524</v>
      </c>
      <c r="C106" s="26">
        <v>5</v>
      </c>
      <c r="D106" s="26">
        <v>3</v>
      </c>
      <c r="E106" s="26">
        <v>5</v>
      </c>
      <c r="F106" s="26">
        <v>11</v>
      </c>
      <c r="G106" s="26">
        <v>1</v>
      </c>
      <c r="H106" s="26">
        <v>7</v>
      </c>
      <c r="I106" s="26">
        <v>2</v>
      </c>
      <c r="J106" s="26">
        <v>2</v>
      </c>
      <c r="K106" s="26">
        <v>0</v>
      </c>
      <c r="L106" s="26">
        <v>0</v>
      </c>
      <c r="M106" s="26">
        <v>0</v>
      </c>
      <c r="N106" s="26">
        <v>3</v>
      </c>
      <c r="O106" s="247">
        <v>0</v>
      </c>
      <c r="P106" s="35">
        <v>0</v>
      </c>
    </row>
    <row r="107" spans="1:16" x14ac:dyDescent="0.25">
      <c r="A107" s="35">
        <v>20</v>
      </c>
      <c r="B107" s="26" t="s">
        <v>684</v>
      </c>
      <c r="C107" s="26">
        <v>0</v>
      </c>
      <c r="D107" s="26">
        <v>1</v>
      </c>
      <c r="E107" s="26">
        <v>3</v>
      </c>
      <c r="F107" s="26">
        <v>9</v>
      </c>
      <c r="G107" s="26">
        <v>0</v>
      </c>
      <c r="H107" s="26">
        <v>3</v>
      </c>
      <c r="I107" s="26">
        <v>1</v>
      </c>
      <c r="J107" s="26">
        <v>0</v>
      </c>
      <c r="K107" s="26">
        <v>0</v>
      </c>
      <c r="L107" s="26">
        <v>0</v>
      </c>
      <c r="M107" s="26">
        <v>0</v>
      </c>
      <c r="N107" s="26">
        <v>3</v>
      </c>
      <c r="O107" s="247">
        <v>0</v>
      </c>
      <c r="P107" s="35">
        <v>0</v>
      </c>
    </row>
    <row r="108" spans="1:16" x14ac:dyDescent="0.25">
      <c r="A108" s="35">
        <v>21</v>
      </c>
      <c r="B108" s="26" t="s">
        <v>525</v>
      </c>
      <c r="C108" s="26">
        <v>0</v>
      </c>
      <c r="D108" s="26">
        <v>0</v>
      </c>
      <c r="E108" s="26">
        <v>0</v>
      </c>
      <c r="F108" s="26">
        <v>0</v>
      </c>
      <c r="G108" s="26">
        <f t="shared" ca="1" si="0"/>
        <v>0</v>
      </c>
      <c r="H108" s="26">
        <v>0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47">
        <v>0</v>
      </c>
      <c r="P108" s="35">
        <v>0</v>
      </c>
    </row>
    <row r="109" spans="1:16" x14ac:dyDescent="0.25">
      <c r="A109" s="35">
        <v>22</v>
      </c>
      <c r="B109" s="26" t="s">
        <v>526</v>
      </c>
      <c r="C109" s="26">
        <v>0</v>
      </c>
      <c r="D109" s="26">
        <v>0</v>
      </c>
      <c r="E109" s="26">
        <v>0</v>
      </c>
      <c r="F109" s="26">
        <v>0</v>
      </c>
      <c r="G109" s="26">
        <f t="shared" ca="1" si="0"/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47">
        <v>0</v>
      </c>
      <c r="P109" s="35">
        <v>0</v>
      </c>
    </row>
    <row r="110" spans="1:16" x14ac:dyDescent="0.25">
      <c r="A110" s="35">
        <v>23</v>
      </c>
      <c r="B110" s="26" t="s">
        <v>527</v>
      </c>
      <c r="C110" s="26">
        <v>0</v>
      </c>
      <c r="D110" s="26">
        <v>0</v>
      </c>
      <c r="E110" s="26">
        <v>0</v>
      </c>
      <c r="F110" s="26">
        <v>0</v>
      </c>
      <c r="G110" s="26">
        <f t="shared" ca="1" si="0"/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47">
        <v>0</v>
      </c>
      <c r="P110" s="35">
        <v>0</v>
      </c>
    </row>
    <row r="111" spans="1:16" x14ac:dyDescent="0.25">
      <c r="A111" s="35">
        <v>24</v>
      </c>
      <c r="B111" s="26" t="s">
        <v>528</v>
      </c>
      <c r="C111" s="26">
        <v>0</v>
      </c>
      <c r="D111" s="26">
        <v>0</v>
      </c>
      <c r="E111" s="26">
        <v>0</v>
      </c>
      <c r="F111" s="26">
        <v>0</v>
      </c>
      <c r="G111" s="26">
        <f t="shared" ca="1" si="0"/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47">
        <v>0</v>
      </c>
      <c r="P111" s="35">
        <v>0</v>
      </c>
    </row>
    <row r="112" spans="1:16" x14ac:dyDescent="0.25">
      <c r="A112" s="35">
        <v>25</v>
      </c>
      <c r="B112" s="26" t="s">
        <v>529</v>
      </c>
      <c r="C112" s="26">
        <v>0</v>
      </c>
      <c r="D112" s="26">
        <v>0</v>
      </c>
      <c r="E112" s="26">
        <v>0</v>
      </c>
      <c r="F112" s="26">
        <v>0</v>
      </c>
      <c r="G112" s="26">
        <f t="shared" ca="1" si="0"/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47">
        <v>0</v>
      </c>
      <c r="P112" s="35">
        <v>0</v>
      </c>
    </row>
    <row r="113" spans="1:16" ht="14.25" thickBot="1" x14ac:dyDescent="0.3">
      <c r="A113" s="40">
        <v>26</v>
      </c>
      <c r="B113" s="26" t="s">
        <v>530</v>
      </c>
      <c r="C113" s="27">
        <v>0</v>
      </c>
      <c r="D113" s="27">
        <v>0</v>
      </c>
      <c r="E113" s="27">
        <v>1</v>
      </c>
      <c r="F113" s="27">
        <v>0</v>
      </c>
      <c r="G113" s="27">
        <f t="shared" ca="1" si="0"/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47">
        <v>0</v>
      </c>
      <c r="P113" s="35">
        <v>0</v>
      </c>
    </row>
    <row r="114" spans="1:16" ht="16.5" x14ac:dyDescent="0.25">
      <c r="A114" s="363" t="s">
        <v>531</v>
      </c>
      <c r="B114" s="364"/>
      <c r="C114" s="147">
        <v>312</v>
      </c>
      <c r="D114" s="147">
        <v>344</v>
      </c>
      <c r="E114" s="147">
        <v>3087</v>
      </c>
      <c r="F114" s="147">
        <v>386</v>
      </c>
      <c r="G114" s="147">
        <v>143</v>
      </c>
      <c r="H114" s="147">
        <v>195</v>
      </c>
      <c r="I114" s="147">
        <v>580</v>
      </c>
      <c r="J114" s="147">
        <v>580</v>
      </c>
      <c r="K114" s="147">
        <v>179</v>
      </c>
      <c r="L114" s="147">
        <v>799</v>
      </c>
      <c r="M114" s="147">
        <v>283</v>
      </c>
      <c r="N114" s="147">
        <v>170</v>
      </c>
      <c r="O114" s="150">
        <v>0</v>
      </c>
      <c r="P114" s="106">
        <v>2</v>
      </c>
    </row>
    <row r="115" spans="1:16" x14ac:dyDescent="0.25">
      <c r="A115" s="35">
        <v>1</v>
      </c>
      <c r="B115" s="35" t="s">
        <v>531</v>
      </c>
      <c r="C115" s="16">
        <v>32</v>
      </c>
      <c r="D115" s="35">
        <v>35</v>
      </c>
      <c r="E115" s="35">
        <v>1167</v>
      </c>
      <c r="F115" s="35">
        <v>32</v>
      </c>
      <c r="G115" s="35">
        <v>5</v>
      </c>
      <c r="H115" s="35">
        <v>58</v>
      </c>
      <c r="I115" s="35">
        <v>63</v>
      </c>
      <c r="J115" s="35">
        <v>63</v>
      </c>
      <c r="K115" s="237">
        <v>179</v>
      </c>
      <c r="L115" s="35">
        <v>799</v>
      </c>
      <c r="M115" s="35">
        <v>283</v>
      </c>
      <c r="N115" s="35">
        <v>0</v>
      </c>
      <c r="O115" s="243">
        <v>0</v>
      </c>
      <c r="P115" s="16">
        <v>2</v>
      </c>
    </row>
    <row r="116" spans="1:16" ht="14.25" thickBot="1" x14ac:dyDescent="0.3">
      <c r="A116" s="238">
        <v>2</v>
      </c>
      <c r="B116" s="167" t="s">
        <v>532</v>
      </c>
      <c r="C116" s="26">
        <v>10</v>
      </c>
      <c r="D116" s="26">
        <v>18</v>
      </c>
      <c r="E116" s="26">
        <v>89</v>
      </c>
      <c r="F116" s="26">
        <v>28</v>
      </c>
      <c r="G116" s="26">
        <v>7</v>
      </c>
      <c r="H116" s="26">
        <v>11</v>
      </c>
      <c r="I116" s="26">
        <v>25</v>
      </c>
      <c r="J116" s="26">
        <v>25</v>
      </c>
      <c r="K116" s="239">
        <v>0</v>
      </c>
      <c r="L116" s="136">
        <v>0</v>
      </c>
      <c r="M116" s="136">
        <v>0</v>
      </c>
      <c r="N116" s="16">
        <v>10</v>
      </c>
      <c r="O116" s="243">
        <v>0</v>
      </c>
      <c r="P116" s="35">
        <v>0</v>
      </c>
    </row>
    <row r="117" spans="1:16" ht="14.25" thickBot="1" x14ac:dyDescent="0.3">
      <c r="A117" s="40">
        <v>3</v>
      </c>
      <c r="B117" s="16" t="s">
        <v>533</v>
      </c>
      <c r="C117" s="26">
        <v>14</v>
      </c>
      <c r="D117" s="26">
        <v>14</v>
      </c>
      <c r="E117" s="26">
        <v>69</v>
      </c>
      <c r="F117" s="26">
        <v>26</v>
      </c>
      <c r="G117" s="26">
        <v>8</v>
      </c>
      <c r="H117" s="26">
        <v>12</v>
      </c>
      <c r="I117" s="26">
        <v>22</v>
      </c>
      <c r="J117" s="26">
        <v>22</v>
      </c>
      <c r="K117" s="35">
        <v>0</v>
      </c>
      <c r="L117" s="35">
        <v>0</v>
      </c>
      <c r="M117" s="35">
        <v>0</v>
      </c>
      <c r="N117" s="16">
        <v>10</v>
      </c>
      <c r="O117" s="243">
        <v>0</v>
      </c>
      <c r="P117" s="35">
        <v>0</v>
      </c>
    </row>
    <row r="118" spans="1:16" ht="14.25" thickBot="1" x14ac:dyDescent="0.3">
      <c r="A118" s="40">
        <v>4</v>
      </c>
      <c r="B118" s="16" t="s">
        <v>534</v>
      </c>
      <c r="C118" s="26">
        <v>12</v>
      </c>
      <c r="D118" s="26">
        <v>10</v>
      </c>
      <c r="E118" s="26">
        <v>55</v>
      </c>
      <c r="F118" s="26">
        <v>22</v>
      </c>
      <c r="G118" s="26">
        <v>5</v>
      </c>
      <c r="H118" s="26">
        <v>6</v>
      </c>
      <c r="I118" s="26">
        <v>20</v>
      </c>
      <c r="J118" s="26">
        <v>20</v>
      </c>
      <c r="K118" s="35">
        <v>0</v>
      </c>
      <c r="L118" s="35">
        <v>0</v>
      </c>
      <c r="M118" s="35">
        <v>0</v>
      </c>
      <c r="N118" s="16">
        <v>5</v>
      </c>
      <c r="O118" s="243">
        <v>0</v>
      </c>
      <c r="P118" s="35">
        <v>0</v>
      </c>
    </row>
    <row r="119" spans="1:16" ht="14.25" thickBot="1" x14ac:dyDescent="0.3">
      <c r="A119" s="40">
        <v>5</v>
      </c>
      <c r="B119" s="16" t="s">
        <v>535</v>
      </c>
      <c r="C119" s="26">
        <v>6</v>
      </c>
      <c r="D119" s="26">
        <v>9</v>
      </c>
      <c r="E119" s="26">
        <v>46</v>
      </c>
      <c r="F119" s="26">
        <v>12</v>
      </c>
      <c r="G119" s="26">
        <v>4</v>
      </c>
      <c r="H119" s="26">
        <v>4</v>
      </c>
      <c r="I119" s="26">
        <v>22</v>
      </c>
      <c r="J119" s="26">
        <v>22</v>
      </c>
      <c r="K119" s="35">
        <v>0</v>
      </c>
      <c r="L119" s="35">
        <v>0</v>
      </c>
      <c r="M119" s="35">
        <v>0</v>
      </c>
      <c r="N119" s="16">
        <v>5</v>
      </c>
      <c r="O119" s="243">
        <v>0</v>
      </c>
      <c r="P119" s="35">
        <v>0</v>
      </c>
    </row>
    <row r="120" spans="1:16" ht="14.25" thickBot="1" x14ac:dyDescent="0.3">
      <c r="A120" s="40">
        <v>6</v>
      </c>
      <c r="B120" s="16" t="s">
        <v>536</v>
      </c>
      <c r="C120" s="26">
        <v>11</v>
      </c>
      <c r="D120" s="26">
        <v>14</v>
      </c>
      <c r="E120" s="26">
        <v>53</v>
      </c>
      <c r="F120" s="26">
        <v>14</v>
      </c>
      <c r="G120" s="26">
        <v>9</v>
      </c>
      <c r="H120" s="26">
        <v>5</v>
      </c>
      <c r="I120" s="26">
        <v>23</v>
      </c>
      <c r="J120" s="26">
        <v>23</v>
      </c>
      <c r="K120" s="35">
        <v>0</v>
      </c>
      <c r="L120" s="35">
        <v>0</v>
      </c>
      <c r="M120" s="35">
        <v>0</v>
      </c>
      <c r="N120" s="16">
        <v>10</v>
      </c>
      <c r="O120" s="243">
        <v>0</v>
      </c>
      <c r="P120" s="35">
        <v>0</v>
      </c>
    </row>
    <row r="121" spans="1:16" ht="14.25" thickBot="1" x14ac:dyDescent="0.3">
      <c r="A121" s="40">
        <v>7</v>
      </c>
      <c r="B121" s="16" t="s">
        <v>537</v>
      </c>
      <c r="C121" s="26">
        <v>10</v>
      </c>
      <c r="D121" s="26">
        <v>8</v>
      </c>
      <c r="E121" s="26">
        <v>49</v>
      </c>
      <c r="F121" s="26">
        <v>12</v>
      </c>
      <c r="G121" s="26">
        <v>3</v>
      </c>
      <c r="H121" s="26">
        <v>4</v>
      </c>
      <c r="I121" s="26">
        <v>25</v>
      </c>
      <c r="J121" s="26">
        <v>25</v>
      </c>
      <c r="K121" s="35">
        <v>0</v>
      </c>
      <c r="L121" s="35">
        <v>0</v>
      </c>
      <c r="M121" s="35">
        <v>0</v>
      </c>
      <c r="N121" s="16">
        <v>5</v>
      </c>
      <c r="O121" s="243">
        <v>0</v>
      </c>
      <c r="P121" s="35">
        <v>0</v>
      </c>
    </row>
    <row r="122" spans="1:16" ht="14.25" thickBot="1" x14ac:dyDescent="0.3">
      <c r="A122" s="40">
        <v>8</v>
      </c>
      <c r="B122" s="16" t="s">
        <v>538</v>
      </c>
      <c r="C122" s="26">
        <v>8</v>
      </c>
      <c r="D122" s="26">
        <v>10</v>
      </c>
      <c r="E122" s="26">
        <v>35</v>
      </c>
      <c r="F122" s="26">
        <v>8</v>
      </c>
      <c r="G122" s="26">
        <v>4</v>
      </c>
      <c r="H122" s="26">
        <v>3</v>
      </c>
      <c r="I122" s="26">
        <v>20</v>
      </c>
      <c r="J122" s="26">
        <v>20</v>
      </c>
      <c r="K122" s="35">
        <v>0</v>
      </c>
      <c r="L122" s="35">
        <v>0</v>
      </c>
      <c r="M122" s="35">
        <v>0</v>
      </c>
      <c r="N122" s="16">
        <v>5</v>
      </c>
      <c r="O122" s="243">
        <v>0</v>
      </c>
      <c r="P122" s="35">
        <v>0</v>
      </c>
    </row>
    <row r="123" spans="1:16" ht="14.25" thickBot="1" x14ac:dyDescent="0.3">
      <c r="A123" s="40">
        <v>9</v>
      </c>
      <c r="B123" s="16" t="s">
        <v>539</v>
      </c>
      <c r="C123" s="26">
        <v>6</v>
      </c>
      <c r="D123" s="26">
        <v>8</v>
      </c>
      <c r="E123" s="26">
        <v>28</v>
      </c>
      <c r="F123" s="26">
        <v>9</v>
      </c>
      <c r="G123" s="26">
        <v>3</v>
      </c>
      <c r="H123" s="26">
        <v>4</v>
      </c>
      <c r="I123" s="26">
        <v>18</v>
      </c>
      <c r="J123" s="26">
        <v>18</v>
      </c>
      <c r="K123" s="35">
        <v>0</v>
      </c>
      <c r="L123" s="35">
        <v>0</v>
      </c>
      <c r="M123" s="35">
        <v>0</v>
      </c>
      <c r="N123" s="16">
        <v>5</v>
      </c>
      <c r="O123" s="243">
        <v>0</v>
      </c>
      <c r="P123" s="35">
        <v>0</v>
      </c>
    </row>
    <row r="124" spans="1:16" ht="14.25" thickBot="1" x14ac:dyDescent="0.3">
      <c r="A124" s="40">
        <v>10</v>
      </c>
      <c r="B124" s="16" t="s">
        <v>540</v>
      </c>
      <c r="C124" s="26">
        <v>10</v>
      </c>
      <c r="D124" s="26">
        <v>11</v>
      </c>
      <c r="E124" s="26">
        <v>26</v>
      </c>
      <c r="F124" s="26">
        <v>12</v>
      </c>
      <c r="G124" s="26">
        <v>5</v>
      </c>
      <c r="H124" s="26">
        <v>7</v>
      </c>
      <c r="I124" s="26">
        <v>17</v>
      </c>
      <c r="J124" s="26">
        <v>17</v>
      </c>
      <c r="K124" s="35">
        <v>0</v>
      </c>
      <c r="L124" s="35">
        <v>0</v>
      </c>
      <c r="M124" s="35">
        <v>0</v>
      </c>
      <c r="N124" s="16">
        <v>10</v>
      </c>
      <c r="O124" s="243">
        <v>0</v>
      </c>
      <c r="P124" s="35">
        <v>0</v>
      </c>
    </row>
    <row r="125" spans="1:16" ht="14.25" thickBot="1" x14ac:dyDescent="0.3">
      <c r="A125" s="40">
        <v>11</v>
      </c>
      <c r="B125" s="16" t="s">
        <v>541</v>
      </c>
      <c r="C125" s="26">
        <v>18</v>
      </c>
      <c r="D125" s="26">
        <v>19</v>
      </c>
      <c r="E125" s="26">
        <v>148</v>
      </c>
      <c r="F125" s="26">
        <v>18</v>
      </c>
      <c r="G125" s="26">
        <v>8</v>
      </c>
      <c r="H125" s="26">
        <v>11</v>
      </c>
      <c r="I125" s="26">
        <v>35</v>
      </c>
      <c r="J125" s="26">
        <v>35</v>
      </c>
      <c r="K125" s="35">
        <v>0</v>
      </c>
      <c r="L125" s="35">
        <v>0</v>
      </c>
      <c r="M125" s="35">
        <v>0</v>
      </c>
      <c r="N125" s="16">
        <v>10</v>
      </c>
      <c r="O125" s="243">
        <v>0</v>
      </c>
      <c r="P125" s="35">
        <v>0</v>
      </c>
    </row>
    <row r="126" spans="1:16" ht="14.25" thickBot="1" x14ac:dyDescent="0.3">
      <c r="A126" s="40">
        <v>12</v>
      </c>
      <c r="B126" s="16" t="s">
        <v>542</v>
      </c>
      <c r="C126" s="26">
        <v>20</v>
      </c>
      <c r="D126" s="26">
        <v>18</v>
      </c>
      <c r="E126" s="26">
        <v>119</v>
      </c>
      <c r="F126" s="26">
        <v>14</v>
      </c>
      <c r="G126" s="26">
        <v>9</v>
      </c>
      <c r="H126" s="26">
        <v>6</v>
      </c>
      <c r="I126" s="26">
        <v>30</v>
      </c>
      <c r="J126" s="26">
        <v>30</v>
      </c>
      <c r="K126" s="35">
        <v>0</v>
      </c>
      <c r="L126" s="35">
        <v>0</v>
      </c>
      <c r="M126" s="35">
        <v>0</v>
      </c>
      <c r="N126" s="16">
        <v>10</v>
      </c>
      <c r="O126" s="243">
        <v>0</v>
      </c>
      <c r="P126" s="35">
        <v>0</v>
      </c>
    </row>
    <row r="127" spans="1:16" ht="14.25" thickBot="1" x14ac:dyDescent="0.3">
      <c r="A127" s="40">
        <v>13</v>
      </c>
      <c r="B127" s="16" t="s">
        <v>543</v>
      </c>
      <c r="C127" s="26">
        <v>9</v>
      </c>
      <c r="D127" s="26">
        <v>17</v>
      </c>
      <c r="E127" s="26">
        <v>137</v>
      </c>
      <c r="F127" s="26">
        <v>12</v>
      </c>
      <c r="G127" s="26">
        <v>2</v>
      </c>
      <c r="H127" s="26">
        <v>5</v>
      </c>
      <c r="I127" s="26">
        <v>20</v>
      </c>
      <c r="J127" s="26">
        <v>20</v>
      </c>
      <c r="K127" s="35">
        <v>0</v>
      </c>
      <c r="L127" s="35">
        <v>0</v>
      </c>
      <c r="M127" s="35">
        <v>0</v>
      </c>
      <c r="N127" s="16">
        <v>5</v>
      </c>
      <c r="O127" s="243">
        <v>0</v>
      </c>
      <c r="P127" s="35">
        <v>0</v>
      </c>
    </row>
    <row r="128" spans="1:16" ht="14.25" thickBot="1" x14ac:dyDescent="0.3">
      <c r="A128" s="40">
        <v>14</v>
      </c>
      <c r="B128" s="16" t="s">
        <v>544</v>
      </c>
      <c r="C128" s="26">
        <v>18</v>
      </c>
      <c r="D128" s="26">
        <v>22</v>
      </c>
      <c r="E128" s="26">
        <v>190</v>
      </c>
      <c r="F128" s="26">
        <v>25</v>
      </c>
      <c r="G128" s="26">
        <v>11</v>
      </c>
      <c r="H128" s="26">
        <v>6</v>
      </c>
      <c r="I128" s="26">
        <v>18</v>
      </c>
      <c r="J128" s="26">
        <v>18</v>
      </c>
      <c r="K128" s="35">
        <v>0</v>
      </c>
      <c r="L128" s="35">
        <v>0</v>
      </c>
      <c r="M128" s="35">
        <v>0</v>
      </c>
      <c r="N128" s="16">
        <v>10</v>
      </c>
      <c r="O128" s="243">
        <v>0</v>
      </c>
      <c r="P128" s="35">
        <v>0</v>
      </c>
    </row>
    <row r="129" spans="1:16" ht="14.25" thickBot="1" x14ac:dyDescent="0.3">
      <c r="A129" s="40">
        <v>15</v>
      </c>
      <c r="B129" s="16" t="s">
        <v>545</v>
      </c>
      <c r="C129" s="26">
        <v>26</v>
      </c>
      <c r="D129" s="26">
        <v>30</v>
      </c>
      <c r="E129" s="26">
        <v>227</v>
      </c>
      <c r="F129" s="26">
        <v>34</v>
      </c>
      <c r="G129" s="26">
        <v>12</v>
      </c>
      <c r="H129" s="26">
        <v>10</v>
      </c>
      <c r="I129" s="26">
        <v>42</v>
      </c>
      <c r="J129" s="26">
        <v>42</v>
      </c>
      <c r="K129" s="35">
        <v>0</v>
      </c>
      <c r="L129" s="35">
        <v>0</v>
      </c>
      <c r="M129" s="35">
        <v>0</v>
      </c>
      <c r="N129" s="16">
        <v>10</v>
      </c>
      <c r="O129" s="243">
        <v>0</v>
      </c>
      <c r="P129" s="35">
        <v>0</v>
      </c>
    </row>
    <row r="130" spans="1:16" ht="14.25" thickBot="1" x14ac:dyDescent="0.3">
      <c r="A130" s="40">
        <v>16</v>
      </c>
      <c r="B130" s="16" t="s">
        <v>22</v>
      </c>
      <c r="C130" s="26">
        <v>18</v>
      </c>
      <c r="D130" s="26">
        <v>8</v>
      </c>
      <c r="E130" s="26">
        <v>84</v>
      </c>
      <c r="F130" s="26">
        <v>14</v>
      </c>
      <c r="G130" s="26">
        <v>4</v>
      </c>
      <c r="H130" s="26">
        <v>4</v>
      </c>
      <c r="I130" s="26">
        <v>17</v>
      </c>
      <c r="J130" s="26">
        <v>17</v>
      </c>
      <c r="K130" s="35">
        <v>0</v>
      </c>
      <c r="L130" s="35">
        <v>0</v>
      </c>
      <c r="M130" s="35">
        <v>0</v>
      </c>
      <c r="N130" s="16">
        <v>5</v>
      </c>
      <c r="O130" s="243">
        <v>0</v>
      </c>
      <c r="P130" s="35">
        <v>0</v>
      </c>
    </row>
    <row r="131" spans="1:16" ht="14.25" thickBot="1" x14ac:dyDescent="0.3">
      <c r="A131" s="40">
        <v>17</v>
      </c>
      <c r="B131" s="16" t="s">
        <v>546</v>
      </c>
      <c r="C131" s="26">
        <v>16</v>
      </c>
      <c r="D131" s="26">
        <v>16</v>
      </c>
      <c r="E131" s="26">
        <v>138</v>
      </c>
      <c r="F131" s="26">
        <v>13</v>
      </c>
      <c r="G131" s="26">
        <v>6</v>
      </c>
      <c r="H131" s="26">
        <v>4</v>
      </c>
      <c r="I131" s="26">
        <v>20</v>
      </c>
      <c r="J131" s="26">
        <v>20</v>
      </c>
      <c r="K131" s="35">
        <v>0</v>
      </c>
      <c r="L131" s="35">
        <v>0</v>
      </c>
      <c r="M131" s="35">
        <v>0</v>
      </c>
      <c r="N131" s="16">
        <v>5</v>
      </c>
      <c r="O131" s="243">
        <v>0</v>
      </c>
      <c r="P131" s="35">
        <v>0</v>
      </c>
    </row>
    <row r="132" spans="1:16" ht="14.25" thickBot="1" x14ac:dyDescent="0.3">
      <c r="A132" s="40">
        <v>18</v>
      </c>
      <c r="B132" s="16" t="s">
        <v>175</v>
      </c>
      <c r="C132" s="26">
        <v>10</v>
      </c>
      <c r="D132" s="26">
        <v>10</v>
      </c>
      <c r="E132" s="26">
        <v>95</v>
      </c>
      <c r="F132" s="26">
        <v>10</v>
      </c>
      <c r="G132" s="26">
        <v>4</v>
      </c>
      <c r="H132" s="26">
        <v>5</v>
      </c>
      <c r="I132" s="26">
        <v>20</v>
      </c>
      <c r="J132" s="26">
        <v>20</v>
      </c>
      <c r="K132" s="35">
        <v>0</v>
      </c>
      <c r="L132" s="35">
        <v>0</v>
      </c>
      <c r="M132" s="35">
        <v>0</v>
      </c>
      <c r="N132" s="16">
        <v>10</v>
      </c>
      <c r="O132" s="243">
        <v>0</v>
      </c>
      <c r="P132" s="35">
        <v>0</v>
      </c>
    </row>
    <row r="133" spans="1:16" ht="14.25" thickBot="1" x14ac:dyDescent="0.3">
      <c r="A133" s="40">
        <v>19</v>
      </c>
      <c r="B133" s="16" t="s">
        <v>547</v>
      </c>
      <c r="C133" s="26">
        <v>4</v>
      </c>
      <c r="D133" s="26">
        <v>8</v>
      </c>
      <c r="E133" s="26">
        <v>54</v>
      </c>
      <c r="F133" s="26">
        <v>17</v>
      </c>
      <c r="G133" s="26">
        <v>5</v>
      </c>
      <c r="H133" s="26">
        <v>1</v>
      </c>
      <c r="I133" s="26">
        <v>21</v>
      </c>
      <c r="J133" s="26">
        <v>21</v>
      </c>
      <c r="K133" s="35">
        <v>0</v>
      </c>
      <c r="L133" s="35">
        <v>0</v>
      </c>
      <c r="M133" s="35">
        <v>0</v>
      </c>
      <c r="N133" s="16">
        <v>5</v>
      </c>
      <c r="O133" s="243">
        <v>0</v>
      </c>
      <c r="P133" s="35">
        <v>0</v>
      </c>
    </row>
    <row r="134" spans="1:16" ht="14.25" thickBot="1" x14ac:dyDescent="0.3">
      <c r="A134" s="40">
        <v>20</v>
      </c>
      <c r="B134" s="16" t="s">
        <v>548</v>
      </c>
      <c r="C134" s="26">
        <v>22</v>
      </c>
      <c r="D134" s="26">
        <v>23</v>
      </c>
      <c r="E134" s="26">
        <v>138</v>
      </c>
      <c r="F134" s="26">
        <v>18</v>
      </c>
      <c r="G134" s="26">
        <v>8</v>
      </c>
      <c r="H134" s="26">
        <v>12</v>
      </c>
      <c r="I134" s="26">
        <v>20</v>
      </c>
      <c r="J134" s="26">
        <v>20</v>
      </c>
      <c r="K134" s="35">
        <v>0</v>
      </c>
      <c r="L134" s="35">
        <v>0</v>
      </c>
      <c r="M134" s="35">
        <v>0</v>
      </c>
      <c r="N134" s="16">
        <v>10</v>
      </c>
      <c r="O134" s="243">
        <v>0</v>
      </c>
      <c r="P134" s="35">
        <v>0</v>
      </c>
    </row>
    <row r="135" spans="1:16" ht="14.25" thickBot="1" x14ac:dyDescent="0.3">
      <c r="A135" s="40">
        <v>21</v>
      </c>
      <c r="B135" s="16" t="s">
        <v>549</v>
      </c>
      <c r="C135" s="26">
        <v>21</v>
      </c>
      <c r="D135" s="26">
        <v>27</v>
      </c>
      <c r="E135" s="26">
        <v>69</v>
      </c>
      <c r="F135" s="26">
        <v>22</v>
      </c>
      <c r="G135" s="26">
        <v>7</v>
      </c>
      <c r="H135" s="26">
        <v>10</v>
      </c>
      <c r="I135" s="26">
        <v>19</v>
      </c>
      <c r="J135" s="26">
        <v>19</v>
      </c>
      <c r="K135" s="35">
        <v>0</v>
      </c>
      <c r="L135" s="35">
        <v>0</v>
      </c>
      <c r="M135" s="35">
        <v>0</v>
      </c>
      <c r="N135" s="16">
        <v>10</v>
      </c>
      <c r="O135" s="243">
        <v>0</v>
      </c>
      <c r="P135" s="35">
        <v>0</v>
      </c>
    </row>
    <row r="136" spans="1:16" ht="14.25" thickBot="1" x14ac:dyDescent="0.3">
      <c r="A136" s="40">
        <v>22</v>
      </c>
      <c r="B136" s="16" t="s">
        <v>550</v>
      </c>
      <c r="C136" s="26">
        <v>4</v>
      </c>
      <c r="D136" s="26">
        <v>4</v>
      </c>
      <c r="E136" s="26">
        <v>29</v>
      </c>
      <c r="F136" s="26">
        <v>9</v>
      </c>
      <c r="G136" s="26">
        <v>9</v>
      </c>
      <c r="H136" s="26">
        <v>2</v>
      </c>
      <c r="I136" s="26">
        <v>20</v>
      </c>
      <c r="J136" s="26">
        <v>20</v>
      </c>
      <c r="K136" s="35">
        <v>0</v>
      </c>
      <c r="L136" s="35">
        <v>0</v>
      </c>
      <c r="M136" s="35">
        <v>0</v>
      </c>
      <c r="N136" s="16">
        <v>5</v>
      </c>
      <c r="O136" s="243">
        <v>0</v>
      </c>
      <c r="P136" s="35">
        <v>0</v>
      </c>
    </row>
    <row r="137" spans="1:16" ht="14.25" thickBot="1" x14ac:dyDescent="0.3">
      <c r="A137" s="40">
        <v>23</v>
      </c>
      <c r="B137" s="16" t="s">
        <v>551</v>
      </c>
      <c r="C137" s="26">
        <v>3</v>
      </c>
      <c r="D137" s="26">
        <v>3</v>
      </c>
      <c r="E137" s="26">
        <v>14</v>
      </c>
      <c r="F137" s="26">
        <v>2</v>
      </c>
      <c r="G137" s="26">
        <v>3</v>
      </c>
      <c r="H137" s="26">
        <v>2</v>
      </c>
      <c r="I137" s="26">
        <v>18</v>
      </c>
      <c r="J137" s="26">
        <v>18</v>
      </c>
      <c r="K137" s="35">
        <v>0</v>
      </c>
      <c r="L137" s="35">
        <v>0</v>
      </c>
      <c r="M137" s="35">
        <v>0</v>
      </c>
      <c r="N137" s="16">
        <v>5</v>
      </c>
      <c r="O137" s="243">
        <v>0</v>
      </c>
      <c r="P137" s="35">
        <v>0</v>
      </c>
    </row>
    <row r="138" spans="1:16" x14ac:dyDescent="0.25">
      <c r="A138" s="165">
        <v>24</v>
      </c>
      <c r="B138" s="252" t="s">
        <v>552</v>
      </c>
      <c r="C138" s="253">
        <v>4</v>
      </c>
      <c r="D138" s="253">
        <v>2</v>
      </c>
      <c r="E138" s="253">
        <v>28</v>
      </c>
      <c r="F138" s="253">
        <v>3</v>
      </c>
      <c r="G138" s="253">
        <v>2</v>
      </c>
      <c r="H138" s="253">
        <v>3</v>
      </c>
      <c r="I138" s="253">
        <v>25</v>
      </c>
      <c r="J138" s="253">
        <v>25</v>
      </c>
      <c r="K138" s="165">
        <v>0</v>
      </c>
      <c r="L138" s="165">
        <v>0</v>
      </c>
      <c r="M138" s="165">
        <v>0</v>
      </c>
      <c r="N138" s="10">
        <v>5</v>
      </c>
      <c r="O138" s="229">
        <v>0</v>
      </c>
      <c r="P138" s="165">
        <v>0</v>
      </c>
    </row>
    <row r="139" spans="1:16" x14ac:dyDescent="0.25">
      <c r="A139" s="348" t="s">
        <v>838</v>
      </c>
      <c r="B139" s="349"/>
      <c r="C139" s="352">
        <f>[1]Sheet1!E71</f>
        <v>2054</v>
      </c>
      <c r="D139" s="352">
        <f>[1]Sheet1!F71</f>
        <v>829</v>
      </c>
      <c r="E139" s="352">
        <f>[1]Sheet1!G71</f>
        <v>5355</v>
      </c>
      <c r="F139" s="352">
        <f>[1]Sheet1!H71</f>
        <v>1463</v>
      </c>
      <c r="G139" s="352">
        <f>[1]Sheet1!I71</f>
        <v>471</v>
      </c>
      <c r="H139" s="352">
        <f>[1]Sheet1!J71</f>
        <v>1664</v>
      </c>
      <c r="I139" s="352">
        <f>[1]Sheet1!K71</f>
        <v>1304</v>
      </c>
      <c r="J139" s="352">
        <f>[1]Sheet1!L71</f>
        <v>1304</v>
      </c>
      <c r="K139" s="352">
        <f>[1]Sheet1!M71</f>
        <v>534</v>
      </c>
      <c r="L139" s="352">
        <f>[1]Sheet1!N71</f>
        <v>3445</v>
      </c>
      <c r="M139" s="352">
        <f>[1]Sheet1!O71</f>
        <v>1882</v>
      </c>
      <c r="N139" s="352">
        <f ca="1">[1]Sheet1!P71</f>
        <v>0</v>
      </c>
      <c r="O139" s="352">
        <f ca="1">[1]Sheet1!Q71</f>
        <v>0</v>
      </c>
      <c r="P139" s="352">
        <f>[1]Sheet1!R71</f>
        <v>8</v>
      </c>
    </row>
    <row r="140" spans="1:16" x14ac:dyDescent="0.25">
      <c r="A140" s="350"/>
      <c r="B140" s="351"/>
      <c r="C140" s="353"/>
      <c r="D140" s="353"/>
      <c r="E140" s="353"/>
      <c r="F140" s="353"/>
      <c r="G140" s="353"/>
      <c r="H140" s="353"/>
      <c r="I140" s="353"/>
      <c r="J140" s="353"/>
      <c r="K140" s="353"/>
      <c r="L140" s="353"/>
      <c r="M140" s="353"/>
      <c r="N140" s="353"/>
      <c r="O140" s="353"/>
      <c r="P140" s="353"/>
    </row>
  </sheetData>
  <mergeCells count="22">
    <mergeCell ref="P139:P140"/>
    <mergeCell ref="K139:K140"/>
    <mergeCell ref="L139:L140"/>
    <mergeCell ref="M139:M140"/>
    <mergeCell ref="N139:N140"/>
    <mergeCell ref="O139:O140"/>
    <mergeCell ref="F139:F140"/>
    <mergeCell ref="G139:G140"/>
    <mergeCell ref="H139:H140"/>
    <mergeCell ref="I139:I140"/>
    <mergeCell ref="J139:J140"/>
    <mergeCell ref="A87:B87"/>
    <mergeCell ref="A1:P1"/>
    <mergeCell ref="A2:P2"/>
    <mergeCell ref="A5:B5"/>
    <mergeCell ref="A25:B25"/>
    <mergeCell ref="A61:B61"/>
    <mergeCell ref="A114:B114"/>
    <mergeCell ref="A139:B140"/>
    <mergeCell ref="C139:C140"/>
    <mergeCell ref="D139:D140"/>
    <mergeCell ref="E139:E140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BF35-7548-4811-8ABF-919CBE5F9530}">
  <dimension ref="A1:P150"/>
  <sheetViews>
    <sheetView topLeftCell="A121" zoomScaleNormal="100" workbookViewId="0">
      <selection activeCell="C149" sqref="C149:P150"/>
    </sheetView>
  </sheetViews>
  <sheetFormatPr defaultRowHeight="15" x14ac:dyDescent="0.25"/>
  <cols>
    <col min="1" max="1" width="6.140625" customWidth="1"/>
    <col min="2" max="2" width="12.85546875" customWidth="1"/>
  </cols>
  <sheetData>
    <row r="1" spans="1:16" ht="48" customHeight="1" x14ac:dyDescent="0.25">
      <c r="A1" s="286" t="s">
        <v>937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15.75" thickBot="1" x14ac:dyDescent="0.3">
      <c r="A2" s="288" t="s">
        <v>938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6" ht="213" thickBot="1" x14ac:dyDescent="0.3">
      <c r="A3" s="256" t="s">
        <v>0</v>
      </c>
      <c r="B3" s="257" t="s">
        <v>1</v>
      </c>
      <c r="C3" s="276" t="s">
        <v>3</v>
      </c>
      <c r="D3" s="276" t="s">
        <v>4</v>
      </c>
      <c r="E3" s="276" t="s">
        <v>8</v>
      </c>
      <c r="F3" s="276" t="s">
        <v>6</v>
      </c>
      <c r="G3" s="276" t="s">
        <v>9</v>
      </c>
      <c r="H3" s="276" t="s">
        <v>5</v>
      </c>
      <c r="I3" s="276" t="s">
        <v>10</v>
      </c>
      <c r="J3" s="276" t="s">
        <v>11</v>
      </c>
      <c r="K3" s="276" t="s">
        <v>12</v>
      </c>
      <c r="L3" s="276" t="s">
        <v>13</v>
      </c>
      <c r="M3" s="276" t="s">
        <v>14</v>
      </c>
      <c r="N3" s="276" t="s">
        <v>7</v>
      </c>
      <c r="O3" s="276" t="s">
        <v>15</v>
      </c>
      <c r="P3" s="277" t="s">
        <v>2</v>
      </c>
    </row>
    <row r="4" spans="1:16" ht="15.75" thickBot="1" x14ac:dyDescent="0.3">
      <c r="A4" s="258">
        <v>1</v>
      </c>
      <c r="B4" s="259">
        <v>2</v>
      </c>
      <c r="C4" s="259">
        <v>3</v>
      </c>
      <c r="D4" s="259">
        <v>4</v>
      </c>
      <c r="E4" s="259">
        <v>5</v>
      </c>
      <c r="F4" s="259">
        <v>6</v>
      </c>
      <c r="G4" s="259">
        <v>7</v>
      </c>
      <c r="H4" s="259">
        <v>8</v>
      </c>
      <c r="I4" s="259">
        <v>9</v>
      </c>
      <c r="J4" s="259">
        <v>10</v>
      </c>
      <c r="K4" s="259">
        <v>11</v>
      </c>
      <c r="L4" s="259">
        <v>12</v>
      </c>
      <c r="M4" s="259">
        <v>13</v>
      </c>
      <c r="N4" s="259">
        <v>14</v>
      </c>
      <c r="O4" s="259">
        <v>15</v>
      </c>
      <c r="P4" s="260">
        <v>16</v>
      </c>
    </row>
    <row r="5" spans="1:16" ht="16.5" x14ac:dyDescent="0.25">
      <c r="A5" s="290" t="s">
        <v>404</v>
      </c>
      <c r="B5" s="291"/>
      <c r="C5" s="273">
        <f>SUM(C6:C9)</f>
        <v>46</v>
      </c>
      <c r="D5" s="273">
        <f t="shared" ref="D5:O5" si="0">SUM(D6:D9)</f>
        <v>18</v>
      </c>
      <c r="E5" s="273">
        <f t="shared" si="0"/>
        <v>74</v>
      </c>
      <c r="F5" s="273">
        <f t="shared" si="0"/>
        <v>92</v>
      </c>
      <c r="G5" s="273">
        <f t="shared" si="0"/>
        <v>16</v>
      </c>
      <c r="H5" s="273">
        <f t="shared" si="0"/>
        <v>91</v>
      </c>
      <c r="I5" s="273">
        <f t="shared" si="0"/>
        <v>103</v>
      </c>
      <c r="J5" s="273">
        <f t="shared" si="0"/>
        <v>95</v>
      </c>
      <c r="K5" s="273">
        <f t="shared" si="0"/>
        <v>0</v>
      </c>
      <c r="L5" s="273">
        <f t="shared" si="0"/>
        <v>190</v>
      </c>
      <c r="M5" s="273">
        <f t="shared" si="0"/>
        <v>85</v>
      </c>
      <c r="N5" s="273">
        <f t="shared" si="0"/>
        <v>0</v>
      </c>
      <c r="O5" s="273">
        <f t="shared" si="0"/>
        <v>0</v>
      </c>
      <c r="P5" s="380">
        <v>0</v>
      </c>
    </row>
    <row r="6" spans="1:16" x14ac:dyDescent="0.25">
      <c r="A6" s="21">
        <v>1</v>
      </c>
      <c r="B6" s="55" t="s">
        <v>172</v>
      </c>
      <c r="C6" s="77">
        <v>23</v>
      </c>
      <c r="D6" s="77">
        <v>7</v>
      </c>
      <c r="E6" s="77">
        <v>62</v>
      </c>
      <c r="F6" s="261">
        <v>76</v>
      </c>
      <c r="G6" s="77">
        <v>5</v>
      </c>
      <c r="H6" s="77">
        <v>49</v>
      </c>
      <c r="I6" s="262">
        <v>68</v>
      </c>
      <c r="J6" s="262">
        <v>66</v>
      </c>
      <c r="K6" s="262">
        <v>0</v>
      </c>
      <c r="L6" s="262">
        <v>190</v>
      </c>
      <c r="M6" s="262">
        <v>85</v>
      </c>
      <c r="N6" s="261">
        <v>0</v>
      </c>
      <c r="O6" s="261">
        <v>0</v>
      </c>
      <c r="P6" s="381"/>
    </row>
    <row r="7" spans="1:16" x14ac:dyDescent="0.25">
      <c r="A7" s="21">
        <v>2</v>
      </c>
      <c r="B7" s="55" t="s">
        <v>173</v>
      </c>
      <c r="C7" s="254">
        <v>10</v>
      </c>
      <c r="D7" s="254">
        <v>5</v>
      </c>
      <c r="E7" s="5">
        <v>5</v>
      </c>
      <c r="F7" s="261">
        <v>4</v>
      </c>
      <c r="G7" s="254">
        <v>4</v>
      </c>
      <c r="H7" s="254">
        <v>21</v>
      </c>
      <c r="I7" s="5">
        <v>20</v>
      </c>
      <c r="J7" s="254">
        <v>18</v>
      </c>
      <c r="K7" s="261">
        <v>0</v>
      </c>
      <c r="L7" s="261">
        <v>0</v>
      </c>
      <c r="M7" s="261">
        <v>0</v>
      </c>
      <c r="N7" s="261">
        <v>0</v>
      </c>
      <c r="O7" s="261">
        <v>0</v>
      </c>
      <c r="P7" s="381"/>
    </row>
    <row r="8" spans="1:16" x14ac:dyDescent="0.25">
      <c r="A8" s="21">
        <v>3</v>
      </c>
      <c r="B8" s="55" t="s">
        <v>174</v>
      </c>
      <c r="C8" s="254">
        <v>8</v>
      </c>
      <c r="D8" s="254">
        <v>2</v>
      </c>
      <c r="E8" s="5">
        <v>4</v>
      </c>
      <c r="F8" s="261">
        <v>3</v>
      </c>
      <c r="G8" s="254">
        <v>3</v>
      </c>
      <c r="H8" s="254">
        <v>10</v>
      </c>
      <c r="I8" s="263">
        <v>5</v>
      </c>
      <c r="J8" s="263">
        <v>3</v>
      </c>
      <c r="K8" s="261">
        <v>0</v>
      </c>
      <c r="L8" s="261">
        <v>0</v>
      </c>
      <c r="M8" s="261">
        <v>0</v>
      </c>
      <c r="N8" s="261">
        <v>0</v>
      </c>
      <c r="O8" s="261">
        <v>0</v>
      </c>
      <c r="P8" s="381"/>
    </row>
    <row r="9" spans="1:16" ht="27.75" thickBot="1" x14ac:dyDescent="0.3">
      <c r="A9" s="23">
        <v>4</v>
      </c>
      <c r="B9" s="85" t="s">
        <v>175</v>
      </c>
      <c r="C9" s="254">
        <v>5</v>
      </c>
      <c r="D9" s="254">
        <v>4</v>
      </c>
      <c r="E9" s="5">
        <v>3</v>
      </c>
      <c r="F9" s="261">
        <v>9</v>
      </c>
      <c r="G9" s="254">
        <v>4</v>
      </c>
      <c r="H9" s="254">
        <v>11</v>
      </c>
      <c r="I9" s="254">
        <v>10</v>
      </c>
      <c r="J9" s="254">
        <v>8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382"/>
    </row>
    <row r="10" spans="1:16" ht="16.5" x14ac:dyDescent="0.25">
      <c r="A10" s="290" t="s">
        <v>405</v>
      </c>
      <c r="B10" s="291"/>
      <c r="C10" s="273">
        <f>SUM(C11:C23)</f>
        <v>196</v>
      </c>
      <c r="D10" s="273">
        <f t="shared" ref="D10:N10" si="1">SUM(D11:D23)</f>
        <v>175</v>
      </c>
      <c r="E10" s="273">
        <f t="shared" si="1"/>
        <v>701</v>
      </c>
      <c r="F10" s="273">
        <f t="shared" si="1"/>
        <v>123</v>
      </c>
      <c r="G10" s="273">
        <f t="shared" si="1"/>
        <v>169</v>
      </c>
      <c r="H10" s="273">
        <f t="shared" si="1"/>
        <v>179</v>
      </c>
      <c r="I10" s="273">
        <f t="shared" si="1"/>
        <v>566</v>
      </c>
      <c r="J10" s="273">
        <f t="shared" si="1"/>
        <v>0</v>
      </c>
      <c r="K10" s="273">
        <f t="shared" si="1"/>
        <v>235</v>
      </c>
      <c r="L10" s="273">
        <f t="shared" si="1"/>
        <v>524</v>
      </c>
      <c r="M10" s="273">
        <f t="shared" si="1"/>
        <v>236</v>
      </c>
      <c r="N10" s="149">
        <f t="shared" si="1"/>
        <v>28</v>
      </c>
      <c r="O10" s="108">
        <v>0</v>
      </c>
      <c r="P10" s="368">
        <v>1</v>
      </c>
    </row>
    <row r="11" spans="1:16" ht="27" x14ac:dyDescent="0.25">
      <c r="A11" s="21">
        <v>1</v>
      </c>
      <c r="B11" s="55" t="s">
        <v>176</v>
      </c>
      <c r="C11" s="5">
        <v>0</v>
      </c>
      <c r="D11" s="5">
        <v>0</v>
      </c>
      <c r="E11" s="5">
        <v>701</v>
      </c>
      <c r="F11" s="5">
        <v>62</v>
      </c>
      <c r="G11" s="5">
        <v>104</v>
      </c>
      <c r="H11" s="5">
        <v>25</v>
      </c>
      <c r="I11" s="5">
        <v>467</v>
      </c>
      <c r="J11" s="5">
        <v>0</v>
      </c>
      <c r="K11" s="5">
        <v>235</v>
      </c>
      <c r="L11" s="5">
        <v>524</v>
      </c>
      <c r="M11" s="5">
        <v>236</v>
      </c>
      <c r="N11" s="5">
        <v>0</v>
      </c>
      <c r="O11" s="5">
        <v>0</v>
      </c>
      <c r="P11" s="369"/>
    </row>
    <row r="12" spans="1:16" x14ac:dyDescent="0.25">
      <c r="A12" s="21">
        <v>2</v>
      </c>
      <c r="B12" s="55" t="s">
        <v>177</v>
      </c>
      <c r="C12" s="5">
        <v>19</v>
      </c>
      <c r="D12" s="5">
        <v>3</v>
      </c>
      <c r="E12" s="5">
        <v>0</v>
      </c>
      <c r="F12" s="5">
        <v>14</v>
      </c>
      <c r="G12" s="5">
        <v>9</v>
      </c>
      <c r="H12" s="5">
        <v>8</v>
      </c>
      <c r="I12" s="5">
        <v>15</v>
      </c>
      <c r="J12" s="5">
        <v>0</v>
      </c>
      <c r="K12" s="5">
        <v>0</v>
      </c>
      <c r="L12" s="5">
        <v>0</v>
      </c>
      <c r="M12" s="5">
        <v>0</v>
      </c>
      <c r="N12" s="5">
        <v>4</v>
      </c>
      <c r="O12" s="5">
        <v>0</v>
      </c>
      <c r="P12" s="369"/>
    </row>
    <row r="13" spans="1:16" x14ac:dyDescent="0.25">
      <c r="A13" s="21">
        <v>3</v>
      </c>
      <c r="B13" s="55" t="s">
        <v>178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69"/>
    </row>
    <row r="14" spans="1:16" x14ac:dyDescent="0.25">
      <c r="A14" s="21">
        <v>4</v>
      </c>
      <c r="B14" s="55" t="s">
        <v>179</v>
      </c>
      <c r="C14" s="5">
        <v>2</v>
      </c>
      <c r="D14" s="5">
        <v>0</v>
      </c>
      <c r="E14" s="5">
        <v>0</v>
      </c>
      <c r="F14" s="5">
        <v>0</v>
      </c>
      <c r="G14" s="5">
        <v>0</v>
      </c>
      <c r="H14" s="5">
        <v>2</v>
      </c>
      <c r="I14" s="5">
        <v>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369"/>
    </row>
    <row r="15" spans="1:16" x14ac:dyDescent="0.25">
      <c r="A15" s="21">
        <v>5</v>
      </c>
      <c r="B15" s="55" t="s">
        <v>161</v>
      </c>
      <c r="C15" s="5">
        <v>39</v>
      </c>
      <c r="D15" s="5">
        <v>31</v>
      </c>
      <c r="E15" s="5">
        <v>0</v>
      </c>
      <c r="F15" s="5">
        <v>9</v>
      </c>
      <c r="G15" s="5">
        <v>12</v>
      </c>
      <c r="H15" s="5">
        <v>37</v>
      </c>
      <c r="I15" s="5">
        <v>21</v>
      </c>
      <c r="J15" s="5">
        <v>0</v>
      </c>
      <c r="K15" s="5">
        <v>0</v>
      </c>
      <c r="L15" s="5">
        <v>0</v>
      </c>
      <c r="M15" s="5">
        <v>0</v>
      </c>
      <c r="N15" s="5">
        <v>4</v>
      </c>
      <c r="O15" s="5">
        <v>0</v>
      </c>
      <c r="P15" s="369"/>
    </row>
    <row r="16" spans="1:16" x14ac:dyDescent="0.25">
      <c r="A16" s="21">
        <v>6</v>
      </c>
      <c r="B16" s="55" t="s">
        <v>180</v>
      </c>
      <c r="C16" s="5">
        <v>24</v>
      </c>
      <c r="D16" s="5">
        <v>38</v>
      </c>
      <c r="E16" s="5">
        <v>0</v>
      </c>
      <c r="F16" s="5">
        <v>6</v>
      </c>
      <c r="G16" s="5">
        <v>7</v>
      </c>
      <c r="H16" s="5">
        <v>15</v>
      </c>
      <c r="I16" s="5">
        <v>12</v>
      </c>
      <c r="J16" s="5">
        <v>0</v>
      </c>
      <c r="K16" s="5">
        <v>0</v>
      </c>
      <c r="L16" s="5">
        <v>0</v>
      </c>
      <c r="M16" s="5">
        <v>0</v>
      </c>
      <c r="N16" s="5">
        <v>4</v>
      </c>
      <c r="O16" s="5">
        <v>0</v>
      </c>
      <c r="P16" s="369"/>
    </row>
    <row r="17" spans="1:16" x14ac:dyDescent="0.25">
      <c r="A17" s="21">
        <v>7</v>
      </c>
      <c r="B17" s="55" t="s">
        <v>181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69"/>
    </row>
    <row r="18" spans="1:16" x14ac:dyDescent="0.25">
      <c r="A18" s="21">
        <v>8</v>
      </c>
      <c r="B18" s="55" t="s">
        <v>182</v>
      </c>
      <c r="C18" s="5">
        <v>5</v>
      </c>
      <c r="D18" s="5">
        <v>24</v>
      </c>
      <c r="E18" s="5">
        <v>0</v>
      </c>
      <c r="F18" s="5">
        <v>2</v>
      </c>
      <c r="G18" s="5">
        <v>11</v>
      </c>
      <c r="H18" s="5">
        <v>47</v>
      </c>
      <c r="I18" s="5">
        <v>5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369"/>
    </row>
    <row r="19" spans="1:16" ht="27" x14ac:dyDescent="0.25">
      <c r="A19" s="21">
        <v>9</v>
      </c>
      <c r="B19" s="55" t="s">
        <v>183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</v>
      </c>
      <c r="J19" s="5">
        <v>0</v>
      </c>
      <c r="K19" s="5">
        <v>0</v>
      </c>
      <c r="L19" s="5">
        <v>0</v>
      </c>
      <c r="M19" s="5">
        <v>0</v>
      </c>
      <c r="N19" s="5">
        <v>4</v>
      </c>
      <c r="O19" s="5">
        <v>0</v>
      </c>
      <c r="P19" s="369"/>
    </row>
    <row r="20" spans="1:16" x14ac:dyDescent="0.25">
      <c r="A20" s="21">
        <v>10</v>
      </c>
      <c r="B20" s="55" t="s">
        <v>184</v>
      </c>
      <c r="C20" s="5">
        <v>6</v>
      </c>
      <c r="D20" s="5">
        <v>4</v>
      </c>
      <c r="E20" s="5">
        <v>0</v>
      </c>
      <c r="F20" s="5">
        <v>0</v>
      </c>
      <c r="G20" s="5">
        <v>0</v>
      </c>
      <c r="H20" s="5">
        <v>9</v>
      </c>
      <c r="I20" s="5">
        <v>6</v>
      </c>
      <c r="J20" s="5">
        <v>0</v>
      </c>
      <c r="K20" s="5">
        <v>0</v>
      </c>
      <c r="L20" s="5">
        <v>0</v>
      </c>
      <c r="M20" s="5">
        <v>0</v>
      </c>
      <c r="N20" s="5">
        <v>4</v>
      </c>
      <c r="O20" s="5">
        <v>0</v>
      </c>
      <c r="P20" s="369"/>
    </row>
    <row r="21" spans="1:16" x14ac:dyDescent="0.25">
      <c r="A21" s="21">
        <v>11</v>
      </c>
      <c r="B21" s="55" t="s">
        <v>185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69"/>
    </row>
    <row r="22" spans="1:16" x14ac:dyDescent="0.25">
      <c r="A22" s="21">
        <v>12</v>
      </c>
      <c r="B22" s="55" t="s">
        <v>186</v>
      </c>
      <c r="C22" s="5">
        <v>28</v>
      </c>
      <c r="D22" s="5">
        <v>46</v>
      </c>
      <c r="E22" s="5">
        <v>0</v>
      </c>
      <c r="F22" s="5">
        <v>20</v>
      </c>
      <c r="G22" s="5">
        <v>9</v>
      </c>
      <c r="H22" s="5">
        <v>23</v>
      </c>
      <c r="I22" s="5">
        <v>19</v>
      </c>
      <c r="J22" s="5">
        <v>0</v>
      </c>
      <c r="K22" s="5">
        <v>0</v>
      </c>
      <c r="L22" s="5">
        <v>0</v>
      </c>
      <c r="M22" s="5">
        <v>0</v>
      </c>
      <c r="N22" s="5">
        <v>4</v>
      </c>
      <c r="O22" s="5">
        <v>0</v>
      </c>
      <c r="P22" s="369"/>
    </row>
    <row r="23" spans="1:16" ht="15.75" thickBot="1" x14ac:dyDescent="0.3">
      <c r="A23" s="23">
        <v>13</v>
      </c>
      <c r="B23" s="85" t="s">
        <v>187</v>
      </c>
      <c r="C23" s="5">
        <v>73</v>
      </c>
      <c r="D23" s="5">
        <v>29</v>
      </c>
      <c r="E23" s="5">
        <v>0</v>
      </c>
      <c r="F23" s="5">
        <v>10</v>
      </c>
      <c r="G23" s="5">
        <v>17</v>
      </c>
      <c r="H23" s="5">
        <v>13</v>
      </c>
      <c r="I23" s="5">
        <v>16</v>
      </c>
      <c r="J23" s="5">
        <v>0</v>
      </c>
      <c r="K23" s="5">
        <v>0</v>
      </c>
      <c r="L23" s="5">
        <v>0</v>
      </c>
      <c r="M23" s="5">
        <v>0</v>
      </c>
      <c r="N23" s="5">
        <v>4</v>
      </c>
      <c r="O23" s="5">
        <v>0</v>
      </c>
      <c r="P23" s="383"/>
    </row>
    <row r="24" spans="1:16" ht="16.5" x14ac:dyDescent="0.25">
      <c r="A24" s="384" t="s">
        <v>406</v>
      </c>
      <c r="B24" s="385"/>
      <c r="C24" s="280">
        <f>SUM(C25:C63)</f>
        <v>245</v>
      </c>
      <c r="D24" s="280">
        <f t="shared" ref="D24:I24" si="2">SUM(D25:D63)</f>
        <v>30</v>
      </c>
      <c r="E24" s="280">
        <f t="shared" si="2"/>
        <v>11133</v>
      </c>
      <c r="F24" s="280">
        <f t="shared" si="2"/>
        <v>0</v>
      </c>
      <c r="G24" s="280">
        <f t="shared" si="2"/>
        <v>22</v>
      </c>
      <c r="H24" s="280">
        <f t="shared" si="2"/>
        <v>211</v>
      </c>
      <c r="I24" s="280">
        <f t="shared" si="2"/>
        <v>1258</v>
      </c>
      <c r="J24" s="280">
        <f>SUM(J25:J63)</f>
        <v>751</v>
      </c>
      <c r="K24" s="280">
        <f t="shared" ref="K24:O24" si="3">SUM(K25:K63)</f>
        <v>210</v>
      </c>
      <c r="L24" s="280">
        <f t="shared" si="3"/>
        <v>292</v>
      </c>
      <c r="M24" s="280">
        <f t="shared" si="3"/>
        <v>383</v>
      </c>
      <c r="N24" s="280">
        <f t="shared" si="3"/>
        <v>0</v>
      </c>
      <c r="O24" s="280">
        <f t="shared" si="3"/>
        <v>0</v>
      </c>
      <c r="P24" s="375">
        <v>1</v>
      </c>
    </row>
    <row r="25" spans="1:16" ht="27" x14ac:dyDescent="0.25">
      <c r="A25" s="264">
        <v>1</v>
      </c>
      <c r="B25" s="35" t="s">
        <v>188</v>
      </c>
      <c r="C25" s="5">
        <v>52</v>
      </c>
      <c r="D25" s="5">
        <v>15</v>
      </c>
      <c r="E25" s="5">
        <v>11133</v>
      </c>
      <c r="F25" s="16">
        <v>0</v>
      </c>
      <c r="G25" s="5">
        <v>6</v>
      </c>
      <c r="H25" s="5">
        <v>82</v>
      </c>
      <c r="I25" s="35">
        <v>1258</v>
      </c>
      <c r="J25" s="35">
        <v>751</v>
      </c>
      <c r="K25" s="35">
        <v>210</v>
      </c>
      <c r="L25" s="35">
        <v>292</v>
      </c>
      <c r="M25" s="35">
        <v>383</v>
      </c>
      <c r="N25" s="16">
        <v>0</v>
      </c>
      <c r="O25" s="16">
        <v>0</v>
      </c>
      <c r="P25" s="376"/>
    </row>
    <row r="26" spans="1:16" ht="27" x14ac:dyDescent="0.25">
      <c r="A26" s="264">
        <v>2</v>
      </c>
      <c r="B26" s="35" t="s">
        <v>189</v>
      </c>
      <c r="C26" s="16">
        <v>0</v>
      </c>
      <c r="D26" s="16">
        <v>0</v>
      </c>
      <c r="E26" s="5">
        <v>0</v>
      </c>
      <c r="F26" s="16">
        <v>0</v>
      </c>
      <c r="G26" s="16">
        <v>0</v>
      </c>
      <c r="H26" s="16">
        <v>0</v>
      </c>
      <c r="I26" s="5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376"/>
    </row>
    <row r="27" spans="1:16" x14ac:dyDescent="0.25">
      <c r="A27" s="264">
        <v>3</v>
      </c>
      <c r="B27" s="35" t="s">
        <v>190</v>
      </c>
      <c r="C27" s="16">
        <v>0</v>
      </c>
      <c r="D27" s="16">
        <v>0</v>
      </c>
      <c r="E27" s="5">
        <v>0</v>
      </c>
      <c r="F27" s="16">
        <v>0</v>
      </c>
      <c r="G27" s="16">
        <v>0</v>
      </c>
      <c r="H27" s="16">
        <v>0</v>
      </c>
      <c r="I27" s="35">
        <v>0</v>
      </c>
      <c r="J27" s="3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376"/>
    </row>
    <row r="28" spans="1:16" ht="27" x14ac:dyDescent="0.25">
      <c r="A28" s="264">
        <v>4</v>
      </c>
      <c r="B28" s="35" t="s">
        <v>191</v>
      </c>
      <c r="C28" s="16">
        <v>13</v>
      </c>
      <c r="D28" s="16">
        <v>0</v>
      </c>
      <c r="E28" s="5">
        <v>0</v>
      </c>
      <c r="F28" s="16">
        <v>0</v>
      </c>
      <c r="G28" s="16">
        <v>1</v>
      </c>
      <c r="H28" s="16">
        <v>4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376"/>
    </row>
    <row r="29" spans="1:16" ht="27" x14ac:dyDescent="0.25">
      <c r="A29" s="264">
        <v>5</v>
      </c>
      <c r="B29" s="35" t="s">
        <v>192</v>
      </c>
      <c r="C29" s="16">
        <v>0</v>
      </c>
      <c r="D29" s="16">
        <v>0</v>
      </c>
      <c r="E29" s="5">
        <v>0</v>
      </c>
      <c r="F29" s="16">
        <v>0</v>
      </c>
      <c r="G29" s="16">
        <v>0</v>
      </c>
      <c r="H29" s="16">
        <v>5</v>
      </c>
      <c r="I29" s="35">
        <v>0</v>
      </c>
      <c r="J29" s="3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376"/>
    </row>
    <row r="30" spans="1:16" ht="27" x14ac:dyDescent="0.25">
      <c r="A30" s="264">
        <v>6</v>
      </c>
      <c r="B30" s="35" t="s">
        <v>193</v>
      </c>
      <c r="C30" s="16">
        <v>0</v>
      </c>
      <c r="D30" s="16">
        <v>0</v>
      </c>
      <c r="E30" s="5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376"/>
    </row>
    <row r="31" spans="1:16" ht="27" x14ac:dyDescent="0.25">
      <c r="A31" s="264">
        <v>7</v>
      </c>
      <c r="B31" s="35" t="s">
        <v>194</v>
      </c>
      <c r="C31" s="16">
        <v>5</v>
      </c>
      <c r="D31" s="16">
        <v>0</v>
      </c>
      <c r="E31" s="5">
        <v>0</v>
      </c>
      <c r="F31" s="16">
        <v>0</v>
      </c>
      <c r="G31" s="16">
        <v>1</v>
      </c>
      <c r="H31" s="16">
        <v>11</v>
      </c>
      <c r="I31" s="35">
        <v>0</v>
      </c>
      <c r="J31" s="3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376"/>
    </row>
    <row r="32" spans="1:16" ht="27" x14ac:dyDescent="0.25">
      <c r="A32" s="264">
        <v>8</v>
      </c>
      <c r="B32" s="35" t="s">
        <v>195</v>
      </c>
      <c r="C32" s="167">
        <v>0</v>
      </c>
      <c r="D32" s="167">
        <v>0</v>
      </c>
      <c r="E32" s="227">
        <v>0</v>
      </c>
      <c r="F32" s="167">
        <v>0</v>
      </c>
      <c r="G32" s="167">
        <v>0</v>
      </c>
      <c r="H32" s="167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0</v>
      </c>
      <c r="N32" s="167">
        <v>0</v>
      </c>
      <c r="O32" s="167">
        <v>0</v>
      </c>
      <c r="P32" s="376"/>
    </row>
    <row r="33" spans="1:16" ht="27" x14ac:dyDescent="0.25">
      <c r="A33" s="264">
        <v>9</v>
      </c>
      <c r="B33" s="35" t="s">
        <v>196</v>
      </c>
      <c r="C33" s="16">
        <v>13</v>
      </c>
      <c r="D33" s="16">
        <v>0</v>
      </c>
      <c r="E33" s="5">
        <v>0</v>
      </c>
      <c r="F33" s="16">
        <v>0</v>
      </c>
      <c r="G33" s="16">
        <v>0</v>
      </c>
      <c r="H33" s="16">
        <v>20</v>
      </c>
      <c r="I33" s="35">
        <v>0</v>
      </c>
      <c r="J33" s="3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376"/>
    </row>
    <row r="34" spans="1:16" ht="27" x14ac:dyDescent="0.25">
      <c r="A34" s="264">
        <v>10</v>
      </c>
      <c r="B34" s="35" t="s">
        <v>197</v>
      </c>
      <c r="C34" s="16">
        <v>0</v>
      </c>
      <c r="D34" s="16">
        <v>0</v>
      </c>
      <c r="E34" s="5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376"/>
    </row>
    <row r="35" spans="1:16" ht="27" x14ac:dyDescent="0.25">
      <c r="A35" s="264">
        <v>11</v>
      </c>
      <c r="B35" s="35" t="s">
        <v>198</v>
      </c>
      <c r="C35" s="16">
        <v>0</v>
      </c>
      <c r="D35" s="16">
        <v>0</v>
      </c>
      <c r="E35" s="5">
        <v>0</v>
      </c>
      <c r="F35" s="16">
        <v>0</v>
      </c>
      <c r="G35" s="16">
        <v>0</v>
      </c>
      <c r="H35" s="16">
        <v>0</v>
      </c>
      <c r="I35" s="35">
        <v>0</v>
      </c>
      <c r="J35" s="3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376"/>
    </row>
    <row r="36" spans="1:16" ht="27" x14ac:dyDescent="0.25">
      <c r="A36" s="264">
        <v>12</v>
      </c>
      <c r="B36" s="35" t="s">
        <v>199</v>
      </c>
      <c r="C36" s="16">
        <v>0</v>
      </c>
      <c r="D36" s="16">
        <v>0</v>
      </c>
      <c r="E36" s="5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376"/>
    </row>
    <row r="37" spans="1:16" x14ac:dyDescent="0.25">
      <c r="A37" s="264">
        <v>13</v>
      </c>
      <c r="B37" s="35" t="s">
        <v>200</v>
      </c>
      <c r="C37" s="16">
        <v>3</v>
      </c>
      <c r="D37" s="16">
        <v>0</v>
      </c>
      <c r="E37" s="5">
        <v>0</v>
      </c>
      <c r="F37" s="16">
        <v>0</v>
      </c>
      <c r="G37" s="16">
        <v>0</v>
      </c>
      <c r="H37" s="16">
        <v>0</v>
      </c>
      <c r="I37" s="35">
        <v>0</v>
      </c>
      <c r="J37" s="3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376"/>
    </row>
    <row r="38" spans="1:16" x14ac:dyDescent="0.25">
      <c r="A38" s="264">
        <v>14</v>
      </c>
      <c r="B38" s="35" t="s">
        <v>201</v>
      </c>
      <c r="C38" s="16">
        <v>33</v>
      </c>
      <c r="D38" s="16">
        <v>5</v>
      </c>
      <c r="E38" s="5">
        <v>0</v>
      </c>
      <c r="F38" s="16">
        <v>0</v>
      </c>
      <c r="G38" s="16">
        <v>12</v>
      </c>
      <c r="H38" s="16">
        <v>12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376"/>
    </row>
    <row r="39" spans="1:16" ht="27" x14ac:dyDescent="0.25">
      <c r="A39" s="264">
        <v>15</v>
      </c>
      <c r="B39" s="35" t="s">
        <v>202</v>
      </c>
      <c r="C39" s="16">
        <v>0</v>
      </c>
      <c r="D39" s="16">
        <v>0</v>
      </c>
      <c r="E39" s="5">
        <v>0</v>
      </c>
      <c r="F39" s="16">
        <v>0</v>
      </c>
      <c r="G39" s="16">
        <v>0</v>
      </c>
      <c r="H39" s="16">
        <v>0</v>
      </c>
      <c r="I39" s="35">
        <v>0</v>
      </c>
      <c r="J39" s="3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376"/>
    </row>
    <row r="40" spans="1:16" x14ac:dyDescent="0.25">
      <c r="A40" s="264">
        <v>16</v>
      </c>
      <c r="B40" s="35" t="s">
        <v>203</v>
      </c>
      <c r="C40" s="16">
        <v>0</v>
      </c>
      <c r="D40" s="16">
        <v>0</v>
      </c>
      <c r="E40" s="5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376"/>
    </row>
    <row r="41" spans="1:16" x14ac:dyDescent="0.25">
      <c r="A41" s="264">
        <v>17</v>
      </c>
      <c r="B41" s="35" t="s">
        <v>204</v>
      </c>
      <c r="C41" s="16">
        <v>0</v>
      </c>
      <c r="D41" s="16">
        <v>0</v>
      </c>
      <c r="E41" s="5">
        <v>0</v>
      </c>
      <c r="F41" s="16">
        <v>0</v>
      </c>
      <c r="G41" s="16">
        <v>0</v>
      </c>
      <c r="H41" s="16">
        <v>0</v>
      </c>
      <c r="I41" s="35">
        <v>0</v>
      </c>
      <c r="J41" s="3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376"/>
    </row>
    <row r="42" spans="1:16" ht="27" x14ac:dyDescent="0.25">
      <c r="A42" s="264">
        <v>18</v>
      </c>
      <c r="B42" s="35" t="s">
        <v>205</v>
      </c>
      <c r="C42" s="16">
        <v>4</v>
      </c>
      <c r="D42" s="16">
        <v>0</v>
      </c>
      <c r="E42" s="5">
        <v>0</v>
      </c>
      <c r="F42" s="16">
        <v>0</v>
      </c>
      <c r="G42" s="16">
        <v>0</v>
      </c>
      <c r="H42" s="16">
        <v>4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376"/>
    </row>
    <row r="43" spans="1:16" ht="27" x14ac:dyDescent="0.25">
      <c r="A43" s="264">
        <v>19</v>
      </c>
      <c r="B43" s="35" t="s">
        <v>206</v>
      </c>
      <c r="C43" s="16">
        <v>5</v>
      </c>
      <c r="D43" s="16">
        <v>0</v>
      </c>
      <c r="E43" s="5">
        <v>0</v>
      </c>
      <c r="F43" s="16">
        <v>0</v>
      </c>
      <c r="G43" s="16">
        <v>0</v>
      </c>
      <c r="H43" s="16">
        <v>1</v>
      </c>
      <c r="I43" s="35">
        <v>0</v>
      </c>
      <c r="J43" s="3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376"/>
    </row>
    <row r="44" spans="1:16" ht="27" x14ac:dyDescent="0.25">
      <c r="A44" s="264">
        <v>20</v>
      </c>
      <c r="B44" s="35" t="s">
        <v>207</v>
      </c>
      <c r="C44" s="16">
        <v>4</v>
      </c>
      <c r="D44" s="16">
        <v>0</v>
      </c>
      <c r="E44" s="5">
        <v>0</v>
      </c>
      <c r="F44" s="16">
        <v>0</v>
      </c>
      <c r="G44" s="16">
        <v>2</v>
      </c>
      <c r="H44" s="16">
        <v>2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376"/>
    </row>
    <row r="45" spans="1:16" ht="40.5" x14ac:dyDescent="0.25">
      <c r="A45" s="264">
        <v>21</v>
      </c>
      <c r="B45" s="35" t="s">
        <v>208</v>
      </c>
      <c r="C45" s="16">
        <v>2</v>
      </c>
      <c r="D45" s="16">
        <v>0</v>
      </c>
      <c r="E45" s="5">
        <v>0</v>
      </c>
      <c r="F45" s="16">
        <v>0</v>
      </c>
      <c r="G45" s="16">
        <v>0</v>
      </c>
      <c r="H45" s="16">
        <v>1</v>
      </c>
      <c r="I45" s="35">
        <v>0</v>
      </c>
      <c r="J45" s="3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376"/>
    </row>
    <row r="46" spans="1:16" ht="27" x14ac:dyDescent="0.25">
      <c r="A46" s="264">
        <v>22</v>
      </c>
      <c r="B46" s="35" t="s">
        <v>209</v>
      </c>
      <c r="C46" s="16">
        <v>2</v>
      </c>
      <c r="D46" s="16">
        <v>0</v>
      </c>
      <c r="E46" s="5">
        <v>0</v>
      </c>
      <c r="F46" s="16">
        <v>0</v>
      </c>
      <c r="G46" s="16">
        <v>0</v>
      </c>
      <c r="H46" s="16">
        <v>32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376"/>
    </row>
    <row r="47" spans="1:16" ht="27" x14ac:dyDescent="0.25">
      <c r="A47" s="264">
        <v>23</v>
      </c>
      <c r="B47" s="35" t="s">
        <v>210</v>
      </c>
      <c r="C47" s="16">
        <v>0</v>
      </c>
      <c r="D47" s="16">
        <v>0</v>
      </c>
      <c r="E47" s="5">
        <v>0</v>
      </c>
      <c r="F47" s="16">
        <v>0</v>
      </c>
      <c r="G47" s="16">
        <v>0</v>
      </c>
      <c r="H47" s="16">
        <v>0</v>
      </c>
      <c r="I47" s="35">
        <v>0</v>
      </c>
      <c r="J47" s="3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376"/>
    </row>
    <row r="48" spans="1:16" ht="27" x14ac:dyDescent="0.25">
      <c r="A48" s="264">
        <v>24</v>
      </c>
      <c r="B48" s="35" t="s">
        <v>211</v>
      </c>
      <c r="C48" s="16">
        <v>20</v>
      </c>
      <c r="D48" s="16">
        <v>4</v>
      </c>
      <c r="E48" s="5">
        <v>0</v>
      </c>
      <c r="F48" s="16">
        <v>0</v>
      </c>
      <c r="G48" s="16">
        <v>0</v>
      </c>
      <c r="H48" s="16">
        <v>1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376"/>
    </row>
    <row r="49" spans="1:16" ht="27" x14ac:dyDescent="0.25">
      <c r="A49" s="264">
        <v>25</v>
      </c>
      <c r="B49" s="35" t="s">
        <v>212</v>
      </c>
      <c r="C49" s="16">
        <v>0</v>
      </c>
      <c r="D49" s="16">
        <v>0</v>
      </c>
      <c r="E49" s="5">
        <v>0</v>
      </c>
      <c r="F49" s="16">
        <v>0</v>
      </c>
      <c r="G49" s="16">
        <v>0</v>
      </c>
      <c r="H49" s="16">
        <v>0</v>
      </c>
      <c r="I49" s="35">
        <v>0</v>
      </c>
      <c r="J49" s="3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376"/>
    </row>
    <row r="50" spans="1:16" ht="27" x14ac:dyDescent="0.25">
      <c r="A50" s="264">
        <v>26</v>
      </c>
      <c r="B50" s="35" t="s">
        <v>213</v>
      </c>
      <c r="C50" s="16">
        <v>0</v>
      </c>
      <c r="D50" s="16">
        <v>0</v>
      </c>
      <c r="E50" s="5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376"/>
    </row>
    <row r="51" spans="1:16" x14ac:dyDescent="0.25">
      <c r="A51" s="264">
        <v>27</v>
      </c>
      <c r="B51" s="35" t="s">
        <v>214</v>
      </c>
      <c r="C51" s="16">
        <v>7</v>
      </c>
      <c r="D51" s="16">
        <v>0</v>
      </c>
      <c r="E51" s="5">
        <v>0</v>
      </c>
      <c r="F51" s="16">
        <v>0</v>
      </c>
      <c r="G51" s="16">
        <v>0</v>
      </c>
      <c r="H51" s="16">
        <v>3</v>
      </c>
      <c r="I51" s="35">
        <v>0</v>
      </c>
      <c r="J51" s="3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376"/>
    </row>
    <row r="52" spans="1:16" x14ac:dyDescent="0.25">
      <c r="A52" s="264">
        <v>28</v>
      </c>
      <c r="B52" s="35" t="s">
        <v>215</v>
      </c>
      <c r="C52" s="16">
        <v>0</v>
      </c>
      <c r="D52" s="16">
        <v>0</v>
      </c>
      <c r="E52" s="5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376"/>
    </row>
    <row r="53" spans="1:16" x14ac:dyDescent="0.25">
      <c r="A53" s="264">
        <v>29</v>
      </c>
      <c r="B53" s="35" t="s">
        <v>216</v>
      </c>
      <c r="C53" s="16">
        <v>61</v>
      </c>
      <c r="D53" s="16">
        <v>5</v>
      </c>
      <c r="E53" s="5">
        <v>0</v>
      </c>
      <c r="F53" s="16">
        <v>0</v>
      </c>
      <c r="G53" s="16">
        <v>0</v>
      </c>
      <c r="H53" s="16">
        <v>16</v>
      </c>
      <c r="I53" s="35">
        <v>0</v>
      </c>
      <c r="J53" s="3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376"/>
    </row>
    <row r="54" spans="1:16" x14ac:dyDescent="0.25">
      <c r="A54" s="264">
        <v>30</v>
      </c>
      <c r="B54" s="35" t="s">
        <v>217</v>
      </c>
      <c r="C54" s="16">
        <v>0</v>
      </c>
      <c r="D54" s="16">
        <v>0</v>
      </c>
      <c r="E54" s="5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376"/>
    </row>
    <row r="55" spans="1:16" ht="27" x14ac:dyDescent="0.25">
      <c r="A55" s="264">
        <v>31</v>
      </c>
      <c r="B55" s="35" t="s">
        <v>218</v>
      </c>
      <c r="C55" s="16">
        <v>11</v>
      </c>
      <c r="D55" s="16">
        <v>0</v>
      </c>
      <c r="E55" s="5">
        <v>0</v>
      </c>
      <c r="F55" s="16">
        <v>0</v>
      </c>
      <c r="G55" s="16">
        <v>0</v>
      </c>
      <c r="H55" s="16">
        <v>3</v>
      </c>
      <c r="I55" s="35">
        <v>0</v>
      </c>
      <c r="J55" s="3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376"/>
    </row>
    <row r="56" spans="1:16" x14ac:dyDescent="0.25">
      <c r="A56" s="264">
        <v>32</v>
      </c>
      <c r="B56" s="35" t="s">
        <v>219</v>
      </c>
      <c r="C56" s="16">
        <v>1</v>
      </c>
      <c r="D56" s="16">
        <v>0</v>
      </c>
      <c r="E56" s="5">
        <v>0</v>
      </c>
      <c r="F56" s="16">
        <v>0</v>
      </c>
      <c r="G56" s="16">
        <v>0</v>
      </c>
      <c r="H56" s="16">
        <v>1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376"/>
    </row>
    <row r="57" spans="1:16" ht="27" x14ac:dyDescent="0.25">
      <c r="A57" s="264">
        <v>33</v>
      </c>
      <c r="B57" s="35" t="s">
        <v>220</v>
      </c>
      <c r="C57" s="16">
        <v>2</v>
      </c>
      <c r="D57" s="16">
        <v>0</v>
      </c>
      <c r="E57" s="5">
        <v>0</v>
      </c>
      <c r="F57" s="16">
        <v>0</v>
      </c>
      <c r="G57" s="16">
        <v>0</v>
      </c>
      <c r="H57" s="16">
        <v>1</v>
      </c>
      <c r="I57" s="35">
        <v>0</v>
      </c>
      <c r="J57" s="3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376"/>
    </row>
    <row r="58" spans="1:16" ht="40.5" x14ac:dyDescent="0.25">
      <c r="A58" s="264">
        <v>34</v>
      </c>
      <c r="B58" s="35" t="s">
        <v>221</v>
      </c>
      <c r="C58" s="16">
        <v>0</v>
      </c>
      <c r="D58" s="16">
        <v>0</v>
      </c>
      <c r="E58" s="5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376"/>
    </row>
    <row r="59" spans="1:16" ht="27" x14ac:dyDescent="0.25">
      <c r="A59" s="264">
        <v>35</v>
      </c>
      <c r="B59" s="35" t="s">
        <v>222</v>
      </c>
      <c r="C59" s="16">
        <v>1</v>
      </c>
      <c r="D59" s="16">
        <v>0</v>
      </c>
      <c r="E59" s="5">
        <v>0</v>
      </c>
      <c r="F59" s="16">
        <v>0</v>
      </c>
      <c r="G59" s="16">
        <v>0</v>
      </c>
      <c r="H59" s="16">
        <v>3</v>
      </c>
      <c r="I59" s="35">
        <v>0</v>
      </c>
      <c r="J59" s="35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376"/>
    </row>
    <row r="60" spans="1:16" ht="27" x14ac:dyDescent="0.25">
      <c r="A60" s="264">
        <v>36</v>
      </c>
      <c r="B60" s="35" t="s">
        <v>223</v>
      </c>
      <c r="C60" s="16">
        <v>3</v>
      </c>
      <c r="D60" s="16">
        <v>0</v>
      </c>
      <c r="E60" s="5">
        <v>0</v>
      </c>
      <c r="F60" s="16">
        <v>0</v>
      </c>
      <c r="G60" s="16">
        <v>0</v>
      </c>
      <c r="H60" s="16">
        <v>6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376"/>
    </row>
    <row r="61" spans="1:16" ht="27" x14ac:dyDescent="0.25">
      <c r="A61" s="264">
        <v>37</v>
      </c>
      <c r="B61" s="35" t="s">
        <v>939</v>
      </c>
      <c r="C61" s="16">
        <v>3</v>
      </c>
      <c r="D61" s="16">
        <v>1</v>
      </c>
      <c r="E61" s="5">
        <v>0</v>
      </c>
      <c r="F61" s="16">
        <v>0</v>
      </c>
      <c r="G61" s="16">
        <v>0</v>
      </c>
      <c r="H61" s="16">
        <v>0</v>
      </c>
      <c r="I61" s="35">
        <v>0</v>
      </c>
      <c r="J61" s="3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376"/>
    </row>
    <row r="62" spans="1:16" x14ac:dyDescent="0.25">
      <c r="A62" s="264">
        <v>38</v>
      </c>
      <c r="B62" s="35" t="s">
        <v>224</v>
      </c>
      <c r="C62" s="16">
        <v>0</v>
      </c>
      <c r="D62" s="16">
        <v>0</v>
      </c>
      <c r="E62" s="5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376"/>
    </row>
    <row r="63" spans="1:16" ht="27.75" thickBot="1" x14ac:dyDescent="0.3">
      <c r="A63" s="264">
        <v>39</v>
      </c>
      <c r="B63" s="168" t="s">
        <v>940</v>
      </c>
      <c r="C63" s="16">
        <v>0</v>
      </c>
      <c r="D63" s="16">
        <v>0</v>
      </c>
      <c r="E63" s="5">
        <v>0</v>
      </c>
      <c r="F63" s="16">
        <v>0</v>
      </c>
      <c r="G63" s="16">
        <v>0</v>
      </c>
      <c r="H63" s="16">
        <v>3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377"/>
    </row>
    <row r="64" spans="1:16" ht="16.5" x14ac:dyDescent="0.25">
      <c r="A64" s="366" t="s">
        <v>407</v>
      </c>
      <c r="B64" s="367"/>
      <c r="C64" s="273">
        <f>C65+C66+C67+C68+C69+C70+C71+C72+C73+C74+C75+C76+C77</f>
        <v>292</v>
      </c>
      <c r="D64" s="273">
        <f t="shared" ref="D64:O64" si="4">D65+D66+D67+D68+D69+D70+D71+D72+D73+D74+D75+D76+D77</f>
        <v>38</v>
      </c>
      <c r="E64" s="273">
        <f t="shared" si="4"/>
        <v>236</v>
      </c>
      <c r="F64" s="273">
        <f t="shared" si="4"/>
        <v>244</v>
      </c>
      <c r="G64" s="273">
        <f t="shared" si="4"/>
        <v>108</v>
      </c>
      <c r="H64" s="273">
        <f t="shared" si="4"/>
        <v>69</v>
      </c>
      <c r="I64" s="273">
        <f t="shared" si="4"/>
        <v>1033</v>
      </c>
      <c r="J64" s="273">
        <f t="shared" si="4"/>
        <v>1033</v>
      </c>
      <c r="K64" s="273">
        <v>235</v>
      </c>
      <c r="L64" s="273">
        <f t="shared" si="4"/>
        <v>0</v>
      </c>
      <c r="M64" s="273">
        <f t="shared" si="4"/>
        <v>0</v>
      </c>
      <c r="N64" s="273">
        <f t="shared" si="4"/>
        <v>37</v>
      </c>
      <c r="O64" s="149">
        <f t="shared" si="4"/>
        <v>0</v>
      </c>
      <c r="P64" s="378">
        <v>3</v>
      </c>
    </row>
    <row r="65" spans="1:16" x14ac:dyDescent="0.25">
      <c r="A65" s="21">
        <v>1</v>
      </c>
      <c r="B65" s="55" t="s">
        <v>225</v>
      </c>
      <c r="C65" s="16">
        <v>98</v>
      </c>
      <c r="D65" s="16">
        <v>13</v>
      </c>
      <c r="E65" s="16">
        <v>212</v>
      </c>
      <c r="F65" s="16">
        <v>183</v>
      </c>
      <c r="G65" s="16">
        <v>66</v>
      </c>
      <c r="H65" s="16">
        <v>67</v>
      </c>
      <c r="I65" s="16">
        <v>633</v>
      </c>
      <c r="J65" s="16">
        <v>633</v>
      </c>
      <c r="K65" s="136">
        <v>235</v>
      </c>
      <c r="L65" s="16">
        <v>0</v>
      </c>
      <c r="M65" s="16">
        <v>0</v>
      </c>
      <c r="N65" s="16">
        <v>0</v>
      </c>
      <c r="O65" s="16">
        <v>0</v>
      </c>
      <c r="P65" s="376"/>
    </row>
    <row r="66" spans="1:16" x14ac:dyDescent="0.25">
      <c r="A66" s="21">
        <v>2</v>
      </c>
      <c r="B66" s="55" t="s">
        <v>61</v>
      </c>
      <c r="C66" s="16">
        <v>132</v>
      </c>
      <c r="D66" s="16">
        <v>11</v>
      </c>
      <c r="E66" s="16">
        <v>15</v>
      </c>
      <c r="F66" s="16">
        <v>25</v>
      </c>
      <c r="G66" s="16">
        <v>34</v>
      </c>
      <c r="H66" s="16">
        <v>2</v>
      </c>
      <c r="I66" s="16">
        <v>253</v>
      </c>
      <c r="J66" s="16">
        <v>253</v>
      </c>
      <c r="K66" s="16">
        <v>0</v>
      </c>
      <c r="L66" s="16">
        <v>0</v>
      </c>
      <c r="M66" s="16">
        <v>0</v>
      </c>
      <c r="N66" s="16">
        <v>10</v>
      </c>
      <c r="O66" s="16">
        <v>0</v>
      </c>
      <c r="P66" s="376"/>
    </row>
    <row r="67" spans="1:16" x14ac:dyDescent="0.25">
      <c r="A67" s="21">
        <v>3</v>
      </c>
      <c r="B67" s="55" t="s">
        <v>226</v>
      </c>
      <c r="C67" s="16">
        <v>4</v>
      </c>
      <c r="D67" s="16">
        <v>0</v>
      </c>
      <c r="E67" s="16">
        <v>0</v>
      </c>
      <c r="F67" s="16">
        <v>0</v>
      </c>
      <c r="G67" s="16">
        <v>1</v>
      </c>
      <c r="H67" s="16">
        <v>0</v>
      </c>
      <c r="I67" s="16">
        <v>7</v>
      </c>
      <c r="J67" s="16">
        <v>7</v>
      </c>
      <c r="K67" s="16">
        <v>0</v>
      </c>
      <c r="L67" s="16">
        <v>0</v>
      </c>
      <c r="M67" s="16">
        <v>0</v>
      </c>
      <c r="N67" s="16">
        <v>5</v>
      </c>
      <c r="O67" s="16">
        <v>0</v>
      </c>
      <c r="P67" s="376"/>
    </row>
    <row r="68" spans="1:16" x14ac:dyDescent="0.25">
      <c r="A68" s="21">
        <v>4</v>
      </c>
      <c r="B68" s="55" t="s">
        <v>227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376"/>
    </row>
    <row r="69" spans="1:16" x14ac:dyDescent="0.25">
      <c r="A69" s="21">
        <v>5</v>
      </c>
      <c r="B69" s="55" t="s">
        <v>228</v>
      </c>
      <c r="C69" s="16">
        <v>30</v>
      </c>
      <c r="D69" s="16">
        <v>1</v>
      </c>
      <c r="E69" s="16">
        <v>8</v>
      </c>
      <c r="F69" s="16">
        <v>28</v>
      </c>
      <c r="G69" s="16">
        <v>0</v>
      </c>
      <c r="H69" s="16">
        <v>0</v>
      </c>
      <c r="I69" s="16">
        <v>44</v>
      </c>
      <c r="J69" s="16">
        <v>44</v>
      </c>
      <c r="K69" s="16">
        <v>0</v>
      </c>
      <c r="L69" s="16">
        <v>0</v>
      </c>
      <c r="M69" s="16">
        <v>0</v>
      </c>
      <c r="N69" s="16">
        <v>7</v>
      </c>
      <c r="O69" s="16">
        <v>0</v>
      </c>
      <c r="P69" s="376"/>
    </row>
    <row r="70" spans="1:16" x14ac:dyDescent="0.25">
      <c r="A70" s="21">
        <v>6</v>
      </c>
      <c r="B70" s="55" t="s">
        <v>229</v>
      </c>
      <c r="C70" s="16">
        <v>3</v>
      </c>
      <c r="D70" s="16">
        <v>1</v>
      </c>
      <c r="E70" s="16">
        <v>0</v>
      </c>
      <c r="F70" s="16">
        <v>0</v>
      </c>
      <c r="G70" s="16">
        <v>0</v>
      </c>
      <c r="H70" s="16">
        <v>0</v>
      </c>
      <c r="I70" s="16">
        <v>3</v>
      </c>
      <c r="J70" s="16">
        <v>3</v>
      </c>
      <c r="K70" s="16">
        <v>0</v>
      </c>
      <c r="L70" s="16">
        <v>0</v>
      </c>
      <c r="M70" s="16">
        <v>0</v>
      </c>
      <c r="N70" s="16">
        <v>1</v>
      </c>
      <c r="O70" s="16">
        <v>0</v>
      </c>
      <c r="P70" s="376"/>
    </row>
    <row r="71" spans="1:16" x14ac:dyDescent="0.25">
      <c r="A71" s="21">
        <v>7</v>
      </c>
      <c r="B71" s="55" t="s">
        <v>230</v>
      </c>
      <c r="C71" s="16">
        <v>4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11</v>
      </c>
      <c r="J71" s="16">
        <v>11</v>
      </c>
      <c r="K71" s="16">
        <v>0</v>
      </c>
      <c r="L71" s="16">
        <v>0</v>
      </c>
      <c r="M71" s="16">
        <v>0</v>
      </c>
      <c r="N71" s="16">
        <v>1</v>
      </c>
      <c r="O71" s="16">
        <v>0</v>
      </c>
      <c r="P71" s="376"/>
    </row>
    <row r="72" spans="1:16" x14ac:dyDescent="0.25">
      <c r="A72" s="21">
        <v>8</v>
      </c>
      <c r="B72" s="55" t="s">
        <v>231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376"/>
    </row>
    <row r="73" spans="1:16" x14ac:dyDescent="0.25">
      <c r="A73" s="21">
        <v>9</v>
      </c>
      <c r="B73" s="55" t="s">
        <v>232</v>
      </c>
      <c r="C73" s="16">
        <v>8</v>
      </c>
      <c r="D73" s="16">
        <v>7</v>
      </c>
      <c r="E73" s="16">
        <v>0</v>
      </c>
      <c r="F73" s="16">
        <v>0</v>
      </c>
      <c r="G73" s="16">
        <v>2</v>
      </c>
      <c r="H73" s="16">
        <v>0</v>
      </c>
      <c r="I73" s="16">
        <v>20</v>
      </c>
      <c r="J73" s="16">
        <v>20</v>
      </c>
      <c r="K73" s="16">
        <v>0</v>
      </c>
      <c r="L73" s="16">
        <v>0</v>
      </c>
      <c r="M73" s="16">
        <v>0</v>
      </c>
      <c r="N73" s="16">
        <v>3</v>
      </c>
      <c r="O73" s="16">
        <v>0</v>
      </c>
      <c r="P73" s="376"/>
    </row>
    <row r="74" spans="1:16" x14ac:dyDescent="0.25">
      <c r="A74" s="21">
        <v>10</v>
      </c>
      <c r="B74" s="55" t="s">
        <v>233</v>
      </c>
      <c r="C74" s="16">
        <v>1</v>
      </c>
      <c r="D74" s="16">
        <v>2</v>
      </c>
      <c r="E74" s="16">
        <v>0</v>
      </c>
      <c r="F74" s="16">
        <v>0</v>
      </c>
      <c r="G74" s="16">
        <v>5</v>
      </c>
      <c r="H74" s="16">
        <v>0</v>
      </c>
      <c r="I74" s="16">
        <v>27</v>
      </c>
      <c r="J74" s="16">
        <v>27</v>
      </c>
      <c r="K74" s="16">
        <v>0</v>
      </c>
      <c r="L74" s="16">
        <v>0</v>
      </c>
      <c r="M74" s="16">
        <v>0</v>
      </c>
      <c r="N74" s="16">
        <v>2</v>
      </c>
      <c r="O74" s="16">
        <v>0</v>
      </c>
      <c r="P74" s="376"/>
    </row>
    <row r="75" spans="1:16" x14ac:dyDescent="0.25">
      <c r="A75" s="21">
        <v>11</v>
      </c>
      <c r="B75" s="55" t="s">
        <v>234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376"/>
    </row>
    <row r="76" spans="1:16" x14ac:dyDescent="0.25">
      <c r="A76" s="21">
        <v>12</v>
      </c>
      <c r="B76" s="55" t="s">
        <v>235</v>
      </c>
      <c r="C76" s="16">
        <v>11</v>
      </c>
      <c r="D76" s="16">
        <v>3</v>
      </c>
      <c r="E76" s="16">
        <v>1</v>
      </c>
      <c r="F76" s="16">
        <v>4</v>
      </c>
      <c r="G76" s="16">
        <v>0</v>
      </c>
      <c r="H76" s="16">
        <v>0</v>
      </c>
      <c r="I76" s="16">
        <v>33</v>
      </c>
      <c r="J76" s="16">
        <v>33</v>
      </c>
      <c r="K76" s="16">
        <v>0</v>
      </c>
      <c r="L76" s="16">
        <v>0</v>
      </c>
      <c r="M76" s="16">
        <v>0</v>
      </c>
      <c r="N76" s="16">
        <v>8</v>
      </c>
      <c r="O76" s="16">
        <v>0</v>
      </c>
      <c r="P76" s="376"/>
    </row>
    <row r="77" spans="1:16" ht="15.75" thickBot="1" x14ac:dyDescent="0.3">
      <c r="A77" s="21">
        <v>13</v>
      </c>
      <c r="B77" s="85" t="s">
        <v>236</v>
      </c>
      <c r="C77" s="133">
        <v>1</v>
      </c>
      <c r="D77" s="133">
        <v>0</v>
      </c>
      <c r="E77" s="133">
        <v>0</v>
      </c>
      <c r="F77" s="133">
        <v>4</v>
      </c>
      <c r="G77" s="133">
        <v>0</v>
      </c>
      <c r="H77" s="133">
        <v>0</v>
      </c>
      <c r="I77" s="133">
        <v>2</v>
      </c>
      <c r="J77" s="133">
        <v>2</v>
      </c>
      <c r="K77" s="133">
        <v>0</v>
      </c>
      <c r="L77" s="133">
        <v>0</v>
      </c>
      <c r="M77" s="133">
        <v>0</v>
      </c>
      <c r="N77" s="133">
        <v>0</v>
      </c>
      <c r="O77" s="133">
        <v>0</v>
      </c>
      <c r="P77" s="379"/>
    </row>
    <row r="78" spans="1:16" ht="16.5" x14ac:dyDescent="0.25">
      <c r="A78" s="366" t="s">
        <v>408</v>
      </c>
      <c r="B78" s="367"/>
      <c r="C78" s="108">
        <f>SUM(C79:C109)</f>
        <v>854</v>
      </c>
      <c r="D78" s="108">
        <f t="shared" ref="D78:O78" si="5">SUM(D79:D109)</f>
        <v>342</v>
      </c>
      <c r="E78" s="108">
        <f t="shared" si="5"/>
        <v>198</v>
      </c>
      <c r="F78" s="108">
        <f t="shared" si="5"/>
        <v>268</v>
      </c>
      <c r="G78" s="108">
        <f t="shared" si="5"/>
        <v>150</v>
      </c>
      <c r="H78" s="108">
        <f t="shared" si="5"/>
        <v>414</v>
      </c>
      <c r="I78" s="108">
        <f t="shared" si="5"/>
        <v>221</v>
      </c>
      <c r="J78" s="108">
        <f t="shared" si="5"/>
        <v>134</v>
      </c>
      <c r="K78" s="108">
        <f t="shared" si="5"/>
        <v>254</v>
      </c>
      <c r="L78" s="108">
        <f t="shared" si="5"/>
        <v>829</v>
      </c>
      <c r="M78" s="108">
        <f t="shared" si="5"/>
        <v>855</v>
      </c>
      <c r="N78" s="108">
        <f t="shared" si="5"/>
        <v>8</v>
      </c>
      <c r="O78" s="108">
        <f t="shared" si="5"/>
        <v>9</v>
      </c>
      <c r="P78" s="368">
        <v>1</v>
      </c>
    </row>
    <row r="79" spans="1:16" x14ac:dyDescent="0.25">
      <c r="A79" s="21">
        <v>1</v>
      </c>
      <c r="B79" s="16" t="s">
        <v>237</v>
      </c>
      <c r="C79" s="5">
        <v>460</v>
      </c>
      <c r="D79" s="5">
        <v>227</v>
      </c>
      <c r="E79" s="5">
        <v>198</v>
      </c>
      <c r="F79" s="5">
        <v>193</v>
      </c>
      <c r="G79" s="5">
        <v>26</v>
      </c>
      <c r="H79" s="5">
        <v>84</v>
      </c>
      <c r="I79" s="55">
        <v>208</v>
      </c>
      <c r="J79" s="55">
        <v>134</v>
      </c>
      <c r="K79" s="55">
        <v>254</v>
      </c>
      <c r="L79" s="55">
        <v>829</v>
      </c>
      <c r="M79" s="55">
        <v>849</v>
      </c>
      <c r="N79" s="5">
        <v>8</v>
      </c>
      <c r="O79" s="5">
        <v>9</v>
      </c>
      <c r="P79" s="369"/>
    </row>
    <row r="80" spans="1:16" x14ac:dyDescent="0.25">
      <c r="A80" s="21">
        <v>2</v>
      </c>
      <c r="B80" s="16" t="s">
        <v>238</v>
      </c>
      <c r="C80" s="16">
        <v>9</v>
      </c>
      <c r="D80" s="16">
        <v>3</v>
      </c>
      <c r="E80" s="16">
        <v>0</v>
      </c>
      <c r="F80" s="16">
        <v>0</v>
      </c>
      <c r="G80" s="16">
        <v>0</v>
      </c>
      <c r="H80" s="16">
        <v>15</v>
      </c>
      <c r="I80" s="10">
        <v>0</v>
      </c>
      <c r="J80" s="10">
        <v>0</v>
      </c>
      <c r="K80" s="35">
        <v>0</v>
      </c>
      <c r="L80" s="35">
        <v>0</v>
      </c>
      <c r="M80" s="35">
        <v>0</v>
      </c>
      <c r="N80" s="5">
        <v>0</v>
      </c>
      <c r="O80" s="16">
        <v>0</v>
      </c>
      <c r="P80" s="369"/>
    </row>
    <row r="81" spans="1:16" x14ac:dyDescent="0.25">
      <c r="A81" s="21">
        <v>3</v>
      </c>
      <c r="B81" s="16" t="s">
        <v>239</v>
      </c>
      <c r="C81" s="16">
        <v>5</v>
      </c>
      <c r="D81" s="16">
        <v>7</v>
      </c>
      <c r="E81" s="16">
        <v>0</v>
      </c>
      <c r="F81" s="16">
        <v>0</v>
      </c>
      <c r="G81" s="16">
        <v>2</v>
      </c>
      <c r="H81" s="16">
        <v>10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5">
        <v>0</v>
      </c>
      <c r="O81" s="16">
        <v>0</v>
      </c>
      <c r="P81" s="369"/>
    </row>
    <row r="82" spans="1:16" x14ac:dyDescent="0.25">
      <c r="A82" s="21">
        <v>4</v>
      </c>
      <c r="B82" s="16" t="s">
        <v>240</v>
      </c>
      <c r="C82" s="16">
        <v>28</v>
      </c>
      <c r="D82" s="16">
        <v>11</v>
      </c>
      <c r="E82" s="16">
        <v>0</v>
      </c>
      <c r="F82" s="16">
        <v>15</v>
      </c>
      <c r="G82" s="16">
        <v>28</v>
      </c>
      <c r="H82" s="16">
        <v>10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5">
        <v>0</v>
      </c>
      <c r="O82" s="16">
        <v>0</v>
      </c>
      <c r="P82" s="369"/>
    </row>
    <row r="83" spans="1:16" x14ac:dyDescent="0.25">
      <c r="A83" s="21">
        <v>5</v>
      </c>
      <c r="B83" s="16" t="s">
        <v>241</v>
      </c>
      <c r="C83" s="16">
        <v>17</v>
      </c>
      <c r="D83" s="16">
        <v>2</v>
      </c>
      <c r="E83" s="16">
        <v>0</v>
      </c>
      <c r="F83" s="16">
        <v>0</v>
      </c>
      <c r="G83" s="16">
        <v>0</v>
      </c>
      <c r="H83" s="16">
        <v>10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5">
        <v>0</v>
      </c>
      <c r="O83" s="16">
        <v>0</v>
      </c>
      <c r="P83" s="369"/>
    </row>
    <row r="84" spans="1:16" x14ac:dyDescent="0.25">
      <c r="A84" s="21">
        <v>6</v>
      </c>
      <c r="B84" s="10" t="s">
        <v>242</v>
      </c>
      <c r="C84" s="16">
        <v>2</v>
      </c>
      <c r="D84" s="16">
        <v>1</v>
      </c>
      <c r="E84" s="16">
        <v>0</v>
      </c>
      <c r="F84" s="16">
        <v>0</v>
      </c>
      <c r="G84" s="35">
        <v>0</v>
      </c>
      <c r="H84" s="35">
        <v>7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5">
        <v>0</v>
      </c>
      <c r="O84" s="16">
        <v>0</v>
      </c>
      <c r="P84" s="369"/>
    </row>
    <row r="85" spans="1:16" x14ac:dyDescent="0.25">
      <c r="A85" s="21">
        <v>7</v>
      </c>
      <c r="B85" s="16" t="s">
        <v>243</v>
      </c>
      <c r="C85" s="35">
        <v>9</v>
      </c>
      <c r="D85" s="35">
        <v>3</v>
      </c>
      <c r="E85" s="35">
        <v>0</v>
      </c>
      <c r="F85" s="35">
        <v>20</v>
      </c>
      <c r="G85" s="35">
        <v>0</v>
      </c>
      <c r="H85" s="35">
        <v>5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5">
        <v>0</v>
      </c>
      <c r="O85" s="16">
        <v>0</v>
      </c>
      <c r="P85" s="369"/>
    </row>
    <row r="86" spans="1:16" x14ac:dyDescent="0.25">
      <c r="A86" s="21">
        <v>8</v>
      </c>
      <c r="B86" s="167" t="s">
        <v>244</v>
      </c>
      <c r="C86" s="35">
        <v>4</v>
      </c>
      <c r="D86" s="35">
        <v>0</v>
      </c>
      <c r="E86" s="35">
        <v>0</v>
      </c>
      <c r="F86" s="35">
        <v>0</v>
      </c>
      <c r="G86" s="35">
        <v>0</v>
      </c>
      <c r="H86" s="35">
        <v>4</v>
      </c>
      <c r="I86" s="35">
        <v>0</v>
      </c>
      <c r="J86" s="35">
        <v>0</v>
      </c>
      <c r="K86" s="136">
        <v>0</v>
      </c>
      <c r="L86" s="35">
        <v>0</v>
      </c>
      <c r="M86" s="35">
        <v>0</v>
      </c>
      <c r="N86" s="5">
        <v>0</v>
      </c>
      <c r="O86" s="16">
        <v>0</v>
      </c>
      <c r="P86" s="369"/>
    </row>
    <row r="87" spans="1:16" x14ac:dyDescent="0.25">
      <c r="A87" s="21">
        <v>9</v>
      </c>
      <c r="B87" s="16" t="s">
        <v>245</v>
      </c>
      <c r="C87" s="16">
        <v>77</v>
      </c>
      <c r="D87" s="16">
        <v>6</v>
      </c>
      <c r="E87" s="16">
        <v>0</v>
      </c>
      <c r="F87" s="16">
        <v>15</v>
      </c>
      <c r="G87" s="16">
        <v>9</v>
      </c>
      <c r="H87" s="16">
        <v>26</v>
      </c>
      <c r="I87" s="36">
        <v>7</v>
      </c>
      <c r="J87" s="16">
        <v>0</v>
      </c>
      <c r="K87" s="16">
        <v>0</v>
      </c>
      <c r="L87" s="35">
        <v>0</v>
      </c>
      <c r="M87" s="35">
        <v>0</v>
      </c>
      <c r="N87" s="5">
        <v>0</v>
      </c>
      <c r="O87" s="16">
        <v>0</v>
      </c>
      <c r="P87" s="369"/>
    </row>
    <row r="88" spans="1:16" x14ac:dyDescent="0.25">
      <c r="A88" s="21">
        <v>10</v>
      </c>
      <c r="B88" s="16" t="s">
        <v>246</v>
      </c>
      <c r="C88" s="16">
        <v>4</v>
      </c>
      <c r="D88" s="16">
        <v>0</v>
      </c>
      <c r="E88" s="16">
        <v>0</v>
      </c>
      <c r="F88" s="16">
        <v>0</v>
      </c>
      <c r="G88" s="16">
        <v>1</v>
      </c>
      <c r="H88" s="16">
        <v>2</v>
      </c>
      <c r="I88" s="35">
        <v>0</v>
      </c>
      <c r="J88" s="35">
        <v>0</v>
      </c>
      <c r="K88" s="16">
        <v>0</v>
      </c>
      <c r="L88" s="35">
        <v>0</v>
      </c>
      <c r="M88" s="35">
        <v>0</v>
      </c>
      <c r="N88" s="5">
        <v>0</v>
      </c>
      <c r="O88" s="16">
        <v>0</v>
      </c>
      <c r="P88" s="369"/>
    </row>
    <row r="89" spans="1:16" x14ac:dyDescent="0.25">
      <c r="A89" s="21">
        <v>11</v>
      </c>
      <c r="B89" s="16" t="s">
        <v>247</v>
      </c>
      <c r="C89" s="16">
        <v>5</v>
      </c>
      <c r="D89" s="16">
        <v>0</v>
      </c>
      <c r="E89" s="16">
        <v>0</v>
      </c>
      <c r="F89" s="16">
        <v>0</v>
      </c>
      <c r="G89" s="35">
        <v>0</v>
      </c>
      <c r="H89" s="35">
        <v>3</v>
      </c>
      <c r="I89" s="35">
        <v>0</v>
      </c>
      <c r="J89" s="16">
        <v>0</v>
      </c>
      <c r="K89" s="16">
        <v>0</v>
      </c>
      <c r="L89" s="16">
        <v>0</v>
      </c>
      <c r="M89" s="16">
        <v>0</v>
      </c>
      <c r="N89" s="5">
        <v>0</v>
      </c>
      <c r="O89" s="16">
        <v>0</v>
      </c>
      <c r="P89" s="369"/>
    </row>
    <row r="90" spans="1:16" x14ac:dyDescent="0.25">
      <c r="A90" s="21">
        <v>12</v>
      </c>
      <c r="B90" s="16" t="s">
        <v>248</v>
      </c>
      <c r="C90" s="16">
        <v>8</v>
      </c>
      <c r="D90" s="16">
        <v>1</v>
      </c>
      <c r="E90" s="16">
        <v>0</v>
      </c>
      <c r="F90" s="16">
        <v>0</v>
      </c>
      <c r="G90" s="16">
        <v>0</v>
      </c>
      <c r="H90" s="16">
        <v>15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5">
        <v>0</v>
      </c>
      <c r="O90" s="16">
        <v>0</v>
      </c>
      <c r="P90" s="369"/>
    </row>
    <row r="91" spans="1:16" x14ac:dyDescent="0.25">
      <c r="A91" s="21">
        <v>13</v>
      </c>
      <c r="B91" s="16" t="s">
        <v>249</v>
      </c>
      <c r="C91" s="16">
        <v>0</v>
      </c>
      <c r="D91" s="16">
        <v>0</v>
      </c>
      <c r="E91" s="16">
        <v>0</v>
      </c>
      <c r="F91" s="16">
        <v>0</v>
      </c>
      <c r="G91" s="35">
        <v>0</v>
      </c>
      <c r="H91" s="35">
        <v>2</v>
      </c>
      <c r="I91" s="35">
        <v>0</v>
      </c>
      <c r="J91" s="35">
        <v>0</v>
      </c>
      <c r="K91" s="16">
        <v>0</v>
      </c>
      <c r="L91" s="16">
        <v>0</v>
      </c>
      <c r="M91" s="16">
        <v>0</v>
      </c>
      <c r="N91" s="5">
        <v>0</v>
      </c>
      <c r="O91" s="16">
        <v>0</v>
      </c>
      <c r="P91" s="369"/>
    </row>
    <row r="92" spans="1:16" x14ac:dyDescent="0.25">
      <c r="A92" s="21">
        <v>14</v>
      </c>
      <c r="B92" s="16" t="s">
        <v>250</v>
      </c>
      <c r="C92" s="16">
        <v>12</v>
      </c>
      <c r="D92" s="16">
        <v>2</v>
      </c>
      <c r="E92" s="16">
        <v>0</v>
      </c>
      <c r="F92" s="16">
        <v>2</v>
      </c>
      <c r="G92" s="16">
        <v>2</v>
      </c>
      <c r="H92" s="16">
        <v>3</v>
      </c>
      <c r="I92" s="35">
        <v>0</v>
      </c>
      <c r="J92" s="35">
        <v>0</v>
      </c>
      <c r="K92" s="35">
        <v>0</v>
      </c>
      <c r="L92" s="35">
        <v>0</v>
      </c>
      <c r="M92" s="35">
        <v>6</v>
      </c>
      <c r="N92" s="5">
        <v>0</v>
      </c>
      <c r="O92" s="16">
        <v>0</v>
      </c>
      <c r="P92" s="369"/>
    </row>
    <row r="93" spans="1:16" x14ac:dyDescent="0.25">
      <c r="A93" s="21">
        <v>15</v>
      </c>
      <c r="B93" s="16" t="s">
        <v>251</v>
      </c>
      <c r="C93" s="16">
        <v>16</v>
      </c>
      <c r="D93" s="16">
        <v>0</v>
      </c>
      <c r="E93" s="16">
        <v>0</v>
      </c>
      <c r="F93" s="16">
        <v>0</v>
      </c>
      <c r="G93" s="16">
        <v>0</v>
      </c>
      <c r="H93" s="16">
        <v>11</v>
      </c>
      <c r="I93" s="35">
        <v>3</v>
      </c>
      <c r="J93" s="35">
        <v>0</v>
      </c>
      <c r="K93" s="35">
        <v>0</v>
      </c>
      <c r="L93" s="35">
        <v>0</v>
      </c>
      <c r="M93" s="35">
        <v>0</v>
      </c>
      <c r="N93" s="5">
        <v>0</v>
      </c>
      <c r="O93" s="16">
        <v>0</v>
      </c>
      <c r="P93" s="369"/>
    </row>
    <row r="94" spans="1:16" x14ac:dyDescent="0.25">
      <c r="A94" s="21">
        <v>16</v>
      </c>
      <c r="B94" s="16" t="s">
        <v>252</v>
      </c>
      <c r="C94" s="16">
        <v>8</v>
      </c>
      <c r="D94" s="16">
        <v>0</v>
      </c>
      <c r="E94" s="16">
        <v>0</v>
      </c>
      <c r="F94" s="16">
        <v>0</v>
      </c>
      <c r="G94" s="35">
        <v>0</v>
      </c>
      <c r="H94" s="35">
        <v>2</v>
      </c>
      <c r="I94" s="35">
        <v>0</v>
      </c>
      <c r="J94" s="16">
        <v>0</v>
      </c>
      <c r="K94" s="16">
        <v>0</v>
      </c>
      <c r="L94" s="35">
        <v>0</v>
      </c>
      <c r="M94" s="35">
        <v>0</v>
      </c>
      <c r="N94" s="5">
        <v>0</v>
      </c>
      <c r="O94" s="16">
        <v>0</v>
      </c>
      <c r="P94" s="369"/>
    </row>
    <row r="95" spans="1:16" x14ac:dyDescent="0.25">
      <c r="A95" s="21">
        <v>17</v>
      </c>
      <c r="B95" s="16" t="s">
        <v>253</v>
      </c>
      <c r="C95" s="16">
        <v>4</v>
      </c>
      <c r="D95" s="16">
        <v>1</v>
      </c>
      <c r="E95" s="16">
        <v>0</v>
      </c>
      <c r="F95" s="16">
        <v>0</v>
      </c>
      <c r="G95" s="16">
        <v>0</v>
      </c>
      <c r="H95" s="16">
        <v>4</v>
      </c>
      <c r="I95" s="35">
        <v>0</v>
      </c>
      <c r="J95" s="35">
        <v>0</v>
      </c>
      <c r="K95" s="16">
        <v>0</v>
      </c>
      <c r="L95" s="35">
        <v>0</v>
      </c>
      <c r="M95" s="35">
        <v>0</v>
      </c>
      <c r="N95" s="5">
        <v>0</v>
      </c>
      <c r="O95" s="16">
        <v>0</v>
      </c>
      <c r="P95" s="369"/>
    </row>
    <row r="96" spans="1:16" x14ac:dyDescent="0.25">
      <c r="A96" s="21">
        <v>18</v>
      </c>
      <c r="B96" s="16" t="s">
        <v>254</v>
      </c>
      <c r="C96" s="16">
        <v>2</v>
      </c>
      <c r="D96" s="16">
        <v>2</v>
      </c>
      <c r="E96" s="16">
        <v>0</v>
      </c>
      <c r="F96" s="16">
        <v>0</v>
      </c>
      <c r="G96" s="16">
        <v>0</v>
      </c>
      <c r="H96" s="16">
        <v>4</v>
      </c>
      <c r="I96" s="10">
        <v>0</v>
      </c>
      <c r="J96" s="10">
        <v>0</v>
      </c>
      <c r="K96" s="165">
        <v>0</v>
      </c>
      <c r="L96" s="35">
        <v>0</v>
      </c>
      <c r="M96" s="35">
        <v>0</v>
      </c>
      <c r="N96" s="5">
        <v>0</v>
      </c>
      <c r="O96" s="16">
        <v>0</v>
      </c>
      <c r="P96" s="369"/>
    </row>
    <row r="97" spans="1:16" x14ac:dyDescent="0.25">
      <c r="A97" s="21">
        <v>19</v>
      </c>
      <c r="B97" s="16" t="s">
        <v>255</v>
      </c>
      <c r="C97" s="35">
        <v>6</v>
      </c>
      <c r="D97" s="35">
        <v>1</v>
      </c>
      <c r="E97" s="35">
        <v>0</v>
      </c>
      <c r="F97" s="35">
        <v>0</v>
      </c>
      <c r="G97" s="35">
        <v>3</v>
      </c>
      <c r="H97" s="35">
        <v>5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5">
        <v>0</v>
      </c>
      <c r="O97" s="16">
        <v>0</v>
      </c>
      <c r="P97" s="369"/>
    </row>
    <row r="98" spans="1:16" x14ac:dyDescent="0.25">
      <c r="A98" s="21">
        <v>20</v>
      </c>
      <c r="B98" s="16" t="s">
        <v>256</v>
      </c>
      <c r="C98" s="16">
        <v>16</v>
      </c>
      <c r="D98" s="16">
        <v>0</v>
      </c>
      <c r="E98" s="16">
        <v>0</v>
      </c>
      <c r="F98" s="16">
        <v>0</v>
      </c>
      <c r="G98" s="35">
        <v>0</v>
      </c>
      <c r="H98" s="35">
        <v>7</v>
      </c>
      <c r="I98" s="35">
        <v>0</v>
      </c>
      <c r="J98" s="16">
        <v>0</v>
      </c>
      <c r="K98" s="16">
        <v>0</v>
      </c>
      <c r="L98" s="16">
        <v>0</v>
      </c>
      <c r="M98" s="16">
        <v>0</v>
      </c>
      <c r="N98" s="5">
        <v>0</v>
      </c>
      <c r="O98" s="16">
        <v>0</v>
      </c>
      <c r="P98" s="369"/>
    </row>
    <row r="99" spans="1:16" x14ac:dyDescent="0.25">
      <c r="A99" s="21">
        <v>21</v>
      </c>
      <c r="B99" s="16" t="s">
        <v>257</v>
      </c>
      <c r="C99" s="265">
        <v>15</v>
      </c>
      <c r="D99" s="265">
        <v>11</v>
      </c>
      <c r="E99" s="265">
        <v>0</v>
      </c>
      <c r="F99" s="265">
        <v>0</v>
      </c>
      <c r="G99" s="265">
        <v>1</v>
      </c>
      <c r="H99" s="265">
        <v>7</v>
      </c>
      <c r="I99" s="266">
        <v>0</v>
      </c>
      <c r="J99" s="266">
        <v>0</v>
      </c>
      <c r="K99" s="266">
        <v>0</v>
      </c>
      <c r="L99" s="35">
        <v>0</v>
      </c>
      <c r="M99" s="35">
        <v>0</v>
      </c>
      <c r="N99" s="5">
        <v>0</v>
      </c>
      <c r="O99" s="16">
        <v>0</v>
      </c>
      <c r="P99" s="369"/>
    </row>
    <row r="100" spans="1:16" x14ac:dyDescent="0.25">
      <c r="A100" s="21">
        <v>22</v>
      </c>
      <c r="B100" s="16" t="s">
        <v>258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35">
        <v>0</v>
      </c>
      <c r="M100" s="35">
        <v>0</v>
      </c>
      <c r="N100" s="5">
        <v>0</v>
      </c>
      <c r="O100" s="16">
        <v>0</v>
      </c>
      <c r="P100" s="369"/>
    </row>
    <row r="101" spans="1:16" x14ac:dyDescent="0.25">
      <c r="A101" s="21">
        <v>23</v>
      </c>
      <c r="B101" s="16" t="s">
        <v>259</v>
      </c>
      <c r="C101" s="16">
        <v>14</v>
      </c>
      <c r="D101" s="16">
        <v>12</v>
      </c>
      <c r="E101" s="16">
        <v>0</v>
      </c>
      <c r="F101" s="16">
        <v>0</v>
      </c>
      <c r="G101" s="16">
        <v>0</v>
      </c>
      <c r="H101" s="16">
        <v>10</v>
      </c>
      <c r="I101" s="16">
        <v>0</v>
      </c>
      <c r="J101" s="16">
        <v>0</v>
      </c>
      <c r="K101" s="16">
        <v>0</v>
      </c>
      <c r="L101" s="16">
        <v>0</v>
      </c>
      <c r="M101" s="35">
        <v>0</v>
      </c>
      <c r="N101" s="5">
        <v>0</v>
      </c>
      <c r="O101" s="16">
        <v>0</v>
      </c>
      <c r="P101" s="369"/>
    </row>
    <row r="102" spans="1:16" x14ac:dyDescent="0.25">
      <c r="A102" s="21">
        <v>24</v>
      </c>
      <c r="B102" s="16" t="s">
        <v>260</v>
      </c>
      <c r="C102" s="16">
        <v>54</v>
      </c>
      <c r="D102" s="16">
        <v>32</v>
      </c>
      <c r="E102" s="16">
        <v>0</v>
      </c>
      <c r="F102" s="16">
        <v>0</v>
      </c>
      <c r="G102" s="16">
        <v>60</v>
      </c>
      <c r="H102" s="16">
        <v>101</v>
      </c>
      <c r="I102" s="16">
        <v>0</v>
      </c>
      <c r="J102" s="16">
        <v>0</v>
      </c>
      <c r="K102" s="16">
        <v>0</v>
      </c>
      <c r="L102" s="35">
        <v>0</v>
      </c>
      <c r="M102" s="35">
        <v>0</v>
      </c>
      <c r="N102" s="5">
        <v>0</v>
      </c>
      <c r="O102" s="16">
        <v>0</v>
      </c>
      <c r="P102" s="369"/>
    </row>
    <row r="103" spans="1:16" x14ac:dyDescent="0.25">
      <c r="A103" s="21">
        <v>25</v>
      </c>
      <c r="B103" s="16" t="s">
        <v>261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20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5">
        <v>0</v>
      </c>
      <c r="O103" s="16">
        <v>0</v>
      </c>
      <c r="P103" s="369"/>
    </row>
    <row r="104" spans="1:16" x14ac:dyDescent="0.25">
      <c r="A104" s="21">
        <v>26</v>
      </c>
      <c r="B104" s="16" t="s">
        <v>262</v>
      </c>
      <c r="C104" s="16">
        <v>11</v>
      </c>
      <c r="D104" s="16">
        <v>2</v>
      </c>
      <c r="E104" s="16">
        <v>0</v>
      </c>
      <c r="F104" s="16">
        <v>0</v>
      </c>
      <c r="G104" s="35">
        <v>0</v>
      </c>
      <c r="H104" s="35">
        <v>15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5">
        <v>0</v>
      </c>
      <c r="O104" s="16">
        <v>0</v>
      </c>
      <c r="P104" s="369"/>
    </row>
    <row r="105" spans="1:16" x14ac:dyDescent="0.25">
      <c r="A105" s="21">
        <v>27</v>
      </c>
      <c r="B105" s="16" t="s">
        <v>263</v>
      </c>
      <c r="C105" s="16">
        <v>15</v>
      </c>
      <c r="D105" s="16">
        <v>0</v>
      </c>
      <c r="E105" s="16">
        <v>0</v>
      </c>
      <c r="F105" s="16">
        <v>0</v>
      </c>
      <c r="G105" s="16">
        <v>5</v>
      </c>
      <c r="H105" s="16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5">
        <v>0</v>
      </c>
      <c r="O105" s="16">
        <v>0</v>
      </c>
      <c r="P105" s="369"/>
    </row>
    <row r="106" spans="1:16" x14ac:dyDescent="0.25">
      <c r="A106" s="21">
        <v>28</v>
      </c>
      <c r="B106" s="16" t="s">
        <v>264</v>
      </c>
      <c r="C106" s="267">
        <v>21</v>
      </c>
      <c r="D106" s="267">
        <v>7</v>
      </c>
      <c r="E106" s="267">
        <v>0</v>
      </c>
      <c r="F106" s="267">
        <v>0</v>
      </c>
      <c r="G106" s="267">
        <v>7</v>
      </c>
      <c r="H106" s="267">
        <v>9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5">
        <v>0</v>
      </c>
      <c r="O106" s="16">
        <v>0</v>
      </c>
      <c r="P106" s="369"/>
    </row>
    <row r="107" spans="1:16" x14ac:dyDescent="0.25">
      <c r="A107" s="21">
        <v>29</v>
      </c>
      <c r="B107" s="16" t="s">
        <v>265</v>
      </c>
      <c r="C107" s="16">
        <v>13</v>
      </c>
      <c r="D107" s="16">
        <v>1</v>
      </c>
      <c r="E107" s="16">
        <v>0</v>
      </c>
      <c r="F107" s="16">
        <v>0</v>
      </c>
      <c r="G107" s="16">
        <v>0</v>
      </c>
      <c r="H107" s="16">
        <v>1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5">
        <v>0</v>
      </c>
      <c r="O107" s="16">
        <v>0</v>
      </c>
      <c r="P107" s="369"/>
    </row>
    <row r="108" spans="1:16" x14ac:dyDescent="0.25">
      <c r="A108" s="21">
        <v>30</v>
      </c>
      <c r="B108" s="16" t="s">
        <v>266</v>
      </c>
      <c r="C108" s="16">
        <v>7</v>
      </c>
      <c r="D108" s="16">
        <v>2</v>
      </c>
      <c r="E108" s="16">
        <v>0</v>
      </c>
      <c r="F108" s="16">
        <v>23</v>
      </c>
      <c r="G108" s="16">
        <v>6</v>
      </c>
      <c r="H108" s="16">
        <v>6</v>
      </c>
      <c r="I108" s="16">
        <v>0</v>
      </c>
      <c r="J108" s="35">
        <v>0</v>
      </c>
      <c r="K108" s="35">
        <v>0</v>
      </c>
      <c r="L108" s="35">
        <v>0</v>
      </c>
      <c r="M108" s="35">
        <v>0</v>
      </c>
      <c r="N108" s="5">
        <v>0</v>
      </c>
      <c r="O108" s="16">
        <v>0</v>
      </c>
      <c r="P108" s="369"/>
    </row>
    <row r="109" spans="1:16" ht="15.75" thickBot="1" x14ac:dyDescent="0.3">
      <c r="A109" s="21">
        <v>31</v>
      </c>
      <c r="B109" s="10" t="s">
        <v>267</v>
      </c>
      <c r="C109" s="16">
        <v>12</v>
      </c>
      <c r="D109" s="16">
        <v>8</v>
      </c>
      <c r="E109" s="16">
        <v>0</v>
      </c>
      <c r="F109" s="16">
        <v>0</v>
      </c>
      <c r="G109" s="16">
        <v>0</v>
      </c>
      <c r="H109" s="16">
        <v>16</v>
      </c>
      <c r="I109" s="35">
        <v>3</v>
      </c>
      <c r="J109" s="35">
        <v>0</v>
      </c>
      <c r="K109" s="16">
        <v>0</v>
      </c>
      <c r="L109" s="35">
        <v>0</v>
      </c>
      <c r="M109" s="35">
        <v>0</v>
      </c>
      <c r="N109" s="5">
        <v>0</v>
      </c>
      <c r="O109" s="16">
        <v>0</v>
      </c>
      <c r="P109" s="369"/>
    </row>
    <row r="110" spans="1:16" ht="16.5" x14ac:dyDescent="0.25">
      <c r="A110" s="366" t="s">
        <v>409</v>
      </c>
      <c r="B110" s="367"/>
      <c r="C110" s="108">
        <f>SUM(C111:C118)</f>
        <v>132</v>
      </c>
      <c r="D110" s="108">
        <f t="shared" ref="D110:O110" si="6">SUM(D111:D118)</f>
        <v>101</v>
      </c>
      <c r="E110" s="108">
        <f t="shared" si="6"/>
        <v>47</v>
      </c>
      <c r="F110" s="108">
        <f t="shared" si="6"/>
        <v>56</v>
      </c>
      <c r="G110" s="108">
        <f t="shared" si="6"/>
        <v>60</v>
      </c>
      <c r="H110" s="108">
        <f t="shared" si="6"/>
        <v>132</v>
      </c>
      <c r="I110" s="108">
        <f t="shared" si="6"/>
        <v>28</v>
      </c>
      <c r="J110" s="108">
        <f t="shared" si="6"/>
        <v>15</v>
      </c>
      <c r="K110" s="108">
        <f t="shared" si="6"/>
        <v>1</v>
      </c>
      <c r="L110" s="108">
        <f t="shared" si="6"/>
        <v>335</v>
      </c>
      <c r="M110" s="108">
        <f t="shared" si="6"/>
        <v>171</v>
      </c>
      <c r="N110" s="108">
        <f t="shared" si="6"/>
        <v>0</v>
      </c>
      <c r="O110" s="108">
        <f t="shared" si="6"/>
        <v>0</v>
      </c>
      <c r="P110" s="370">
        <v>0</v>
      </c>
    </row>
    <row r="111" spans="1:16" x14ac:dyDescent="0.25">
      <c r="A111" s="21">
        <v>1</v>
      </c>
      <c r="B111" s="5" t="s">
        <v>268</v>
      </c>
      <c r="C111" s="16">
        <v>32</v>
      </c>
      <c r="D111" s="16">
        <v>21</v>
      </c>
      <c r="E111" s="16">
        <v>10</v>
      </c>
      <c r="F111" s="16">
        <v>9</v>
      </c>
      <c r="G111" s="16">
        <v>9</v>
      </c>
      <c r="H111" s="16">
        <v>45</v>
      </c>
      <c r="I111" s="35">
        <v>4</v>
      </c>
      <c r="J111" s="35">
        <v>2</v>
      </c>
      <c r="K111" s="35">
        <v>0</v>
      </c>
      <c r="L111" s="35">
        <v>0</v>
      </c>
      <c r="M111" s="35">
        <v>0</v>
      </c>
      <c r="N111" s="16">
        <v>0</v>
      </c>
      <c r="O111" s="16">
        <v>0</v>
      </c>
      <c r="P111" s="371"/>
    </row>
    <row r="112" spans="1:16" x14ac:dyDescent="0.25">
      <c r="A112" s="21">
        <v>2</v>
      </c>
      <c r="B112" s="5" t="s">
        <v>269</v>
      </c>
      <c r="C112" s="16">
        <v>18</v>
      </c>
      <c r="D112" s="16">
        <v>15</v>
      </c>
      <c r="E112" s="16">
        <v>5</v>
      </c>
      <c r="F112" s="16">
        <v>12</v>
      </c>
      <c r="G112" s="16">
        <v>15</v>
      </c>
      <c r="H112" s="16">
        <v>22</v>
      </c>
      <c r="I112" s="16">
        <v>5</v>
      </c>
      <c r="J112" s="16">
        <v>3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371"/>
    </row>
    <row r="113" spans="1:16" x14ac:dyDescent="0.25">
      <c r="A113" s="21">
        <v>3</v>
      </c>
      <c r="B113" s="5" t="s">
        <v>270</v>
      </c>
      <c r="C113" s="16">
        <v>15</v>
      </c>
      <c r="D113" s="16">
        <v>13</v>
      </c>
      <c r="E113" s="16">
        <v>2</v>
      </c>
      <c r="F113" s="16">
        <v>8</v>
      </c>
      <c r="G113" s="16">
        <v>5</v>
      </c>
      <c r="H113" s="16">
        <v>9</v>
      </c>
      <c r="I113" s="16">
        <v>3</v>
      </c>
      <c r="J113" s="16">
        <v>2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371"/>
    </row>
    <row r="114" spans="1:16" x14ac:dyDescent="0.25">
      <c r="A114" s="21">
        <v>4</v>
      </c>
      <c r="B114" s="5" t="s">
        <v>271</v>
      </c>
      <c r="C114" s="16">
        <v>36</v>
      </c>
      <c r="D114" s="16">
        <v>32</v>
      </c>
      <c r="E114" s="16">
        <v>25</v>
      </c>
      <c r="F114" s="16">
        <v>19</v>
      </c>
      <c r="G114" s="16">
        <v>22</v>
      </c>
      <c r="H114" s="16">
        <v>37</v>
      </c>
      <c r="I114" s="16">
        <v>11</v>
      </c>
      <c r="J114" s="16">
        <v>6</v>
      </c>
      <c r="K114" s="16">
        <v>1</v>
      </c>
      <c r="L114" s="16">
        <v>335</v>
      </c>
      <c r="M114" s="16">
        <v>171</v>
      </c>
      <c r="N114" s="16">
        <v>0</v>
      </c>
      <c r="O114" s="16">
        <v>0</v>
      </c>
      <c r="P114" s="371"/>
    </row>
    <row r="115" spans="1:16" x14ac:dyDescent="0.25">
      <c r="A115" s="21">
        <v>5</v>
      </c>
      <c r="B115" s="5" t="s">
        <v>272</v>
      </c>
      <c r="C115" s="16">
        <v>6</v>
      </c>
      <c r="D115" s="16">
        <v>5</v>
      </c>
      <c r="E115" s="16">
        <v>0</v>
      </c>
      <c r="F115" s="16">
        <v>1</v>
      </c>
      <c r="G115" s="16">
        <v>1</v>
      </c>
      <c r="H115" s="16">
        <v>3</v>
      </c>
      <c r="I115" s="16">
        <v>1</v>
      </c>
      <c r="J115" s="16">
        <v>1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371"/>
    </row>
    <row r="116" spans="1:16" x14ac:dyDescent="0.25">
      <c r="A116" s="21">
        <v>6</v>
      </c>
      <c r="B116" s="5" t="s">
        <v>273</v>
      </c>
      <c r="C116" s="16">
        <v>23</v>
      </c>
      <c r="D116" s="16">
        <v>14</v>
      </c>
      <c r="E116" s="16">
        <v>5</v>
      </c>
      <c r="F116" s="16">
        <v>7</v>
      </c>
      <c r="G116" s="16">
        <v>7</v>
      </c>
      <c r="H116" s="16">
        <v>15</v>
      </c>
      <c r="I116" s="16">
        <v>4</v>
      </c>
      <c r="J116" s="16">
        <v>1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371"/>
    </row>
    <row r="117" spans="1:16" x14ac:dyDescent="0.25">
      <c r="A117" s="21">
        <v>7</v>
      </c>
      <c r="B117" s="5" t="s">
        <v>274</v>
      </c>
      <c r="C117" s="16">
        <v>2</v>
      </c>
      <c r="D117" s="16">
        <v>1</v>
      </c>
      <c r="E117" s="16">
        <v>0</v>
      </c>
      <c r="F117" s="16">
        <v>0</v>
      </c>
      <c r="G117" s="16">
        <v>1</v>
      </c>
      <c r="H117" s="16">
        <v>1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371"/>
    </row>
    <row r="118" spans="1:16" ht="15.75" thickBot="1" x14ac:dyDescent="0.3">
      <c r="A118" s="268">
        <v>8</v>
      </c>
      <c r="B118" s="275" t="s">
        <v>275</v>
      </c>
      <c r="C118" s="133">
        <v>0</v>
      </c>
      <c r="D118" s="133">
        <v>0</v>
      </c>
      <c r="E118" s="133">
        <v>0</v>
      </c>
      <c r="F118" s="133">
        <v>0</v>
      </c>
      <c r="G118" s="133">
        <v>0</v>
      </c>
      <c r="H118" s="133">
        <v>0</v>
      </c>
      <c r="I118" s="133">
        <v>0</v>
      </c>
      <c r="J118" s="133">
        <v>0</v>
      </c>
      <c r="K118" s="133">
        <v>0</v>
      </c>
      <c r="L118" s="133">
        <v>0</v>
      </c>
      <c r="M118" s="133">
        <v>0</v>
      </c>
      <c r="N118" s="133">
        <v>0</v>
      </c>
      <c r="O118" s="133">
        <v>0</v>
      </c>
      <c r="P118" s="269"/>
    </row>
    <row r="119" spans="1:16" ht="16.5" x14ac:dyDescent="0.25">
      <c r="A119" s="372" t="s">
        <v>410</v>
      </c>
      <c r="B119" s="373"/>
      <c r="C119" s="121">
        <f>SUM(C120:C126)</f>
        <v>180</v>
      </c>
      <c r="D119" s="121">
        <f t="shared" ref="D119:O119" si="7">SUM(D120:D126)</f>
        <v>102</v>
      </c>
      <c r="E119" s="121">
        <f t="shared" si="7"/>
        <v>0</v>
      </c>
      <c r="F119" s="121">
        <f t="shared" si="7"/>
        <v>35</v>
      </c>
      <c r="G119" s="121">
        <f t="shared" si="7"/>
        <v>56</v>
      </c>
      <c r="H119" s="121">
        <f t="shared" si="7"/>
        <v>233</v>
      </c>
      <c r="I119" s="121">
        <f t="shared" si="7"/>
        <v>65</v>
      </c>
      <c r="J119" s="121">
        <f t="shared" si="7"/>
        <v>0</v>
      </c>
      <c r="K119" s="121">
        <f t="shared" si="7"/>
        <v>70</v>
      </c>
      <c r="L119" s="121">
        <f t="shared" si="7"/>
        <v>248</v>
      </c>
      <c r="M119" s="121">
        <f t="shared" si="7"/>
        <v>211</v>
      </c>
      <c r="N119" s="121">
        <f t="shared" si="7"/>
        <v>0</v>
      </c>
      <c r="O119" s="121">
        <f t="shared" si="7"/>
        <v>11</v>
      </c>
      <c r="P119" s="371">
        <v>2</v>
      </c>
    </row>
    <row r="120" spans="1:16" x14ac:dyDescent="0.25">
      <c r="A120" s="21">
        <v>1</v>
      </c>
      <c r="B120" s="97" t="s">
        <v>276</v>
      </c>
      <c r="C120" s="5">
        <v>88</v>
      </c>
      <c r="D120" s="5">
        <v>55</v>
      </c>
      <c r="E120" s="16">
        <v>0</v>
      </c>
      <c r="F120" s="5">
        <v>22</v>
      </c>
      <c r="G120" s="5">
        <v>30</v>
      </c>
      <c r="H120" s="5">
        <v>121</v>
      </c>
      <c r="I120" s="5">
        <v>39</v>
      </c>
      <c r="J120" s="5">
        <v>0</v>
      </c>
      <c r="K120" s="5">
        <v>70</v>
      </c>
      <c r="L120" s="5">
        <v>248</v>
      </c>
      <c r="M120" s="5">
        <v>211</v>
      </c>
      <c r="N120" s="5">
        <v>0</v>
      </c>
      <c r="O120" s="5">
        <v>11</v>
      </c>
      <c r="P120" s="371"/>
    </row>
    <row r="121" spans="1:16" x14ac:dyDescent="0.25">
      <c r="A121" s="21">
        <v>2</v>
      </c>
      <c r="B121" s="97" t="s">
        <v>277</v>
      </c>
      <c r="C121" s="5">
        <v>6</v>
      </c>
      <c r="D121" s="5">
        <v>0</v>
      </c>
      <c r="E121" s="16">
        <v>0</v>
      </c>
      <c r="F121" s="5">
        <v>0</v>
      </c>
      <c r="G121" s="5">
        <v>0</v>
      </c>
      <c r="H121" s="5">
        <v>6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371"/>
    </row>
    <row r="122" spans="1:16" x14ac:dyDescent="0.25">
      <c r="A122" s="21">
        <v>3</v>
      </c>
      <c r="B122" s="97" t="s">
        <v>278</v>
      </c>
      <c r="C122" s="5">
        <v>27</v>
      </c>
      <c r="D122" s="5">
        <v>4</v>
      </c>
      <c r="E122" s="16">
        <v>0</v>
      </c>
      <c r="F122" s="5">
        <v>0</v>
      </c>
      <c r="G122" s="5">
        <v>12</v>
      </c>
      <c r="H122" s="5">
        <v>10</v>
      </c>
      <c r="I122" s="5">
        <v>8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371"/>
    </row>
    <row r="123" spans="1:16" x14ac:dyDescent="0.25">
      <c r="A123" s="21">
        <v>4</v>
      </c>
      <c r="B123" s="97" t="s">
        <v>279</v>
      </c>
      <c r="C123" s="5">
        <v>4</v>
      </c>
      <c r="D123" s="5">
        <v>7</v>
      </c>
      <c r="E123" s="16">
        <v>0</v>
      </c>
      <c r="F123" s="5">
        <v>0</v>
      </c>
      <c r="G123" s="5">
        <v>2</v>
      </c>
      <c r="H123" s="5">
        <v>11</v>
      </c>
      <c r="I123" s="5">
        <v>3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371"/>
    </row>
    <row r="124" spans="1:16" x14ac:dyDescent="0.25">
      <c r="A124" s="21">
        <v>5</v>
      </c>
      <c r="B124" s="97" t="s">
        <v>280</v>
      </c>
      <c r="C124" s="5">
        <v>37</v>
      </c>
      <c r="D124" s="5">
        <v>23</v>
      </c>
      <c r="E124" s="16">
        <v>0</v>
      </c>
      <c r="F124" s="5">
        <v>12</v>
      </c>
      <c r="G124" s="5">
        <v>5</v>
      </c>
      <c r="H124" s="5">
        <v>58</v>
      </c>
      <c r="I124" s="5">
        <v>12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371"/>
    </row>
    <row r="125" spans="1:16" x14ac:dyDescent="0.25">
      <c r="A125" s="21">
        <v>6</v>
      </c>
      <c r="B125" s="97" t="s">
        <v>281</v>
      </c>
      <c r="C125" s="5">
        <v>9</v>
      </c>
      <c r="D125" s="5">
        <v>4</v>
      </c>
      <c r="E125" s="16">
        <v>0</v>
      </c>
      <c r="F125" s="5">
        <v>0</v>
      </c>
      <c r="G125" s="5">
        <v>5</v>
      </c>
      <c r="H125" s="5">
        <v>11</v>
      </c>
      <c r="I125" s="5">
        <v>1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71"/>
    </row>
    <row r="126" spans="1:16" ht="15.75" thickBot="1" x14ac:dyDescent="0.3">
      <c r="A126" s="23">
        <v>7</v>
      </c>
      <c r="B126" s="84" t="s">
        <v>282</v>
      </c>
      <c r="C126" s="5">
        <v>9</v>
      </c>
      <c r="D126" s="202">
        <v>9</v>
      </c>
      <c r="E126" s="133">
        <v>0</v>
      </c>
      <c r="F126" s="202">
        <v>1</v>
      </c>
      <c r="G126" s="202">
        <v>2</v>
      </c>
      <c r="H126" s="202">
        <v>16</v>
      </c>
      <c r="I126" s="202">
        <v>2</v>
      </c>
      <c r="J126" s="202">
        <v>0</v>
      </c>
      <c r="K126" s="202">
        <v>0</v>
      </c>
      <c r="L126" s="202">
        <v>0</v>
      </c>
      <c r="M126" s="202">
        <v>0</v>
      </c>
      <c r="N126" s="202">
        <v>0</v>
      </c>
      <c r="O126" s="202">
        <v>0</v>
      </c>
      <c r="P126" s="374"/>
    </row>
    <row r="127" spans="1:16" ht="16.5" x14ac:dyDescent="0.25">
      <c r="A127" s="366" t="s">
        <v>411</v>
      </c>
      <c r="B127" s="367"/>
      <c r="C127" s="273">
        <f>SUM(C128:C148)</f>
        <v>23</v>
      </c>
      <c r="D127" s="273">
        <f t="shared" ref="D127:O127" si="8">SUM(D128:D148)</f>
        <v>2</v>
      </c>
      <c r="E127" s="273">
        <f t="shared" si="8"/>
        <v>370</v>
      </c>
      <c r="F127" s="273">
        <f t="shared" si="8"/>
        <v>263</v>
      </c>
      <c r="G127" s="273">
        <f t="shared" si="8"/>
        <v>28</v>
      </c>
      <c r="H127" s="273">
        <f t="shared" si="8"/>
        <v>43</v>
      </c>
      <c r="I127" s="273">
        <f t="shared" si="8"/>
        <v>172</v>
      </c>
      <c r="J127" s="273">
        <f t="shared" si="8"/>
        <v>21</v>
      </c>
      <c r="K127" s="273">
        <f t="shared" si="8"/>
        <v>15</v>
      </c>
      <c r="L127" s="273">
        <f t="shared" si="8"/>
        <v>537</v>
      </c>
      <c r="M127" s="273">
        <f t="shared" si="8"/>
        <v>129</v>
      </c>
      <c r="N127" s="273">
        <f t="shared" si="8"/>
        <v>45</v>
      </c>
      <c r="O127" s="273">
        <f t="shared" si="8"/>
        <v>0</v>
      </c>
      <c r="P127" s="370">
        <v>2</v>
      </c>
    </row>
    <row r="128" spans="1:16" x14ac:dyDescent="0.25">
      <c r="A128" s="270">
        <v>1</v>
      </c>
      <c r="B128" s="16" t="s">
        <v>283</v>
      </c>
      <c r="C128" s="36">
        <v>1</v>
      </c>
      <c r="D128" s="36">
        <v>0</v>
      </c>
      <c r="E128" s="36">
        <v>322</v>
      </c>
      <c r="F128" s="36">
        <v>166</v>
      </c>
      <c r="G128" s="36">
        <v>27</v>
      </c>
      <c r="H128" s="36">
        <v>26</v>
      </c>
      <c r="I128" s="37">
        <v>172</v>
      </c>
      <c r="J128" s="37">
        <v>21</v>
      </c>
      <c r="K128" s="37">
        <v>15</v>
      </c>
      <c r="L128" s="37">
        <v>537</v>
      </c>
      <c r="M128" s="37">
        <v>129</v>
      </c>
      <c r="N128" s="36">
        <v>45</v>
      </c>
      <c r="O128" s="36">
        <v>0</v>
      </c>
      <c r="P128" s="371"/>
    </row>
    <row r="129" spans="1:16" x14ac:dyDescent="0.25">
      <c r="A129" s="270">
        <v>2</v>
      </c>
      <c r="B129" s="16" t="s">
        <v>284</v>
      </c>
      <c r="C129" s="36">
        <v>3</v>
      </c>
      <c r="D129" s="36">
        <v>1</v>
      </c>
      <c r="E129" s="36">
        <v>0</v>
      </c>
      <c r="F129" s="36">
        <v>0</v>
      </c>
      <c r="G129" s="36">
        <v>0</v>
      </c>
      <c r="H129" s="271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71"/>
    </row>
    <row r="130" spans="1:16" x14ac:dyDescent="0.25">
      <c r="A130" s="270">
        <v>3</v>
      </c>
      <c r="B130" s="16" t="s">
        <v>285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271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71"/>
    </row>
    <row r="131" spans="1:16" x14ac:dyDescent="0.25">
      <c r="A131" s="270">
        <v>4</v>
      </c>
      <c r="B131" s="10" t="s">
        <v>286</v>
      </c>
      <c r="C131" s="271">
        <v>2</v>
      </c>
      <c r="D131" s="36">
        <v>0</v>
      </c>
      <c r="E131" s="36">
        <v>1</v>
      </c>
      <c r="F131" s="36">
        <v>0</v>
      </c>
      <c r="G131" s="36">
        <v>0</v>
      </c>
      <c r="H131" s="271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71"/>
    </row>
    <row r="132" spans="1:16" x14ac:dyDescent="0.25">
      <c r="A132" s="270">
        <v>5</v>
      </c>
      <c r="B132" s="35" t="s">
        <v>287</v>
      </c>
      <c r="C132" s="271">
        <v>0</v>
      </c>
      <c r="D132" s="36">
        <v>0</v>
      </c>
      <c r="E132" s="36">
        <v>0</v>
      </c>
      <c r="F132" s="36">
        <v>0</v>
      </c>
      <c r="G132" s="36">
        <v>0</v>
      </c>
      <c r="H132" s="272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1"/>
    </row>
    <row r="133" spans="1:16" x14ac:dyDescent="0.25">
      <c r="A133" s="270">
        <v>6</v>
      </c>
      <c r="B133" s="35" t="s">
        <v>288</v>
      </c>
      <c r="C133" s="271">
        <v>1</v>
      </c>
      <c r="D133" s="36">
        <v>0</v>
      </c>
      <c r="E133" s="36">
        <v>12</v>
      </c>
      <c r="F133" s="36">
        <v>50</v>
      </c>
      <c r="G133" s="36">
        <v>0</v>
      </c>
      <c r="H133" s="271">
        <v>2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71"/>
    </row>
    <row r="134" spans="1:16" x14ac:dyDescent="0.25">
      <c r="A134" s="270">
        <v>7</v>
      </c>
      <c r="B134" s="35" t="s">
        <v>289</v>
      </c>
      <c r="C134" s="271">
        <v>0</v>
      </c>
      <c r="D134" s="36">
        <v>0</v>
      </c>
      <c r="E134" s="36">
        <v>2</v>
      </c>
      <c r="F134" s="36">
        <v>0</v>
      </c>
      <c r="G134" s="36">
        <v>0</v>
      </c>
      <c r="H134" s="271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71"/>
    </row>
    <row r="135" spans="1:16" x14ac:dyDescent="0.25">
      <c r="A135" s="270">
        <v>8</v>
      </c>
      <c r="B135" s="35" t="s">
        <v>290</v>
      </c>
      <c r="C135" s="271">
        <v>14</v>
      </c>
      <c r="D135" s="36">
        <v>1</v>
      </c>
      <c r="E135" s="36">
        <v>26</v>
      </c>
      <c r="F135" s="36">
        <v>15</v>
      </c>
      <c r="G135" s="36">
        <v>0</v>
      </c>
      <c r="H135" s="271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71"/>
    </row>
    <row r="136" spans="1:16" x14ac:dyDescent="0.25">
      <c r="A136" s="270">
        <v>9</v>
      </c>
      <c r="B136" s="165" t="s">
        <v>85</v>
      </c>
      <c r="C136" s="271">
        <v>0</v>
      </c>
      <c r="D136" s="36">
        <v>0</v>
      </c>
      <c r="E136" s="36">
        <v>0</v>
      </c>
      <c r="F136" s="36">
        <v>0</v>
      </c>
      <c r="G136" s="36">
        <v>1</v>
      </c>
      <c r="H136" s="271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71"/>
    </row>
    <row r="137" spans="1:16" x14ac:dyDescent="0.25">
      <c r="A137" s="270">
        <v>10</v>
      </c>
      <c r="B137" s="16" t="s">
        <v>291</v>
      </c>
      <c r="C137" s="271">
        <v>1</v>
      </c>
      <c r="D137" s="36">
        <v>0</v>
      </c>
      <c r="E137" s="36">
        <v>0</v>
      </c>
      <c r="F137" s="36">
        <v>0</v>
      </c>
      <c r="G137" s="36">
        <v>0</v>
      </c>
      <c r="H137" s="271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  <c r="O137" s="36">
        <v>0</v>
      </c>
      <c r="P137" s="371"/>
    </row>
    <row r="138" spans="1:16" x14ac:dyDescent="0.25">
      <c r="A138" s="270">
        <v>11</v>
      </c>
      <c r="B138" s="16" t="s">
        <v>292</v>
      </c>
      <c r="C138" s="271">
        <v>0</v>
      </c>
      <c r="D138" s="36">
        <v>0</v>
      </c>
      <c r="E138" s="36">
        <v>0</v>
      </c>
      <c r="F138" s="36">
        <v>0</v>
      </c>
      <c r="G138" s="36">
        <v>0</v>
      </c>
      <c r="H138" s="271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71"/>
    </row>
    <row r="139" spans="1:16" x14ac:dyDescent="0.25">
      <c r="A139" s="270">
        <v>12</v>
      </c>
      <c r="B139" s="16" t="s">
        <v>293</v>
      </c>
      <c r="C139" s="271">
        <v>0</v>
      </c>
      <c r="D139" s="36">
        <v>0</v>
      </c>
      <c r="E139" s="36">
        <v>0</v>
      </c>
      <c r="F139" s="36">
        <v>0</v>
      </c>
      <c r="G139" s="36">
        <v>0</v>
      </c>
      <c r="H139" s="271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71"/>
    </row>
    <row r="140" spans="1:16" x14ac:dyDescent="0.25">
      <c r="A140" s="270">
        <v>13</v>
      </c>
      <c r="B140" s="16" t="s">
        <v>294</v>
      </c>
      <c r="C140" s="271">
        <v>1</v>
      </c>
      <c r="D140" s="36">
        <v>0</v>
      </c>
      <c r="E140" s="36">
        <v>3</v>
      </c>
      <c r="F140" s="36">
        <v>0</v>
      </c>
      <c r="G140" s="36">
        <v>0</v>
      </c>
      <c r="H140" s="271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71"/>
    </row>
    <row r="141" spans="1:16" x14ac:dyDescent="0.25">
      <c r="A141" s="270">
        <v>14</v>
      </c>
      <c r="B141" s="16" t="s">
        <v>295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71"/>
    </row>
    <row r="142" spans="1:16" x14ac:dyDescent="0.25">
      <c r="A142" s="270">
        <v>15</v>
      </c>
      <c r="B142" s="16" t="s">
        <v>296</v>
      </c>
      <c r="C142" s="36">
        <v>0</v>
      </c>
      <c r="D142" s="36">
        <v>0</v>
      </c>
      <c r="E142" s="36">
        <v>0</v>
      </c>
      <c r="F142" s="36">
        <v>24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71"/>
    </row>
    <row r="143" spans="1:16" x14ac:dyDescent="0.25">
      <c r="A143" s="270">
        <v>16</v>
      </c>
      <c r="B143" s="16" t="s">
        <v>297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71"/>
    </row>
    <row r="144" spans="1:16" x14ac:dyDescent="0.25">
      <c r="A144" s="270">
        <v>17</v>
      </c>
      <c r="B144" s="16" t="s">
        <v>298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71"/>
    </row>
    <row r="145" spans="1:16" x14ac:dyDescent="0.25">
      <c r="A145" s="270">
        <v>18</v>
      </c>
      <c r="B145" s="16" t="s">
        <v>299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71"/>
    </row>
    <row r="146" spans="1:16" x14ac:dyDescent="0.25">
      <c r="A146" s="270">
        <v>19</v>
      </c>
      <c r="B146" s="16" t="s">
        <v>300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71"/>
    </row>
    <row r="147" spans="1:16" x14ac:dyDescent="0.25">
      <c r="A147" s="270">
        <v>20</v>
      </c>
      <c r="B147" s="16" t="s">
        <v>301</v>
      </c>
      <c r="C147" s="36">
        <v>0</v>
      </c>
      <c r="D147" s="36">
        <v>0</v>
      </c>
      <c r="E147" s="36">
        <v>4</v>
      </c>
      <c r="F147" s="36">
        <v>8</v>
      </c>
      <c r="G147" s="36">
        <v>0</v>
      </c>
      <c r="H147" s="36">
        <v>15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71"/>
    </row>
    <row r="148" spans="1:16" x14ac:dyDescent="0.25">
      <c r="A148" s="278">
        <v>21</v>
      </c>
      <c r="B148" s="10" t="s">
        <v>302</v>
      </c>
      <c r="C148" s="279">
        <v>0</v>
      </c>
      <c r="D148" s="279">
        <v>0</v>
      </c>
      <c r="E148" s="279">
        <v>0</v>
      </c>
      <c r="F148" s="279">
        <v>0</v>
      </c>
      <c r="G148" s="279">
        <v>0</v>
      </c>
      <c r="H148" s="279">
        <v>0</v>
      </c>
      <c r="I148" s="279">
        <v>0</v>
      </c>
      <c r="J148" s="279">
        <v>0</v>
      </c>
      <c r="K148" s="279">
        <v>0</v>
      </c>
      <c r="L148" s="279">
        <v>0</v>
      </c>
      <c r="M148" s="279">
        <v>0</v>
      </c>
      <c r="N148" s="279">
        <v>0</v>
      </c>
      <c r="O148" s="279">
        <v>0</v>
      </c>
      <c r="P148" s="371"/>
    </row>
    <row r="149" spans="1:16" ht="15" customHeight="1" x14ac:dyDescent="0.25">
      <c r="A149" s="348" t="s">
        <v>838</v>
      </c>
      <c r="B149" s="349"/>
      <c r="C149" s="352">
        <f>[1]Sheet1!F125</f>
        <v>1723</v>
      </c>
      <c r="D149" s="352">
        <f>[1]Sheet1!G125</f>
        <v>778</v>
      </c>
      <c r="E149" s="352">
        <f>[1]Sheet1!H125</f>
        <v>1626</v>
      </c>
      <c r="F149" s="352">
        <f>[1]Sheet1!I125</f>
        <v>1081</v>
      </c>
      <c r="G149" s="352">
        <f>[1]Sheet1!J125</f>
        <v>587</v>
      </c>
      <c r="H149" s="352">
        <f>[1]Sheet1!K125</f>
        <v>1161</v>
      </c>
      <c r="I149" s="352">
        <f>[1]Sheet1!L125</f>
        <v>2188</v>
      </c>
      <c r="J149" s="352">
        <f>[1]Sheet1!M125</f>
        <v>1298</v>
      </c>
      <c r="K149" s="352">
        <f>[1]Sheet1!N125</f>
        <v>810</v>
      </c>
      <c r="L149" s="352">
        <f>[1]Sheet1!O125</f>
        <v>2663</v>
      </c>
      <c r="M149" s="352">
        <f>[1]Sheet1!P125</f>
        <v>1687</v>
      </c>
      <c r="N149" s="352">
        <f>[1]Sheet1!Q125</f>
        <v>118</v>
      </c>
      <c r="O149" s="352">
        <f>[1]Sheet1!R125</f>
        <v>20</v>
      </c>
      <c r="P149" s="352">
        <f>[1]Sheet1!S125</f>
        <v>0</v>
      </c>
    </row>
    <row r="150" spans="1:16" ht="15" customHeight="1" x14ac:dyDescent="0.25">
      <c r="A150" s="350"/>
      <c r="B150" s="351"/>
      <c r="C150" s="353"/>
      <c r="D150" s="353"/>
      <c r="E150" s="353"/>
      <c r="F150" s="353"/>
      <c r="G150" s="353"/>
      <c r="H150" s="353"/>
      <c r="I150" s="353"/>
      <c r="J150" s="353"/>
      <c r="K150" s="353"/>
      <c r="L150" s="353"/>
      <c r="M150" s="353"/>
      <c r="N150" s="353"/>
      <c r="O150" s="353"/>
      <c r="P150" s="353"/>
    </row>
  </sheetData>
  <mergeCells count="33">
    <mergeCell ref="G149:G150"/>
    <mergeCell ref="H149:H150"/>
    <mergeCell ref="I149:I150"/>
    <mergeCell ref="J149:J150"/>
    <mergeCell ref="K149:K150"/>
    <mergeCell ref="L149:L150"/>
    <mergeCell ref="M149:M150"/>
    <mergeCell ref="N149:N150"/>
    <mergeCell ref="O149:O150"/>
    <mergeCell ref="P149:P150"/>
    <mergeCell ref="A149:B150"/>
    <mergeCell ref="C149:C150"/>
    <mergeCell ref="D149:D150"/>
    <mergeCell ref="E149:E150"/>
    <mergeCell ref="F149:F150"/>
    <mergeCell ref="A1:P1"/>
    <mergeCell ref="A2:P2"/>
    <mergeCell ref="P24:P63"/>
    <mergeCell ref="A64:B64"/>
    <mergeCell ref="P64:P77"/>
    <mergeCell ref="P5:P9"/>
    <mergeCell ref="P10:P23"/>
    <mergeCell ref="A24:B24"/>
    <mergeCell ref="A5:B5"/>
    <mergeCell ref="A10:B10"/>
    <mergeCell ref="A127:B127"/>
    <mergeCell ref="A78:B78"/>
    <mergeCell ref="P78:P109"/>
    <mergeCell ref="A110:B110"/>
    <mergeCell ref="P110:P117"/>
    <mergeCell ref="A119:B119"/>
    <mergeCell ref="P119:P126"/>
    <mergeCell ref="P127:P14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9"/>
  <sheetViews>
    <sheetView topLeftCell="A58" workbookViewId="0">
      <selection activeCell="D64" sqref="D64"/>
    </sheetView>
  </sheetViews>
  <sheetFormatPr defaultRowHeight="13.5" x14ac:dyDescent="0.25"/>
  <cols>
    <col min="1" max="1" width="4.42578125" style="4" customWidth="1"/>
    <col min="2" max="2" width="19.7109375" style="1" customWidth="1"/>
    <col min="3" max="3" width="7" style="1" customWidth="1"/>
    <col min="4" max="4" width="7.85546875" style="1" customWidth="1"/>
    <col min="5" max="5" width="8.7109375" style="1" customWidth="1"/>
    <col min="6" max="6" width="7.7109375" style="1" customWidth="1"/>
    <col min="7" max="7" width="7.28515625" style="1" customWidth="1"/>
    <col min="8" max="8" width="5.7109375" style="1" customWidth="1"/>
    <col min="9" max="9" width="7.5703125" style="1" customWidth="1"/>
    <col min="10" max="10" width="7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45.75" customHeight="1" x14ac:dyDescent="0.25">
      <c r="A1" s="286" t="s">
        <v>829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14.25" x14ac:dyDescent="0.25">
      <c r="A2" s="288" t="s">
        <v>825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6" ht="205.5" x14ac:dyDescent="0.25">
      <c r="A3" s="9" t="s">
        <v>0</v>
      </c>
      <c r="B3" s="9" t="s">
        <v>1</v>
      </c>
      <c r="C3" s="43" t="s">
        <v>3</v>
      </c>
      <c r="D3" s="43" t="s">
        <v>4</v>
      </c>
      <c r="E3" s="43" t="s">
        <v>8</v>
      </c>
      <c r="F3" s="43" t="s">
        <v>6</v>
      </c>
      <c r="G3" s="43" t="s">
        <v>9</v>
      </c>
      <c r="H3" s="43" t="s">
        <v>5</v>
      </c>
      <c r="I3" s="43" t="s">
        <v>10</v>
      </c>
      <c r="J3" s="43" t="s">
        <v>11</v>
      </c>
      <c r="K3" s="43" t="s">
        <v>12</v>
      </c>
      <c r="L3" s="43" t="s">
        <v>13</v>
      </c>
      <c r="M3" s="43" t="s">
        <v>14</v>
      </c>
      <c r="N3" s="43" t="s">
        <v>7</v>
      </c>
      <c r="O3" s="43" t="s">
        <v>15</v>
      </c>
      <c r="P3" s="43" t="s">
        <v>2</v>
      </c>
    </row>
    <row r="4" spans="1:16" ht="14.25" thickBot="1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</row>
    <row r="5" spans="1:16" ht="16.5" x14ac:dyDescent="0.25">
      <c r="A5" s="290" t="s">
        <v>16</v>
      </c>
      <c r="B5" s="291"/>
      <c r="C5" s="44">
        <v>18</v>
      </c>
      <c r="D5" s="11">
        <v>32</v>
      </c>
      <c r="E5" s="11">
        <v>172</v>
      </c>
      <c r="F5" s="11">
        <v>430</v>
      </c>
      <c r="G5" s="11">
        <v>0</v>
      </c>
      <c r="H5" s="11">
        <v>64</v>
      </c>
      <c r="I5" s="11">
        <v>193</v>
      </c>
      <c r="J5" s="11">
        <v>102</v>
      </c>
      <c r="K5" s="11">
        <v>20</v>
      </c>
      <c r="L5" s="11">
        <v>1213</v>
      </c>
      <c r="M5" s="11">
        <v>713</v>
      </c>
      <c r="N5" s="11">
        <v>0</v>
      </c>
      <c r="O5" s="11">
        <v>3</v>
      </c>
      <c r="P5" s="17">
        <v>1</v>
      </c>
    </row>
    <row r="6" spans="1:16" x14ac:dyDescent="0.25">
      <c r="A6" s="21">
        <v>1</v>
      </c>
      <c r="B6" s="55" t="s">
        <v>340</v>
      </c>
      <c r="C6" s="45">
        <v>13</v>
      </c>
      <c r="D6" s="35">
        <v>0</v>
      </c>
      <c r="E6" s="36">
        <v>10</v>
      </c>
      <c r="F6" s="37">
        <v>70</v>
      </c>
      <c r="G6" s="35">
        <v>0</v>
      </c>
      <c r="H6" s="35">
        <v>17</v>
      </c>
      <c r="I6" s="35">
        <v>6</v>
      </c>
      <c r="J6" s="35">
        <v>4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8">
        <v>0</v>
      </c>
    </row>
    <row r="7" spans="1:16" x14ac:dyDescent="0.25">
      <c r="A7" s="21">
        <v>2</v>
      </c>
      <c r="B7" s="55" t="s">
        <v>17</v>
      </c>
      <c r="C7" s="46">
        <v>9</v>
      </c>
      <c r="D7" s="16">
        <v>3</v>
      </c>
      <c r="E7" s="36">
        <v>9</v>
      </c>
      <c r="F7" s="35">
        <v>46</v>
      </c>
      <c r="G7" s="35">
        <v>0</v>
      </c>
      <c r="H7" s="16">
        <v>6</v>
      </c>
      <c r="I7" s="35">
        <v>9</v>
      </c>
      <c r="J7" s="35">
        <v>5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8">
        <v>0</v>
      </c>
    </row>
    <row r="8" spans="1:16" x14ac:dyDescent="0.25">
      <c r="A8" s="22">
        <v>3</v>
      </c>
      <c r="B8" s="55" t="s">
        <v>18</v>
      </c>
      <c r="C8" s="46">
        <v>0</v>
      </c>
      <c r="D8" s="35">
        <v>2</v>
      </c>
      <c r="E8" s="36">
        <v>14</v>
      </c>
      <c r="F8" s="35">
        <v>77</v>
      </c>
      <c r="G8" s="35">
        <v>0</v>
      </c>
      <c r="H8" s="16">
        <v>2</v>
      </c>
      <c r="I8" s="35">
        <v>8</v>
      </c>
      <c r="J8" s="35">
        <v>6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8">
        <v>0</v>
      </c>
    </row>
    <row r="9" spans="1:16" x14ac:dyDescent="0.25">
      <c r="A9" s="21">
        <v>4</v>
      </c>
      <c r="B9" s="55" t="s">
        <v>19</v>
      </c>
      <c r="C9" s="45">
        <v>2</v>
      </c>
      <c r="D9" s="16">
        <v>2</v>
      </c>
      <c r="E9" s="36">
        <v>16</v>
      </c>
      <c r="F9" s="35">
        <v>76</v>
      </c>
      <c r="G9" s="35">
        <v>0</v>
      </c>
      <c r="H9" s="35">
        <v>7</v>
      </c>
      <c r="I9" s="35">
        <v>9</v>
      </c>
      <c r="J9" s="35">
        <v>6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8">
        <v>0</v>
      </c>
    </row>
    <row r="10" spans="1:16" x14ac:dyDescent="0.25">
      <c r="A10" s="21">
        <v>5</v>
      </c>
      <c r="B10" s="55" t="s">
        <v>20</v>
      </c>
      <c r="C10" s="46">
        <v>0</v>
      </c>
      <c r="D10" s="35">
        <v>0</v>
      </c>
      <c r="E10" s="36">
        <v>20</v>
      </c>
      <c r="F10" s="35">
        <v>30</v>
      </c>
      <c r="G10" s="35">
        <v>0</v>
      </c>
      <c r="H10" s="35">
        <v>0</v>
      </c>
      <c r="I10" s="35">
        <v>3</v>
      </c>
      <c r="J10" s="35">
        <v>1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8">
        <v>0</v>
      </c>
    </row>
    <row r="11" spans="1:16" x14ac:dyDescent="0.25">
      <c r="A11" s="22">
        <v>6</v>
      </c>
      <c r="B11" s="55" t="s">
        <v>21</v>
      </c>
      <c r="C11" s="46">
        <v>0</v>
      </c>
      <c r="D11" s="35">
        <v>0</v>
      </c>
      <c r="E11" s="36">
        <v>6</v>
      </c>
      <c r="F11" s="37">
        <v>39</v>
      </c>
      <c r="G11" s="35">
        <v>0</v>
      </c>
      <c r="H11" s="37">
        <v>9</v>
      </c>
      <c r="I11" s="35">
        <v>7</v>
      </c>
      <c r="J11" s="35">
        <v>4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8">
        <v>0</v>
      </c>
    </row>
    <row r="12" spans="1:16" x14ac:dyDescent="0.25">
      <c r="A12" s="21">
        <v>7</v>
      </c>
      <c r="B12" s="55" t="s">
        <v>22</v>
      </c>
      <c r="C12" s="46">
        <v>1</v>
      </c>
      <c r="D12" s="35">
        <v>1</v>
      </c>
      <c r="E12" s="36">
        <v>9</v>
      </c>
      <c r="F12" s="35">
        <v>47</v>
      </c>
      <c r="G12" s="35">
        <v>0</v>
      </c>
      <c r="H12" s="35">
        <v>5</v>
      </c>
      <c r="I12" s="35">
        <v>2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8">
        <v>0</v>
      </c>
    </row>
    <row r="13" spans="1:16" x14ac:dyDescent="0.25">
      <c r="A13" s="21">
        <v>8</v>
      </c>
      <c r="B13" s="55" t="s">
        <v>23</v>
      </c>
      <c r="C13" s="46">
        <v>0</v>
      </c>
      <c r="D13" s="35">
        <v>1</v>
      </c>
      <c r="E13" s="36">
        <v>7</v>
      </c>
      <c r="F13" s="35">
        <v>19</v>
      </c>
      <c r="G13" s="35">
        <v>0</v>
      </c>
      <c r="H13" s="16">
        <v>1</v>
      </c>
      <c r="I13" s="35">
        <v>6</v>
      </c>
      <c r="J13" s="35">
        <v>1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8">
        <v>0</v>
      </c>
    </row>
    <row r="14" spans="1:16" x14ac:dyDescent="0.25">
      <c r="A14" s="22">
        <v>9</v>
      </c>
      <c r="B14" s="55" t="s">
        <v>24</v>
      </c>
      <c r="C14" s="46">
        <v>0</v>
      </c>
      <c r="D14" s="35">
        <v>0</v>
      </c>
      <c r="E14" s="35">
        <v>5</v>
      </c>
      <c r="F14" s="37">
        <v>34</v>
      </c>
      <c r="G14" s="35">
        <v>0</v>
      </c>
      <c r="H14" s="35">
        <v>0</v>
      </c>
      <c r="I14" s="35">
        <v>4</v>
      </c>
      <c r="J14" s="35">
        <v>3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8">
        <v>0</v>
      </c>
    </row>
    <row r="15" spans="1:16" x14ac:dyDescent="0.25">
      <c r="A15" s="21">
        <v>10</v>
      </c>
      <c r="B15" s="55" t="s">
        <v>25</v>
      </c>
      <c r="C15" s="46">
        <v>0</v>
      </c>
      <c r="D15" s="35">
        <v>0</v>
      </c>
      <c r="E15" s="39">
        <v>10</v>
      </c>
      <c r="F15" s="37">
        <v>49</v>
      </c>
      <c r="G15" s="35">
        <v>0</v>
      </c>
      <c r="H15" s="35">
        <v>0</v>
      </c>
      <c r="I15" s="35">
        <v>8</v>
      </c>
      <c r="J15" s="35">
        <v>6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8">
        <v>0</v>
      </c>
    </row>
    <row r="16" spans="1:16" x14ac:dyDescent="0.25">
      <c r="A16" s="21">
        <v>11</v>
      </c>
      <c r="B16" s="55" t="s">
        <v>26</v>
      </c>
      <c r="C16" s="46">
        <v>0</v>
      </c>
      <c r="D16" s="35">
        <v>0</v>
      </c>
      <c r="E16" s="39">
        <v>44</v>
      </c>
      <c r="F16" s="37">
        <v>186</v>
      </c>
      <c r="G16" s="35">
        <v>0</v>
      </c>
      <c r="H16" s="35">
        <v>0</v>
      </c>
      <c r="I16" s="26">
        <v>30</v>
      </c>
      <c r="J16" s="35">
        <v>10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8">
        <v>0</v>
      </c>
    </row>
    <row r="17" spans="1:16" x14ac:dyDescent="0.25">
      <c r="A17" s="22">
        <v>12</v>
      </c>
      <c r="B17" s="55" t="s">
        <v>27</v>
      </c>
      <c r="C17" s="46">
        <v>4</v>
      </c>
      <c r="D17" s="35">
        <v>1</v>
      </c>
      <c r="E17" s="36">
        <v>33</v>
      </c>
      <c r="F17" s="37">
        <v>47</v>
      </c>
      <c r="G17" s="35">
        <v>0</v>
      </c>
      <c r="H17" s="35">
        <v>15</v>
      </c>
      <c r="I17" s="16">
        <v>18</v>
      </c>
      <c r="J17" s="35">
        <v>9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8">
        <v>0</v>
      </c>
    </row>
    <row r="18" spans="1:16" x14ac:dyDescent="0.25">
      <c r="A18" s="21">
        <v>13</v>
      </c>
      <c r="B18" s="55" t="s">
        <v>28</v>
      </c>
      <c r="C18" s="47">
        <v>12</v>
      </c>
      <c r="D18" s="26">
        <v>1</v>
      </c>
      <c r="E18" s="39">
        <v>14</v>
      </c>
      <c r="F18" s="35">
        <v>110</v>
      </c>
      <c r="G18" s="35">
        <v>0</v>
      </c>
      <c r="H18" s="35">
        <v>16</v>
      </c>
      <c r="I18" s="35">
        <v>9</v>
      </c>
      <c r="J18" s="35">
        <v>7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8">
        <v>0</v>
      </c>
    </row>
    <row r="19" spans="1:16" x14ac:dyDescent="0.25">
      <c r="A19" s="21">
        <v>14</v>
      </c>
      <c r="B19" s="55" t="s">
        <v>29</v>
      </c>
      <c r="C19" s="47">
        <v>5</v>
      </c>
      <c r="D19" s="26">
        <v>3</v>
      </c>
      <c r="E19" s="39">
        <v>28</v>
      </c>
      <c r="F19" s="35">
        <v>111</v>
      </c>
      <c r="G19" s="35">
        <v>0</v>
      </c>
      <c r="H19" s="26">
        <v>10</v>
      </c>
      <c r="I19" s="26">
        <v>12</v>
      </c>
      <c r="J19" s="35">
        <v>9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8">
        <v>0</v>
      </c>
    </row>
    <row r="20" spans="1:16" x14ac:dyDescent="0.25">
      <c r="A20" s="22">
        <v>15</v>
      </c>
      <c r="B20" s="55" t="s">
        <v>30</v>
      </c>
      <c r="C20" s="46">
        <v>5</v>
      </c>
      <c r="D20" s="35">
        <v>0</v>
      </c>
      <c r="E20" s="39">
        <v>11</v>
      </c>
      <c r="F20" s="35">
        <v>131</v>
      </c>
      <c r="G20" s="35">
        <v>0</v>
      </c>
      <c r="H20" s="26">
        <v>1</v>
      </c>
      <c r="I20" s="26">
        <v>5</v>
      </c>
      <c r="J20" s="35">
        <v>2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8">
        <v>0</v>
      </c>
    </row>
    <row r="21" spans="1:16" x14ac:dyDescent="0.25">
      <c r="A21" s="21">
        <v>16</v>
      </c>
      <c r="B21" s="55" t="s">
        <v>31</v>
      </c>
      <c r="C21" s="46">
        <v>2</v>
      </c>
      <c r="D21" s="35">
        <v>2</v>
      </c>
      <c r="E21" s="39">
        <v>17</v>
      </c>
      <c r="F21" s="35">
        <v>100</v>
      </c>
      <c r="G21" s="35">
        <v>4</v>
      </c>
      <c r="H21" s="26">
        <v>3</v>
      </c>
      <c r="I21" s="26">
        <v>10</v>
      </c>
      <c r="J21" s="35">
        <v>6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8">
        <v>0</v>
      </c>
    </row>
    <row r="22" spans="1:16" x14ac:dyDescent="0.25">
      <c r="A22" s="21">
        <v>17</v>
      </c>
      <c r="B22" s="55" t="s">
        <v>32</v>
      </c>
      <c r="C22" s="46">
        <v>0</v>
      </c>
      <c r="D22" s="35">
        <v>0</v>
      </c>
      <c r="E22" s="39">
        <v>7</v>
      </c>
      <c r="F22" s="37">
        <v>148</v>
      </c>
      <c r="G22" s="35">
        <v>0</v>
      </c>
      <c r="H22" s="35">
        <v>5</v>
      </c>
      <c r="I22" s="35">
        <v>5</v>
      </c>
      <c r="J22" s="35">
        <v>2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8">
        <v>0</v>
      </c>
    </row>
    <row r="23" spans="1:16" x14ac:dyDescent="0.25">
      <c r="A23" s="22">
        <v>18</v>
      </c>
      <c r="B23" s="55" t="s">
        <v>33</v>
      </c>
      <c r="C23" s="46">
        <v>0</v>
      </c>
      <c r="D23" s="35">
        <v>0</v>
      </c>
      <c r="E23" s="35">
        <v>6</v>
      </c>
      <c r="F23" s="35">
        <v>36</v>
      </c>
      <c r="G23" s="35">
        <v>0</v>
      </c>
      <c r="H23" s="35">
        <v>0</v>
      </c>
      <c r="I23" s="35">
        <v>2</v>
      </c>
      <c r="J23" s="35">
        <v>2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8">
        <v>0</v>
      </c>
    </row>
    <row r="24" spans="1:16" x14ac:dyDescent="0.25">
      <c r="A24" s="21">
        <v>19</v>
      </c>
      <c r="B24" s="55" t="s">
        <v>34</v>
      </c>
      <c r="C24" s="46">
        <v>0</v>
      </c>
      <c r="D24" s="35">
        <v>2</v>
      </c>
      <c r="E24" s="39">
        <v>19</v>
      </c>
      <c r="F24" s="37">
        <v>54</v>
      </c>
      <c r="G24" s="35">
        <v>0</v>
      </c>
      <c r="H24" s="26">
        <v>14</v>
      </c>
      <c r="I24" s="26">
        <v>7</v>
      </c>
      <c r="J24" s="35">
        <v>3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8">
        <v>0</v>
      </c>
    </row>
    <row r="25" spans="1:16" x14ac:dyDescent="0.25">
      <c r="A25" s="21">
        <v>20</v>
      </c>
      <c r="B25" s="55" t="s">
        <v>35</v>
      </c>
      <c r="C25" s="46">
        <v>47</v>
      </c>
      <c r="D25" s="35">
        <v>7</v>
      </c>
      <c r="E25" s="39">
        <v>59</v>
      </c>
      <c r="F25" s="35">
        <v>177</v>
      </c>
      <c r="G25" s="35">
        <v>1</v>
      </c>
      <c r="H25" s="35">
        <v>21</v>
      </c>
      <c r="I25" s="26">
        <v>37</v>
      </c>
      <c r="J25" s="26">
        <v>12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8">
        <v>0</v>
      </c>
    </row>
    <row r="26" spans="1:16" ht="14.25" thickBot="1" x14ac:dyDescent="0.3">
      <c r="A26" s="23">
        <v>21</v>
      </c>
      <c r="B26" s="55" t="s">
        <v>454</v>
      </c>
      <c r="C26" s="48">
        <v>1</v>
      </c>
      <c r="D26" s="40">
        <v>4</v>
      </c>
      <c r="E26" s="41">
        <v>17</v>
      </c>
      <c r="F26" s="40">
        <v>65</v>
      </c>
      <c r="G26" s="40">
        <v>0</v>
      </c>
      <c r="H26" s="40">
        <v>2</v>
      </c>
      <c r="I26" s="40">
        <v>5</v>
      </c>
      <c r="J26" s="40">
        <v>3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2">
        <v>0</v>
      </c>
    </row>
    <row r="27" spans="1:16" ht="16.5" x14ac:dyDescent="0.25">
      <c r="A27" s="290" t="s">
        <v>36</v>
      </c>
      <c r="B27" s="291"/>
      <c r="C27" s="49">
        <v>178</v>
      </c>
      <c r="D27" s="12">
        <v>15</v>
      </c>
      <c r="E27" s="12">
        <v>460</v>
      </c>
      <c r="F27" s="12">
        <v>97</v>
      </c>
      <c r="G27" s="12">
        <v>13</v>
      </c>
      <c r="H27" s="12">
        <v>81</v>
      </c>
      <c r="I27" s="12">
        <v>6</v>
      </c>
      <c r="J27" s="12">
        <v>0</v>
      </c>
      <c r="K27" s="12">
        <v>26</v>
      </c>
      <c r="L27" s="12">
        <v>155</v>
      </c>
      <c r="M27" s="12">
        <v>95</v>
      </c>
      <c r="N27" s="12">
        <v>5</v>
      </c>
      <c r="O27" s="12">
        <v>0</v>
      </c>
      <c r="P27" s="13">
        <v>2</v>
      </c>
    </row>
    <row r="28" spans="1:16" x14ac:dyDescent="0.25">
      <c r="A28" s="21">
        <v>1</v>
      </c>
      <c r="B28" s="55" t="s">
        <v>455</v>
      </c>
      <c r="C28" s="50">
        <v>93</v>
      </c>
      <c r="D28" s="30">
        <v>7</v>
      </c>
      <c r="E28" s="30">
        <v>103</v>
      </c>
      <c r="F28" s="30">
        <v>23</v>
      </c>
      <c r="G28" s="30">
        <v>3</v>
      </c>
      <c r="H28" s="30">
        <v>76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0">
        <v>0</v>
      </c>
      <c r="O28" s="30">
        <v>0</v>
      </c>
      <c r="P28" s="32">
        <v>0</v>
      </c>
    </row>
    <row r="29" spans="1:16" x14ac:dyDescent="0.25">
      <c r="A29" s="21">
        <v>2</v>
      </c>
      <c r="B29" s="55" t="s">
        <v>456</v>
      </c>
      <c r="C29" s="50">
        <v>5</v>
      </c>
      <c r="D29" s="30">
        <v>2</v>
      </c>
      <c r="E29" s="30">
        <v>4</v>
      </c>
      <c r="F29" s="30">
        <v>0</v>
      </c>
      <c r="G29" s="30">
        <v>0</v>
      </c>
      <c r="H29" s="30">
        <v>1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2">
        <v>0</v>
      </c>
    </row>
    <row r="30" spans="1:16" ht="14.25" thickBot="1" x14ac:dyDescent="0.3">
      <c r="A30" s="21">
        <v>3</v>
      </c>
      <c r="B30" s="55" t="s">
        <v>457</v>
      </c>
      <c r="C30" s="51">
        <v>0</v>
      </c>
      <c r="D30" s="33">
        <v>0</v>
      </c>
      <c r="E30" s="33">
        <v>4</v>
      </c>
      <c r="F30" s="33">
        <v>9</v>
      </c>
      <c r="G30" s="33">
        <v>0</v>
      </c>
      <c r="H30" s="33">
        <v>3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4">
        <v>0</v>
      </c>
    </row>
    <row r="31" spans="1:16" ht="16.5" x14ac:dyDescent="0.25">
      <c r="A31" s="290" t="s">
        <v>828</v>
      </c>
      <c r="B31" s="291"/>
      <c r="C31" s="52">
        <v>39</v>
      </c>
      <c r="D31" s="14">
        <v>39</v>
      </c>
      <c r="E31" s="14">
        <v>210</v>
      </c>
      <c r="F31" s="14">
        <v>103</v>
      </c>
      <c r="G31" s="14">
        <v>0</v>
      </c>
      <c r="H31" s="14">
        <v>31</v>
      </c>
      <c r="I31" s="14">
        <v>25</v>
      </c>
      <c r="J31" s="14">
        <v>25</v>
      </c>
      <c r="K31" s="14">
        <v>17</v>
      </c>
      <c r="L31" s="14">
        <v>67</v>
      </c>
      <c r="M31" s="14">
        <v>138</v>
      </c>
      <c r="N31" s="14">
        <v>7</v>
      </c>
      <c r="O31" s="14">
        <v>0</v>
      </c>
      <c r="P31" s="15">
        <v>2</v>
      </c>
    </row>
    <row r="32" spans="1:16" x14ac:dyDescent="0.25">
      <c r="A32" s="18">
        <v>1</v>
      </c>
      <c r="B32" s="55" t="s">
        <v>37</v>
      </c>
      <c r="C32" s="53">
        <v>11</v>
      </c>
      <c r="D32" s="24">
        <v>13</v>
      </c>
      <c r="E32" s="24">
        <v>0</v>
      </c>
      <c r="F32" s="24">
        <v>0</v>
      </c>
      <c r="G32" s="24">
        <v>0</v>
      </c>
      <c r="H32" s="24">
        <v>67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5">
        <v>0</v>
      </c>
    </row>
    <row r="33" spans="1:16" x14ac:dyDescent="0.25">
      <c r="A33" s="18">
        <v>2</v>
      </c>
      <c r="B33" s="55" t="s">
        <v>38</v>
      </c>
      <c r="C33" s="47">
        <v>7</v>
      </c>
      <c r="D33" s="26">
        <v>18</v>
      </c>
      <c r="E33" s="24">
        <v>0</v>
      </c>
      <c r="F33" s="24">
        <v>0</v>
      </c>
      <c r="G33" s="26">
        <v>1</v>
      </c>
      <c r="H33" s="26">
        <v>34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5">
        <v>0</v>
      </c>
    </row>
    <row r="34" spans="1:16" x14ac:dyDescent="0.25">
      <c r="A34" s="18">
        <v>3</v>
      </c>
      <c r="B34" s="55" t="s">
        <v>39</v>
      </c>
      <c r="C34" s="47">
        <v>25</v>
      </c>
      <c r="D34" s="26">
        <v>23</v>
      </c>
      <c r="E34" s="24">
        <v>0</v>
      </c>
      <c r="F34" s="24">
        <v>0</v>
      </c>
      <c r="G34" s="26">
        <v>0</v>
      </c>
      <c r="H34" s="26">
        <v>5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5">
        <v>0</v>
      </c>
    </row>
    <row r="35" spans="1:16" x14ac:dyDescent="0.25">
      <c r="A35" s="18">
        <v>4</v>
      </c>
      <c r="B35" s="55" t="s">
        <v>40</v>
      </c>
      <c r="C35" s="47">
        <v>16</v>
      </c>
      <c r="D35" s="26">
        <v>27</v>
      </c>
      <c r="E35" s="24">
        <v>0</v>
      </c>
      <c r="F35" s="24">
        <v>0</v>
      </c>
      <c r="G35" s="26">
        <v>0</v>
      </c>
      <c r="H35" s="26">
        <v>22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5">
        <v>0</v>
      </c>
    </row>
    <row r="36" spans="1:16" x14ac:dyDescent="0.25">
      <c r="A36" s="18">
        <v>5</v>
      </c>
      <c r="B36" s="55" t="s">
        <v>41</v>
      </c>
      <c r="C36" s="47">
        <v>26</v>
      </c>
      <c r="D36" s="26">
        <v>32</v>
      </c>
      <c r="E36" s="24">
        <v>0</v>
      </c>
      <c r="F36" s="24">
        <v>0</v>
      </c>
      <c r="G36" s="26">
        <v>0</v>
      </c>
      <c r="H36" s="26">
        <v>34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5">
        <v>0</v>
      </c>
    </row>
    <row r="37" spans="1:16" x14ac:dyDescent="0.25">
      <c r="A37" s="18">
        <v>6</v>
      </c>
      <c r="B37" s="55" t="s">
        <v>42</v>
      </c>
      <c r="C37" s="47">
        <v>2</v>
      </c>
      <c r="D37" s="26">
        <v>5</v>
      </c>
      <c r="E37" s="24">
        <v>0</v>
      </c>
      <c r="F37" s="24">
        <v>0</v>
      </c>
      <c r="G37" s="26">
        <v>0</v>
      </c>
      <c r="H37" s="26">
        <v>14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5">
        <v>0</v>
      </c>
    </row>
    <row r="38" spans="1:16" x14ac:dyDescent="0.25">
      <c r="A38" s="18">
        <v>7</v>
      </c>
      <c r="B38" s="55" t="s">
        <v>43</v>
      </c>
      <c r="C38" s="47">
        <v>3</v>
      </c>
      <c r="D38" s="26">
        <v>10</v>
      </c>
      <c r="E38" s="24">
        <v>0</v>
      </c>
      <c r="F38" s="24">
        <v>0</v>
      </c>
      <c r="G38" s="26">
        <v>2</v>
      </c>
      <c r="H38" s="26">
        <v>26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5">
        <v>0</v>
      </c>
    </row>
    <row r="39" spans="1:16" x14ac:dyDescent="0.25">
      <c r="A39" s="18">
        <v>8</v>
      </c>
      <c r="B39" s="55" t="s">
        <v>44</v>
      </c>
      <c r="C39" s="47">
        <v>0</v>
      </c>
      <c r="D39" s="26">
        <v>7</v>
      </c>
      <c r="E39" s="24">
        <v>0</v>
      </c>
      <c r="F39" s="24">
        <v>0</v>
      </c>
      <c r="G39" s="26">
        <v>0</v>
      </c>
      <c r="H39" s="26">
        <v>14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5">
        <v>0</v>
      </c>
    </row>
    <row r="40" spans="1:16" ht="14.25" thickBot="1" x14ac:dyDescent="0.3">
      <c r="A40" s="18">
        <v>9</v>
      </c>
      <c r="B40" s="55" t="s">
        <v>45</v>
      </c>
      <c r="C40" s="54">
        <v>6</v>
      </c>
      <c r="D40" s="27">
        <v>4</v>
      </c>
      <c r="E40" s="28">
        <v>0</v>
      </c>
      <c r="F40" s="28">
        <v>0</v>
      </c>
      <c r="G40" s="27">
        <v>0</v>
      </c>
      <c r="H40" s="27">
        <v>2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9">
        <v>0</v>
      </c>
    </row>
    <row r="41" spans="1:16" ht="16.5" x14ac:dyDescent="0.25">
      <c r="A41" s="290" t="s">
        <v>594</v>
      </c>
      <c r="B41" s="291"/>
      <c r="C41" s="52">
        <v>198</v>
      </c>
      <c r="D41" s="14">
        <v>147</v>
      </c>
      <c r="E41" s="14">
        <v>651</v>
      </c>
      <c r="F41" s="14">
        <v>423</v>
      </c>
      <c r="G41" s="14">
        <v>0</v>
      </c>
      <c r="H41" s="14">
        <v>47</v>
      </c>
      <c r="I41" s="14">
        <v>1726</v>
      </c>
      <c r="J41" s="14">
        <v>1598</v>
      </c>
      <c r="K41" s="14">
        <v>53</v>
      </c>
      <c r="L41" s="14">
        <v>1203</v>
      </c>
      <c r="M41" s="14">
        <v>290</v>
      </c>
      <c r="N41" s="14">
        <v>15</v>
      </c>
      <c r="O41" s="14">
        <v>0</v>
      </c>
      <c r="P41" s="15">
        <v>2</v>
      </c>
    </row>
    <row r="42" spans="1:16" x14ac:dyDescent="0.25">
      <c r="A42" s="21">
        <v>1</v>
      </c>
      <c r="B42" s="18" t="s">
        <v>61</v>
      </c>
      <c r="C42" s="16">
        <v>26</v>
      </c>
      <c r="D42" s="16">
        <v>5</v>
      </c>
      <c r="E42" s="16">
        <v>56</v>
      </c>
      <c r="F42" s="16">
        <v>25</v>
      </c>
      <c r="G42" s="16">
        <v>0</v>
      </c>
      <c r="H42" s="16">
        <v>84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</row>
    <row r="43" spans="1:16" x14ac:dyDescent="0.25">
      <c r="A43" s="21">
        <v>2</v>
      </c>
      <c r="B43" s="18" t="s">
        <v>595</v>
      </c>
      <c r="C43" s="16">
        <v>60</v>
      </c>
      <c r="D43" s="16">
        <v>15</v>
      </c>
      <c r="E43" s="16">
        <v>250</v>
      </c>
      <c r="F43" s="16">
        <v>400</v>
      </c>
      <c r="G43" s="16">
        <v>3</v>
      </c>
      <c r="H43" s="16">
        <v>9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</row>
    <row r="44" spans="1:16" x14ac:dyDescent="0.25">
      <c r="A44" s="21">
        <v>3</v>
      </c>
      <c r="B44" s="18" t="s">
        <v>596</v>
      </c>
      <c r="C44" s="16">
        <v>9</v>
      </c>
      <c r="D44" s="16">
        <v>2</v>
      </c>
      <c r="E44" s="16">
        <v>30</v>
      </c>
      <c r="F44" s="16">
        <v>90</v>
      </c>
      <c r="G44" s="16">
        <v>0</v>
      </c>
      <c r="H44" s="16">
        <v>1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</row>
    <row r="45" spans="1:16" x14ac:dyDescent="0.25">
      <c r="A45" s="21">
        <v>4</v>
      </c>
      <c r="B45" s="18" t="s">
        <v>826</v>
      </c>
      <c r="C45" s="16">
        <v>12</v>
      </c>
      <c r="D45" s="16">
        <v>3</v>
      </c>
      <c r="E45" s="16">
        <v>23</v>
      </c>
      <c r="F45" s="16">
        <v>61</v>
      </c>
      <c r="G45" s="16">
        <v>1</v>
      </c>
      <c r="H45" s="16">
        <v>62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1:16" x14ac:dyDescent="0.25">
      <c r="A46" s="21">
        <v>5</v>
      </c>
      <c r="B46" s="18" t="s">
        <v>306</v>
      </c>
      <c r="C46" s="16">
        <v>22</v>
      </c>
      <c r="D46" s="16">
        <v>4</v>
      </c>
      <c r="E46" s="16">
        <v>19</v>
      </c>
      <c r="F46" s="16">
        <v>56</v>
      </c>
      <c r="G46" s="16">
        <v>32</v>
      </c>
      <c r="H46" s="16">
        <v>8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1:16" x14ac:dyDescent="0.25">
      <c r="A47" s="21">
        <v>6</v>
      </c>
      <c r="B47" s="18" t="s">
        <v>827</v>
      </c>
      <c r="C47" s="16">
        <v>70</v>
      </c>
      <c r="D47" s="16">
        <v>18</v>
      </c>
      <c r="E47" s="16">
        <v>15</v>
      </c>
      <c r="F47" s="16">
        <v>29</v>
      </c>
      <c r="G47" s="16">
        <v>3</v>
      </c>
      <c r="H47" s="16">
        <v>24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</row>
    <row r="48" spans="1:16" x14ac:dyDescent="0.25">
      <c r="A48" s="21">
        <v>7</v>
      </c>
      <c r="B48" s="18" t="s">
        <v>597</v>
      </c>
      <c r="C48" s="16">
        <v>19</v>
      </c>
      <c r="D48" s="16">
        <v>3</v>
      </c>
      <c r="E48" s="16">
        <v>200</v>
      </c>
      <c r="F48" s="16">
        <v>200</v>
      </c>
      <c r="G48" s="16">
        <v>4</v>
      </c>
      <c r="H48" s="16">
        <v>10</v>
      </c>
      <c r="I48" s="16">
        <v>1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</row>
    <row r="49" spans="1:16" x14ac:dyDescent="0.25">
      <c r="A49" s="21">
        <v>8</v>
      </c>
      <c r="B49" s="18" t="s">
        <v>598</v>
      </c>
      <c r="C49" s="16">
        <v>60</v>
      </c>
      <c r="D49" s="16">
        <v>2</v>
      </c>
      <c r="E49" s="16">
        <v>35</v>
      </c>
      <c r="F49" s="16">
        <v>4</v>
      </c>
      <c r="G49" s="16">
        <v>5</v>
      </c>
      <c r="H49" s="16">
        <v>15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1:16" x14ac:dyDescent="0.25">
      <c r="A50" s="21">
        <v>9</v>
      </c>
      <c r="B50" s="18" t="s">
        <v>599</v>
      </c>
      <c r="C50" s="16">
        <v>155</v>
      </c>
      <c r="D50" s="16">
        <v>14</v>
      </c>
      <c r="E50" s="16">
        <v>1480</v>
      </c>
      <c r="F50" s="16">
        <v>1250</v>
      </c>
      <c r="G50" s="16">
        <v>0</v>
      </c>
      <c r="H50" s="16">
        <v>28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1:16" x14ac:dyDescent="0.25">
      <c r="A51" s="21">
        <v>10</v>
      </c>
      <c r="B51" s="18" t="s">
        <v>600</v>
      </c>
      <c r="C51" s="16">
        <v>12</v>
      </c>
      <c r="D51" s="16">
        <v>5</v>
      </c>
      <c r="E51" s="16">
        <v>0</v>
      </c>
      <c r="F51" s="16">
        <v>1</v>
      </c>
      <c r="G51" s="16">
        <v>2</v>
      </c>
      <c r="H51" s="16">
        <v>18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1:16" x14ac:dyDescent="0.25">
      <c r="A52" s="21">
        <v>11</v>
      </c>
      <c r="B52" s="18" t="s">
        <v>601</v>
      </c>
      <c r="C52" s="16">
        <v>183</v>
      </c>
      <c r="D52" s="16">
        <v>26</v>
      </c>
      <c r="E52" s="16">
        <v>30</v>
      </c>
      <c r="F52" s="16">
        <v>25</v>
      </c>
      <c r="G52" s="16">
        <v>15</v>
      </c>
      <c r="H52" s="16">
        <v>40</v>
      </c>
      <c r="I52" s="16">
        <v>33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</row>
    <row r="53" spans="1:16" x14ac:dyDescent="0.25">
      <c r="A53" s="21">
        <v>12</v>
      </c>
      <c r="B53" s="18" t="s">
        <v>602</v>
      </c>
      <c r="C53" s="16">
        <v>76</v>
      </c>
      <c r="D53" s="16">
        <v>13</v>
      </c>
      <c r="E53" s="16">
        <v>48</v>
      </c>
      <c r="F53" s="16">
        <v>17</v>
      </c>
      <c r="G53" s="16">
        <v>6</v>
      </c>
      <c r="H53" s="16">
        <v>97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</row>
    <row r="54" spans="1:16" x14ac:dyDescent="0.25">
      <c r="A54" s="21">
        <v>13</v>
      </c>
      <c r="B54" s="18" t="s">
        <v>603</v>
      </c>
      <c r="C54" s="16">
        <v>13</v>
      </c>
      <c r="D54" s="16">
        <v>2</v>
      </c>
      <c r="E54" s="16">
        <v>10</v>
      </c>
      <c r="F54" s="16">
        <v>28</v>
      </c>
      <c r="G54" s="16">
        <v>3</v>
      </c>
      <c r="H54" s="16">
        <v>34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</row>
    <row r="55" spans="1:16" x14ac:dyDescent="0.25">
      <c r="A55" s="21">
        <v>14</v>
      </c>
      <c r="B55" s="18" t="s">
        <v>604</v>
      </c>
      <c r="C55" s="16">
        <v>14</v>
      </c>
      <c r="D55" s="16">
        <v>3</v>
      </c>
      <c r="E55" s="16">
        <v>11</v>
      </c>
      <c r="F55" s="16">
        <v>59</v>
      </c>
      <c r="G55" s="16">
        <v>0</v>
      </c>
      <c r="H55" s="16">
        <v>25</v>
      </c>
      <c r="I55" s="16">
        <v>10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1:16" x14ac:dyDescent="0.25">
      <c r="A56" s="21">
        <v>15</v>
      </c>
      <c r="B56" s="18" t="s">
        <v>605</v>
      </c>
      <c r="C56" s="16">
        <v>6</v>
      </c>
      <c r="D56" s="16">
        <v>9</v>
      </c>
      <c r="E56" s="16">
        <v>1</v>
      </c>
      <c r="F56" s="16">
        <v>0</v>
      </c>
      <c r="G56" s="16">
        <v>2</v>
      </c>
      <c r="H56" s="16">
        <v>20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1:16" x14ac:dyDescent="0.25">
      <c r="A57" s="21">
        <v>16</v>
      </c>
      <c r="B57" s="18" t="s">
        <v>606</v>
      </c>
      <c r="C57" s="16">
        <v>69</v>
      </c>
      <c r="D57" s="16">
        <v>15</v>
      </c>
      <c r="E57" s="16">
        <v>40</v>
      </c>
      <c r="F57" s="16">
        <v>9</v>
      </c>
      <c r="G57" s="16">
        <v>0</v>
      </c>
      <c r="H57" s="16">
        <v>24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</row>
    <row r="58" spans="1:16" x14ac:dyDescent="0.25">
      <c r="A58" s="21">
        <v>17</v>
      </c>
      <c r="B58" s="18" t="s">
        <v>607</v>
      </c>
      <c r="C58" s="16">
        <v>17</v>
      </c>
      <c r="D58" s="16">
        <v>15</v>
      </c>
      <c r="E58" s="16">
        <v>3</v>
      </c>
      <c r="F58" s="16">
        <v>0</v>
      </c>
      <c r="G58" s="16">
        <v>2</v>
      </c>
      <c r="H58" s="16">
        <v>4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</row>
    <row r="59" spans="1:16" x14ac:dyDescent="0.25">
      <c r="A59" s="21">
        <v>18</v>
      </c>
      <c r="B59" s="18" t="s">
        <v>608</v>
      </c>
      <c r="C59" s="16">
        <v>64</v>
      </c>
      <c r="D59" s="16">
        <v>50</v>
      </c>
      <c r="E59" s="16">
        <v>20</v>
      </c>
      <c r="F59" s="16">
        <v>70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</row>
    <row r="60" spans="1:16" x14ac:dyDescent="0.25">
      <c r="A60" s="21">
        <v>19</v>
      </c>
      <c r="B60" s="18" t="s">
        <v>609</v>
      </c>
      <c r="C60" s="16">
        <v>7</v>
      </c>
      <c r="D60" s="16">
        <v>1</v>
      </c>
      <c r="E60" s="16">
        <v>0</v>
      </c>
      <c r="F60" s="16">
        <v>50</v>
      </c>
      <c r="G60" s="16">
        <v>0</v>
      </c>
      <c r="H60" s="16">
        <v>1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1:16" x14ac:dyDescent="0.25">
      <c r="A61" s="21">
        <v>20</v>
      </c>
      <c r="B61" s="18" t="s">
        <v>610</v>
      </c>
      <c r="C61" s="16">
        <v>56</v>
      </c>
      <c r="D61" s="16">
        <v>20</v>
      </c>
      <c r="E61" s="16">
        <v>25</v>
      </c>
      <c r="F61" s="16">
        <v>7</v>
      </c>
      <c r="G61" s="16">
        <v>0</v>
      </c>
      <c r="H61" s="16">
        <v>175</v>
      </c>
      <c r="I61" s="16">
        <v>3</v>
      </c>
      <c r="J61" s="16">
        <v>3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1:16" x14ac:dyDescent="0.25">
      <c r="A62" s="21">
        <v>21</v>
      </c>
      <c r="B62" s="18" t="s">
        <v>611</v>
      </c>
      <c r="C62" s="16">
        <v>8</v>
      </c>
      <c r="D62" s="16">
        <v>1</v>
      </c>
      <c r="E62" s="16">
        <v>0</v>
      </c>
      <c r="F62" s="16">
        <v>3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</row>
    <row r="63" spans="1:16" x14ac:dyDescent="0.25">
      <c r="A63" s="21">
        <v>22</v>
      </c>
      <c r="B63" s="18" t="s">
        <v>612</v>
      </c>
      <c r="C63" s="16">
        <v>30</v>
      </c>
      <c r="D63" s="16">
        <v>7</v>
      </c>
      <c r="E63" s="16">
        <v>15</v>
      </c>
      <c r="F63" s="16">
        <v>8</v>
      </c>
      <c r="G63" s="16">
        <v>0</v>
      </c>
      <c r="H63" s="16">
        <v>35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</row>
    <row r="64" spans="1:16" x14ac:dyDescent="0.25">
      <c r="A64" s="21">
        <v>23</v>
      </c>
      <c r="B64" s="18" t="s">
        <v>613</v>
      </c>
      <c r="C64" s="16">
        <v>34</v>
      </c>
      <c r="D64" s="16">
        <v>13</v>
      </c>
      <c r="E64" s="16">
        <v>105</v>
      </c>
      <c r="F64" s="16">
        <v>45</v>
      </c>
      <c r="G64" s="16">
        <v>8</v>
      </c>
      <c r="H64" s="16">
        <v>144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</row>
    <row r="65" spans="1:16" x14ac:dyDescent="0.25">
      <c r="A65" s="21">
        <v>24</v>
      </c>
      <c r="B65" s="18" t="s">
        <v>614</v>
      </c>
      <c r="C65" s="16">
        <v>42</v>
      </c>
      <c r="D65" s="16">
        <v>7</v>
      </c>
      <c r="E65" s="16">
        <v>62</v>
      </c>
      <c r="F65" s="16">
        <v>38</v>
      </c>
      <c r="G65" s="16">
        <v>0</v>
      </c>
      <c r="H65" s="16">
        <v>79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1:16" x14ac:dyDescent="0.25">
      <c r="A66" s="21">
        <v>25</v>
      </c>
      <c r="B66" s="18" t="s">
        <v>615</v>
      </c>
      <c r="C66" s="16">
        <v>59</v>
      </c>
      <c r="D66" s="16">
        <v>9</v>
      </c>
      <c r="E66" s="16">
        <v>23</v>
      </c>
      <c r="F66" s="16">
        <v>30</v>
      </c>
      <c r="G66" s="16">
        <v>22</v>
      </c>
      <c r="H66" s="16">
        <v>95</v>
      </c>
      <c r="I66" s="16">
        <v>4</v>
      </c>
      <c r="J66" s="16">
        <v>6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1:16" x14ac:dyDescent="0.25">
      <c r="A67" s="21">
        <v>26</v>
      </c>
      <c r="B67" s="18" t="s">
        <v>616</v>
      </c>
      <c r="C67" s="16">
        <v>124</v>
      </c>
      <c r="D67" s="16">
        <v>33</v>
      </c>
      <c r="E67" s="16">
        <v>192</v>
      </c>
      <c r="F67" s="16">
        <v>134</v>
      </c>
      <c r="G67" s="16">
        <v>15</v>
      </c>
      <c r="H67" s="16">
        <v>142</v>
      </c>
      <c r="I67" s="16">
        <v>16</v>
      </c>
      <c r="J67" s="16">
        <v>16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</row>
    <row r="68" spans="1:16" x14ac:dyDescent="0.25">
      <c r="A68" s="21">
        <v>27</v>
      </c>
      <c r="B68" s="19" t="s">
        <v>617</v>
      </c>
      <c r="C68" s="10">
        <v>8</v>
      </c>
      <c r="D68" s="10">
        <v>1</v>
      </c>
      <c r="E68" s="10">
        <v>0</v>
      </c>
      <c r="F68" s="10">
        <v>0</v>
      </c>
      <c r="G68" s="10">
        <v>0</v>
      </c>
      <c r="H68" s="10">
        <v>12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</row>
    <row r="69" spans="1:16" ht="28.5" customHeight="1" x14ac:dyDescent="0.25">
      <c r="A69" s="289" t="s">
        <v>315</v>
      </c>
      <c r="B69" s="289"/>
      <c r="C69" s="20">
        <f>SUM(C5:C68)</f>
        <v>1983</v>
      </c>
      <c r="D69" s="20">
        <f t="shared" ref="D69:P69" si="0">SUM(D5:D68)</f>
        <v>706</v>
      </c>
      <c r="E69" s="20">
        <f t="shared" si="0"/>
        <v>4658</v>
      </c>
      <c r="F69" s="20">
        <f t="shared" si="0"/>
        <v>5376</v>
      </c>
      <c r="G69" s="20">
        <f t="shared" si="0"/>
        <v>147</v>
      </c>
      <c r="H69" s="20">
        <f t="shared" si="0"/>
        <v>1841</v>
      </c>
      <c r="I69" s="20">
        <f t="shared" si="0"/>
        <v>2219</v>
      </c>
      <c r="J69" s="20">
        <f t="shared" si="0"/>
        <v>1851</v>
      </c>
      <c r="K69" s="20">
        <f t="shared" si="0"/>
        <v>116</v>
      </c>
      <c r="L69" s="20">
        <f t="shared" si="0"/>
        <v>2638</v>
      </c>
      <c r="M69" s="20">
        <f t="shared" si="0"/>
        <v>1236</v>
      </c>
      <c r="N69" s="20">
        <f t="shared" si="0"/>
        <v>27</v>
      </c>
      <c r="O69" s="20">
        <f t="shared" si="0"/>
        <v>3</v>
      </c>
      <c r="P69" s="20">
        <f t="shared" si="0"/>
        <v>7</v>
      </c>
    </row>
  </sheetData>
  <mergeCells count="7">
    <mergeCell ref="A1:P1"/>
    <mergeCell ref="A2:P2"/>
    <mergeCell ref="A69:B69"/>
    <mergeCell ref="A5:B5"/>
    <mergeCell ref="A27:B27"/>
    <mergeCell ref="A31:B31"/>
    <mergeCell ref="A41:B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6"/>
  <sheetViews>
    <sheetView topLeftCell="A97" zoomScaleNormal="100" workbookViewId="0">
      <selection activeCell="C105" sqref="C105:P106"/>
    </sheetView>
  </sheetViews>
  <sheetFormatPr defaultRowHeight="13.5" x14ac:dyDescent="0.25"/>
  <cols>
    <col min="1" max="1" width="4.42578125" style="1" customWidth="1"/>
    <col min="2" max="2" width="17" style="1" customWidth="1"/>
    <col min="3" max="7" width="8.7109375" style="1" customWidth="1"/>
    <col min="8" max="8" width="6.57031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46.5" customHeight="1" x14ac:dyDescent="0.25">
      <c r="A1" s="296" t="s">
        <v>830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</row>
    <row r="2" spans="1:16" ht="15" thickBot="1" x14ac:dyDescent="0.3">
      <c r="A2" s="298" t="s">
        <v>831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</row>
    <row r="3" spans="1:16" ht="206.25" thickBot="1" x14ac:dyDescent="0.3">
      <c r="A3" s="58" t="s">
        <v>0</v>
      </c>
      <c r="B3" s="59" t="s">
        <v>1</v>
      </c>
      <c r="C3" s="60" t="s">
        <v>3</v>
      </c>
      <c r="D3" s="60" t="s">
        <v>4</v>
      </c>
      <c r="E3" s="60" t="s">
        <v>8</v>
      </c>
      <c r="F3" s="60" t="s">
        <v>6</v>
      </c>
      <c r="G3" s="60" t="s">
        <v>9</v>
      </c>
      <c r="H3" s="60" t="s">
        <v>5</v>
      </c>
      <c r="I3" s="60" t="s">
        <v>10</v>
      </c>
      <c r="J3" s="60" t="s">
        <v>11</v>
      </c>
      <c r="K3" s="60" t="s">
        <v>12</v>
      </c>
      <c r="L3" s="60" t="s">
        <v>13</v>
      </c>
      <c r="M3" s="60" t="s">
        <v>14</v>
      </c>
      <c r="N3" s="60" t="s">
        <v>7</v>
      </c>
      <c r="O3" s="60" t="s">
        <v>15</v>
      </c>
      <c r="P3" s="61" t="s">
        <v>2</v>
      </c>
    </row>
    <row r="4" spans="1:16" ht="14.25" thickBot="1" x14ac:dyDescent="0.3">
      <c r="A4" s="62">
        <v>1</v>
      </c>
      <c r="B4" s="63">
        <v>2</v>
      </c>
      <c r="C4" s="63">
        <v>3</v>
      </c>
      <c r="D4" s="63">
        <v>4</v>
      </c>
      <c r="E4" s="63">
        <v>5</v>
      </c>
      <c r="F4" s="63">
        <v>6</v>
      </c>
      <c r="G4" s="63">
        <v>7</v>
      </c>
      <c r="H4" s="63">
        <v>8</v>
      </c>
      <c r="I4" s="63">
        <v>9</v>
      </c>
      <c r="J4" s="63">
        <v>10</v>
      </c>
      <c r="K4" s="63">
        <v>11</v>
      </c>
      <c r="L4" s="63">
        <v>12</v>
      </c>
      <c r="M4" s="63">
        <v>13</v>
      </c>
      <c r="N4" s="63">
        <v>14</v>
      </c>
      <c r="O4" s="63">
        <v>15</v>
      </c>
      <c r="P4" s="64">
        <v>16</v>
      </c>
    </row>
    <row r="5" spans="1:16" ht="17.25" thickBot="1" x14ac:dyDescent="0.3">
      <c r="A5" s="300" t="s">
        <v>775</v>
      </c>
      <c r="B5" s="301"/>
      <c r="C5" s="108">
        <v>1545</v>
      </c>
      <c r="D5" s="108">
        <v>755</v>
      </c>
      <c r="E5" s="108">
        <v>1311</v>
      </c>
      <c r="F5" s="108">
        <v>1770</v>
      </c>
      <c r="G5" s="108">
        <v>539</v>
      </c>
      <c r="H5" s="108">
        <v>2195</v>
      </c>
      <c r="I5" s="108">
        <v>1593</v>
      </c>
      <c r="J5" s="108">
        <v>561</v>
      </c>
      <c r="K5" s="108">
        <v>1199</v>
      </c>
      <c r="L5" s="108">
        <v>1502</v>
      </c>
      <c r="M5" s="108">
        <v>900</v>
      </c>
      <c r="N5" s="108">
        <v>0</v>
      </c>
      <c r="O5" s="108">
        <v>3</v>
      </c>
      <c r="P5" s="65"/>
    </row>
    <row r="6" spans="1:16" ht="16.5" x14ac:dyDescent="0.25">
      <c r="A6" s="74">
        <v>1</v>
      </c>
      <c r="B6" s="83" t="s">
        <v>832</v>
      </c>
      <c r="C6" s="76">
        <v>416</v>
      </c>
      <c r="D6" s="76">
        <v>209</v>
      </c>
      <c r="E6" s="76">
        <v>105</v>
      </c>
      <c r="F6" s="76">
        <v>73</v>
      </c>
      <c r="G6" s="76">
        <v>47</v>
      </c>
      <c r="H6" s="76">
        <v>3</v>
      </c>
      <c r="I6" s="76">
        <v>1415</v>
      </c>
      <c r="J6" s="76">
        <v>380</v>
      </c>
      <c r="K6" s="76">
        <v>1199</v>
      </c>
      <c r="L6" s="76">
        <v>1502</v>
      </c>
      <c r="M6" s="76">
        <v>900</v>
      </c>
      <c r="N6" s="76">
        <v>0</v>
      </c>
      <c r="O6" s="76">
        <v>3</v>
      </c>
      <c r="P6" s="66">
        <v>2</v>
      </c>
    </row>
    <row r="7" spans="1:16" ht="16.5" x14ac:dyDescent="0.25">
      <c r="A7" s="82">
        <v>2</v>
      </c>
      <c r="B7" s="55" t="s">
        <v>773</v>
      </c>
      <c r="C7" s="77">
        <v>21</v>
      </c>
      <c r="D7" s="77">
        <v>4</v>
      </c>
      <c r="E7" s="77">
        <v>15</v>
      </c>
      <c r="F7" s="77">
        <v>57</v>
      </c>
      <c r="G7" s="77">
        <v>8</v>
      </c>
      <c r="H7" s="77">
        <v>7</v>
      </c>
      <c r="I7" s="78">
        <v>0</v>
      </c>
      <c r="J7" s="78">
        <v>18</v>
      </c>
      <c r="K7" s="78">
        <v>0</v>
      </c>
      <c r="L7" s="78">
        <v>0</v>
      </c>
      <c r="M7" s="78">
        <v>0</v>
      </c>
      <c r="N7" s="77">
        <v>0</v>
      </c>
      <c r="O7" s="77">
        <v>0</v>
      </c>
      <c r="P7" s="66"/>
    </row>
    <row r="8" spans="1:16" ht="16.5" x14ac:dyDescent="0.25">
      <c r="A8" s="82">
        <v>3</v>
      </c>
      <c r="B8" s="55" t="s">
        <v>553</v>
      </c>
      <c r="C8" s="5">
        <v>57</v>
      </c>
      <c r="D8" s="5">
        <v>10</v>
      </c>
      <c r="E8" s="5">
        <v>85</v>
      </c>
      <c r="F8" s="77">
        <v>50</v>
      </c>
      <c r="G8" s="5">
        <v>11</v>
      </c>
      <c r="H8" s="5">
        <v>56</v>
      </c>
      <c r="I8" s="5">
        <v>0</v>
      </c>
      <c r="J8" s="5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66"/>
    </row>
    <row r="9" spans="1:16" ht="16.5" x14ac:dyDescent="0.25">
      <c r="A9" s="75">
        <v>4</v>
      </c>
      <c r="B9" s="55" t="s">
        <v>774</v>
      </c>
      <c r="C9" s="5">
        <v>11</v>
      </c>
      <c r="D9" s="5">
        <v>17</v>
      </c>
      <c r="E9" s="5">
        <v>68</v>
      </c>
      <c r="F9" s="77">
        <v>44</v>
      </c>
      <c r="G9" s="5">
        <v>39</v>
      </c>
      <c r="H9" s="5">
        <v>5</v>
      </c>
      <c r="I9" s="55">
        <v>0</v>
      </c>
      <c r="J9" s="55">
        <v>1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66"/>
    </row>
    <row r="10" spans="1:16" ht="17.25" thickBot="1" x14ac:dyDescent="0.3">
      <c r="A10" s="73">
        <v>5</v>
      </c>
      <c r="B10" s="84" t="s">
        <v>554</v>
      </c>
      <c r="C10" s="5">
        <v>36</v>
      </c>
      <c r="D10" s="5">
        <v>17</v>
      </c>
      <c r="E10" s="5">
        <v>71</v>
      </c>
      <c r="F10" s="77">
        <v>16</v>
      </c>
      <c r="G10" s="5">
        <v>0</v>
      </c>
      <c r="H10" s="5">
        <v>103</v>
      </c>
      <c r="I10" s="5">
        <v>0</v>
      </c>
      <c r="J10" s="5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66"/>
    </row>
    <row r="11" spans="1:16" ht="16.5" x14ac:dyDescent="0.25">
      <c r="A11" s="73">
        <v>6</v>
      </c>
      <c r="B11" s="76" t="s">
        <v>555</v>
      </c>
      <c r="C11" s="79">
        <v>23</v>
      </c>
      <c r="D11" s="79">
        <v>8</v>
      </c>
      <c r="E11" s="79">
        <v>17</v>
      </c>
      <c r="F11" s="79">
        <v>7</v>
      </c>
      <c r="G11" s="79">
        <v>2</v>
      </c>
      <c r="H11" s="79">
        <v>57</v>
      </c>
      <c r="I11" s="79">
        <v>4</v>
      </c>
      <c r="J11" s="79">
        <v>4</v>
      </c>
      <c r="K11" s="79">
        <v>0</v>
      </c>
      <c r="L11" s="79">
        <v>0</v>
      </c>
      <c r="M11" s="79">
        <v>0</v>
      </c>
      <c r="N11" s="80">
        <v>0</v>
      </c>
      <c r="O11" s="79">
        <v>0</v>
      </c>
      <c r="P11" s="66"/>
    </row>
    <row r="12" spans="1:16" ht="16.5" x14ac:dyDescent="0.25">
      <c r="A12" s="75">
        <v>7</v>
      </c>
      <c r="B12" s="55" t="s">
        <v>556</v>
      </c>
      <c r="C12" s="5">
        <v>7</v>
      </c>
      <c r="D12" s="5">
        <v>7</v>
      </c>
      <c r="E12" s="5">
        <v>34</v>
      </c>
      <c r="F12" s="5">
        <v>74</v>
      </c>
      <c r="G12" s="5">
        <v>3</v>
      </c>
      <c r="H12" s="5">
        <v>10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66"/>
    </row>
    <row r="13" spans="1:16" ht="16.5" x14ac:dyDescent="0.25">
      <c r="A13" s="73">
        <v>8</v>
      </c>
      <c r="B13" s="55" t="s">
        <v>534</v>
      </c>
      <c r="C13" s="5">
        <v>12</v>
      </c>
      <c r="D13" s="5">
        <v>3</v>
      </c>
      <c r="E13" s="5">
        <v>2</v>
      </c>
      <c r="F13" s="5">
        <v>25</v>
      </c>
      <c r="G13" s="5">
        <v>3</v>
      </c>
      <c r="H13" s="5">
        <v>11</v>
      </c>
      <c r="I13" s="5">
        <v>8</v>
      </c>
      <c r="J13" s="5">
        <v>2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66"/>
    </row>
    <row r="14" spans="1:16" ht="16.5" x14ac:dyDescent="0.25">
      <c r="A14" s="73">
        <v>9</v>
      </c>
      <c r="B14" s="55" t="s">
        <v>557</v>
      </c>
      <c r="C14" s="5">
        <v>7</v>
      </c>
      <c r="D14" s="5">
        <v>11</v>
      </c>
      <c r="E14" s="5">
        <v>36</v>
      </c>
      <c r="F14" s="5">
        <v>7</v>
      </c>
      <c r="G14" s="5">
        <v>5</v>
      </c>
      <c r="H14" s="5">
        <v>13</v>
      </c>
      <c r="I14" s="5">
        <v>0</v>
      </c>
      <c r="J14" s="5">
        <v>8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66"/>
    </row>
    <row r="15" spans="1:16" ht="16.5" x14ac:dyDescent="0.25">
      <c r="A15" s="75">
        <v>10</v>
      </c>
      <c r="B15" s="55" t="s">
        <v>103</v>
      </c>
      <c r="C15" s="5">
        <v>68</v>
      </c>
      <c r="D15" s="5">
        <v>7</v>
      </c>
      <c r="E15" s="5">
        <v>4</v>
      </c>
      <c r="F15" s="5">
        <v>0</v>
      </c>
      <c r="G15" s="5">
        <v>0</v>
      </c>
      <c r="H15" s="5">
        <v>24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66"/>
    </row>
    <row r="16" spans="1:16" ht="16.5" x14ac:dyDescent="0.25">
      <c r="A16" s="73">
        <v>11</v>
      </c>
      <c r="B16" s="55" t="s">
        <v>558</v>
      </c>
      <c r="C16" s="5">
        <v>3</v>
      </c>
      <c r="D16" s="5">
        <v>4</v>
      </c>
      <c r="E16" s="5">
        <v>32</v>
      </c>
      <c r="F16" s="5">
        <v>15</v>
      </c>
      <c r="G16" s="5">
        <v>17</v>
      </c>
      <c r="H16" s="5">
        <v>12</v>
      </c>
      <c r="I16" s="5">
        <v>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66"/>
    </row>
    <row r="17" spans="1:16" ht="16.5" x14ac:dyDescent="0.25">
      <c r="A17" s="73">
        <v>12</v>
      </c>
      <c r="B17" s="55" t="s">
        <v>559</v>
      </c>
      <c r="C17" s="5">
        <v>33</v>
      </c>
      <c r="D17" s="5">
        <v>15</v>
      </c>
      <c r="E17" s="5">
        <v>15</v>
      </c>
      <c r="F17" s="5">
        <v>20</v>
      </c>
      <c r="G17" s="5">
        <v>43</v>
      </c>
      <c r="H17" s="5">
        <v>49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66"/>
    </row>
    <row r="18" spans="1:16" ht="16.5" x14ac:dyDescent="0.25">
      <c r="A18" s="75">
        <v>13</v>
      </c>
      <c r="B18" s="55" t="s">
        <v>560</v>
      </c>
      <c r="C18" s="5">
        <v>25</v>
      </c>
      <c r="D18" s="5">
        <v>15</v>
      </c>
      <c r="E18" s="5">
        <v>25</v>
      </c>
      <c r="F18" s="5">
        <v>50</v>
      </c>
      <c r="G18" s="5">
        <v>10</v>
      </c>
      <c r="H18" s="5">
        <v>50</v>
      </c>
      <c r="I18" s="5">
        <v>7</v>
      </c>
      <c r="J18" s="5">
        <v>6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66"/>
    </row>
    <row r="19" spans="1:16" ht="16.5" x14ac:dyDescent="0.25">
      <c r="A19" s="73">
        <v>14</v>
      </c>
      <c r="B19" s="55" t="s">
        <v>561</v>
      </c>
      <c r="C19" s="5">
        <v>38</v>
      </c>
      <c r="D19" s="5">
        <v>43</v>
      </c>
      <c r="E19" s="5">
        <v>30</v>
      </c>
      <c r="F19" s="5">
        <v>25</v>
      </c>
      <c r="G19" s="5"/>
      <c r="H19" s="5">
        <v>27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66"/>
    </row>
    <row r="20" spans="1:16" ht="16.5" x14ac:dyDescent="0.25">
      <c r="A20" s="73">
        <v>15</v>
      </c>
      <c r="B20" s="55" t="s">
        <v>562</v>
      </c>
      <c r="C20" s="5">
        <v>27</v>
      </c>
      <c r="D20" s="5">
        <v>5</v>
      </c>
      <c r="E20" s="5">
        <v>5</v>
      </c>
      <c r="F20" s="5">
        <v>3</v>
      </c>
      <c r="G20" s="5">
        <v>0</v>
      </c>
      <c r="H20" s="5">
        <v>70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66"/>
    </row>
    <row r="21" spans="1:16" ht="16.5" x14ac:dyDescent="0.25">
      <c r="A21" s="75">
        <v>16</v>
      </c>
      <c r="B21" s="55" t="s">
        <v>563</v>
      </c>
      <c r="C21" s="5">
        <v>50</v>
      </c>
      <c r="D21" s="5">
        <v>29</v>
      </c>
      <c r="E21" s="5">
        <v>93</v>
      </c>
      <c r="F21" s="5">
        <v>55</v>
      </c>
      <c r="G21" s="5">
        <v>25</v>
      </c>
      <c r="H21" s="5">
        <v>48</v>
      </c>
      <c r="I21" s="5">
        <v>0</v>
      </c>
      <c r="J21" s="5">
        <v>27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66"/>
    </row>
    <row r="22" spans="1:16" ht="16.5" x14ac:dyDescent="0.25">
      <c r="A22" s="73">
        <v>17</v>
      </c>
      <c r="B22" s="55" t="s">
        <v>564</v>
      </c>
      <c r="C22" s="5">
        <v>22</v>
      </c>
      <c r="D22" s="5">
        <v>3</v>
      </c>
      <c r="E22" s="5">
        <v>32</v>
      </c>
      <c r="F22" s="5">
        <v>6</v>
      </c>
      <c r="G22" s="5">
        <v>0</v>
      </c>
      <c r="H22" s="5">
        <v>28</v>
      </c>
      <c r="I22" s="5">
        <v>0</v>
      </c>
      <c r="J22" s="5">
        <v>3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66"/>
    </row>
    <row r="23" spans="1:16" ht="16.5" x14ac:dyDescent="0.25">
      <c r="A23" s="73">
        <v>18</v>
      </c>
      <c r="B23" s="55" t="s">
        <v>565</v>
      </c>
      <c r="C23" s="5">
        <v>12</v>
      </c>
      <c r="D23" s="5">
        <v>16</v>
      </c>
      <c r="E23" s="5">
        <v>98</v>
      </c>
      <c r="F23" s="5">
        <v>12</v>
      </c>
      <c r="G23" s="5">
        <v>0</v>
      </c>
      <c r="H23" s="5">
        <v>42</v>
      </c>
      <c r="I23" s="5">
        <v>26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66"/>
    </row>
    <row r="24" spans="1:16" ht="17.25" thickBot="1" x14ac:dyDescent="0.3">
      <c r="A24" s="75">
        <v>19</v>
      </c>
      <c r="B24" s="85" t="s">
        <v>566</v>
      </c>
      <c r="C24" s="5">
        <v>22</v>
      </c>
      <c r="D24" s="5">
        <v>8</v>
      </c>
      <c r="E24" s="5">
        <v>34</v>
      </c>
      <c r="F24" s="5">
        <v>67</v>
      </c>
      <c r="G24" s="5">
        <v>3</v>
      </c>
      <c r="H24" s="5">
        <v>11</v>
      </c>
      <c r="I24" s="5">
        <v>4</v>
      </c>
      <c r="J24" s="5">
        <v>4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66"/>
    </row>
    <row r="25" spans="1:16" ht="16.5" x14ac:dyDescent="0.25">
      <c r="A25" s="73">
        <v>20</v>
      </c>
      <c r="B25" s="86" t="s">
        <v>567</v>
      </c>
      <c r="C25" s="81">
        <v>45</v>
      </c>
      <c r="D25" s="81">
        <v>19</v>
      </c>
      <c r="E25" s="81">
        <v>9</v>
      </c>
      <c r="F25" s="81">
        <v>14</v>
      </c>
      <c r="G25" s="81">
        <v>0</v>
      </c>
      <c r="H25" s="81">
        <v>105</v>
      </c>
      <c r="I25" s="81">
        <v>12</v>
      </c>
      <c r="J25" s="81">
        <v>11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  <c r="P25" s="66"/>
    </row>
    <row r="26" spans="1:16" ht="16.5" x14ac:dyDescent="0.25">
      <c r="A26" s="73">
        <v>21</v>
      </c>
      <c r="B26" s="55" t="s">
        <v>568</v>
      </c>
      <c r="C26" s="5">
        <v>20</v>
      </c>
      <c r="D26" s="5">
        <v>5</v>
      </c>
      <c r="E26" s="5">
        <v>20</v>
      </c>
      <c r="F26" s="5">
        <v>0</v>
      </c>
      <c r="G26" s="5">
        <v>6</v>
      </c>
      <c r="H26" s="5">
        <v>10</v>
      </c>
      <c r="I26" s="5">
        <v>0</v>
      </c>
      <c r="J26" s="5">
        <v>6</v>
      </c>
      <c r="K26" s="74">
        <v>0</v>
      </c>
      <c r="L26" s="5">
        <v>0</v>
      </c>
      <c r="M26" s="74">
        <v>0</v>
      </c>
      <c r="N26" s="74">
        <v>0</v>
      </c>
      <c r="O26" s="74">
        <v>0</v>
      </c>
      <c r="P26" s="66"/>
    </row>
    <row r="27" spans="1:16" ht="16.5" x14ac:dyDescent="0.25">
      <c r="A27" s="75">
        <v>22</v>
      </c>
      <c r="B27" s="55" t="s">
        <v>569</v>
      </c>
      <c r="C27" s="5">
        <v>14</v>
      </c>
      <c r="D27" s="5">
        <v>5</v>
      </c>
      <c r="E27" s="5">
        <v>46</v>
      </c>
      <c r="F27" s="5">
        <v>33</v>
      </c>
      <c r="G27" s="5">
        <v>2</v>
      </c>
      <c r="H27" s="5">
        <v>24</v>
      </c>
      <c r="I27" s="55">
        <v>0</v>
      </c>
      <c r="J27" s="55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66"/>
    </row>
    <row r="28" spans="1:16" ht="17.25" thickBot="1" x14ac:dyDescent="0.3">
      <c r="A28" s="73">
        <v>23</v>
      </c>
      <c r="B28" s="55" t="s">
        <v>39</v>
      </c>
      <c r="C28" s="5">
        <v>11</v>
      </c>
      <c r="D28" s="5">
        <v>5</v>
      </c>
      <c r="E28" s="5">
        <v>6</v>
      </c>
      <c r="F28" s="5">
        <v>255</v>
      </c>
      <c r="G28" s="5">
        <v>13</v>
      </c>
      <c r="H28" s="5">
        <v>8</v>
      </c>
      <c r="I28" s="5">
        <v>0</v>
      </c>
      <c r="J28" s="5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66"/>
    </row>
    <row r="29" spans="1:16" ht="16.5" x14ac:dyDescent="0.25">
      <c r="A29" s="73">
        <v>24</v>
      </c>
      <c r="B29" s="86" t="s">
        <v>550</v>
      </c>
      <c r="C29" s="81">
        <v>3</v>
      </c>
      <c r="D29" s="81">
        <v>17</v>
      </c>
      <c r="E29" s="81">
        <v>3</v>
      </c>
      <c r="F29" s="81">
        <v>7</v>
      </c>
      <c r="G29" s="81">
        <v>0</v>
      </c>
      <c r="H29" s="81">
        <v>11</v>
      </c>
      <c r="I29" s="81">
        <v>23</v>
      </c>
      <c r="J29" s="81">
        <v>23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  <c r="P29" s="66"/>
    </row>
    <row r="30" spans="1:16" ht="16.5" x14ac:dyDescent="0.25">
      <c r="A30" s="75">
        <v>25</v>
      </c>
      <c r="B30" s="55" t="s">
        <v>570</v>
      </c>
      <c r="C30" s="5">
        <v>22</v>
      </c>
      <c r="D30" s="5">
        <v>26</v>
      </c>
      <c r="E30" s="5">
        <v>22</v>
      </c>
      <c r="F30" s="5">
        <v>20</v>
      </c>
      <c r="G30" s="5">
        <v>12</v>
      </c>
      <c r="H30" s="5">
        <v>4</v>
      </c>
      <c r="I30" s="55">
        <v>31</v>
      </c>
      <c r="J30" s="55">
        <v>1</v>
      </c>
      <c r="K30" s="55">
        <v>0</v>
      </c>
      <c r="L30" s="55">
        <v>0</v>
      </c>
      <c r="M30" s="55">
        <v>0</v>
      </c>
      <c r="N30" s="5">
        <v>0</v>
      </c>
      <c r="O30" s="5">
        <v>0</v>
      </c>
      <c r="P30" s="66"/>
    </row>
    <row r="31" spans="1:16" ht="16.5" x14ac:dyDescent="0.25">
      <c r="A31" s="73">
        <v>26</v>
      </c>
      <c r="B31" s="55" t="s">
        <v>571</v>
      </c>
      <c r="C31" s="5">
        <v>96</v>
      </c>
      <c r="D31" s="5">
        <v>55</v>
      </c>
      <c r="E31" s="5">
        <v>32</v>
      </c>
      <c r="F31" s="5">
        <v>40</v>
      </c>
      <c r="G31" s="5">
        <v>16</v>
      </c>
      <c r="H31" s="5">
        <v>115</v>
      </c>
      <c r="I31" s="5">
        <v>0</v>
      </c>
      <c r="J31" s="5">
        <v>22</v>
      </c>
      <c r="K31" s="74">
        <v>0</v>
      </c>
      <c r="L31" s="5">
        <v>0</v>
      </c>
      <c r="M31" s="74">
        <v>0</v>
      </c>
      <c r="N31" s="74">
        <v>0</v>
      </c>
      <c r="O31" s="74">
        <v>0</v>
      </c>
      <c r="P31" s="66"/>
    </row>
    <row r="32" spans="1:16" ht="16.5" x14ac:dyDescent="0.25">
      <c r="A32" s="73">
        <v>27</v>
      </c>
      <c r="B32" s="55" t="s">
        <v>572</v>
      </c>
      <c r="C32" s="5">
        <v>25</v>
      </c>
      <c r="D32" s="5">
        <v>25</v>
      </c>
      <c r="E32" s="5">
        <v>49</v>
      </c>
      <c r="F32" s="5">
        <v>114</v>
      </c>
      <c r="G32" s="5">
        <v>21</v>
      </c>
      <c r="H32" s="5">
        <v>14</v>
      </c>
      <c r="I32" s="55">
        <v>0</v>
      </c>
      <c r="J32" s="55">
        <v>29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66"/>
    </row>
    <row r="33" spans="1:16" ht="17.25" thickBot="1" x14ac:dyDescent="0.3">
      <c r="A33" s="75">
        <v>28</v>
      </c>
      <c r="B33" s="55" t="s">
        <v>573</v>
      </c>
      <c r="C33" s="5">
        <v>28</v>
      </c>
      <c r="D33" s="5">
        <v>12</v>
      </c>
      <c r="E33" s="5">
        <v>24</v>
      </c>
      <c r="F33" s="5">
        <v>14</v>
      </c>
      <c r="G33" s="5">
        <v>17</v>
      </c>
      <c r="H33" s="5">
        <v>22</v>
      </c>
      <c r="I33" s="5">
        <v>0</v>
      </c>
      <c r="J33" s="5">
        <v>2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66"/>
    </row>
    <row r="34" spans="1:16" ht="16.5" x14ac:dyDescent="0.25">
      <c r="A34" s="73">
        <v>29</v>
      </c>
      <c r="B34" s="86" t="s">
        <v>574</v>
      </c>
      <c r="C34" s="81">
        <v>54</v>
      </c>
      <c r="D34" s="81">
        <v>10</v>
      </c>
      <c r="E34" s="81">
        <v>105</v>
      </c>
      <c r="F34" s="81">
        <v>23</v>
      </c>
      <c r="G34" s="81">
        <v>7</v>
      </c>
      <c r="H34" s="81">
        <v>25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  <c r="P34" s="66"/>
    </row>
    <row r="35" spans="1:16" ht="16.5" x14ac:dyDescent="0.25">
      <c r="A35" s="73">
        <v>30</v>
      </c>
      <c r="B35" s="55" t="s">
        <v>575</v>
      </c>
      <c r="C35" s="5">
        <v>6</v>
      </c>
      <c r="D35" s="5">
        <v>4</v>
      </c>
      <c r="E35" s="5">
        <v>5</v>
      </c>
      <c r="F35" s="5">
        <v>52</v>
      </c>
      <c r="G35" s="5">
        <v>2</v>
      </c>
      <c r="H35" s="5">
        <v>73</v>
      </c>
      <c r="I35" s="55">
        <v>0</v>
      </c>
      <c r="J35" s="55">
        <v>1</v>
      </c>
      <c r="K35" s="55">
        <v>0</v>
      </c>
      <c r="L35" s="55">
        <v>0</v>
      </c>
      <c r="M35" s="55">
        <v>0</v>
      </c>
      <c r="N35" s="5">
        <v>0</v>
      </c>
      <c r="O35" s="5">
        <v>0</v>
      </c>
      <c r="P35" s="66"/>
    </row>
    <row r="36" spans="1:16" ht="16.5" x14ac:dyDescent="0.25">
      <c r="A36" s="75">
        <v>31</v>
      </c>
      <c r="B36" s="55" t="s">
        <v>576</v>
      </c>
      <c r="C36" s="5">
        <v>27</v>
      </c>
      <c r="D36" s="5">
        <v>1</v>
      </c>
      <c r="E36" s="5">
        <v>110</v>
      </c>
      <c r="F36" s="5">
        <v>257</v>
      </c>
      <c r="G36" s="5">
        <v>0</v>
      </c>
      <c r="H36" s="5">
        <v>62</v>
      </c>
      <c r="I36" s="5">
        <v>0</v>
      </c>
      <c r="J36" s="5">
        <v>0</v>
      </c>
      <c r="K36" s="74">
        <v>0</v>
      </c>
      <c r="L36" s="5">
        <v>0</v>
      </c>
      <c r="M36" s="74">
        <v>0</v>
      </c>
      <c r="N36" s="74">
        <v>0</v>
      </c>
      <c r="O36" s="74">
        <v>0</v>
      </c>
      <c r="P36" s="66"/>
    </row>
    <row r="37" spans="1:16" ht="16.5" x14ac:dyDescent="0.25">
      <c r="A37" s="73">
        <v>32</v>
      </c>
      <c r="B37" s="55" t="s">
        <v>75</v>
      </c>
      <c r="C37" s="5">
        <v>91</v>
      </c>
      <c r="D37" s="5">
        <v>18</v>
      </c>
      <c r="E37" s="5">
        <v>3</v>
      </c>
      <c r="F37" s="5">
        <v>0</v>
      </c>
      <c r="G37" s="5">
        <v>2</v>
      </c>
      <c r="H37" s="5">
        <v>141</v>
      </c>
      <c r="I37" s="55">
        <v>0</v>
      </c>
      <c r="J37" s="55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66"/>
    </row>
    <row r="38" spans="1:16" ht="17.25" thickBot="1" x14ac:dyDescent="0.3">
      <c r="A38" s="73">
        <v>33</v>
      </c>
      <c r="B38" s="55" t="s">
        <v>577</v>
      </c>
      <c r="C38" s="5">
        <v>35</v>
      </c>
      <c r="D38" s="5">
        <v>44</v>
      </c>
      <c r="E38" s="5">
        <v>3</v>
      </c>
      <c r="F38" s="5">
        <v>48</v>
      </c>
      <c r="G38" s="5">
        <v>179</v>
      </c>
      <c r="H38" s="5">
        <v>593</v>
      </c>
      <c r="I38" s="5">
        <v>0</v>
      </c>
      <c r="J38" s="5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66"/>
    </row>
    <row r="39" spans="1:16" ht="16.5" x14ac:dyDescent="0.25">
      <c r="A39" s="75">
        <v>34</v>
      </c>
      <c r="B39" s="86" t="s">
        <v>578</v>
      </c>
      <c r="C39" s="81">
        <v>61</v>
      </c>
      <c r="D39" s="81">
        <v>40</v>
      </c>
      <c r="E39" s="81">
        <v>22</v>
      </c>
      <c r="F39" s="81">
        <v>25</v>
      </c>
      <c r="G39" s="81">
        <v>2</v>
      </c>
      <c r="H39" s="81">
        <v>90</v>
      </c>
      <c r="I39" s="81">
        <v>29</v>
      </c>
      <c r="J39" s="81">
        <v>4</v>
      </c>
      <c r="K39" s="81">
        <v>0</v>
      </c>
      <c r="L39" s="81">
        <v>0</v>
      </c>
      <c r="M39" s="81">
        <v>0</v>
      </c>
      <c r="N39" s="81">
        <v>0</v>
      </c>
      <c r="O39" s="81">
        <v>0</v>
      </c>
      <c r="P39" s="66"/>
    </row>
    <row r="40" spans="1:16" ht="16.5" x14ac:dyDescent="0.25">
      <c r="A40" s="73">
        <v>35</v>
      </c>
      <c r="B40" s="55" t="s">
        <v>420</v>
      </c>
      <c r="C40" s="5">
        <v>27</v>
      </c>
      <c r="D40" s="5">
        <v>6</v>
      </c>
      <c r="E40" s="5">
        <v>2</v>
      </c>
      <c r="F40" s="5">
        <v>6</v>
      </c>
      <c r="G40" s="5">
        <v>20</v>
      </c>
      <c r="H40" s="5">
        <v>20</v>
      </c>
      <c r="I40" s="55">
        <v>0</v>
      </c>
      <c r="J40" s="55">
        <v>1</v>
      </c>
      <c r="K40" s="55">
        <v>0</v>
      </c>
      <c r="L40" s="55">
        <v>0</v>
      </c>
      <c r="M40" s="55">
        <v>0</v>
      </c>
      <c r="N40" s="5">
        <v>0</v>
      </c>
      <c r="O40" s="5">
        <v>0</v>
      </c>
      <c r="P40" s="66"/>
    </row>
    <row r="41" spans="1:16" ht="16.5" x14ac:dyDescent="0.25">
      <c r="A41" s="73">
        <v>36</v>
      </c>
      <c r="B41" s="55" t="s">
        <v>579</v>
      </c>
      <c r="C41" s="5">
        <v>8</v>
      </c>
      <c r="D41" s="5">
        <v>8</v>
      </c>
      <c r="E41" s="5">
        <v>8</v>
      </c>
      <c r="F41" s="5">
        <v>56</v>
      </c>
      <c r="G41" s="5">
        <v>0</v>
      </c>
      <c r="H41" s="5">
        <v>26</v>
      </c>
      <c r="I41" s="5">
        <v>8</v>
      </c>
      <c r="J41" s="5">
        <v>8</v>
      </c>
      <c r="K41" s="74">
        <v>0</v>
      </c>
      <c r="L41" s="5">
        <v>0</v>
      </c>
      <c r="M41" s="74">
        <v>0</v>
      </c>
      <c r="N41" s="74">
        <v>0</v>
      </c>
      <c r="O41" s="74"/>
      <c r="P41" s="66"/>
    </row>
    <row r="42" spans="1:16" ht="16.5" x14ac:dyDescent="0.25">
      <c r="A42" s="75">
        <v>37</v>
      </c>
      <c r="B42" s="55" t="s">
        <v>580</v>
      </c>
      <c r="C42" s="5">
        <v>35</v>
      </c>
      <c r="D42" s="5">
        <v>16</v>
      </c>
      <c r="E42" s="5">
        <v>21</v>
      </c>
      <c r="F42" s="5">
        <v>130</v>
      </c>
      <c r="G42" s="5">
        <v>3</v>
      </c>
      <c r="H42" s="5">
        <v>48</v>
      </c>
      <c r="I42" s="55">
        <v>0</v>
      </c>
      <c r="J42" s="55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66"/>
    </row>
    <row r="43" spans="1:16" ht="17.25" thickBot="1" x14ac:dyDescent="0.3">
      <c r="A43" s="73">
        <v>38</v>
      </c>
      <c r="B43" s="55" t="s">
        <v>581</v>
      </c>
      <c r="C43" s="5">
        <v>47</v>
      </c>
      <c r="D43" s="5">
        <v>8</v>
      </c>
      <c r="E43" s="5">
        <v>20</v>
      </c>
      <c r="F43" s="5">
        <v>70</v>
      </c>
      <c r="G43" s="5">
        <v>21</v>
      </c>
      <c r="H43" s="5">
        <v>178</v>
      </c>
      <c r="I43" s="5">
        <v>23</v>
      </c>
      <c r="J43" s="5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66"/>
    </row>
    <row r="44" spans="1:16" ht="16.5" x14ac:dyDescent="0.25">
      <c r="A44" s="294" t="s">
        <v>839</v>
      </c>
      <c r="B44" s="295"/>
      <c r="C44" s="69">
        <v>510</v>
      </c>
      <c r="D44" s="70">
        <v>307</v>
      </c>
      <c r="E44" s="69">
        <v>705</v>
      </c>
      <c r="F44" s="70">
        <v>1180</v>
      </c>
      <c r="G44" s="69">
        <v>332</v>
      </c>
      <c r="H44" s="70">
        <v>736</v>
      </c>
      <c r="I44" s="69">
        <v>573</v>
      </c>
      <c r="J44" s="70">
        <v>15</v>
      </c>
      <c r="K44" s="69">
        <v>123</v>
      </c>
      <c r="L44" s="70">
        <v>0</v>
      </c>
      <c r="M44" s="69">
        <v>305</v>
      </c>
      <c r="N44" s="70">
        <v>0</v>
      </c>
      <c r="O44" s="69">
        <v>0</v>
      </c>
      <c r="P44" s="71">
        <v>2</v>
      </c>
    </row>
    <row r="45" spans="1:16" x14ac:dyDescent="0.25">
      <c r="A45" s="73">
        <v>1</v>
      </c>
      <c r="B45" s="55" t="s">
        <v>776</v>
      </c>
      <c r="C45" s="5">
        <v>125</v>
      </c>
      <c r="D45" s="5">
        <v>120</v>
      </c>
      <c r="E45" s="5">
        <v>26</v>
      </c>
      <c r="F45" s="5">
        <v>102</v>
      </c>
      <c r="G45" s="5">
        <v>0</v>
      </c>
      <c r="H45" s="5">
        <v>130</v>
      </c>
      <c r="I45" s="55">
        <v>351</v>
      </c>
      <c r="J45" s="55">
        <v>15</v>
      </c>
      <c r="K45" s="55">
        <v>123</v>
      </c>
      <c r="L45" s="55">
        <v>0</v>
      </c>
      <c r="M45" s="55">
        <v>305</v>
      </c>
      <c r="N45" s="5">
        <v>0</v>
      </c>
      <c r="O45" s="5">
        <v>0</v>
      </c>
      <c r="P45" s="72"/>
    </row>
    <row r="46" spans="1:16" x14ac:dyDescent="0.25">
      <c r="A46" s="73">
        <v>2</v>
      </c>
      <c r="B46" s="55" t="s">
        <v>582</v>
      </c>
      <c r="C46" s="5">
        <v>145</v>
      </c>
      <c r="D46" s="5">
        <v>68</v>
      </c>
      <c r="E46" s="5">
        <v>278</v>
      </c>
      <c r="F46" s="5">
        <v>587</v>
      </c>
      <c r="G46" s="5">
        <v>30</v>
      </c>
      <c r="H46" s="5">
        <v>456</v>
      </c>
      <c r="I46" s="5">
        <v>146</v>
      </c>
      <c r="J46" s="5">
        <v>0</v>
      </c>
      <c r="K46" s="74">
        <v>0</v>
      </c>
      <c r="L46" s="5">
        <v>0</v>
      </c>
      <c r="M46" s="74">
        <v>0</v>
      </c>
      <c r="N46" s="74">
        <v>0</v>
      </c>
      <c r="O46" s="74">
        <v>0</v>
      </c>
      <c r="P46" s="72"/>
    </row>
    <row r="47" spans="1:16" x14ac:dyDescent="0.25">
      <c r="A47" s="75">
        <v>3</v>
      </c>
      <c r="B47" s="55" t="s">
        <v>583</v>
      </c>
      <c r="C47" s="5">
        <v>39</v>
      </c>
      <c r="D47" s="5">
        <v>26</v>
      </c>
      <c r="E47" s="5">
        <v>183</v>
      </c>
      <c r="F47" s="5">
        <v>199</v>
      </c>
      <c r="G47" s="5">
        <v>130</v>
      </c>
      <c r="H47" s="5">
        <v>42</v>
      </c>
      <c r="I47" s="55">
        <v>30</v>
      </c>
      <c r="J47" s="55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2"/>
    </row>
    <row r="48" spans="1:16" x14ac:dyDescent="0.25">
      <c r="A48" s="73">
        <v>4</v>
      </c>
      <c r="B48" s="55" t="s">
        <v>584</v>
      </c>
      <c r="C48" s="5">
        <v>16</v>
      </c>
      <c r="D48" s="5">
        <v>15</v>
      </c>
      <c r="E48" s="5">
        <v>20</v>
      </c>
      <c r="F48" s="5">
        <v>140</v>
      </c>
      <c r="G48" s="5">
        <v>154</v>
      </c>
      <c r="H48" s="5">
        <v>21</v>
      </c>
      <c r="I48" s="5">
        <v>37</v>
      </c>
      <c r="J48" s="5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2"/>
    </row>
    <row r="49" spans="1:16" x14ac:dyDescent="0.25">
      <c r="A49" s="73">
        <v>5</v>
      </c>
      <c r="B49" s="55" t="s">
        <v>585</v>
      </c>
      <c r="C49" s="5">
        <v>55</v>
      </c>
      <c r="D49" s="5">
        <v>15</v>
      </c>
      <c r="E49" s="5">
        <v>100</v>
      </c>
      <c r="F49" s="5">
        <v>70</v>
      </c>
      <c r="G49" s="5">
        <v>5</v>
      </c>
      <c r="H49" s="5">
        <v>5</v>
      </c>
      <c r="I49" s="5">
        <v>0</v>
      </c>
      <c r="J49" s="5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2"/>
    </row>
    <row r="50" spans="1:16" x14ac:dyDescent="0.25">
      <c r="A50" s="73">
        <v>6</v>
      </c>
      <c r="B50" s="55" t="s">
        <v>586</v>
      </c>
      <c r="C50" s="5">
        <v>31</v>
      </c>
      <c r="D50" s="5">
        <v>12</v>
      </c>
      <c r="E50" s="5">
        <v>15</v>
      </c>
      <c r="F50" s="5">
        <v>26</v>
      </c>
      <c r="G50" s="5">
        <v>6</v>
      </c>
      <c r="H50" s="5">
        <v>37</v>
      </c>
      <c r="I50" s="5">
        <v>0</v>
      </c>
      <c r="J50" s="5">
        <v>0</v>
      </c>
      <c r="K50" s="74">
        <v>0</v>
      </c>
      <c r="L50" s="5">
        <v>0</v>
      </c>
      <c r="M50" s="74">
        <v>0</v>
      </c>
      <c r="N50" s="74">
        <v>0</v>
      </c>
      <c r="O50" s="74">
        <v>0</v>
      </c>
      <c r="P50" s="72"/>
    </row>
    <row r="51" spans="1:16" x14ac:dyDescent="0.25">
      <c r="A51" s="75">
        <v>7</v>
      </c>
      <c r="B51" s="55" t="s">
        <v>587</v>
      </c>
      <c r="C51" s="5">
        <v>36</v>
      </c>
      <c r="D51" s="5">
        <v>15</v>
      </c>
      <c r="E51" s="5">
        <v>50</v>
      </c>
      <c r="F51" s="5">
        <v>44</v>
      </c>
      <c r="G51" s="5">
        <v>0</v>
      </c>
      <c r="H51" s="5">
        <v>15</v>
      </c>
      <c r="I51" s="55">
        <v>9</v>
      </c>
      <c r="J51" s="55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2"/>
    </row>
    <row r="52" spans="1:16" x14ac:dyDescent="0.25">
      <c r="A52" s="73">
        <v>8</v>
      </c>
      <c r="B52" s="55" t="s">
        <v>588</v>
      </c>
      <c r="C52" s="5">
        <v>19</v>
      </c>
      <c r="D52" s="5">
        <v>7</v>
      </c>
      <c r="E52" s="5">
        <v>3</v>
      </c>
      <c r="F52" s="5">
        <v>0</v>
      </c>
      <c r="G52" s="5">
        <v>3</v>
      </c>
      <c r="H52" s="5">
        <v>0</v>
      </c>
      <c r="I52" s="5">
        <v>0</v>
      </c>
      <c r="J52" s="5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2"/>
    </row>
    <row r="53" spans="1:16" x14ac:dyDescent="0.25">
      <c r="A53" s="73">
        <v>9</v>
      </c>
      <c r="B53" s="55" t="s">
        <v>589</v>
      </c>
      <c r="C53" s="5">
        <v>21</v>
      </c>
      <c r="D53" s="5">
        <v>13</v>
      </c>
      <c r="E53" s="5">
        <v>20</v>
      </c>
      <c r="F53" s="5">
        <v>5</v>
      </c>
      <c r="G53" s="5">
        <v>3</v>
      </c>
      <c r="H53" s="5">
        <v>20</v>
      </c>
      <c r="I53" s="5">
        <v>0</v>
      </c>
      <c r="J53" s="5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2"/>
    </row>
    <row r="54" spans="1:16" x14ac:dyDescent="0.25">
      <c r="A54" s="73">
        <v>10</v>
      </c>
      <c r="B54" s="55" t="s">
        <v>777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74">
        <v>0</v>
      </c>
      <c r="L54" s="5">
        <v>0</v>
      </c>
      <c r="M54" s="74">
        <v>0</v>
      </c>
      <c r="N54" s="74">
        <v>0</v>
      </c>
      <c r="O54" s="74">
        <v>0</v>
      </c>
      <c r="P54" s="72"/>
    </row>
    <row r="55" spans="1:16" x14ac:dyDescent="0.25">
      <c r="A55" s="75">
        <v>11</v>
      </c>
      <c r="B55" s="55" t="s">
        <v>590</v>
      </c>
      <c r="C55" s="5">
        <v>23</v>
      </c>
      <c r="D55" s="5">
        <v>16</v>
      </c>
      <c r="E55" s="5">
        <v>10</v>
      </c>
      <c r="F55" s="5">
        <v>7</v>
      </c>
      <c r="G55" s="5">
        <v>1</v>
      </c>
      <c r="H55" s="5">
        <v>10</v>
      </c>
      <c r="I55" s="55">
        <v>0</v>
      </c>
      <c r="J55" s="55">
        <v>0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2"/>
    </row>
    <row r="56" spans="1:16" ht="14.25" thickBot="1" x14ac:dyDescent="0.3">
      <c r="A56" s="73">
        <v>12</v>
      </c>
      <c r="B56" s="55" t="s">
        <v>778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2"/>
    </row>
    <row r="57" spans="1:16" ht="16.5" x14ac:dyDescent="0.25">
      <c r="A57" s="294" t="s">
        <v>570</v>
      </c>
      <c r="B57" s="295"/>
      <c r="C57" s="69">
        <v>2386</v>
      </c>
      <c r="D57" s="70">
        <v>469</v>
      </c>
      <c r="E57" s="69">
        <v>1072</v>
      </c>
      <c r="F57" s="70">
        <v>1673</v>
      </c>
      <c r="G57" s="69">
        <v>193</v>
      </c>
      <c r="H57" s="70">
        <v>924</v>
      </c>
      <c r="I57" s="69">
        <v>3745</v>
      </c>
      <c r="J57" s="70">
        <v>1625</v>
      </c>
      <c r="K57" s="69">
        <v>2471</v>
      </c>
      <c r="L57" s="70">
        <v>3645</v>
      </c>
      <c r="M57" s="69">
        <v>504</v>
      </c>
      <c r="N57" s="70">
        <v>499</v>
      </c>
      <c r="O57" s="69">
        <v>0</v>
      </c>
      <c r="P57" s="71">
        <v>2</v>
      </c>
    </row>
    <row r="58" spans="1:16" ht="16.5" x14ac:dyDescent="0.3">
      <c r="A58" s="68">
        <v>1</v>
      </c>
      <c r="B58" s="55" t="s">
        <v>779</v>
      </c>
      <c r="C58" s="5">
        <v>800</v>
      </c>
      <c r="D58" s="5">
        <v>70</v>
      </c>
      <c r="E58" s="5">
        <v>123</v>
      </c>
      <c r="F58" s="5">
        <v>247</v>
      </c>
      <c r="G58" s="5">
        <v>5</v>
      </c>
      <c r="H58" s="5">
        <v>250</v>
      </c>
      <c r="I58" s="5">
        <v>3100</v>
      </c>
      <c r="J58" s="5">
        <v>1492</v>
      </c>
      <c r="K58" s="74">
        <v>2471</v>
      </c>
      <c r="L58" s="5">
        <v>3435</v>
      </c>
      <c r="M58" s="74">
        <v>400</v>
      </c>
      <c r="N58" s="74">
        <v>150</v>
      </c>
      <c r="O58" s="74">
        <v>0</v>
      </c>
      <c r="P58" s="72">
        <v>2</v>
      </c>
    </row>
    <row r="59" spans="1:16" ht="16.5" x14ac:dyDescent="0.3">
      <c r="A59" s="67">
        <v>2</v>
      </c>
      <c r="B59" s="55" t="s">
        <v>780</v>
      </c>
      <c r="C59" s="5">
        <v>19</v>
      </c>
      <c r="D59" s="5">
        <v>3</v>
      </c>
      <c r="E59" s="5">
        <v>9</v>
      </c>
      <c r="F59" s="5">
        <v>26</v>
      </c>
      <c r="G59" s="5">
        <v>0</v>
      </c>
      <c r="H59" s="5">
        <v>17</v>
      </c>
      <c r="I59" s="55">
        <v>2</v>
      </c>
      <c r="J59" s="55">
        <v>0</v>
      </c>
      <c r="K59" s="74">
        <v>0</v>
      </c>
      <c r="L59" s="74">
        <v>0</v>
      </c>
      <c r="M59" s="74">
        <v>0</v>
      </c>
      <c r="N59" s="74">
        <v>16</v>
      </c>
      <c r="O59" s="74">
        <v>0</v>
      </c>
      <c r="P59" s="72">
        <v>0</v>
      </c>
    </row>
    <row r="60" spans="1:16" ht="16.5" x14ac:dyDescent="0.3">
      <c r="A60" s="68">
        <v>3</v>
      </c>
      <c r="B60" s="55" t="s">
        <v>781</v>
      </c>
      <c r="C60" s="5">
        <v>150</v>
      </c>
      <c r="D60" s="5">
        <v>47</v>
      </c>
      <c r="E60" s="5">
        <v>200</v>
      </c>
      <c r="F60" s="5">
        <v>350</v>
      </c>
      <c r="G60" s="5">
        <v>48</v>
      </c>
      <c r="H60" s="5">
        <v>77</v>
      </c>
      <c r="I60" s="5">
        <v>5</v>
      </c>
      <c r="J60" s="5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2">
        <v>0</v>
      </c>
    </row>
    <row r="61" spans="1:16" ht="16.5" x14ac:dyDescent="0.3">
      <c r="A61" s="68">
        <v>4</v>
      </c>
      <c r="B61" s="55" t="s">
        <v>782</v>
      </c>
      <c r="C61" s="5">
        <v>100</v>
      </c>
      <c r="D61" s="5">
        <v>9</v>
      </c>
      <c r="E61" s="5">
        <v>110</v>
      </c>
      <c r="F61" s="5">
        <v>0</v>
      </c>
      <c r="G61" s="5">
        <v>30</v>
      </c>
      <c r="H61" s="5">
        <v>23</v>
      </c>
      <c r="I61" s="5">
        <v>141</v>
      </c>
      <c r="J61" s="5">
        <v>20</v>
      </c>
      <c r="K61" s="74">
        <v>0</v>
      </c>
      <c r="L61" s="74">
        <v>20</v>
      </c>
      <c r="M61" s="74">
        <v>20</v>
      </c>
      <c r="N61" s="74">
        <v>25</v>
      </c>
      <c r="O61" s="74">
        <v>0</v>
      </c>
      <c r="P61" s="72">
        <v>0</v>
      </c>
    </row>
    <row r="62" spans="1:16" ht="16.5" x14ac:dyDescent="0.3">
      <c r="A62" s="68">
        <v>5</v>
      </c>
      <c r="B62" s="55" t="s">
        <v>591</v>
      </c>
      <c r="C62" s="5">
        <v>59</v>
      </c>
      <c r="D62" s="5">
        <v>5</v>
      </c>
      <c r="E62" s="5">
        <v>85</v>
      </c>
      <c r="F62" s="5">
        <v>0</v>
      </c>
      <c r="G62" s="5">
        <v>0</v>
      </c>
      <c r="H62" s="5">
        <v>6</v>
      </c>
      <c r="I62" s="5">
        <v>6</v>
      </c>
      <c r="J62" s="5">
        <v>2</v>
      </c>
      <c r="K62" s="74">
        <v>0</v>
      </c>
      <c r="L62" s="74">
        <v>3</v>
      </c>
      <c r="M62" s="74">
        <v>11</v>
      </c>
      <c r="N62" s="74">
        <v>16</v>
      </c>
      <c r="O62" s="74">
        <v>0</v>
      </c>
      <c r="P62" s="72">
        <v>0</v>
      </c>
    </row>
    <row r="63" spans="1:16" ht="16.5" x14ac:dyDescent="0.3">
      <c r="A63" s="68">
        <v>6</v>
      </c>
      <c r="B63" s="55" t="s">
        <v>783</v>
      </c>
      <c r="C63" s="5">
        <v>29</v>
      </c>
      <c r="D63" s="5">
        <v>16</v>
      </c>
      <c r="E63" s="5">
        <v>50</v>
      </c>
      <c r="F63" s="5">
        <v>40</v>
      </c>
      <c r="G63" s="5">
        <v>6</v>
      </c>
      <c r="H63" s="5">
        <v>12</v>
      </c>
      <c r="I63" s="5">
        <v>60</v>
      </c>
      <c r="J63" s="5">
        <v>5</v>
      </c>
      <c r="K63" s="74">
        <v>0</v>
      </c>
      <c r="L63" s="5">
        <v>5</v>
      </c>
      <c r="M63" s="74">
        <v>5</v>
      </c>
      <c r="N63" s="74">
        <v>5</v>
      </c>
      <c r="O63" s="74">
        <v>0</v>
      </c>
      <c r="P63" s="72">
        <v>0</v>
      </c>
    </row>
    <row r="64" spans="1:16" ht="16.5" x14ac:dyDescent="0.3">
      <c r="A64" s="67">
        <v>7</v>
      </c>
      <c r="B64" s="55" t="s">
        <v>784</v>
      </c>
      <c r="C64" s="5">
        <v>68</v>
      </c>
      <c r="D64" s="5">
        <v>4</v>
      </c>
      <c r="E64" s="5">
        <v>49</v>
      </c>
      <c r="F64" s="5">
        <v>0</v>
      </c>
      <c r="G64" s="5">
        <v>0</v>
      </c>
      <c r="H64" s="5">
        <v>25</v>
      </c>
      <c r="I64" s="55">
        <v>9</v>
      </c>
      <c r="J64" s="55">
        <v>2</v>
      </c>
      <c r="K64" s="74">
        <v>0</v>
      </c>
      <c r="L64" s="74">
        <v>3</v>
      </c>
      <c r="M64" s="74">
        <v>12</v>
      </c>
      <c r="N64" s="74">
        <v>16</v>
      </c>
      <c r="O64" s="74">
        <v>0</v>
      </c>
      <c r="P64" s="72">
        <v>0</v>
      </c>
    </row>
    <row r="65" spans="1:16" ht="16.5" x14ac:dyDescent="0.3">
      <c r="A65" s="68">
        <v>8</v>
      </c>
      <c r="B65" s="55" t="s">
        <v>785</v>
      </c>
      <c r="C65" s="5">
        <v>40</v>
      </c>
      <c r="D65" s="5">
        <v>2</v>
      </c>
      <c r="E65" s="5">
        <v>0</v>
      </c>
      <c r="F65" s="5">
        <v>0</v>
      </c>
      <c r="G65" s="5">
        <v>5</v>
      </c>
      <c r="H65" s="5">
        <v>13</v>
      </c>
      <c r="I65" s="5">
        <v>0</v>
      </c>
      <c r="J65" s="5">
        <v>0</v>
      </c>
      <c r="K65" s="74">
        <v>0</v>
      </c>
      <c r="L65" s="74">
        <v>7</v>
      </c>
      <c r="M65" s="74">
        <v>0</v>
      </c>
      <c r="N65" s="74">
        <v>0</v>
      </c>
      <c r="O65" s="74">
        <v>0</v>
      </c>
      <c r="P65" s="72">
        <v>0</v>
      </c>
    </row>
    <row r="66" spans="1:16" ht="16.5" x14ac:dyDescent="0.3">
      <c r="A66" s="68">
        <v>9</v>
      </c>
      <c r="B66" s="55" t="s">
        <v>786</v>
      </c>
      <c r="C66" s="5">
        <v>18</v>
      </c>
      <c r="D66" s="5">
        <v>6</v>
      </c>
      <c r="E66" s="5">
        <v>36</v>
      </c>
      <c r="F66" s="5">
        <v>137</v>
      </c>
      <c r="G66" s="5">
        <v>8</v>
      </c>
      <c r="H66" s="5">
        <v>9</v>
      </c>
      <c r="I66" s="5">
        <v>20</v>
      </c>
      <c r="J66" s="5">
        <v>20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2">
        <v>0</v>
      </c>
    </row>
    <row r="67" spans="1:16" ht="16.5" x14ac:dyDescent="0.3">
      <c r="A67" s="68">
        <v>10</v>
      </c>
      <c r="B67" s="55" t="s">
        <v>787</v>
      </c>
      <c r="C67" s="5">
        <v>70</v>
      </c>
      <c r="D67" s="5">
        <v>2</v>
      </c>
      <c r="E67" s="5">
        <v>36</v>
      </c>
      <c r="F67" s="5">
        <v>103</v>
      </c>
      <c r="G67" s="5">
        <v>8</v>
      </c>
      <c r="H67" s="5">
        <v>12</v>
      </c>
      <c r="I67" s="5">
        <v>15</v>
      </c>
      <c r="J67" s="5">
        <v>15</v>
      </c>
      <c r="K67" s="74">
        <v>0</v>
      </c>
      <c r="L67" s="74">
        <v>45</v>
      </c>
      <c r="M67" s="74">
        <v>0</v>
      </c>
      <c r="N67" s="74">
        <v>63</v>
      </c>
      <c r="O67" s="74">
        <v>0</v>
      </c>
      <c r="P67" s="72">
        <v>0</v>
      </c>
    </row>
    <row r="68" spans="1:16" ht="16.5" x14ac:dyDescent="0.3">
      <c r="A68" s="68">
        <v>11</v>
      </c>
      <c r="B68" s="55" t="s">
        <v>788</v>
      </c>
      <c r="C68" s="5">
        <v>62</v>
      </c>
      <c r="D68" s="5">
        <v>25</v>
      </c>
      <c r="E68" s="5">
        <v>17</v>
      </c>
      <c r="F68" s="5">
        <v>7</v>
      </c>
      <c r="G68" s="5">
        <v>0</v>
      </c>
      <c r="H68" s="5">
        <v>9</v>
      </c>
      <c r="I68" s="5">
        <v>97</v>
      </c>
      <c r="J68" s="5">
        <v>0</v>
      </c>
      <c r="K68" s="74">
        <v>0</v>
      </c>
      <c r="L68" s="5">
        <v>0</v>
      </c>
      <c r="M68" s="74">
        <v>0</v>
      </c>
      <c r="N68" s="74">
        <v>0</v>
      </c>
      <c r="O68" s="74">
        <v>0</v>
      </c>
      <c r="P68" s="72">
        <v>0</v>
      </c>
    </row>
    <row r="69" spans="1:16" ht="16.5" x14ac:dyDescent="0.3">
      <c r="A69" s="67">
        <v>12</v>
      </c>
      <c r="B69" s="55" t="s">
        <v>789</v>
      </c>
      <c r="C69" s="5">
        <v>10</v>
      </c>
      <c r="D69" s="5">
        <v>5</v>
      </c>
      <c r="E69" s="5">
        <v>30</v>
      </c>
      <c r="F69" s="5">
        <v>120</v>
      </c>
      <c r="G69" s="5">
        <v>0</v>
      </c>
      <c r="H69" s="5">
        <v>15</v>
      </c>
      <c r="I69" s="55">
        <v>10</v>
      </c>
      <c r="J69" s="55">
        <v>8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2">
        <v>0</v>
      </c>
    </row>
    <row r="70" spans="1:16" ht="16.5" x14ac:dyDescent="0.3">
      <c r="A70" s="68">
        <v>13</v>
      </c>
      <c r="B70" s="55" t="s">
        <v>790</v>
      </c>
      <c r="C70" s="5">
        <v>98</v>
      </c>
      <c r="D70" s="5">
        <v>5</v>
      </c>
      <c r="E70" s="5">
        <v>11</v>
      </c>
      <c r="F70" s="5">
        <v>41</v>
      </c>
      <c r="G70" s="5">
        <v>0</v>
      </c>
      <c r="H70" s="5">
        <v>22</v>
      </c>
      <c r="I70" s="5">
        <v>26</v>
      </c>
      <c r="J70" s="5">
        <v>0</v>
      </c>
      <c r="K70" s="74">
        <v>0</v>
      </c>
      <c r="L70" s="74">
        <v>0</v>
      </c>
      <c r="M70" s="74">
        <v>0</v>
      </c>
      <c r="N70" s="74">
        <v>33</v>
      </c>
      <c r="O70" s="74">
        <v>0</v>
      </c>
      <c r="P70" s="72">
        <v>0</v>
      </c>
    </row>
    <row r="71" spans="1:16" ht="16.5" x14ac:dyDescent="0.3">
      <c r="A71" s="68">
        <v>14</v>
      </c>
      <c r="B71" s="55" t="s">
        <v>791</v>
      </c>
      <c r="C71" s="5">
        <v>76</v>
      </c>
      <c r="D71" s="5">
        <v>6</v>
      </c>
      <c r="E71" s="5">
        <v>15</v>
      </c>
      <c r="F71" s="5">
        <v>62</v>
      </c>
      <c r="G71" s="5">
        <v>0</v>
      </c>
      <c r="H71" s="5">
        <v>94</v>
      </c>
      <c r="I71" s="5">
        <v>8</v>
      </c>
      <c r="J71" s="5">
        <v>8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2">
        <v>0</v>
      </c>
    </row>
    <row r="72" spans="1:16" ht="16.5" x14ac:dyDescent="0.3">
      <c r="A72" s="68">
        <v>15</v>
      </c>
      <c r="B72" s="55" t="s">
        <v>792</v>
      </c>
      <c r="C72" s="5">
        <v>101</v>
      </c>
      <c r="D72" s="5">
        <v>6</v>
      </c>
      <c r="E72" s="5">
        <v>35</v>
      </c>
      <c r="F72" s="5">
        <v>15</v>
      </c>
      <c r="G72" s="5">
        <v>1</v>
      </c>
      <c r="H72" s="5">
        <v>37</v>
      </c>
      <c r="I72" s="5">
        <v>42</v>
      </c>
      <c r="J72" s="5">
        <v>0</v>
      </c>
      <c r="K72" s="74">
        <v>0</v>
      </c>
      <c r="L72" s="74">
        <v>0</v>
      </c>
      <c r="M72" s="74">
        <v>0</v>
      </c>
      <c r="N72" s="74">
        <v>21</v>
      </c>
      <c r="O72" s="74">
        <v>0</v>
      </c>
      <c r="P72" s="72">
        <v>0</v>
      </c>
    </row>
    <row r="73" spans="1:16" ht="16.5" x14ac:dyDescent="0.3">
      <c r="A73" s="68">
        <v>16</v>
      </c>
      <c r="B73" s="55" t="s">
        <v>793</v>
      </c>
      <c r="C73" s="5">
        <v>30</v>
      </c>
      <c r="D73" s="5">
        <v>14</v>
      </c>
      <c r="E73" s="5">
        <v>15</v>
      </c>
      <c r="F73" s="5">
        <v>20</v>
      </c>
      <c r="G73" s="5">
        <v>5</v>
      </c>
      <c r="H73" s="5">
        <v>12</v>
      </c>
      <c r="I73" s="5">
        <v>9</v>
      </c>
      <c r="J73" s="5">
        <v>0</v>
      </c>
      <c r="K73" s="74">
        <v>0</v>
      </c>
      <c r="L73" s="74">
        <v>0</v>
      </c>
      <c r="M73" s="74">
        <v>0</v>
      </c>
      <c r="N73" s="74">
        <v>7</v>
      </c>
      <c r="O73" s="74">
        <v>0</v>
      </c>
      <c r="P73" s="72">
        <v>0</v>
      </c>
    </row>
    <row r="74" spans="1:16" ht="16.5" x14ac:dyDescent="0.3">
      <c r="A74" s="68">
        <v>17</v>
      </c>
      <c r="B74" s="55" t="s">
        <v>794</v>
      </c>
      <c r="C74" s="5">
        <v>31</v>
      </c>
      <c r="D74" s="5">
        <v>22</v>
      </c>
      <c r="E74" s="5">
        <v>29</v>
      </c>
      <c r="F74" s="5">
        <v>38</v>
      </c>
      <c r="G74" s="5">
        <v>19</v>
      </c>
      <c r="H74" s="5">
        <v>81</v>
      </c>
      <c r="I74" s="5">
        <v>19</v>
      </c>
      <c r="J74" s="5">
        <v>5</v>
      </c>
      <c r="K74" s="74">
        <v>0</v>
      </c>
      <c r="L74" s="74">
        <v>0</v>
      </c>
      <c r="M74" s="74">
        <v>0</v>
      </c>
      <c r="N74" s="74">
        <v>24</v>
      </c>
      <c r="O74" s="74">
        <v>0</v>
      </c>
      <c r="P74" s="72">
        <v>0</v>
      </c>
    </row>
    <row r="75" spans="1:16" ht="16.5" x14ac:dyDescent="0.3">
      <c r="A75" s="68">
        <v>18</v>
      </c>
      <c r="B75" s="55" t="s">
        <v>795</v>
      </c>
      <c r="C75" s="5">
        <v>38</v>
      </c>
      <c r="D75" s="5">
        <v>14</v>
      </c>
      <c r="E75" s="5">
        <v>2</v>
      </c>
      <c r="F75" s="5">
        <v>14</v>
      </c>
      <c r="G75" s="5">
        <v>2</v>
      </c>
      <c r="H75" s="5">
        <v>5</v>
      </c>
      <c r="I75" s="5">
        <v>11</v>
      </c>
      <c r="J75" s="5">
        <v>11</v>
      </c>
      <c r="K75" s="74">
        <v>0</v>
      </c>
      <c r="L75" s="74">
        <v>0</v>
      </c>
      <c r="M75" s="74">
        <v>0</v>
      </c>
      <c r="N75" s="74">
        <v>16</v>
      </c>
      <c r="O75" s="74">
        <v>0</v>
      </c>
      <c r="P75" s="72">
        <v>0</v>
      </c>
    </row>
    <row r="76" spans="1:16" ht="16.5" x14ac:dyDescent="0.3">
      <c r="A76" s="68">
        <v>19</v>
      </c>
      <c r="B76" s="55" t="s">
        <v>796</v>
      </c>
      <c r="C76" s="5">
        <v>158</v>
      </c>
      <c r="D76" s="5">
        <v>99</v>
      </c>
      <c r="E76" s="5">
        <v>0</v>
      </c>
      <c r="F76" s="5">
        <v>0</v>
      </c>
      <c r="G76" s="5">
        <v>13</v>
      </c>
      <c r="H76" s="5">
        <v>55</v>
      </c>
      <c r="I76" s="5">
        <v>0</v>
      </c>
      <c r="J76" s="5">
        <v>0</v>
      </c>
      <c r="K76" s="74">
        <v>0</v>
      </c>
      <c r="L76" s="74">
        <v>3</v>
      </c>
      <c r="M76" s="74">
        <v>0</v>
      </c>
      <c r="N76" s="74">
        <v>9</v>
      </c>
      <c r="O76" s="74">
        <v>0</v>
      </c>
      <c r="P76" s="72">
        <v>0</v>
      </c>
    </row>
    <row r="77" spans="1:16" ht="16.5" x14ac:dyDescent="0.3">
      <c r="A77" s="68">
        <v>20</v>
      </c>
      <c r="B77" s="55" t="s">
        <v>797</v>
      </c>
      <c r="C77" s="5">
        <v>83</v>
      </c>
      <c r="D77" s="5">
        <v>11</v>
      </c>
      <c r="E77" s="5">
        <v>21</v>
      </c>
      <c r="F77" s="5">
        <v>7</v>
      </c>
      <c r="G77" s="5">
        <v>14</v>
      </c>
      <c r="H77" s="5">
        <v>21</v>
      </c>
      <c r="I77" s="5">
        <v>15</v>
      </c>
      <c r="J77" s="5">
        <v>0</v>
      </c>
      <c r="K77" s="74">
        <v>0</v>
      </c>
      <c r="L77" s="74">
        <v>29</v>
      </c>
      <c r="M77" s="74">
        <v>0</v>
      </c>
      <c r="N77" s="74">
        <v>22</v>
      </c>
      <c r="O77" s="74">
        <v>0</v>
      </c>
      <c r="P77" s="72">
        <v>0</v>
      </c>
    </row>
    <row r="78" spans="1:16" ht="16.5" x14ac:dyDescent="0.3">
      <c r="A78" s="68">
        <v>21</v>
      </c>
      <c r="B78" s="55" t="s">
        <v>798</v>
      </c>
      <c r="C78" s="5">
        <v>80</v>
      </c>
      <c r="D78" s="5">
        <v>60</v>
      </c>
      <c r="E78" s="5">
        <v>25</v>
      </c>
      <c r="F78" s="5">
        <v>12</v>
      </c>
      <c r="G78" s="5">
        <v>0</v>
      </c>
      <c r="H78" s="5">
        <v>15</v>
      </c>
      <c r="I78" s="5">
        <v>12</v>
      </c>
      <c r="J78" s="5">
        <v>12</v>
      </c>
      <c r="K78" s="74">
        <v>0</v>
      </c>
      <c r="L78" s="74">
        <v>12</v>
      </c>
      <c r="M78" s="74">
        <v>0</v>
      </c>
      <c r="N78" s="74">
        <v>4</v>
      </c>
      <c r="O78" s="74">
        <v>0</v>
      </c>
      <c r="P78" s="72">
        <v>0</v>
      </c>
    </row>
    <row r="79" spans="1:16" ht="16.5" x14ac:dyDescent="0.3">
      <c r="A79" s="68">
        <v>22</v>
      </c>
      <c r="B79" s="55" t="s">
        <v>799</v>
      </c>
      <c r="C79" s="5">
        <v>76</v>
      </c>
      <c r="D79" s="5">
        <v>2</v>
      </c>
      <c r="E79" s="5">
        <v>74</v>
      </c>
      <c r="F79" s="5">
        <v>326</v>
      </c>
      <c r="G79" s="5">
        <v>9</v>
      </c>
      <c r="H79" s="5">
        <v>28</v>
      </c>
      <c r="I79" s="5">
        <v>46</v>
      </c>
      <c r="J79" s="5">
        <v>0</v>
      </c>
      <c r="K79" s="74">
        <v>0</v>
      </c>
      <c r="L79" s="74">
        <v>27</v>
      </c>
      <c r="M79" s="74">
        <v>0</v>
      </c>
      <c r="N79" s="74">
        <v>61</v>
      </c>
      <c r="O79" s="74">
        <v>0</v>
      </c>
      <c r="P79" s="72">
        <v>0</v>
      </c>
    </row>
    <row r="80" spans="1:16" ht="16.5" x14ac:dyDescent="0.3">
      <c r="A80" s="68">
        <v>23</v>
      </c>
      <c r="B80" s="55" t="s">
        <v>800</v>
      </c>
      <c r="C80" s="5">
        <v>27</v>
      </c>
      <c r="D80" s="5">
        <v>13</v>
      </c>
      <c r="E80" s="5">
        <v>48</v>
      </c>
      <c r="F80" s="5">
        <v>21</v>
      </c>
      <c r="G80" s="5">
        <v>7</v>
      </c>
      <c r="H80" s="5">
        <v>10</v>
      </c>
      <c r="I80" s="5">
        <v>57</v>
      </c>
      <c r="J80" s="5">
        <v>3</v>
      </c>
      <c r="K80" s="74">
        <v>0</v>
      </c>
      <c r="L80" s="74">
        <v>5</v>
      </c>
      <c r="M80" s="74">
        <v>5</v>
      </c>
      <c r="N80" s="74">
        <v>5</v>
      </c>
      <c r="O80" s="74">
        <v>0</v>
      </c>
      <c r="P80" s="72">
        <v>0</v>
      </c>
    </row>
    <row r="81" spans="1:16" ht="16.5" x14ac:dyDescent="0.3">
      <c r="A81" s="68">
        <v>24</v>
      </c>
      <c r="B81" s="55" t="s">
        <v>801</v>
      </c>
      <c r="C81" s="5">
        <v>41</v>
      </c>
      <c r="D81" s="5">
        <v>4</v>
      </c>
      <c r="E81" s="5">
        <v>17</v>
      </c>
      <c r="F81" s="5">
        <v>14</v>
      </c>
      <c r="G81" s="5">
        <v>11</v>
      </c>
      <c r="H81" s="5">
        <v>17</v>
      </c>
      <c r="I81" s="5">
        <v>9</v>
      </c>
      <c r="J81" s="5">
        <v>0</v>
      </c>
      <c r="K81" s="74">
        <v>0</v>
      </c>
      <c r="L81" s="74">
        <v>28</v>
      </c>
      <c r="M81" s="74">
        <v>13</v>
      </c>
      <c r="N81" s="74">
        <v>12</v>
      </c>
      <c r="O81" s="74">
        <v>0</v>
      </c>
      <c r="P81" s="72">
        <v>0</v>
      </c>
    </row>
    <row r="82" spans="1:16" ht="16.5" x14ac:dyDescent="0.3">
      <c r="A82" s="68">
        <v>25</v>
      </c>
      <c r="B82" s="55" t="s">
        <v>802</v>
      </c>
      <c r="C82" s="5">
        <v>49</v>
      </c>
      <c r="D82" s="5">
        <v>9</v>
      </c>
      <c r="E82" s="5">
        <v>29</v>
      </c>
      <c r="F82" s="5">
        <v>16</v>
      </c>
      <c r="G82" s="5">
        <v>0</v>
      </c>
      <c r="H82" s="5">
        <v>28</v>
      </c>
      <c r="I82" s="5">
        <v>14</v>
      </c>
      <c r="J82" s="5">
        <v>10</v>
      </c>
      <c r="K82" s="74">
        <v>0</v>
      </c>
      <c r="L82" s="74">
        <v>10</v>
      </c>
      <c r="M82" s="74">
        <v>38</v>
      </c>
      <c r="N82" s="74">
        <v>0</v>
      </c>
      <c r="O82" s="74">
        <v>0</v>
      </c>
      <c r="P82" s="72">
        <v>0</v>
      </c>
    </row>
    <row r="83" spans="1:16" ht="16.5" x14ac:dyDescent="0.3">
      <c r="A83" s="68">
        <v>26</v>
      </c>
      <c r="B83" s="55" t="s">
        <v>803</v>
      </c>
      <c r="C83" s="5">
        <v>64</v>
      </c>
      <c r="D83" s="5">
        <v>5</v>
      </c>
      <c r="E83" s="5">
        <v>7</v>
      </c>
      <c r="F83" s="5">
        <v>37</v>
      </c>
      <c r="G83" s="5">
        <v>2</v>
      </c>
      <c r="H83" s="5">
        <v>31</v>
      </c>
      <c r="I83" s="5">
        <v>2</v>
      </c>
      <c r="J83" s="5">
        <v>2</v>
      </c>
      <c r="K83" s="74">
        <v>0</v>
      </c>
      <c r="L83" s="74">
        <v>16</v>
      </c>
      <c r="M83" s="74">
        <v>0</v>
      </c>
      <c r="N83" s="74">
        <v>18</v>
      </c>
      <c r="O83" s="74">
        <v>0</v>
      </c>
      <c r="P83" s="72">
        <v>0</v>
      </c>
    </row>
    <row r="84" spans="1:16" ht="17.25" thickBot="1" x14ac:dyDescent="0.35">
      <c r="A84" s="68">
        <v>27</v>
      </c>
      <c r="B84" s="55" t="s">
        <v>804</v>
      </c>
      <c r="C84" s="5">
        <v>9</v>
      </c>
      <c r="D84" s="5">
        <v>5</v>
      </c>
      <c r="E84" s="5">
        <v>9</v>
      </c>
      <c r="F84" s="5">
        <v>20</v>
      </c>
      <c r="G84" s="5">
        <v>0</v>
      </c>
      <c r="H84" s="5">
        <v>14</v>
      </c>
      <c r="I84" s="5">
        <v>10</v>
      </c>
      <c r="J84" s="5">
        <v>10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2">
        <v>0</v>
      </c>
    </row>
    <row r="85" spans="1:16" ht="16.5" x14ac:dyDescent="0.25">
      <c r="A85" s="294" t="s">
        <v>805</v>
      </c>
      <c r="B85" s="295"/>
      <c r="C85" s="69">
        <v>1662</v>
      </c>
      <c r="D85" s="70">
        <v>1029</v>
      </c>
      <c r="E85" s="69">
        <v>1139</v>
      </c>
      <c r="F85" s="70">
        <v>14963</v>
      </c>
      <c r="G85" s="69">
        <v>7</v>
      </c>
      <c r="H85" s="70">
        <v>1038</v>
      </c>
      <c r="I85" s="69">
        <v>1297</v>
      </c>
      <c r="J85" s="70">
        <v>271</v>
      </c>
      <c r="K85" s="69">
        <v>618</v>
      </c>
      <c r="L85" s="70">
        <v>2687</v>
      </c>
      <c r="M85" s="69">
        <v>337</v>
      </c>
      <c r="N85" s="70">
        <v>978</v>
      </c>
      <c r="O85" s="69">
        <v>0</v>
      </c>
      <c r="P85" s="386">
        <v>2</v>
      </c>
    </row>
    <row r="86" spans="1:16" x14ac:dyDescent="0.25">
      <c r="A86" s="73">
        <v>1</v>
      </c>
      <c r="B86" s="55" t="s">
        <v>805</v>
      </c>
      <c r="C86" s="5">
        <v>409</v>
      </c>
      <c r="D86" s="5">
        <v>778</v>
      </c>
      <c r="E86" s="5">
        <v>330</v>
      </c>
      <c r="F86" s="5">
        <v>424</v>
      </c>
      <c r="G86" s="5">
        <v>205</v>
      </c>
      <c r="H86" s="5">
        <v>428</v>
      </c>
      <c r="I86" s="5">
        <v>947</v>
      </c>
      <c r="J86" s="5">
        <v>271</v>
      </c>
      <c r="K86" s="74">
        <v>618</v>
      </c>
      <c r="L86" s="74">
        <v>2095</v>
      </c>
      <c r="M86" s="74">
        <v>337</v>
      </c>
      <c r="N86" s="74">
        <v>0</v>
      </c>
      <c r="O86" s="74">
        <v>0</v>
      </c>
      <c r="P86" s="72">
        <v>2</v>
      </c>
    </row>
    <row r="87" spans="1:16" x14ac:dyDescent="0.25">
      <c r="A87" s="73">
        <v>2</v>
      </c>
      <c r="B87" s="55" t="s">
        <v>806</v>
      </c>
      <c r="C87" s="5">
        <v>343</v>
      </c>
      <c r="D87" s="5">
        <v>19</v>
      </c>
      <c r="E87" s="5">
        <v>270</v>
      </c>
      <c r="F87" s="5">
        <v>100</v>
      </c>
      <c r="G87" s="5">
        <v>0</v>
      </c>
      <c r="H87" s="5">
        <v>21</v>
      </c>
      <c r="I87" s="5">
        <v>45</v>
      </c>
      <c r="J87" s="5">
        <v>0</v>
      </c>
      <c r="K87" s="74">
        <v>0</v>
      </c>
      <c r="L87" s="74">
        <v>133</v>
      </c>
      <c r="M87" s="74">
        <v>0</v>
      </c>
      <c r="N87" s="74">
        <v>63</v>
      </c>
      <c r="O87" s="74">
        <v>0</v>
      </c>
      <c r="P87" s="72">
        <v>0</v>
      </c>
    </row>
    <row r="88" spans="1:16" x14ac:dyDescent="0.25">
      <c r="A88" s="73">
        <v>3</v>
      </c>
      <c r="B88" s="55" t="s">
        <v>807</v>
      </c>
      <c r="C88" s="5">
        <v>178</v>
      </c>
      <c r="D88" s="5">
        <v>54</v>
      </c>
      <c r="E88" s="5">
        <v>24</v>
      </c>
      <c r="F88" s="5">
        <v>39</v>
      </c>
      <c r="G88" s="5">
        <v>12</v>
      </c>
      <c r="H88" s="5">
        <v>131</v>
      </c>
      <c r="I88" s="5">
        <v>25</v>
      </c>
      <c r="J88" s="5">
        <v>0</v>
      </c>
      <c r="K88" s="74">
        <v>0</v>
      </c>
      <c r="L88" s="74">
        <v>13</v>
      </c>
      <c r="M88" s="74">
        <v>0</v>
      </c>
      <c r="N88" s="74">
        <v>59</v>
      </c>
      <c r="O88" s="74">
        <v>0</v>
      </c>
      <c r="P88" s="72">
        <v>0</v>
      </c>
    </row>
    <row r="89" spans="1:16" x14ac:dyDescent="0.25">
      <c r="A89" s="73">
        <v>4</v>
      </c>
      <c r="B89" s="55" t="s">
        <v>808</v>
      </c>
      <c r="C89" s="5">
        <v>92</v>
      </c>
      <c r="D89" s="5">
        <v>18</v>
      </c>
      <c r="E89" s="5">
        <v>53</v>
      </c>
      <c r="F89" s="5">
        <v>96</v>
      </c>
      <c r="G89" s="5">
        <v>191</v>
      </c>
      <c r="H89" s="5">
        <v>77</v>
      </c>
      <c r="I89" s="5">
        <v>20</v>
      </c>
      <c r="J89" s="5">
        <v>0</v>
      </c>
      <c r="K89" s="74">
        <v>0</v>
      </c>
      <c r="L89" s="74">
        <v>68</v>
      </c>
      <c r="M89" s="74">
        <v>0</v>
      </c>
      <c r="N89" s="74">
        <v>63</v>
      </c>
      <c r="O89" s="74">
        <v>0</v>
      </c>
      <c r="P89" s="72">
        <v>0</v>
      </c>
    </row>
    <row r="90" spans="1:16" x14ac:dyDescent="0.25">
      <c r="A90" s="73">
        <v>5</v>
      </c>
      <c r="B90" s="55" t="s">
        <v>809</v>
      </c>
      <c r="C90" s="5">
        <v>24</v>
      </c>
      <c r="D90" s="5">
        <v>9</v>
      </c>
      <c r="E90" s="5">
        <v>15</v>
      </c>
      <c r="F90" s="5">
        <v>365</v>
      </c>
      <c r="G90" s="5">
        <v>49</v>
      </c>
      <c r="H90" s="5">
        <v>29</v>
      </c>
      <c r="I90" s="5">
        <v>18</v>
      </c>
      <c r="J90" s="5">
        <v>0</v>
      </c>
      <c r="K90" s="74">
        <v>0</v>
      </c>
      <c r="L90" s="74">
        <v>10</v>
      </c>
      <c r="M90" s="74">
        <v>0</v>
      </c>
      <c r="N90" s="74">
        <v>50</v>
      </c>
      <c r="O90" s="74">
        <v>0</v>
      </c>
      <c r="P90" s="72">
        <v>0</v>
      </c>
    </row>
    <row r="91" spans="1:16" x14ac:dyDescent="0.25">
      <c r="A91" s="73">
        <v>6</v>
      </c>
      <c r="B91" s="55" t="s">
        <v>810</v>
      </c>
      <c r="C91" s="5">
        <v>17</v>
      </c>
      <c r="D91" s="5">
        <v>6</v>
      </c>
      <c r="E91" s="5">
        <v>39</v>
      </c>
      <c r="F91" s="5">
        <v>28</v>
      </c>
      <c r="G91" s="5">
        <v>2</v>
      </c>
      <c r="H91" s="5">
        <v>13</v>
      </c>
      <c r="I91" s="5">
        <v>15</v>
      </c>
      <c r="J91" s="5">
        <v>0</v>
      </c>
      <c r="K91" s="74">
        <v>0</v>
      </c>
      <c r="L91" s="74">
        <v>39</v>
      </c>
      <c r="M91" s="74">
        <v>0</v>
      </c>
      <c r="N91" s="74">
        <v>47</v>
      </c>
      <c r="O91" s="74">
        <v>0</v>
      </c>
      <c r="P91" s="72">
        <v>0</v>
      </c>
    </row>
    <row r="92" spans="1:16" x14ac:dyDescent="0.25">
      <c r="A92" s="73">
        <v>7</v>
      </c>
      <c r="B92" s="55" t="s">
        <v>811</v>
      </c>
      <c r="C92" s="5">
        <v>73</v>
      </c>
      <c r="D92" s="5">
        <v>10</v>
      </c>
      <c r="E92" s="5">
        <v>15</v>
      </c>
      <c r="F92" s="5">
        <v>10</v>
      </c>
      <c r="G92" s="5">
        <v>65</v>
      </c>
      <c r="H92" s="5">
        <v>6</v>
      </c>
      <c r="I92" s="5">
        <v>14</v>
      </c>
      <c r="J92" s="5">
        <v>0</v>
      </c>
      <c r="K92" s="74">
        <v>0</v>
      </c>
      <c r="L92" s="74">
        <v>52</v>
      </c>
      <c r="M92" s="74">
        <v>0</v>
      </c>
      <c r="N92" s="74">
        <v>49</v>
      </c>
      <c r="O92" s="74">
        <v>0</v>
      </c>
      <c r="P92" s="72">
        <v>0</v>
      </c>
    </row>
    <row r="93" spans="1:16" x14ac:dyDescent="0.25">
      <c r="A93" s="73">
        <v>8</v>
      </c>
      <c r="B93" s="55" t="s">
        <v>812</v>
      </c>
      <c r="C93" s="5">
        <v>66</v>
      </c>
      <c r="D93" s="5">
        <v>20</v>
      </c>
      <c r="E93" s="5">
        <v>25</v>
      </c>
      <c r="F93" s="5">
        <v>84</v>
      </c>
      <c r="G93" s="5">
        <v>165</v>
      </c>
      <c r="H93" s="5">
        <v>83</v>
      </c>
      <c r="I93" s="5">
        <v>23</v>
      </c>
      <c r="J93" s="5">
        <v>0</v>
      </c>
      <c r="K93" s="74">
        <v>0</v>
      </c>
      <c r="L93" s="74">
        <v>22</v>
      </c>
      <c r="M93" s="74">
        <v>0</v>
      </c>
      <c r="N93" s="74">
        <v>52</v>
      </c>
      <c r="O93" s="74">
        <v>0</v>
      </c>
      <c r="P93" s="72">
        <v>0</v>
      </c>
    </row>
    <row r="94" spans="1:16" x14ac:dyDescent="0.25">
      <c r="A94" s="73">
        <v>9</v>
      </c>
      <c r="B94" s="55" t="s">
        <v>813</v>
      </c>
      <c r="C94" s="5">
        <v>28</v>
      </c>
      <c r="D94" s="5">
        <v>17</v>
      </c>
      <c r="E94" s="5">
        <v>37</v>
      </c>
      <c r="F94" s="5">
        <v>85</v>
      </c>
      <c r="G94" s="5">
        <v>12</v>
      </c>
      <c r="H94" s="5">
        <v>15</v>
      </c>
      <c r="I94" s="5">
        <v>10</v>
      </c>
      <c r="J94" s="5">
        <v>0</v>
      </c>
      <c r="K94" s="74">
        <v>0</v>
      </c>
      <c r="L94" s="74">
        <v>44</v>
      </c>
      <c r="M94" s="74">
        <v>0</v>
      </c>
      <c r="N94" s="74">
        <v>84</v>
      </c>
      <c r="O94" s="74">
        <v>0</v>
      </c>
      <c r="P94" s="72">
        <v>0</v>
      </c>
    </row>
    <row r="95" spans="1:16" x14ac:dyDescent="0.25">
      <c r="A95" s="73">
        <v>10</v>
      </c>
      <c r="B95" s="55" t="s">
        <v>814</v>
      </c>
      <c r="C95" s="5">
        <v>49</v>
      </c>
      <c r="D95" s="5">
        <v>8</v>
      </c>
      <c r="E95" s="5">
        <v>147</v>
      </c>
      <c r="F95" s="5">
        <v>67</v>
      </c>
      <c r="G95" s="5">
        <v>9</v>
      </c>
      <c r="H95" s="5">
        <v>13</v>
      </c>
      <c r="I95" s="5">
        <v>79</v>
      </c>
      <c r="J95" s="5">
        <v>0</v>
      </c>
      <c r="K95" s="74">
        <v>0</v>
      </c>
      <c r="L95" s="74">
        <v>28</v>
      </c>
      <c r="M95" s="74">
        <v>0</v>
      </c>
      <c r="N95" s="74">
        <v>75</v>
      </c>
      <c r="O95" s="74">
        <v>0</v>
      </c>
      <c r="P95" s="72">
        <v>0</v>
      </c>
    </row>
    <row r="96" spans="1:16" x14ac:dyDescent="0.25">
      <c r="A96" s="73">
        <v>11</v>
      </c>
      <c r="B96" s="55" t="s">
        <v>815</v>
      </c>
      <c r="C96" s="5">
        <v>73</v>
      </c>
      <c r="D96" s="5">
        <v>10</v>
      </c>
      <c r="E96" s="5">
        <v>16</v>
      </c>
      <c r="F96" s="5">
        <v>20</v>
      </c>
      <c r="G96" s="5">
        <v>68</v>
      </c>
      <c r="H96" s="5">
        <v>51</v>
      </c>
      <c r="I96" s="5">
        <v>9</v>
      </c>
      <c r="J96" s="5">
        <v>0</v>
      </c>
      <c r="K96" s="74">
        <v>0</v>
      </c>
      <c r="L96" s="74">
        <v>14</v>
      </c>
      <c r="M96" s="74">
        <v>0</v>
      </c>
      <c r="N96" s="74">
        <v>60</v>
      </c>
      <c r="O96" s="74">
        <v>0</v>
      </c>
      <c r="P96" s="72">
        <v>0</v>
      </c>
    </row>
    <row r="97" spans="1:16" x14ac:dyDescent="0.25">
      <c r="A97" s="73">
        <v>12</v>
      </c>
      <c r="B97" s="55" t="s">
        <v>816</v>
      </c>
      <c r="C97" s="5">
        <v>52</v>
      </c>
      <c r="D97" s="5">
        <v>14</v>
      </c>
      <c r="E97" s="5">
        <v>30</v>
      </c>
      <c r="F97" s="5">
        <v>78</v>
      </c>
      <c r="G97" s="5">
        <v>89</v>
      </c>
      <c r="H97" s="5">
        <v>18</v>
      </c>
      <c r="I97" s="5">
        <v>23</v>
      </c>
      <c r="J97" s="5">
        <v>0</v>
      </c>
      <c r="K97" s="74">
        <v>0</v>
      </c>
      <c r="L97" s="74">
        <v>17</v>
      </c>
      <c r="M97" s="74">
        <v>0</v>
      </c>
      <c r="N97" s="74">
        <v>68</v>
      </c>
      <c r="O97" s="74">
        <v>0</v>
      </c>
      <c r="P97" s="72">
        <v>0</v>
      </c>
    </row>
    <row r="98" spans="1:16" x14ac:dyDescent="0.25">
      <c r="A98" s="73">
        <v>13</v>
      </c>
      <c r="B98" s="55" t="s">
        <v>817</v>
      </c>
      <c r="C98" s="5">
        <v>71</v>
      </c>
      <c r="D98" s="5">
        <v>14</v>
      </c>
      <c r="E98" s="5">
        <v>9</v>
      </c>
      <c r="F98" s="5">
        <v>9</v>
      </c>
      <c r="G98" s="5">
        <v>67</v>
      </c>
      <c r="H98" s="5">
        <v>57</v>
      </c>
      <c r="I98" s="5">
        <v>15</v>
      </c>
      <c r="J98" s="5">
        <v>0</v>
      </c>
      <c r="K98" s="74">
        <v>0</v>
      </c>
      <c r="L98" s="74">
        <v>71</v>
      </c>
      <c r="M98" s="74">
        <v>0</v>
      </c>
      <c r="N98" s="74">
        <v>72</v>
      </c>
      <c r="O98" s="74">
        <v>0</v>
      </c>
      <c r="P98" s="72">
        <v>0</v>
      </c>
    </row>
    <row r="99" spans="1:16" x14ac:dyDescent="0.25">
      <c r="A99" s="73">
        <v>14</v>
      </c>
      <c r="B99" s="55" t="s">
        <v>818</v>
      </c>
      <c r="C99" s="5">
        <v>69</v>
      </c>
      <c r="D99" s="5">
        <v>14</v>
      </c>
      <c r="E99" s="5">
        <v>29</v>
      </c>
      <c r="F99" s="5">
        <v>13</v>
      </c>
      <c r="G99" s="5">
        <v>90</v>
      </c>
      <c r="H99" s="5">
        <v>44</v>
      </c>
      <c r="I99" s="5">
        <v>27</v>
      </c>
      <c r="J99" s="5">
        <v>0</v>
      </c>
      <c r="K99" s="74">
        <v>0</v>
      </c>
      <c r="L99" s="74">
        <v>41</v>
      </c>
      <c r="M99" s="74">
        <v>0</v>
      </c>
      <c r="N99" s="74">
        <v>70</v>
      </c>
      <c r="O99" s="74">
        <v>0</v>
      </c>
      <c r="P99" s="72">
        <v>0</v>
      </c>
    </row>
    <row r="100" spans="1:16" x14ac:dyDescent="0.25">
      <c r="A100" s="73">
        <v>15</v>
      </c>
      <c r="B100" s="55" t="s">
        <v>819</v>
      </c>
      <c r="C100" s="5">
        <v>10</v>
      </c>
      <c r="D100" s="5">
        <v>3</v>
      </c>
      <c r="E100" s="5">
        <v>20</v>
      </c>
      <c r="F100" s="5">
        <v>10</v>
      </c>
      <c r="G100" s="5">
        <v>55</v>
      </c>
      <c r="H100" s="5">
        <v>25</v>
      </c>
      <c r="I100" s="5">
        <v>5</v>
      </c>
      <c r="J100" s="5">
        <v>5</v>
      </c>
      <c r="K100" s="74">
        <v>0</v>
      </c>
      <c r="L100" s="74">
        <v>0</v>
      </c>
      <c r="M100" s="74">
        <v>0</v>
      </c>
      <c r="N100" s="74">
        <v>20</v>
      </c>
      <c r="O100" s="74">
        <v>0</v>
      </c>
      <c r="P100" s="72">
        <v>0</v>
      </c>
    </row>
    <row r="101" spans="1:16" x14ac:dyDescent="0.25">
      <c r="A101" s="73">
        <v>16</v>
      </c>
      <c r="B101" s="55" t="s">
        <v>820</v>
      </c>
      <c r="C101" s="5">
        <v>62</v>
      </c>
      <c r="D101" s="5">
        <v>25</v>
      </c>
      <c r="E101" s="5">
        <v>62</v>
      </c>
      <c r="F101" s="5">
        <v>62</v>
      </c>
      <c r="G101" s="5">
        <v>13</v>
      </c>
      <c r="H101" s="5">
        <v>8</v>
      </c>
      <c r="I101" s="5">
        <v>16</v>
      </c>
      <c r="J101" s="5">
        <v>0</v>
      </c>
      <c r="K101" s="74">
        <v>0</v>
      </c>
      <c r="L101" s="74">
        <v>27</v>
      </c>
      <c r="M101" s="74">
        <v>0</v>
      </c>
      <c r="N101" s="74">
        <v>56</v>
      </c>
      <c r="O101" s="74">
        <v>0</v>
      </c>
      <c r="P101" s="72">
        <v>0</v>
      </c>
    </row>
    <row r="102" spans="1:16" x14ac:dyDescent="0.25">
      <c r="A102" s="73">
        <v>17</v>
      </c>
      <c r="B102" s="55" t="s">
        <v>821</v>
      </c>
      <c r="C102" s="5">
        <v>26</v>
      </c>
      <c r="D102" s="5">
        <v>1</v>
      </c>
      <c r="E102" s="5">
        <v>6</v>
      </c>
      <c r="F102" s="5">
        <v>6</v>
      </c>
      <c r="G102" s="5">
        <v>2</v>
      </c>
      <c r="H102" s="5">
        <v>16</v>
      </c>
      <c r="I102" s="5">
        <v>6</v>
      </c>
      <c r="J102" s="5">
        <v>0</v>
      </c>
      <c r="K102" s="74">
        <v>0</v>
      </c>
      <c r="L102" s="74">
        <v>10</v>
      </c>
      <c r="M102" s="74">
        <v>0</v>
      </c>
      <c r="N102" s="74">
        <v>30</v>
      </c>
      <c r="O102" s="74">
        <v>0</v>
      </c>
      <c r="P102" s="72">
        <v>0</v>
      </c>
    </row>
    <row r="103" spans="1:16" x14ac:dyDescent="0.25">
      <c r="A103" s="73">
        <v>18</v>
      </c>
      <c r="B103" s="55" t="s">
        <v>822</v>
      </c>
      <c r="C103" s="5">
        <v>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74">
        <v>0</v>
      </c>
      <c r="L103" s="74">
        <v>0</v>
      </c>
      <c r="M103" s="74">
        <v>0</v>
      </c>
      <c r="N103" s="74">
        <v>5</v>
      </c>
      <c r="O103" s="74">
        <v>0</v>
      </c>
      <c r="P103" s="72">
        <v>0</v>
      </c>
    </row>
    <row r="104" spans="1:16" x14ac:dyDescent="0.25">
      <c r="A104" s="73">
        <v>19</v>
      </c>
      <c r="B104" s="55" t="s">
        <v>823</v>
      </c>
      <c r="C104" s="5">
        <v>18</v>
      </c>
      <c r="D104" s="5">
        <v>9</v>
      </c>
      <c r="E104" s="5">
        <v>12</v>
      </c>
      <c r="F104" s="5">
        <v>0</v>
      </c>
      <c r="G104" s="5">
        <v>2</v>
      </c>
      <c r="H104" s="5">
        <v>3</v>
      </c>
      <c r="I104" s="5">
        <v>0</v>
      </c>
      <c r="J104" s="5">
        <v>0</v>
      </c>
      <c r="K104" s="74">
        <v>0</v>
      </c>
      <c r="L104" s="74">
        <v>3</v>
      </c>
      <c r="M104" s="74">
        <v>0</v>
      </c>
      <c r="N104" s="74">
        <v>55</v>
      </c>
      <c r="O104" s="74">
        <v>0</v>
      </c>
      <c r="P104" s="72">
        <v>0</v>
      </c>
    </row>
    <row r="105" spans="1:16" ht="16.5" customHeight="1" x14ac:dyDescent="0.25">
      <c r="A105" s="304" t="str">
        <f>Արագածոտն!A69</f>
        <v>Ընդամենը</v>
      </c>
      <c r="B105" s="305"/>
      <c r="C105" s="292">
        <f>[1]Sheet1!E14</f>
        <v>6103</v>
      </c>
      <c r="D105" s="292">
        <f>[1]Sheet1!F14</f>
        <v>2560</v>
      </c>
      <c r="E105" s="292">
        <f>[1]Sheet1!G14</f>
        <v>4227</v>
      </c>
      <c r="F105" s="292">
        <f>[1]Sheet1!H14</f>
        <v>19586</v>
      </c>
      <c r="G105" s="292">
        <f>[1]Sheet1!I14</f>
        <v>1071</v>
      </c>
      <c r="H105" s="292">
        <f>[1]Sheet1!J14</f>
        <v>4893</v>
      </c>
      <c r="I105" s="292">
        <f>[1]Sheet1!K14</f>
        <v>7208</v>
      </c>
      <c r="J105" s="292">
        <f>[1]Sheet1!L14</f>
        <v>2472</v>
      </c>
      <c r="K105" s="292">
        <f>[1]Sheet1!M14</f>
        <v>4411</v>
      </c>
      <c r="L105" s="292">
        <f>[1]Sheet1!N14</f>
        <v>7834</v>
      </c>
      <c r="M105" s="292">
        <f>[1]Sheet1!O14</f>
        <v>2046</v>
      </c>
      <c r="N105" s="292">
        <f>[1]Sheet1!P14</f>
        <v>1477</v>
      </c>
      <c r="O105" s="292">
        <f>[1]Sheet1!Q14</f>
        <v>3</v>
      </c>
      <c r="P105" s="302">
        <f>[1]Sheet1!R14</f>
        <v>0</v>
      </c>
    </row>
    <row r="106" spans="1:16" ht="16.5" customHeight="1" x14ac:dyDescent="0.25">
      <c r="A106" s="306"/>
      <c r="B106" s="307"/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303"/>
    </row>
  </sheetData>
  <mergeCells count="21">
    <mergeCell ref="G105:G106"/>
    <mergeCell ref="H105:H106"/>
    <mergeCell ref="I105:I106"/>
    <mergeCell ref="J105:J106"/>
    <mergeCell ref="K105:K106"/>
    <mergeCell ref="M105:M106"/>
    <mergeCell ref="A44:B44"/>
    <mergeCell ref="A1:P1"/>
    <mergeCell ref="A2:P2"/>
    <mergeCell ref="A5:B5"/>
    <mergeCell ref="N105:N106"/>
    <mergeCell ref="O105:O106"/>
    <mergeCell ref="P105:P106"/>
    <mergeCell ref="A57:B57"/>
    <mergeCell ref="A85:B85"/>
    <mergeCell ref="A105:B106"/>
    <mergeCell ref="C105:C106"/>
    <mergeCell ref="D105:D106"/>
    <mergeCell ref="E105:E106"/>
    <mergeCell ref="F105:F106"/>
    <mergeCell ref="L105:L10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A23E-422B-4789-8F27-AAD47D399B04}">
  <dimension ref="A1:Q110"/>
  <sheetViews>
    <sheetView topLeftCell="A94" workbookViewId="0">
      <selection activeCell="A94" sqref="A94:B94"/>
    </sheetView>
  </sheetViews>
  <sheetFormatPr defaultRowHeight="15" x14ac:dyDescent="0.25"/>
  <cols>
    <col min="1" max="1" width="4.7109375" customWidth="1"/>
    <col min="2" max="2" width="18.42578125" customWidth="1"/>
    <col min="5" max="5" width="10.42578125" customWidth="1"/>
  </cols>
  <sheetData>
    <row r="1" spans="1:16" ht="48" customHeight="1" x14ac:dyDescent="0.25">
      <c r="A1" s="296" t="s">
        <v>833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6" ht="19.5" customHeight="1" x14ac:dyDescent="0.25">
      <c r="A2" s="298" t="s">
        <v>824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pans="1:16" ht="216.75" x14ac:dyDescent="0.25">
      <c r="A3" s="87" t="s">
        <v>0</v>
      </c>
      <c r="B3" s="87" t="s">
        <v>1</v>
      </c>
      <c r="C3" s="88" t="s">
        <v>3</v>
      </c>
      <c r="D3" s="88" t="s">
        <v>4</v>
      </c>
      <c r="E3" s="88" t="s">
        <v>8</v>
      </c>
      <c r="F3" s="88" t="s">
        <v>6</v>
      </c>
      <c r="G3" s="88" t="s">
        <v>9</v>
      </c>
      <c r="H3" s="88" t="s">
        <v>5</v>
      </c>
      <c r="I3" s="88" t="s">
        <v>10</v>
      </c>
      <c r="J3" s="88" t="s">
        <v>11</v>
      </c>
      <c r="K3" s="88" t="s">
        <v>12</v>
      </c>
      <c r="L3" s="88" t="s">
        <v>13</v>
      </c>
      <c r="M3" s="88" t="s">
        <v>14</v>
      </c>
      <c r="N3" s="88" t="s">
        <v>7</v>
      </c>
      <c r="O3" s="88" t="s">
        <v>15</v>
      </c>
      <c r="P3" s="88" t="s">
        <v>2</v>
      </c>
    </row>
    <row r="4" spans="1:16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</row>
    <row r="5" spans="1:16" ht="16.5" customHeight="1" x14ac:dyDescent="0.25">
      <c r="A5" s="309" t="s">
        <v>685</v>
      </c>
      <c r="B5" s="310"/>
      <c r="C5" s="103">
        <v>109</v>
      </c>
      <c r="D5" s="103">
        <v>109</v>
      </c>
      <c r="E5" s="103">
        <v>0</v>
      </c>
      <c r="F5" s="103">
        <v>0</v>
      </c>
      <c r="G5" s="104">
        <v>0</v>
      </c>
      <c r="H5" s="103">
        <v>106</v>
      </c>
      <c r="I5" s="103">
        <v>795</v>
      </c>
      <c r="J5" s="103">
        <v>652</v>
      </c>
      <c r="K5" s="103">
        <v>55</v>
      </c>
      <c r="L5" s="103">
        <v>1702</v>
      </c>
      <c r="M5" s="103">
        <v>1131</v>
      </c>
      <c r="N5" s="103">
        <v>352</v>
      </c>
      <c r="O5" s="103">
        <v>11</v>
      </c>
      <c r="P5" s="103">
        <v>0</v>
      </c>
    </row>
    <row r="6" spans="1:16" x14ac:dyDescent="0.25">
      <c r="A6" s="5">
        <v>1</v>
      </c>
      <c r="B6" s="55" t="s">
        <v>694</v>
      </c>
      <c r="C6" s="55">
        <v>35</v>
      </c>
      <c r="D6" s="55">
        <v>35</v>
      </c>
      <c r="E6" s="55">
        <v>0</v>
      </c>
      <c r="F6" s="55">
        <v>0</v>
      </c>
      <c r="G6" s="55">
        <v>0</v>
      </c>
      <c r="H6" s="55">
        <v>15</v>
      </c>
      <c r="I6" s="90">
        <v>475</v>
      </c>
      <c r="J6" s="90">
        <v>405</v>
      </c>
      <c r="K6" s="90">
        <v>55</v>
      </c>
      <c r="L6" s="90">
        <v>0</v>
      </c>
      <c r="M6" s="90">
        <v>0</v>
      </c>
      <c r="N6" s="90">
        <v>0</v>
      </c>
      <c r="O6" s="89">
        <v>11</v>
      </c>
      <c r="P6" s="89">
        <v>0</v>
      </c>
    </row>
    <row r="7" spans="1:16" x14ac:dyDescent="0.25">
      <c r="A7" s="5">
        <v>2</v>
      </c>
      <c r="B7" s="55" t="s">
        <v>695</v>
      </c>
      <c r="C7" s="55">
        <v>5</v>
      </c>
      <c r="D7" s="55">
        <v>5</v>
      </c>
      <c r="E7" s="55">
        <v>0</v>
      </c>
      <c r="F7" s="55">
        <v>0</v>
      </c>
      <c r="G7" s="55">
        <v>0</v>
      </c>
      <c r="H7" s="55">
        <v>12</v>
      </c>
      <c r="I7" s="55">
        <v>35</v>
      </c>
      <c r="J7" s="55">
        <v>28</v>
      </c>
      <c r="K7" s="55">
        <v>0</v>
      </c>
      <c r="L7" s="55">
        <v>0</v>
      </c>
      <c r="M7" s="55">
        <v>0</v>
      </c>
      <c r="N7" s="55">
        <v>0</v>
      </c>
      <c r="O7" s="5">
        <v>0</v>
      </c>
      <c r="P7" s="5">
        <v>0</v>
      </c>
    </row>
    <row r="8" spans="1:16" x14ac:dyDescent="0.25">
      <c r="A8" s="5">
        <v>3</v>
      </c>
      <c r="B8" s="55" t="s">
        <v>696</v>
      </c>
      <c r="C8" s="55">
        <v>9</v>
      </c>
      <c r="D8" s="55">
        <v>9</v>
      </c>
      <c r="E8" s="55">
        <v>0</v>
      </c>
      <c r="F8" s="55">
        <v>0</v>
      </c>
      <c r="G8" s="55">
        <v>0</v>
      </c>
      <c r="H8" s="55">
        <v>10</v>
      </c>
      <c r="I8" s="55">
        <v>41</v>
      </c>
      <c r="J8" s="55">
        <v>34</v>
      </c>
      <c r="K8" s="55">
        <v>0</v>
      </c>
      <c r="L8" s="55">
        <v>0</v>
      </c>
      <c r="M8" s="55">
        <v>0</v>
      </c>
      <c r="N8" s="55">
        <v>0</v>
      </c>
      <c r="O8" s="5">
        <v>0</v>
      </c>
      <c r="P8" s="5">
        <v>0</v>
      </c>
    </row>
    <row r="9" spans="1:16" x14ac:dyDescent="0.25">
      <c r="A9" s="5">
        <v>4</v>
      </c>
      <c r="B9" s="55" t="s">
        <v>697</v>
      </c>
      <c r="C9" s="90">
        <v>15</v>
      </c>
      <c r="D9" s="90">
        <v>15</v>
      </c>
      <c r="E9" s="90">
        <v>0</v>
      </c>
      <c r="F9" s="90">
        <v>0</v>
      </c>
      <c r="G9" s="90">
        <v>0</v>
      </c>
      <c r="H9" s="90">
        <v>11</v>
      </c>
      <c r="I9" s="90">
        <v>30</v>
      </c>
      <c r="J9" s="90">
        <v>28</v>
      </c>
      <c r="K9" s="90">
        <v>0</v>
      </c>
      <c r="L9" s="90">
        <v>0</v>
      </c>
      <c r="M9" s="90">
        <v>0</v>
      </c>
      <c r="N9" s="90">
        <v>0</v>
      </c>
      <c r="O9" s="89">
        <v>0</v>
      </c>
      <c r="P9" s="89">
        <v>0</v>
      </c>
    </row>
    <row r="10" spans="1:16" x14ac:dyDescent="0.25">
      <c r="A10" s="5">
        <v>5</v>
      </c>
      <c r="B10" s="55" t="s">
        <v>698</v>
      </c>
      <c r="C10" s="55">
        <v>5</v>
      </c>
      <c r="D10" s="55">
        <v>5</v>
      </c>
      <c r="E10" s="55">
        <v>0</v>
      </c>
      <c r="F10" s="55">
        <v>0</v>
      </c>
      <c r="G10" s="55">
        <v>0</v>
      </c>
      <c r="H10" s="55">
        <v>8</v>
      </c>
      <c r="I10" s="55">
        <v>32</v>
      </c>
      <c r="J10" s="55">
        <v>20</v>
      </c>
      <c r="K10" s="55">
        <v>0</v>
      </c>
      <c r="L10" s="55">
        <v>0</v>
      </c>
      <c r="M10" s="55">
        <v>0</v>
      </c>
      <c r="N10" s="55">
        <v>0</v>
      </c>
      <c r="O10" s="5">
        <v>0</v>
      </c>
      <c r="P10" s="5">
        <v>0</v>
      </c>
    </row>
    <row r="11" spans="1:16" x14ac:dyDescent="0.25">
      <c r="A11" s="5">
        <v>6</v>
      </c>
      <c r="B11" s="55" t="s">
        <v>133</v>
      </c>
      <c r="C11" s="55">
        <v>11</v>
      </c>
      <c r="D11" s="55">
        <v>11</v>
      </c>
      <c r="E11" s="55">
        <v>0</v>
      </c>
      <c r="F11" s="55">
        <v>0</v>
      </c>
      <c r="G11" s="55">
        <v>0</v>
      </c>
      <c r="H11" s="55">
        <v>9</v>
      </c>
      <c r="I11" s="55">
        <v>22</v>
      </c>
      <c r="J11" s="55">
        <v>13</v>
      </c>
      <c r="K11" s="55">
        <v>0</v>
      </c>
      <c r="L11" s="55">
        <v>0</v>
      </c>
      <c r="M11" s="55">
        <v>0</v>
      </c>
      <c r="N11" s="55">
        <v>0</v>
      </c>
      <c r="O11" s="5">
        <v>0</v>
      </c>
      <c r="P11" s="5">
        <v>0</v>
      </c>
    </row>
    <row r="12" spans="1:16" x14ac:dyDescent="0.25">
      <c r="A12" s="5">
        <v>7</v>
      </c>
      <c r="B12" s="55" t="s">
        <v>699</v>
      </c>
      <c r="C12" s="55">
        <v>19</v>
      </c>
      <c r="D12" s="55">
        <v>19</v>
      </c>
      <c r="E12" s="55">
        <v>0</v>
      </c>
      <c r="F12" s="55">
        <v>0</v>
      </c>
      <c r="G12" s="55">
        <v>0</v>
      </c>
      <c r="H12" s="55">
        <v>9</v>
      </c>
      <c r="I12" s="55">
        <v>43</v>
      </c>
      <c r="J12" s="55">
        <v>30</v>
      </c>
      <c r="K12" s="55">
        <v>0</v>
      </c>
      <c r="L12" s="55">
        <v>0</v>
      </c>
      <c r="M12" s="55">
        <v>0</v>
      </c>
      <c r="N12" s="55">
        <v>0</v>
      </c>
      <c r="O12" s="5">
        <v>0</v>
      </c>
      <c r="P12" s="5">
        <v>0</v>
      </c>
    </row>
    <row r="13" spans="1:16" x14ac:dyDescent="0.25">
      <c r="A13" s="5">
        <v>8</v>
      </c>
      <c r="B13" s="55" t="s">
        <v>700</v>
      </c>
      <c r="C13" s="55">
        <v>4</v>
      </c>
      <c r="D13" s="55">
        <v>4</v>
      </c>
      <c r="E13" s="55">
        <v>0</v>
      </c>
      <c r="F13" s="55">
        <v>0</v>
      </c>
      <c r="G13" s="55">
        <v>0</v>
      </c>
      <c r="H13" s="55">
        <v>7</v>
      </c>
      <c r="I13" s="55">
        <v>14</v>
      </c>
      <c r="J13" s="55">
        <v>10</v>
      </c>
      <c r="K13" s="55">
        <v>0</v>
      </c>
      <c r="L13" s="55">
        <v>0</v>
      </c>
      <c r="M13" s="55">
        <v>0</v>
      </c>
      <c r="N13" s="55">
        <v>0</v>
      </c>
      <c r="O13" s="5">
        <v>0</v>
      </c>
      <c r="P13" s="5">
        <v>0</v>
      </c>
    </row>
    <row r="14" spans="1:16" x14ac:dyDescent="0.25">
      <c r="A14" s="5">
        <v>9</v>
      </c>
      <c r="B14" s="55" t="s">
        <v>121</v>
      </c>
      <c r="C14" s="55">
        <v>10</v>
      </c>
      <c r="D14" s="55">
        <v>10</v>
      </c>
      <c r="E14" s="55">
        <v>0</v>
      </c>
      <c r="F14" s="55">
        <v>0</v>
      </c>
      <c r="G14" s="55">
        <v>0</v>
      </c>
      <c r="H14" s="55">
        <v>7</v>
      </c>
      <c r="I14" s="55">
        <v>36</v>
      </c>
      <c r="J14" s="55">
        <v>29</v>
      </c>
      <c r="K14" s="55">
        <v>0</v>
      </c>
      <c r="L14" s="55">
        <v>0</v>
      </c>
      <c r="M14" s="55">
        <v>0</v>
      </c>
      <c r="N14" s="55">
        <v>0</v>
      </c>
      <c r="O14" s="5">
        <v>0</v>
      </c>
      <c r="P14" s="5">
        <v>0</v>
      </c>
    </row>
    <row r="15" spans="1:16" x14ac:dyDescent="0.25">
      <c r="A15" s="5">
        <v>10</v>
      </c>
      <c r="B15" s="55" t="s">
        <v>257</v>
      </c>
      <c r="C15" s="90">
        <v>8</v>
      </c>
      <c r="D15" s="90">
        <v>8</v>
      </c>
      <c r="E15" s="90">
        <v>0</v>
      </c>
      <c r="F15" s="90">
        <v>0</v>
      </c>
      <c r="G15" s="90">
        <v>0</v>
      </c>
      <c r="H15" s="90">
        <v>8</v>
      </c>
      <c r="I15" s="90">
        <v>27</v>
      </c>
      <c r="J15" s="90">
        <v>21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89">
        <v>0</v>
      </c>
    </row>
    <row r="16" spans="1:16" x14ac:dyDescent="0.25">
      <c r="A16" s="5">
        <v>11</v>
      </c>
      <c r="B16" s="55" t="s">
        <v>701</v>
      </c>
      <c r="C16" s="55">
        <v>23</v>
      </c>
      <c r="D16" s="55">
        <v>23</v>
      </c>
      <c r="E16" s="55">
        <v>0</v>
      </c>
      <c r="F16" s="55">
        <v>0</v>
      </c>
      <c r="G16" s="55">
        <v>0</v>
      </c>
      <c r="H16" s="55">
        <v>10</v>
      </c>
      <c r="I16" s="55">
        <v>40</v>
      </c>
      <c r="J16" s="55">
        <v>34</v>
      </c>
      <c r="K16" s="55">
        <v>0</v>
      </c>
      <c r="L16" s="55">
        <v>0</v>
      </c>
      <c r="M16" s="55">
        <v>0</v>
      </c>
      <c r="N16" s="55">
        <v>0</v>
      </c>
      <c r="O16" s="5">
        <v>0</v>
      </c>
      <c r="P16" s="5">
        <v>0</v>
      </c>
    </row>
    <row r="17" spans="1:17" ht="33" x14ac:dyDescent="0.25">
      <c r="A17" s="309" t="s">
        <v>686</v>
      </c>
      <c r="B17" s="310"/>
      <c r="C17" s="104">
        <v>106</v>
      </c>
      <c r="D17" s="104">
        <v>69</v>
      </c>
      <c r="E17" s="104" t="s">
        <v>834</v>
      </c>
      <c r="F17" s="104" t="s">
        <v>834</v>
      </c>
      <c r="G17" s="104">
        <v>93</v>
      </c>
      <c r="H17" s="104">
        <v>330</v>
      </c>
      <c r="I17" s="104">
        <v>1061</v>
      </c>
      <c r="J17" s="104">
        <v>252</v>
      </c>
      <c r="K17" s="104">
        <v>602</v>
      </c>
      <c r="L17" s="104">
        <v>773</v>
      </c>
      <c r="M17" s="104">
        <v>1844</v>
      </c>
      <c r="N17" s="104">
        <v>8</v>
      </c>
      <c r="O17" s="103">
        <v>4</v>
      </c>
      <c r="P17" s="103">
        <v>4</v>
      </c>
    </row>
    <row r="18" spans="1:17" ht="54" x14ac:dyDescent="0.25">
      <c r="A18" s="5">
        <v>1</v>
      </c>
      <c r="B18" s="55" t="s">
        <v>702</v>
      </c>
      <c r="C18" s="55">
        <v>69</v>
      </c>
      <c r="D18" s="55">
        <v>61</v>
      </c>
      <c r="E18" s="55" t="s">
        <v>835</v>
      </c>
      <c r="F18" s="55" t="s">
        <v>835</v>
      </c>
      <c r="G18" s="55">
        <v>86</v>
      </c>
      <c r="H18" s="55"/>
      <c r="I18" s="55"/>
      <c r="J18" s="55"/>
      <c r="K18" s="55" t="s">
        <v>836</v>
      </c>
      <c r="L18" s="55"/>
      <c r="M18" s="55"/>
      <c r="N18" s="55"/>
      <c r="O18" s="5"/>
      <c r="P18" s="5"/>
    </row>
    <row r="19" spans="1:17" ht="27" x14ac:dyDescent="0.25">
      <c r="A19" s="5">
        <v>2</v>
      </c>
      <c r="B19" s="55" t="s">
        <v>607</v>
      </c>
      <c r="C19" s="55">
        <v>37</v>
      </c>
      <c r="D19" s="55">
        <v>8</v>
      </c>
      <c r="E19" s="55" t="s">
        <v>837</v>
      </c>
      <c r="F19" s="55" t="s">
        <v>837</v>
      </c>
      <c r="G19" s="55">
        <v>7</v>
      </c>
      <c r="H19" s="55"/>
      <c r="I19" s="55"/>
      <c r="J19" s="55"/>
      <c r="K19" s="55"/>
      <c r="L19" s="55"/>
      <c r="M19" s="55"/>
      <c r="N19" s="55">
        <v>8</v>
      </c>
      <c r="O19" s="5"/>
      <c r="P19" s="5"/>
    </row>
    <row r="20" spans="1:17" ht="16.5" x14ac:dyDescent="0.25">
      <c r="A20" s="309" t="s">
        <v>689</v>
      </c>
      <c r="B20" s="310"/>
      <c r="C20" s="105">
        <v>1044</v>
      </c>
      <c r="D20" s="105">
        <v>1005</v>
      </c>
      <c r="E20" s="105">
        <v>813</v>
      </c>
      <c r="F20" s="105">
        <v>172</v>
      </c>
      <c r="G20" s="105">
        <v>51</v>
      </c>
      <c r="H20" s="105">
        <v>886</v>
      </c>
      <c r="I20" s="105">
        <v>1600</v>
      </c>
      <c r="J20" s="105">
        <v>1200</v>
      </c>
      <c r="K20" s="105">
        <v>1988</v>
      </c>
      <c r="L20" s="105">
        <v>3926</v>
      </c>
      <c r="M20" s="105">
        <v>3530</v>
      </c>
      <c r="N20" s="105">
        <v>2115</v>
      </c>
      <c r="O20" s="106">
        <v>10</v>
      </c>
      <c r="P20" s="106">
        <v>11</v>
      </c>
    </row>
    <row r="21" spans="1:17" x14ac:dyDescent="0.25">
      <c r="A21" s="5">
        <v>1</v>
      </c>
      <c r="B21" s="101" t="s">
        <v>703</v>
      </c>
      <c r="C21" s="92">
        <v>845</v>
      </c>
      <c r="D21" s="92">
        <v>680</v>
      </c>
      <c r="E21" s="92">
        <v>446</v>
      </c>
      <c r="F21" s="92">
        <v>65</v>
      </c>
      <c r="G21" s="92">
        <v>0</v>
      </c>
      <c r="H21" s="92">
        <v>352</v>
      </c>
      <c r="I21" s="92">
        <v>1600</v>
      </c>
      <c r="J21" s="92">
        <v>1200</v>
      </c>
      <c r="K21" s="92">
        <v>1988</v>
      </c>
      <c r="L21" s="92">
        <v>3926</v>
      </c>
      <c r="M21" s="92">
        <v>3530</v>
      </c>
      <c r="N21" s="92">
        <v>2115</v>
      </c>
      <c r="O21" s="91">
        <v>10</v>
      </c>
      <c r="P21" s="91">
        <v>11</v>
      </c>
      <c r="Q21" s="100"/>
    </row>
    <row r="22" spans="1:17" x14ac:dyDescent="0.25">
      <c r="A22" s="5">
        <v>2</v>
      </c>
      <c r="B22" s="101" t="s">
        <v>704</v>
      </c>
      <c r="C22" s="55">
        <v>55</v>
      </c>
      <c r="D22" s="55">
        <v>19</v>
      </c>
      <c r="E22" s="55">
        <v>7</v>
      </c>
      <c r="F22" s="55">
        <v>6</v>
      </c>
      <c r="G22" s="55">
        <v>3</v>
      </c>
      <c r="H22" s="55">
        <v>15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">
        <v>0</v>
      </c>
      <c r="P22" s="5">
        <v>0</v>
      </c>
      <c r="Q22" s="100"/>
    </row>
    <row r="23" spans="1:17" x14ac:dyDescent="0.25">
      <c r="A23" s="5">
        <v>3</v>
      </c>
      <c r="B23" s="101" t="s">
        <v>162</v>
      </c>
      <c r="C23" s="55">
        <v>48</v>
      </c>
      <c r="D23" s="55">
        <v>7</v>
      </c>
      <c r="E23" s="55">
        <v>11</v>
      </c>
      <c r="F23" s="55">
        <v>7</v>
      </c>
      <c r="G23" s="55">
        <v>4</v>
      </c>
      <c r="H23" s="55">
        <v>12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">
        <v>0</v>
      </c>
      <c r="P23" s="5">
        <v>0</v>
      </c>
      <c r="Q23" s="100"/>
    </row>
    <row r="24" spans="1:17" x14ac:dyDescent="0.25">
      <c r="A24" s="5">
        <v>4</v>
      </c>
      <c r="B24" s="101" t="s">
        <v>705</v>
      </c>
      <c r="C24" s="55">
        <v>41</v>
      </c>
      <c r="D24" s="55">
        <v>9</v>
      </c>
      <c r="E24" s="55">
        <v>14</v>
      </c>
      <c r="F24" s="55">
        <v>7</v>
      </c>
      <c r="G24" s="90">
        <v>2</v>
      </c>
      <c r="H24" s="55">
        <v>23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89">
        <v>0</v>
      </c>
      <c r="P24" s="89">
        <v>0</v>
      </c>
      <c r="Q24" s="100"/>
    </row>
    <row r="25" spans="1:17" x14ac:dyDescent="0.25">
      <c r="A25" s="5">
        <v>5</v>
      </c>
      <c r="B25" s="101" t="s">
        <v>706</v>
      </c>
      <c r="C25" s="90">
        <v>33</v>
      </c>
      <c r="D25" s="90">
        <v>14</v>
      </c>
      <c r="E25" s="90">
        <v>8</v>
      </c>
      <c r="F25" s="90">
        <v>4</v>
      </c>
      <c r="G25" s="55">
        <v>4</v>
      </c>
      <c r="H25" s="90">
        <v>16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">
        <v>0</v>
      </c>
      <c r="P25" s="5">
        <v>0</v>
      </c>
      <c r="Q25" s="100"/>
    </row>
    <row r="26" spans="1:17" x14ac:dyDescent="0.25">
      <c r="A26" s="5">
        <v>6</v>
      </c>
      <c r="B26" s="101" t="s">
        <v>591</v>
      </c>
      <c r="C26" s="55">
        <v>37</v>
      </c>
      <c r="D26" s="55">
        <v>20</v>
      </c>
      <c r="E26" s="55">
        <v>10</v>
      </c>
      <c r="F26" s="55">
        <v>6</v>
      </c>
      <c r="G26" s="55">
        <v>0</v>
      </c>
      <c r="H26" s="55">
        <v>21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">
        <v>0</v>
      </c>
      <c r="P26" s="5">
        <v>0</v>
      </c>
      <c r="Q26" s="100"/>
    </row>
    <row r="27" spans="1:17" x14ac:dyDescent="0.25">
      <c r="A27" s="5">
        <v>7</v>
      </c>
      <c r="B27" s="101" t="s">
        <v>685</v>
      </c>
      <c r="C27" s="55">
        <v>33</v>
      </c>
      <c r="D27" s="55">
        <v>18</v>
      </c>
      <c r="E27" s="55">
        <v>9</v>
      </c>
      <c r="F27" s="55">
        <v>9</v>
      </c>
      <c r="G27" s="55">
        <v>0</v>
      </c>
      <c r="H27" s="55">
        <v>17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">
        <v>0</v>
      </c>
      <c r="P27" s="5">
        <v>0</v>
      </c>
      <c r="Q27" s="100"/>
    </row>
    <row r="28" spans="1:17" x14ac:dyDescent="0.25">
      <c r="A28" s="5">
        <v>8</v>
      </c>
      <c r="B28" s="101" t="s">
        <v>707</v>
      </c>
      <c r="C28" s="55">
        <v>36</v>
      </c>
      <c r="D28" s="55">
        <v>9</v>
      </c>
      <c r="E28" s="55">
        <v>18</v>
      </c>
      <c r="F28" s="55">
        <v>5</v>
      </c>
      <c r="G28" s="55">
        <v>0</v>
      </c>
      <c r="H28" s="55">
        <v>22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">
        <v>0</v>
      </c>
      <c r="P28" s="5">
        <v>0</v>
      </c>
      <c r="Q28" s="100"/>
    </row>
    <row r="29" spans="1:17" x14ac:dyDescent="0.25">
      <c r="A29" s="5">
        <v>9</v>
      </c>
      <c r="B29" s="101" t="s">
        <v>114</v>
      </c>
      <c r="C29" s="55">
        <v>29</v>
      </c>
      <c r="D29" s="55">
        <v>10</v>
      </c>
      <c r="E29" s="55">
        <v>17</v>
      </c>
      <c r="F29" s="55">
        <v>6</v>
      </c>
      <c r="G29" s="55">
        <v>0</v>
      </c>
      <c r="H29" s="55">
        <v>18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">
        <v>0</v>
      </c>
      <c r="P29" s="5">
        <v>0</v>
      </c>
      <c r="Q29" s="100"/>
    </row>
    <row r="30" spans="1:17" x14ac:dyDescent="0.25">
      <c r="A30" s="5">
        <v>10</v>
      </c>
      <c r="B30" s="101" t="s">
        <v>708</v>
      </c>
      <c r="C30" s="55">
        <v>32</v>
      </c>
      <c r="D30" s="55">
        <v>14</v>
      </c>
      <c r="E30" s="55">
        <v>9</v>
      </c>
      <c r="F30" s="55">
        <v>7</v>
      </c>
      <c r="G30" s="90">
        <v>2</v>
      </c>
      <c r="H30" s="55">
        <v>20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89">
        <v>0</v>
      </c>
      <c r="Q30" s="100"/>
    </row>
    <row r="31" spans="1:17" x14ac:dyDescent="0.25">
      <c r="A31" s="5">
        <v>11</v>
      </c>
      <c r="B31" s="101" t="s">
        <v>709</v>
      </c>
      <c r="C31" s="55">
        <v>41</v>
      </c>
      <c r="D31" s="55">
        <v>3</v>
      </c>
      <c r="E31" s="55">
        <v>13</v>
      </c>
      <c r="F31" s="55">
        <v>4</v>
      </c>
      <c r="G31" s="55">
        <v>0</v>
      </c>
      <c r="H31" s="55">
        <v>16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">
        <v>0</v>
      </c>
      <c r="P31" s="5">
        <v>0</v>
      </c>
      <c r="Q31" s="100"/>
    </row>
    <row r="32" spans="1:17" x14ac:dyDescent="0.25">
      <c r="A32" s="5">
        <v>12</v>
      </c>
      <c r="B32" s="101" t="s">
        <v>710</v>
      </c>
      <c r="C32" s="55">
        <v>52</v>
      </c>
      <c r="D32" s="55">
        <v>6</v>
      </c>
      <c r="E32" s="55">
        <v>11</v>
      </c>
      <c r="F32" s="55">
        <v>8</v>
      </c>
      <c r="G32" s="55">
        <v>3</v>
      </c>
      <c r="H32" s="55">
        <v>20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">
        <v>0</v>
      </c>
      <c r="P32" s="5">
        <v>0</v>
      </c>
      <c r="Q32" s="100"/>
    </row>
    <row r="33" spans="1:17" x14ac:dyDescent="0.25">
      <c r="A33" s="5">
        <v>13</v>
      </c>
      <c r="B33" s="101" t="s">
        <v>442</v>
      </c>
      <c r="C33" s="55">
        <v>5</v>
      </c>
      <c r="D33" s="55">
        <v>7</v>
      </c>
      <c r="E33" s="55">
        <v>9</v>
      </c>
      <c r="F33" s="55">
        <v>7</v>
      </c>
      <c r="G33" s="55">
        <v>4</v>
      </c>
      <c r="H33" s="55">
        <v>18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">
        <v>0</v>
      </c>
      <c r="P33" s="5">
        <v>0</v>
      </c>
      <c r="Q33" s="100"/>
    </row>
    <row r="34" spans="1:17" x14ac:dyDescent="0.25">
      <c r="A34" s="5">
        <v>14</v>
      </c>
      <c r="B34" s="101" t="s">
        <v>711</v>
      </c>
      <c r="C34" s="55">
        <v>5</v>
      </c>
      <c r="D34" s="55">
        <v>9</v>
      </c>
      <c r="E34" s="55">
        <v>15</v>
      </c>
      <c r="F34" s="55">
        <v>8</v>
      </c>
      <c r="G34" s="90">
        <v>0</v>
      </c>
      <c r="H34" s="55">
        <v>20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89">
        <v>0</v>
      </c>
      <c r="P34" s="89">
        <v>0</v>
      </c>
      <c r="Q34" s="100"/>
    </row>
    <row r="35" spans="1:17" x14ac:dyDescent="0.25">
      <c r="A35" s="5">
        <v>15</v>
      </c>
      <c r="B35" s="101" t="s">
        <v>712</v>
      </c>
      <c r="C35" s="55">
        <v>44</v>
      </c>
      <c r="D35" s="55">
        <v>11</v>
      </c>
      <c r="E35" s="55">
        <v>6</v>
      </c>
      <c r="F35" s="55">
        <v>4</v>
      </c>
      <c r="G35" s="55">
        <v>3</v>
      </c>
      <c r="H35" s="55">
        <v>19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">
        <v>0</v>
      </c>
      <c r="P35" s="5">
        <v>0</v>
      </c>
      <c r="Q35" s="100"/>
    </row>
    <row r="36" spans="1:17" x14ac:dyDescent="0.25">
      <c r="A36" s="5">
        <v>16</v>
      </c>
      <c r="B36" s="101" t="s">
        <v>508</v>
      </c>
      <c r="C36" s="55">
        <v>35</v>
      </c>
      <c r="D36" s="55">
        <v>9</v>
      </c>
      <c r="E36" s="55">
        <v>7</v>
      </c>
      <c r="F36" s="55">
        <v>5</v>
      </c>
      <c r="G36" s="55">
        <v>0</v>
      </c>
      <c r="H36" s="55">
        <v>15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">
        <v>0</v>
      </c>
      <c r="P36" s="5">
        <v>0</v>
      </c>
      <c r="Q36" s="100"/>
    </row>
    <row r="37" spans="1:17" x14ac:dyDescent="0.25">
      <c r="A37" s="5">
        <v>17</v>
      </c>
      <c r="B37" s="101" t="s">
        <v>713</v>
      </c>
      <c r="C37" s="55">
        <v>48</v>
      </c>
      <c r="D37" s="55">
        <v>8</v>
      </c>
      <c r="E37" s="55">
        <v>17</v>
      </c>
      <c r="F37" s="55">
        <v>5</v>
      </c>
      <c r="G37" s="55">
        <v>0</v>
      </c>
      <c r="H37" s="55">
        <v>18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">
        <v>0</v>
      </c>
      <c r="P37" s="5">
        <v>0</v>
      </c>
      <c r="Q37" s="100"/>
    </row>
    <row r="38" spans="1:17" x14ac:dyDescent="0.25">
      <c r="A38" s="5">
        <v>18</v>
      </c>
      <c r="B38" s="101" t="s">
        <v>714</v>
      </c>
      <c r="C38" s="55">
        <v>37</v>
      </c>
      <c r="D38" s="55">
        <v>23</v>
      </c>
      <c r="E38" s="55">
        <v>12</v>
      </c>
      <c r="F38" s="55">
        <v>7</v>
      </c>
      <c r="G38" s="55">
        <v>0</v>
      </c>
      <c r="H38" s="55">
        <v>16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">
        <v>0</v>
      </c>
      <c r="P38" s="5">
        <v>0</v>
      </c>
      <c r="Q38" s="100"/>
    </row>
    <row r="39" spans="1:17" x14ac:dyDescent="0.25">
      <c r="A39" s="5">
        <v>19</v>
      </c>
      <c r="B39" s="101" t="s">
        <v>715</v>
      </c>
      <c r="C39" s="55">
        <v>29</v>
      </c>
      <c r="D39" s="55">
        <v>28</v>
      </c>
      <c r="E39" s="55">
        <v>10</v>
      </c>
      <c r="F39" s="55">
        <v>8</v>
      </c>
      <c r="G39" s="55">
        <v>6</v>
      </c>
      <c r="H39" s="55">
        <v>21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">
        <v>0</v>
      </c>
      <c r="P39" s="5">
        <v>0</v>
      </c>
      <c r="Q39" s="100"/>
    </row>
    <row r="40" spans="1:17" x14ac:dyDescent="0.25">
      <c r="A40" s="5">
        <v>20</v>
      </c>
      <c r="B40" s="101" t="s">
        <v>716</v>
      </c>
      <c r="C40" s="55">
        <v>46</v>
      </c>
      <c r="D40" s="55">
        <v>14</v>
      </c>
      <c r="E40" s="55">
        <v>9</v>
      </c>
      <c r="F40" s="55">
        <v>4</v>
      </c>
      <c r="G40" s="90">
        <v>0</v>
      </c>
      <c r="H40" s="55">
        <v>15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89">
        <v>0</v>
      </c>
      <c r="Q40" s="100"/>
    </row>
    <row r="41" spans="1:17" x14ac:dyDescent="0.25">
      <c r="A41" s="5">
        <v>21</v>
      </c>
      <c r="B41" s="101" t="s">
        <v>717</v>
      </c>
      <c r="C41" s="93">
        <v>32</v>
      </c>
      <c r="D41" s="93">
        <v>12</v>
      </c>
      <c r="E41" s="93">
        <v>10</v>
      </c>
      <c r="F41" s="93">
        <v>4</v>
      </c>
      <c r="G41" s="55">
        <v>0</v>
      </c>
      <c r="H41" s="93">
        <v>14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">
        <v>0</v>
      </c>
      <c r="P41" s="5">
        <v>0</v>
      </c>
      <c r="Q41" s="100"/>
    </row>
    <row r="42" spans="1:17" x14ac:dyDescent="0.25">
      <c r="A42" s="5">
        <v>22</v>
      </c>
      <c r="B42" s="101" t="s">
        <v>718</v>
      </c>
      <c r="C42" s="93">
        <v>44</v>
      </c>
      <c r="D42" s="93">
        <v>9</v>
      </c>
      <c r="E42" s="93">
        <v>11</v>
      </c>
      <c r="F42" s="93">
        <v>6</v>
      </c>
      <c r="G42" s="55">
        <v>5</v>
      </c>
      <c r="H42" s="93">
        <v>18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">
        <v>0</v>
      </c>
      <c r="P42" s="5">
        <v>0</v>
      </c>
      <c r="Q42" s="100"/>
    </row>
    <row r="43" spans="1:17" x14ac:dyDescent="0.25">
      <c r="A43" s="5">
        <v>23</v>
      </c>
      <c r="B43" s="101" t="s">
        <v>719</v>
      </c>
      <c r="C43" s="93">
        <v>29</v>
      </c>
      <c r="D43" s="93">
        <v>13</v>
      </c>
      <c r="E43" s="93">
        <v>13</v>
      </c>
      <c r="F43" s="93">
        <v>4</v>
      </c>
      <c r="G43" s="55">
        <v>0</v>
      </c>
      <c r="H43" s="93">
        <v>16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">
        <v>0</v>
      </c>
      <c r="P43" s="5">
        <v>0</v>
      </c>
      <c r="Q43" s="100"/>
    </row>
    <row r="44" spans="1:17" x14ac:dyDescent="0.25">
      <c r="A44" s="5">
        <v>24</v>
      </c>
      <c r="B44" s="101" t="s">
        <v>27</v>
      </c>
      <c r="C44" s="93">
        <v>48</v>
      </c>
      <c r="D44" s="93">
        <v>9</v>
      </c>
      <c r="E44" s="93">
        <v>14</v>
      </c>
      <c r="F44" s="93">
        <v>3</v>
      </c>
      <c r="G44" s="90">
        <v>2</v>
      </c>
      <c r="H44" s="93">
        <v>18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89">
        <v>0</v>
      </c>
      <c r="P44" s="89">
        <v>0</v>
      </c>
      <c r="Q44" s="100"/>
    </row>
    <row r="45" spans="1:17" x14ac:dyDescent="0.25">
      <c r="A45" s="5">
        <v>25</v>
      </c>
      <c r="B45" s="101" t="s">
        <v>720</v>
      </c>
      <c r="C45" s="93">
        <v>37</v>
      </c>
      <c r="D45" s="93">
        <v>24</v>
      </c>
      <c r="E45" s="93">
        <v>16</v>
      </c>
      <c r="F45" s="93">
        <v>6</v>
      </c>
      <c r="G45" s="55">
        <v>4</v>
      </c>
      <c r="H45" s="93">
        <v>17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">
        <v>0</v>
      </c>
      <c r="P45" s="5">
        <v>0</v>
      </c>
      <c r="Q45" s="100"/>
    </row>
    <row r="46" spans="1:17" x14ac:dyDescent="0.25">
      <c r="A46" s="5">
        <v>26</v>
      </c>
      <c r="B46" s="101" t="s">
        <v>420</v>
      </c>
      <c r="C46" s="93">
        <v>36</v>
      </c>
      <c r="D46" s="93">
        <v>8</v>
      </c>
      <c r="E46" s="93">
        <v>16</v>
      </c>
      <c r="F46" s="93">
        <v>11</v>
      </c>
      <c r="G46" s="55">
        <v>0</v>
      </c>
      <c r="H46" s="93">
        <v>13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">
        <v>0</v>
      </c>
      <c r="P46" s="5">
        <v>0</v>
      </c>
      <c r="Q46" s="100"/>
    </row>
    <row r="47" spans="1:17" x14ac:dyDescent="0.25">
      <c r="A47" s="5">
        <v>27</v>
      </c>
      <c r="B47" s="101" t="s">
        <v>721</v>
      </c>
      <c r="C47" s="93">
        <v>31</v>
      </c>
      <c r="D47" s="93">
        <v>5</v>
      </c>
      <c r="E47" s="93">
        <v>12</v>
      </c>
      <c r="F47" s="93">
        <v>3</v>
      </c>
      <c r="G47" s="55">
        <v>4</v>
      </c>
      <c r="H47" s="93">
        <v>16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">
        <v>0</v>
      </c>
      <c r="P47" s="5">
        <v>0</v>
      </c>
      <c r="Q47" s="100"/>
    </row>
    <row r="48" spans="1:17" x14ac:dyDescent="0.25">
      <c r="A48" s="5">
        <v>28</v>
      </c>
      <c r="B48" s="101" t="s">
        <v>722</v>
      </c>
      <c r="C48" s="93">
        <v>28</v>
      </c>
      <c r="D48" s="93">
        <v>10</v>
      </c>
      <c r="E48" s="93">
        <v>13</v>
      </c>
      <c r="F48" s="93">
        <v>4</v>
      </c>
      <c r="G48" s="55">
        <v>0</v>
      </c>
      <c r="H48" s="93">
        <v>18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">
        <v>0</v>
      </c>
      <c r="P48" s="5">
        <v>0</v>
      </c>
      <c r="Q48" s="100"/>
    </row>
    <row r="49" spans="1:17" x14ac:dyDescent="0.25">
      <c r="A49" s="5">
        <v>29</v>
      </c>
      <c r="B49" s="101" t="s">
        <v>723</v>
      </c>
      <c r="C49" s="93">
        <v>35</v>
      </c>
      <c r="D49" s="93">
        <v>8</v>
      </c>
      <c r="E49" s="93">
        <v>16</v>
      </c>
      <c r="F49" s="93">
        <v>4</v>
      </c>
      <c r="G49" s="55">
        <v>3</v>
      </c>
      <c r="H49" s="93">
        <v>17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">
        <v>0</v>
      </c>
      <c r="P49" s="5">
        <v>0</v>
      </c>
      <c r="Q49" s="100"/>
    </row>
    <row r="50" spans="1:17" x14ac:dyDescent="0.25">
      <c r="A50" s="5">
        <v>30</v>
      </c>
      <c r="B50" s="101" t="s">
        <v>724</v>
      </c>
      <c r="C50" s="93">
        <v>52</v>
      </c>
      <c r="D50" s="93">
        <v>16</v>
      </c>
      <c r="E50" s="93">
        <v>12</v>
      </c>
      <c r="F50" s="93">
        <v>5</v>
      </c>
      <c r="G50" s="90">
        <v>0</v>
      </c>
      <c r="H50" s="93">
        <v>22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89">
        <v>0</v>
      </c>
      <c r="Q50" s="100"/>
    </row>
    <row r="51" spans="1:17" x14ac:dyDescent="0.25">
      <c r="A51" s="5">
        <v>31</v>
      </c>
      <c r="B51" s="101" t="s">
        <v>725</v>
      </c>
      <c r="C51" s="93">
        <v>43</v>
      </c>
      <c r="D51" s="93">
        <v>2</v>
      </c>
      <c r="E51" s="93">
        <v>12</v>
      </c>
      <c r="F51" s="93">
        <v>3</v>
      </c>
      <c r="G51" s="55">
        <v>2</v>
      </c>
      <c r="H51" s="93">
        <v>23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">
        <v>0</v>
      </c>
      <c r="P51" s="5">
        <v>0</v>
      </c>
      <c r="Q51" s="100"/>
    </row>
    <row r="52" spans="1:17" ht="16.5" x14ac:dyDescent="0.25">
      <c r="A52" s="309" t="s">
        <v>687</v>
      </c>
      <c r="B52" s="310"/>
      <c r="C52" s="104">
        <v>992</v>
      </c>
      <c r="D52" s="104">
        <v>169</v>
      </c>
      <c r="E52" s="104">
        <v>1538</v>
      </c>
      <c r="F52" s="104">
        <v>1294</v>
      </c>
      <c r="G52" s="104">
        <v>52</v>
      </c>
      <c r="H52" s="104">
        <v>260</v>
      </c>
      <c r="I52" s="104">
        <v>1061</v>
      </c>
      <c r="J52" s="104">
        <v>514</v>
      </c>
      <c r="K52" s="104">
        <v>166</v>
      </c>
      <c r="L52" s="104">
        <v>729</v>
      </c>
      <c r="M52" s="104">
        <v>360</v>
      </c>
      <c r="N52" s="104">
        <v>233</v>
      </c>
      <c r="O52" s="103">
        <v>0</v>
      </c>
      <c r="P52" s="103">
        <v>0</v>
      </c>
      <c r="Q52" s="100"/>
    </row>
    <row r="53" spans="1:17" x14ac:dyDescent="0.25">
      <c r="A53" s="5">
        <v>1</v>
      </c>
      <c r="B53" s="101" t="s">
        <v>687</v>
      </c>
      <c r="C53" s="95">
        <v>285</v>
      </c>
      <c r="D53" s="95">
        <v>29</v>
      </c>
      <c r="E53" s="96">
        <v>610</v>
      </c>
      <c r="F53" s="96">
        <v>436</v>
      </c>
      <c r="G53" s="95">
        <v>10</v>
      </c>
      <c r="H53" s="95">
        <v>10</v>
      </c>
      <c r="I53" s="95">
        <v>970</v>
      </c>
      <c r="J53" s="95">
        <v>495</v>
      </c>
      <c r="K53" s="95">
        <v>166</v>
      </c>
      <c r="L53" s="95">
        <v>620</v>
      </c>
      <c r="M53" s="95">
        <v>255</v>
      </c>
      <c r="N53" s="95">
        <v>195</v>
      </c>
      <c r="O53" s="94">
        <v>0</v>
      </c>
      <c r="P53" s="94">
        <v>0</v>
      </c>
      <c r="Q53" s="100"/>
    </row>
    <row r="54" spans="1:17" x14ac:dyDescent="0.25">
      <c r="A54" s="5">
        <v>2</v>
      </c>
      <c r="B54" s="101" t="s">
        <v>726</v>
      </c>
      <c r="C54" s="96">
        <v>73</v>
      </c>
      <c r="D54" s="96">
        <v>3</v>
      </c>
      <c r="E54" s="96">
        <v>0</v>
      </c>
      <c r="F54" s="96">
        <v>0</v>
      </c>
      <c r="G54" s="97">
        <v>0</v>
      </c>
      <c r="H54" s="97">
        <v>26</v>
      </c>
      <c r="I54" s="97">
        <v>4</v>
      </c>
      <c r="J54" s="97">
        <v>4</v>
      </c>
      <c r="K54" s="97">
        <v>0</v>
      </c>
      <c r="L54" s="97">
        <v>33</v>
      </c>
      <c r="M54" s="97">
        <v>22</v>
      </c>
      <c r="N54" s="97">
        <v>6</v>
      </c>
      <c r="O54" s="74">
        <v>0</v>
      </c>
      <c r="P54" s="74">
        <v>0</v>
      </c>
      <c r="Q54" s="100"/>
    </row>
    <row r="55" spans="1:17" x14ac:dyDescent="0.25">
      <c r="A55" s="5">
        <v>3</v>
      </c>
      <c r="B55" s="101" t="s">
        <v>727</v>
      </c>
      <c r="C55" s="96">
        <v>29</v>
      </c>
      <c r="D55" s="96">
        <v>5</v>
      </c>
      <c r="E55" s="96">
        <v>42</v>
      </c>
      <c r="F55" s="96">
        <v>25</v>
      </c>
      <c r="G55" s="97">
        <v>2</v>
      </c>
      <c r="H55" s="97">
        <v>33</v>
      </c>
      <c r="I55" s="97">
        <v>17</v>
      </c>
      <c r="J55" s="97">
        <v>0</v>
      </c>
      <c r="K55" s="97">
        <v>0</v>
      </c>
      <c r="L55" s="97">
        <v>0</v>
      </c>
      <c r="M55" s="97">
        <v>0</v>
      </c>
      <c r="N55" s="97">
        <v>0</v>
      </c>
      <c r="O55" s="74">
        <v>0</v>
      </c>
      <c r="P55" s="74">
        <v>0</v>
      </c>
      <c r="Q55" s="100"/>
    </row>
    <row r="56" spans="1:17" x14ac:dyDescent="0.25">
      <c r="A56" s="5">
        <v>4</v>
      </c>
      <c r="B56" s="101" t="s">
        <v>728</v>
      </c>
      <c r="C56" s="98">
        <v>27</v>
      </c>
      <c r="D56" s="98">
        <v>4</v>
      </c>
      <c r="E56" s="98">
        <v>76</v>
      </c>
      <c r="F56" s="98">
        <v>139</v>
      </c>
      <c r="G56" s="37">
        <v>10</v>
      </c>
      <c r="H56" s="37">
        <v>8</v>
      </c>
      <c r="I56" s="37">
        <v>1</v>
      </c>
      <c r="J56" s="37">
        <v>1</v>
      </c>
      <c r="K56" s="37">
        <v>0</v>
      </c>
      <c r="L56" s="37">
        <v>0</v>
      </c>
      <c r="M56" s="37">
        <v>0</v>
      </c>
      <c r="N56" s="37">
        <v>0</v>
      </c>
      <c r="O56" s="36">
        <v>0</v>
      </c>
      <c r="P56" s="36">
        <v>0</v>
      </c>
      <c r="Q56" s="100"/>
    </row>
    <row r="57" spans="1:17" x14ac:dyDescent="0.25">
      <c r="A57" s="5">
        <v>5</v>
      </c>
      <c r="B57" s="101" t="s">
        <v>729</v>
      </c>
      <c r="C57" s="90">
        <v>151</v>
      </c>
      <c r="D57" s="90">
        <v>14</v>
      </c>
      <c r="E57" s="90">
        <v>49</v>
      </c>
      <c r="F57" s="90">
        <v>35</v>
      </c>
      <c r="G57" s="90">
        <v>1</v>
      </c>
      <c r="H57" s="90">
        <v>18</v>
      </c>
      <c r="I57" s="90">
        <v>26</v>
      </c>
      <c r="J57" s="90">
        <v>0</v>
      </c>
      <c r="K57" s="90">
        <v>0</v>
      </c>
      <c r="L57" s="90">
        <v>26</v>
      </c>
      <c r="M57" s="90">
        <v>17</v>
      </c>
      <c r="N57" s="90">
        <v>1</v>
      </c>
      <c r="O57" s="89">
        <v>0</v>
      </c>
      <c r="P57" s="89">
        <v>0</v>
      </c>
      <c r="Q57" s="100"/>
    </row>
    <row r="58" spans="1:17" x14ac:dyDescent="0.25">
      <c r="A58" s="5">
        <v>6</v>
      </c>
      <c r="B58" s="101" t="s">
        <v>730</v>
      </c>
      <c r="C58" s="96">
        <v>81</v>
      </c>
      <c r="D58" s="96">
        <v>16</v>
      </c>
      <c r="E58" s="96">
        <v>51</v>
      </c>
      <c r="F58" s="96">
        <v>32</v>
      </c>
      <c r="G58" s="97">
        <v>2</v>
      </c>
      <c r="H58" s="97">
        <v>19</v>
      </c>
      <c r="I58" s="97">
        <v>22</v>
      </c>
      <c r="J58" s="97">
        <v>0</v>
      </c>
      <c r="K58" s="97">
        <v>0</v>
      </c>
      <c r="L58" s="97">
        <v>0</v>
      </c>
      <c r="M58" s="97">
        <v>0</v>
      </c>
      <c r="N58" s="97">
        <v>0</v>
      </c>
      <c r="O58" s="74">
        <v>0</v>
      </c>
      <c r="P58" s="74">
        <v>0</v>
      </c>
      <c r="Q58" s="100"/>
    </row>
    <row r="59" spans="1:17" x14ac:dyDescent="0.25">
      <c r="A59" s="5">
        <v>7</v>
      </c>
      <c r="B59" s="101" t="s">
        <v>731</v>
      </c>
      <c r="C59" s="96">
        <v>280</v>
      </c>
      <c r="D59" s="96">
        <v>80</v>
      </c>
      <c r="E59" s="96">
        <v>577</v>
      </c>
      <c r="F59" s="96">
        <v>120</v>
      </c>
      <c r="G59" s="97">
        <v>20</v>
      </c>
      <c r="H59" s="97">
        <v>0</v>
      </c>
      <c r="I59" s="97">
        <v>0</v>
      </c>
      <c r="J59" s="97">
        <v>0</v>
      </c>
      <c r="K59" s="97">
        <v>0</v>
      </c>
      <c r="L59" s="97">
        <v>0</v>
      </c>
      <c r="M59" s="97">
        <v>0</v>
      </c>
      <c r="N59" s="97">
        <v>0</v>
      </c>
      <c r="O59" s="74">
        <v>0</v>
      </c>
      <c r="P59" s="74">
        <v>0</v>
      </c>
      <c r="Q59" s="100"/>
    </row>
    <row r="60" spans="1:17" x14ac:dyDescent="0.25">
      <c r="A60" s="5">
        <v>8</v>
      </c>
      <c r="B60" s="101" t="s">
        <v>732</v>
      </c>
      <c r="C60" s="96">
        <v>52</v>
      </c>
      <c r="D60" s="96">
        <v>14</v>
      </c>
      <c r="E60" s="96">
        <v>66</v>
      </c>
      <c r="F60" s="96">
        <v>196</v>
      </c>
      <c r="G60" s="97">
        <v>1</v>
      </c>
      <c r="H60" s="97">
        <v>81</v>
      </c>
      <c r="I60" s="97">
        <v>3</v>
      </c>
      <c r="J60" s="97">
        <v>0</v>
      </c>
      <c r="K60" s="97">
        <v>0</v>
      </c>
      <c r="L60" s="97">
        <v>0</v>
      </c>
      <c r="M60" s="97">
        <v>0</v>
      </c>
      <c r="N60" s="97">
        <v>0</v>
      </c>
      <c r="O60" s="74">
        <v>0</v>
      </c>
      <c r="P60" s="74">
        <v>0</v>
      </c>
      <c r="Q60" s="100"/>
    </row>
    <row r="61" spans="1:17" x14ac:dyDescent="0.25">
      <c r="A61" s="5">
        <v>9</v>
      </c>
      <c r="B61" s="101" t="s">
        <v>733</v>
      </c>
      <c r="C61" s="96">
        <v>14</v>
      </c>
      <c r="D61" s="96">
        <v>4</v>
      </c>
      <c r="E61" s="96">
        <v>67</v>
      </c>
      <c r="F61" s="96">
        <v>311</v>
      </c>
      <c r="G61" s="97">
        <v>6</v>
      </c>
      <c r="H61" s="97">
        <v>65</v>
      </c>
      <c r="I61" s="97">
        <v>18</v>
      </c>
      <c r="J61" s="97">
        <v>14</v>
      </c>
      <c r="K61" s="97">
        <v>0</v>
      </c>
      <c r="L61" s="97">
        <v>50</v>
      </c>
      <c r="M61" s="97">
        <v>66</v>
      </c>
      <c r="N61" s="97">
        <v>31</v>
      </c>
      <c r="O61" s="97">
        <v>0</v>
      </c>
      <c r="P61" s="74">
        <v>0</v>
      </c>
      <c r="Q61" s="100"/>
    </row>
    <row r="62" spans="1:17" ht="16.5" x14ac:dyDescent="0.25">
      <c r="A62" s="309" t="s">
        <v>688</v>
      </c>
      <c r="B62" s="310"/>
      <c r="C62" s="104">
        <v>0</v>
      </c>
      <c r="D62" s="104">
        <v>0</v>
      </c>
      <c r="E62" s="104">
        <v>0</v>
      </c>
      <c r="F62" s="104">
        <v>0</v>
      </c>
      <c r="G62" s="104">
        <v>0</v>
      </c>
      <c r="H62" s="104">
        <v>0</v>
      </c>
      <c r="I62" s="104">
        <v>0</v>
      </c>
      <c r="J62" s="104">
        <v>0</v>
      </c>
      <c r="K62" s="104">
        <v>8</v>
      </c>
      <c r="L62" s="104">
        <v>208</v>
      </c>
      <c r="M62" s="104">
        <v>304</v>
      </c>
      <c r="N62" s="104">
        <v>0</v>
      </c>
      <c r="O62" s="103">
        <v>0</v>
      </c>
      <c r="P62" s="103">
        <v>1</v>
      </c>
      <c r="Q62" s="100"/>
    </row>
    <row r="63" spans="1:17" x14ac:dyDescent="0.25">
      <c r="A63" s="5">
        <v>1</v>
      </c>
      <c r="B63" s="101" t="s">
        <v>734</v>
      </c>
      <c r="C63" s="93">
        <v>0</v>
      </c>
      <c r="D63" s="93">
        <v>0</v>
      </c>
      <c r="E63" s="93">
        <v>0</v>
      </c>
      <c r="F63" s="93">
        <v>0</v>
      </c>
      <c r="G63" s="93">
        <v>0</v>
      </c>
      <c r="H63" s="93">
        <v>0</v>
      </c>
      <c r="I63" s="90">
        <v>0</v>
      </c>
      <c r="J63" s="90">
        <v>0</v>
      </c>
      <c r="K63" s="90">
        <v>0</v>
      </c>
      <c r="L63" s="90">
        <v>0</v>
      </c>
      <c r="M63" s="90">
        <v>0</v>
      </c>
      <c r="N63" s="90">
        <v>0</v>
      </c>
      <c r="O63" s="89">
        <v>0</v>
      </c>
      <c r="P63" s="89">
        <v>0</v>
      </c>
      <c r="Q63" s="100"/>
    </row>
    <row r="64" spans="1:17" x14ac:dyDescent="0.25">
      <c r="A64" s="5">
        <v>2</v>
      </c>
      <c r="B64" s="101" t="s">
        <v>735</v>
      </c>
      <c r="C64" s="93">
        <v>0</v>
      </c>
      <c r="D64" s="93">
        <v>0</v>
      </c>
      <c r="E64" s="93">
        <v>0</v>
      </c>
      <c r="F64" s="93">
        <v>0</v>
      </c>
      <c r="G64" s="93">
        <v>0</v>
      </c>
      <c r="H64" s="93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">
        <v>0</v>
      </c>
      <c r="P64" s="5">
        <v>0</v>
      </c>
      <c r="Q64" s="100"/>
    </row>
    <row r="65" spans="1:17" x14ac:dyDescent="0.25">
      <c r="A65" s="5">
        <v>3</v>
      </c>
      <c r="B65" s="101" t="s">
        <v>736</v>
      </c>
      <c r="C65" s="93">
        <v>0</v>
      </c>
      <c r="D65" s="93">
        <v>0</v>
      </c>
      <c r="E65" s="93">
        <v>0</v>
      </c>
      <c r="F65" s="93">
        <v>0</v>
      </c>
      <c r="G65" s="93">
        <v>0</v>
      </c>
      <c r="H65" s="93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">
        <v>0</v>
      </c>
      <c r="P65" s="5">
        <v>0</v>
      </c>
      <c r="Q65" s="100"/>
    </row>
    <row r="66" spans="1:17" x14ac:dyDescent="0.25">
      <c r="A66" s="5">
        <v>4</v>
      </c>
      <c r="B66" s="101" t="s">
        <v>737</v>
      </c>
      <c r="C66" s="93">
        <v>0</v>
      </c>
      <c r="D66" s="93">
        <v>0</v>
      </c>
      <c r="E66" s="93">
        <v>0</v>
      </c>
      <c r="F66" s="93">
        <v>0</v>
      </c>
      <c r="G66" s="93">
        <v>0</v>
      </c>
      <c r="H66" s="93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">
        <v>0</v>
      </c>
      <c r="P66" s="5">
        <v>0</v>
      </c>
      <c r="Q66" s="100"/>
    </row>
    <row r="67" spans="1:17" x14ac:dyDescent="0.25">
      <c r="A67" s="5">
        <v>5</v>
      </c>
      <c r="B67" s="101" t="s">
        <v>738</v>
      </c>
      <c r="C67" s="93">
        <v>0</v>
      </c>
      <c r="D67" s="93">
        <v>0</v>
      </c>
      <c r="E67" s="93">
        <v>0</v>
      </c>
      <c r="F67" s="93">
        <v>0</v>
      </c>
      <c r="G67" s="93">
        <v>0</v>
      </c>
      <c r="H67" s="93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">
        <v>0</v>
      </c>
      <c r="P67" s="5">
        <v>0</v>
      </c>
      <c r="Q67" s="100"/>
    </row>
    <row r="68" spans="1:17" x14ac:dyDescent="0.25">
      <c r="A68" s="5">
        <v>6</v>
      </c>
      <c r="B68" s="101" t="s">
        <v>739</v>
      </c>
      <c r="C68" s="93">
        <v>0</v>
      </c>
      <c r="D68" s="93">
        <v>0</v>
      </c>
      <c r="E68" s="93">
        <v>0</v>
      </c>
      <c r="F68" s="93">
        <v>0</v>
      </c>
      <c r="G68" s="93">
        <v>0</v>
      </c>
      <c r="H68" s="93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">
        <v>0</v>
      </c>
      <c r="P68" s="5">
        <v>0</v>
      </c>
      <c r="Q68" s="100"/>
    </row>
    <row r="69" spans="1:17" x14ac:dyDescent="0.25">
      <c r="A69" s="5">
        <v>7</v>
      </c>
      <c r="B69" s="101" t="s">
        <v>740</v>
      </c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">
        <v>0</v>
      </c>
      <c r="P69" s="5">
        <v>0</v>
      </c>
      <c r="Q69" s="100"/>
    </row>
    <row r="70" spans="1:17" x14ac:dyDescent="0.25">
      <c r="A70" s="5">
        <v>8</v>
      </c>
      <c r="B70" s="101" t="s">
        <v>17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">
        <v>0</v>
      </c>
      <c r="P70" s="5">
        <v>0</v>
      </c>
      <c r="Q70" s="100"/>
    </row>
    <row r="71" spans="1:17" x14ac:dyDescent="0.25">
      <c r="A71" s="5">
        <v>9</v>
      </c>
      <c r="B71" s="101" t="s">
        <v>741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">
        <v>0</v>
      </c>
      <c r="Q71" s="100"/>
    </row>
    <row r="72" spans="1:17" x14ac:dyDescent="0.25">
      <c r="A72" s="5">
        <v>10</v>
      </c>
      <c r="B72" s="102" t="s">
        <v>742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">
        <v>0</v>
      </c>
      <c r="P72" s="5">
        <v>0</v>
      </c>
      <c r="Q72" s="100"/>
    </row>
    <row r="73" spans="1:17" x14ac:dyDescent="0.25">
      <c r="A73" s="5">
        <v>11</v>
      </c>
      <c r="B73" s="102" t="s">
        <v>689</v>
      </c>
      <c r="C73" s="93">
        <v>0</v>
      </c>
      <c r="D73" s="93">
        <v>0</v>
      </c>
      <c r="E73" s="93">
        <v>0</v>
      </c>
      <c r="F73" s="93">
        <v>0</v>
      </c>
      <c r="G73" s="93">
        <v>0</v>
      </c>
      <c r="H73" s="93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">
        <v>0</v>
      </c>
      <c r="P73" s="5">
        <v>0</v>
      </c>
      <c r="Q73" s="100"/>
    </row>
    <row r="74" spans="1:17" x14ac:dyDescent="0.25">
      <c r="A74" s="5">
        <v>12</v>
      </c>
      <c r="B74" s="102" t="s">
        <v>119</v>
      </c>
      <c r="C74" s="93">
        <v>0</v>
      </c>
      <c r="D74" s="93">
        <v>0</v>
      </c>
      <c r="E74" s="93">
        <v>0</v>
      </c>
      <c r="F74" s="93">
        <v>0</v>
      </c>
      <c r="G74" s="93">
        <v>0</v>
      </c>
      <c r="H74" s="93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">
        <v>0</v>
      </c>
      <c r="P74" s="5">
        <v>0</v>
      </c>
      <c r="Q74" s="100"/>
    </row>
    <row r="75" spans="1:17" x14ac:dyDescent="0.25">
      <c r="A75" s="5">
        <v>13</v>
      </c>
      <c r="B75" s="102" t="s">
        <v>743</v>
      </c>
      <c r="C75" s="93">
        <v>0</v>
      </c>
      <c r="D75" s="93">
        <v>0</v>
      </c>
      <c r="E75" s="93">
        <v>0</v>
      </c>
      <c r="F75" s="93">
        <v>0</v>
      </c>
      <c r="G75" s="93">
        <v>0</v>
      </c>
      <c r="H75" s="93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">
        <v>0</v>
      </c>
      <c r="Q75" s="100"/>
    </row>
    <row r="76" spans="1:17" ht="16.5" customHeight="1" x14ac:dyDescent="0.25">
      <c r="A76" s="309" t="s">
        <v>690</v>
      </c>
      <c r="B76" s="310"/>
      <c r="C76" s="104">
        <v>249</v>
      </c>
      <c r="D76" s="104">
        <v>153</v>
      </c>
      <c r="E76" s="104">
        <v>318</v>
      </c>
      <c r="F76" s="104">
        <v>340</v>
      </c>
      <c r="G76" s="104">
        <v>0</v>
      </c>
      <c r="H76" s="104">
        <v>675</v>
      </c>
      <c r="I76" s="104">
        <v>565</v>
      </c>
      <c r="J76" s="104">
        <v>74</v>
      </c>
      <c r="K76" s="104">
        <v>3</v>
      </c>
      <c r="L76" s="104">
        <v>0</v>
      </c>
      <c r="M76" s="104">
        <v>576</v>
      </c>
      <c r="N76" s="104">
        <v>18</v>
      </c>
      <c r="O76" s="103">
        <v>1</v>
      </c>
      <c r="P76" s="103">
        <v>0</v>
      </c>
    </row>
    <row r="77" spans="1:17" x14ac:dyDescent="0.25">
      <c r="A77" s="5">
        <v>1</v>
      </c>
      <c r="B77" s="101" t="s">
        <v>744</v>
      </c>
      <c r="C77" s="107">
        <v>28</v>
      </c>
      <c r="D77" s="107">
        <v>8</v>
      </c>
      <c r="E77" s="107">
        <v>23</v>
      </c>
      <c r="F77" s="107">
        <v>18</v>
      </c>
      <c r="G77" s="107">
        <v>0</v>
      </c>
      <c r="H77" s="107">
        <v>92</v>
      </c>
      <c r="I77" s="107">
        <v>0</v>
      </c>
      <c r="J77" s="107">
        <v>0</v>
      </c>
      <c r="K77" s="107">
        <v>0</v>
      </c>
      <c r="L77" s="107">
        <v>0</v>
      </c>
      <c r="M77" s="107">
        <v>0</v>
      </c>
      <c r="N77" s="55">
        <v>0</v>
      </c>
      <c r="O77" s="5">
        <v>0</v>
      </c>
      <c r="P77" s="5">
        <v>0</v>
      </c>
    </row>
    <row r="78" spans="1:17" x14ac:dyDescent="0.25">
      <c r="A78" s="5">
        <v>2</v>
      </c>
      <c r="B78" s="101" t="s">
        <v>745</v>
      </c>
      <c r="C78" s="107">
        <v>7</v>
      </c>
      <c r="D78" s="107">
        <v>6</v>
      </c>
      <c r="E78" s="107">
        <v>8</v>
      </c>
      <c r="F78" s="107">
        <v>9</v>
      </c>
      <c r="G78" s="107">
        <v>0</v>
      </c>
      <c r="H78" s="107">
        <v>24</v>
      </c>
      <c r="I78" s="107">
        <v>0</v>
      </c>
      <c r="J78" s="107">
        <v>0</v>
      </c>
      <c r="K78" s="107">
        <v>0</v>
      </c>
      <c r="L78" s="107">
        <v>0</v>
      </c>
      <c r="M78" s="107">
        <v>0</v>
      </c>
      <c r="N78" s="55">
        <v>0</v>
      </c>
      <c r="O78" s="5">
        <v>0</v>
      </c>
      <c r="P78" s="5">
        <v>0</v>
      </c>
    </row>
    <row r="79" spans="1:17" x14ac:dyDescent="0.25">
      <c r="A79" s="5">
        <v>3</v>
      </c>
      <c r="B79" s="101" t="s">
        <v>746</v>
      </c>
      <c r="C79" s="107">
        <v>8</v>
      </c>
      <c r="D79" s="107">
        <v>5</v>
      </c>
      <c r="E79" s="107">
        <v>22</v>
      </c>
      <c r="F79" s="107">
        <v>25</v>
      </c>
      <c r="G79" s="107">
        <v>0</v>
      </c>
      <c r="H79" s="107">
        <v>32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55">
        <v>0</v>
      </c>
      <c r="O79" s="5">
        <v>0</v>
      </c>
      <c r="P79" s="5">
        <v>0</v>
      </c>
    </row>
    <row r="80" spans="1:17" x14ac:dyDescent="0.25">
      <c r="A80" s="5">
        <v>4</v>
      </c>
      <c r="B80" s="101" t="s">
        <v>35</v>
      </c>
      <c r="C80" s="107">
        <v>36</v>
      </c>
      <c r="D80" s="107">
        <v>28</v>
      </c>
      <c r="E80" s="107">
        <v>36</v>
      </c>
      <c r="F80" s="107">
        <v>37</v>
      </c>
      <c r="G80" s="107">
        <v>0</v>
      </c>
      <c r="H80" s="107">
        <v>46</v>
      </c>
      <c r="I80" s="107">
        <v>0</v>
      </c>
      <c r="J80" s="107">
        <v>0</v>
      </c>
      <c r="K80" s="107">
        <v>0</v>
      </c>
      <c r="L80" s="107">
        <v>0</v>
      </c>
      <c r="M80" s="107">
        <v>0</v>
      </c>
      <c r="N80" s="55">
        <v>0</v>
      </c>
      <c r="O80" s="5">
        <v>0</v>
      </c>
      <c r="P80" s="5">
        <v>0</v>
      </c>
    </row>
    <row r="81" spans="1:16" x14ac:dyDescent="0.25">
      <c r="A81" s="5">
        <v>5</v>
      </c>
      <c r="B81" s="101" t="s">
        <v>747</v>
      </c>
      <c r="C81" s="107">
        <v>38</v>
      </c>
      <c r="D81" s="107">
        <v>26</v>
      </c>
      <c r="E81" s="107">
        <v>33</v>
      </c>
      <c r="F81" s="107">
        <v>24</v>
      </c>
      <c r="G81" s="107">
        <v>0</v>
      </c>
      <c r="H81" s="107">
        <v>65</v>
      </c>
      <c r="I81" s="107">
        <v>0</v>
      </c>
      <c r="J81" s="107">
        <v>0</v>
      </c>
      <c r="K81" s="107">
        <v>0</v>
      </c>
      <c r="L81" s="107">
        <v>0</v>
      </c>
      <c r="M81" s="107">
        <v>0</v>
      </c>
      <c r="N81" s="55">
        <v>0</v>
      </c>
      <c r="O81" s="5">
        <v>0</v>
      </c>
      <c r="P81" s="5">
        <v>0</v>
      </c>
    </row>
    <row r="82" spans="1:16" x14ac:dyDescent="0.25">
      <c r="A82" s="5">
        <v>6</v>
      </c>
      <c r="B82" s="101" t="s">
        <v>748</v>
      </c>
      <c r="C82" s="107">
        <v>6</v>
      </c>
      <c r="D82" s="107">
        <v>3</v>
      </c>
      <c r="E82" s="107">
        <v>6</v>
      </c>
      <c r="F82" s="107">
        <v>4</v>
      </c>
      <c r="G82" s="107">
        <v>0</v>
      </c>
      <c r="H82" s="107">
        <v>11</v>
      </c>
      <c r="I82" s="107">
        <v>0</v>
      </c>
      <c r="J82" s="107">
        <v>0</v>
      </c>
      <c r="K82" s="107">
        <v>0</v>
      </c>
      <c r="L82" s="107">
        <v>0</v>
      </c>
      <c r="M82" s="107">
        <v>0</v>
      </c>
      <c r="N82" s="55">
        <v>0</v>
      </c>
      <c r="O82" s="5">
        <v>0</v>
      </c>
      <c r="P82" s="5">
        <v>0</v>
      </c>
    </row>
    <row r="83" spans="1:16" x14ac:dyDescent="0.25">
      <c r="A83" s="5">
        <v>7</v>
      </c>
      <c r="B83" s="101" t="s">
        <v>749</v>
      </c>
      <c r="C83" s="107">
        <v>5</v>
      </c>
      <c r="D83" s="107">
        <v>2</v>
      </c>
      <c r="E83" s="107">
        <v>11</v>
      </c>
      <c r="F83" s="107">
        <v>9</v>
      </c>
      <c r="G83" s="107">
        <v>0</v>
      </c>
      <c r="H83" s="107">
        <v>10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55">
        <v>0</v>
      </c>
      <c r="O83" s="5">
        <v>0</v>
      </c>
      <c r="P83" s="5">
        <v>0</v>
      </c>
    </row>
    <row r="84" spans="1:16" x14ac:dyDescent="0.25">
      <c r="A84" s="5">
        <v>8</v>
      </c>
      <c r="B84" s="101" t="s">
        <v>750</v>
      </c>
      <c r="C84" s="107">
        <v>3</v>
      </c>
      <c r="D84" s="107">
        <v>2</v>
      </c>
      <c r="E84" s="107">
        <v>13</v>
      </c>
      <c r="F84" s="107">
        <v>9</v>
      </c>
      <c r="G84" s="107">
        <v>0</v>
      </c>
      <c r="H84" s="107">
        <v>13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55">
        <v>0</v>
      </c>
      <c r="O84" s="5">
        <v>0</v>
      </c>
      <c r="P84" s="5">
        <v>0</v>
      </c>
    </row>
    <row r="85" spans="1:16" x14ac:dyDescent="0.25">
      <c r="A85" s="5">
        <v>9</v>
      </c>
      <c r="B85" s="101" t="s">
        <v>751</v>
      </c>
      <c r="C85" s="107">
        <v>9</v>
      </c>
      <c r="D85" s="107">
        <v>7</v>
      </c>
      <c r="E85" s="107">
        <v>14</v>
      </c>
      <c r="F85" s="107">
        <v>8</v>
      </c>
      <c r="G85" s="107">
        <v>0</v>
      </c>
      <c r="H85" s="107">
        <v>9</v>
      </c>
      <c r="I85" s="107">
        <v>0</v>
      </c>
      <c r="J85" s="107">
        <v>0</v>
      </c>
      <c r="K85" s="107">
        <v>0</v>
      </c>
      <c r="L85" s="107">
        <v>0</v>
      </c>
      <c r="M85" s="107">
        <v>0</v>
      </c>
      <c r="N85" s="55">
        <v>0</v>
      </c>
      <c r="O85" s="5">
        <v>0</v>
      </c>
      <c r="P85" s="5">
        <v>0</v>
      </c>
    </row>
    <row r="86" spans="1:16" x14ac:dyDescent="0.25">
      <c r="A86" s="5">
        <v>10</v>
      </c>
      <c r="B86" s="101" t="s">
        <v>752</v>
      </c>
      <c r="C86" s="107">
        <v>8</v>
      </c>
      <c r="D86" s="107">
        <v>6</v>
      </c>
      <c r="E86" s="107">
        <v>12</v>
      </c>
      <c r="F86" s="107">
        <v>11</v>
      </c>
      <c r="G86" s="107">
        <v>0</v>
      </c>
      <c r="H86" s="107">
        <v>18</v>
      </c>
      <c r="I86" s="107">
        <v>0</v>
      </c>
      <c r="J86" s="107">
        <v>0</v>
      </c>
      <c r="K86" s="107">
        <v>0</v>
      </c>
      <c r="L86" s="107">
        <v>0</v>
      </c>
      <c r="M86" s="107">
        <v>0</v>
      </c>
      <c r="N86" s="55">
        <v>0</v>
      </c>
      <c r="O86" s="5">
        <v>0</v>
      </c>
      <c r="P86" s="5">
        <v>0</v>
      </c>
    </row>
    <row r="87" spans="1:16" x14ac:dyDescent="0.25">
      <c r="A87" s="5">
        <v>11</v>
      </c>
      <c r="B87" s="101" t="s">
        <v>753</v>
      </c>
      <c r="C87" s="107">
        <v>3</v>
      </c>
      <c r="D87" s="107">
        <v>6</v>
      </c>
      <c r="E87" s="107">
        <v>8</v>
      </c>
      <c r="F87" s="107">
        <v>5</v>
      </c>
      <c r="G87" s="107">
        <v>0</v>
      </c>
      <c r="H87" s="107">
        <v>12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55">
        <v>0</v>
      </c>
      <c r="O87" s="5">
        <v>0</v>
      </c>
      <c r="P87" s="5">
        <v>0</v>
      </c>
    </row>
    <row r="88" spans="1:16" x14ac:dyDescent="0.25">
      <c r="A88" s="5">
        <v>12</v>
      </c>
      <c r="B88" s="101" t="s">
        <v>754</v>
      </c>
      <c r="C88" s="107">
        <v>24</v>
      </c>
      <c r="D88" s="107">
        <v>17</v>
      </c>
      <c r="E88" s="107">
        <v>11</v>
      </c>
      <c r="F88" s="107">
        <v>18</v>
      </c>
      <c r="G88" s="107">
        <v>0</v>
      </c>
      <c r="H88" s="107">
        <v>26</v>
      </c>
      <c r="I88" s="107">
        <v>0</v>
      </c>
      <c r="J88" s="107">
        <v>0</v>
      </c>
      <c r="K88" s="107">
        <v>0</v>
      </c>
      <c r="L88" s="107">
        <v>0</v>
      </c>
      <c r="M88" s="107">
        <v>0</v>
      </c>
      <c r="N88" s="55">
        <v>0</v>
      </c>
      <c r="O88" s="5">
        <v>0</v>
      </c>
      <c r="P88" s="5">
        <v>0</v>
      </c>
    </row>
    <row r="89" spans="1:16" x14ac:dyDescent="0.25">
      <c r="A89" s="5">
        <v>13</v>
      </c>
      <c r="B89" s="101" t="s">
        <v>755</v>
      </c>
      <c r="C89" s="107">
        <v>12</v>
      </c>
      <c r="D89" s="107">
        <v>3</v>
      </c>
      <c r="E89" s="107">
        <v>21</v>
      </c>
      <c r="F89" s="107">
        <v>15</v>
      </c>
      <c r="G89" s="107">
        <v>0</v>
      </c>
      <c r="H89" s="107">
        <v>28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N89" s="55">
        <v>0</v>
      </c>
      <c r="O89" s="5">
        <v>0</v>
      </c>
      <c r="P89" s="5">
        <v>0</v>
      </c>
    </row>
    <row r="90" spans="1:16" x14ac:dyDescent="0.25">
      <c r="A90" s="5">
        <v>14</v>
      </c>
      <c r="B90" s="101" t="s">
        <v>756</v>
      </c>
      <c r="C90" s="107">
        <v>4</v>
      </c>
      <c r="D90" s="107">
        <v>9</v>
      </c>
      <c r="E90" s="107">
        <v>12</v>
      </c>
      <c r="F90" s="107">
        <v>21</v>
      </c>
      <c r="G90" s="107">
        <v>0</v>
      </c>
      <c r="H90" s="107">
        <v>22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55">
        <v>0</v>
      </c>
      <c r="O90" s="5">
        <v>0</v>
      </c>
      <c r="P90" s="5">
        <v>0</v>
      </c>
    </row>
    <row r="91" spans="1:16" x14ac:dyDescent="0.25">
      <c r="A91" s="5">
        <v>15</v>
      </c>
      <c r="B91" s="101" t="s">
        <v>577</v>
      </c>
      <c r="C91" s="107">
        <v>7</v>
      </c>
      <c r="D91" s="107">
        <v>12</v>
      </c>
      <c r="E91" s="107">
        <v>35</v>
      </c>
      <c r="F91" s="107">
        <v>29</v>
      </c>
      <c r="G91" s="107">
        <v>0</v>
      </c>
      <c r="H91" s="107">
        <v>33</v>
      </c>
      <c r="I91" s="107">
        <v>0</v>
      </c>
      <c r="J91" s="107">
        <v>0</v>
      </c>
      <c r="K91" s="107">
        <v>0</v>
      </c>
      <c r="L91" s="107">
        <v>0</v>
      </c>
      <c r="M91" s="107">
        <v>0</v>
      </c>
      <c r="N91" s="55">
        <v>0</v>
      </c>
      <c r="O91" s="5">
        <v>0</v>
      </c>
      <c r="P91" s="5">
        <v>0</v>
      </c>
    </row>
    <row r="92" spans="1:16" x14ac:dyDescent="0.25">
      <c r="A92" s="5">
        <v>16</v>
      </c>
      <c r="B92" s="101" t="s">
        <v>757</v>
      </c>
      <c r="C92" s="107">
        <v>5</v>
      </c>
      <c r="D92" s="107">
        <v>3</v>
      </c>
      <c r="E92" s="107">
        <v>7</v>
      </c>
      <c r="F92" s="107">
        <v>14</v>
      </c>
      <c r="G92" s="107">
        <v>0</v>
      </c>
      <c r="H92" s="107">
        <v>24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  <c r="N92" s="55">
        <v>0</v>
      </c>
      <c r="O92" s="5">
        <v>0</v>
      </c>
      <c r="P92" s="5">
        <v>0</v>
      </c>
    </row>
    <row r="93" spans="1:16" x14ac:dyDescent="0.25">
      <c r="A93" s="5">
        <v>17</v>
      </c>
      <c r="B93" s="101" t="s">
        <v>758</v>
      </c>
      <c r="C93" s="55">
        <v>46</v>
      </c>
      <c r="D93" s="55">
        <v>10</v>
      </c>
      <c r="E93" s="55">
        <v>46</v>
      </c>
      <c r="F93" s="55">
        <v>84</v>
      </c>
      <c r="G93" s="55">
        <v>0</v>
      </c>
      <c r="H93" s="55">
        <v>210</v>
      </c>
      <c r="I93" s="107">
        <v>0</v>
      </c>
      <c r="J93" s="107">
        <v>0</v>
      </c>
      <c r="K93" s="107">
        <v>0</v>
      </c>
      <c r="L93" s="107">
        <v>0</v>
      </c>
      <c r="M93" s="107">
        <v>0</v>
      </c>
      <c r="N93" s="55">
        <v>0</v>
      </c>
      <c r="O93" s="5">
        <v>0</v>
      </c>
      <c r="P93" s="5">
        <v>0</v>
      </c>
    </row>
    <row r="94" spans="1:16" ht="16.5" customHeight="1" x14ac:dyDescent="0.25">
      <c r="A94" s="309" t="s">
        <v>557</v>
      </c>
      <c r="B94" s="310"/>
      <c r="C94" s="104">
        <v>155</v>
      </c>
      <c r="D94" s="104">
        <v>80</v>
      </c>
      <c r="E94" s="104">
        <v>496</v>
      </c>
      <c r="F94" s="104">
        <v>286</v>
      </c>
      <c r="G94" s="104">
        <v>22</v>
      </c>
      <c r="H94" s="104">
        <v>246</v>
      </c>
      <c r="I94" s="104">
        <v>0</v>
      </c>
      <c r="J94" s="104">
        <v>35</v>
      </c>
      <c r="K94" s="104">
        <v>461</v>
      </c>
      <c r="L94" s="104">
        <v>246</v>
      </c>
      <c r="M94" s="104">
        <v>461</v>
      </c>
      <c r="N94" s="104">
        <v>107</v>
      </c>
      <c r="O94" s="103">
        <v>25</v>
      </c>
      <c r="P94" s="103">
        <v>0</v>
      </c>
    </row>
    <row r="95" spans="1:16" ht="27" x14ac:dyDescent="0.25">
      <c r="A95" s="5">
        <v>1</v>
      </c>
      <c r="B95" s="55" t="s">
        <v>759</v>
      </c>
      <c r="C95" s="93">
        <v>20</v>
      </c>
      <c r="D95" s="93">
        <v>12</v>
      </c>
      <c r="E95" s="93">
        <v>58</v>
      </c>
      <c r="F95" s="93">
        <v>16</v>
      </c>
      <c r="G95" s="93">
        <v>22</v>
      </c>
      <c r="H95" s="93">
        <v>65</v>
      </c>
      <c r="I95" s="55">
        <v>0</v>
      </c>
      <c r="J95" s="55">
        <v>35</v>
      </c>
      <c r="K95" s="55">
        <v>461</v>
      </c>
      <c r="L95" s="55">
        <v>257</v>
      </c>
      <c r="M95" s="55">
        <v>418</v>
      </c>
      <c r="N95" s="55">
        <v>33</v>
      </c>
      <c r="O95" s="5">
        <v>36</v>
      </c>
      <c r="P95" s="5">
        <v>0</v>
      </c>
    </row>
    <row r="96" spans="1:16" x14ac:dyDescent="0.25">
      <c r="A96" s="5">
        <v>2</v>
      </c>
      <c r="B96" s="55" t="s">
        <v>760</v>
      </c>
      <c r="C96" s="93">
        <v>27</v>
      </c>
      <c r="D96" s="93">
        <v>10</v>
      </c>
      <c r="E96" s="93">
        <v>45</v>
      </c>
      <c r="F96" s="93">
        <v>37</v>
      </c>
      <c r="G96" s="93">
        <v>0</v>
      </c>
      <c r="H96" s="93">
        <v>22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">
        <v>0</v>
      </c>
      <c r="P96" s="5">
        <v>0</v>
      </c>
    </row>
    <row r="97" spans="1:16" x14ac:dyDescent="0.25">
      <c r="A97" s="5">
        <v>3</v>
      </c>
      <c r="B97" s="55" t="s">
        <v>761</v>
      </c>
      <c r="C97" s="55">
        <v>10</v>
      </c>
      <c r="D97" s="55">
        <v>2</v>
      </c>
      <c r="E97" s="55">
        <v>31</v>
      </c>
      <c r="F97" s="55">
        <v>28</v>
      </c>
      <c r="G97" s="55">
        <v>0</v>
      </c>
      <c r="H97" s="55">
        <v>10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">
        <v>0</v>
      </c>
      <c r="P97" s="5">
        <v>0</v>
      </c>
    </row>
    <row r="98" spans="1:16" x14ac:dyDescent="0.25">
      <c r="A98" s="5">
        <v>4</v>
      </c>
      <c r="B98" s="55" t="s">
        <v>762</v>
      </c>
      <c r="C98" s="55">
        <v>6</v>
      </c>
      <c r="D98" s="55">
        <v>5</v>
      </c>
      <c r="E98" s="55">
        <v>55</v>
      </c>
      <c r="F98" s="55">
        <v>26</v>
      </c>
      <c r="G98" s="55">
        <v>0</v>
      </c>
      <c r="H98" s="55">
        <v>16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">
        <v>0</v>
      </c>
      <c r="P98" s="5">
        <v>0</v>
      </c>
    </row>
    <row r="99" spans="1:16" x14ac:dyDescent="0.25">
      <c r="A99" s="5">
        <v>5</v>
      </c>
      <c r="B99" s="55" t="s">
        <v>763</v>
      </c>
      <c r="C99" s="55">
        <v>9</v>
      </c>
      <c r="D99" s="55">
        <v>6</v>
      </c>
      <c r="E99" s="55">
        <v>52</v>
      </c>
      <c r="F99" s="55">
        <v>33</v>
      </c>
      <c r="G99" s="55">
        <v>0</v>
      </c>
      <c r="H99" s="55">
        <v>4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">
        <v>0</v>
      </c>
      <c r="P99" s="5">
        <v>0</v>
      </c>
    </row>
    <row r="100" spans="1:16" x14ac:dyDescent="0.25">
      <c r="A100" s="5">
        <v>6</v>
      </c>
      <c r="B100" s="55" t="s">
        <v>764</v>
      </c>
      <c r="C100" s="55">
        <v>28</v>
      </c>
      <c r="D100" s="55">
        <v>11</v>
      </c>
      <c r="E100" s="55">
        <v>78</v>
      </c>
      <c r="F100" s="55">
        <v>28</v>
      </c>
      <c r="G100" s="55">
        <v>0</v>
      </c>
      <c r="H100" s="55">
        <v>17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">
        <v>0</v>
      </c>
      <c r="P100" s="5">
        <v>0</v>
      </c>
    </row>
    <row r="101" spans="1:16" x14ac:dyDescent="0.25">
      <c r="A101" s="5">
        <v>7</v>
      </c>
      <c r="B101" s="55" t="s">
        <v>765</v>
      </c>
      <c r="C101" s="55">
        <v>8</v>
      </c>
      <c r="D101" s="55">
        <v>4</v>
      </c>
      <c r="E101" s="55">
        <v>20</v>
      </c>
      <c r="F101" s="55">
        <v>19</v>
      </c>
      <c r="G101" s="55">
        <v>0</v>
      </c>
      <c r="H101" s="55">
        <v>12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">
        <v>0</v>
      </c>
      <c r="P101" s="5">
        <v>0</v>
      </c>
    </row>
    <row r="102" spans="1:16" x14ac:dyDescent="0.25">
      <c r="A102" s="5">
        <v>8</v>
      </c>
      <c r="B102" s="55" t="s">
        <v>766</v>
      </c>
      <c r="C102" s="55">
        <v>4</v>
      </c>
      <c r="D102" s="55">
        <v>4</v>
      </c>
      <c r="E102" s="55">
        <v>35</v>
      </c>
      <c r="F102" s="55">
        <v>20</v>
      </c>
      <c r="G102" s="55">
        <v>0</v>
      </c>
      <c r="H102" s="55">
        <v>11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">
        <v>0</v>
      </c>
      <c r="P102" s="5">
        <v>0</v>
      </c>
    </row>
    <row r="103" spans="1:16" x14ac:dyDescent="0.25">
      <c r="A103" s="5">
        <v>9</v>
      </c>
      <c r="B103" s="55" t="s">
        <v>767</v>
      </c>
      <c r="C103" s="55">
        <v>10</v>
      </c>
      <c r="D103" s="55">
        <v>5</v>
      </c>
      <c r="E103" s="55">
        <v>17</v>
      </c>
      <c r="F103" s="55">
        <v>11</v>
      </c>
      <c r="G103" s="55">
        <v>0</v>
      </c>
      <c r="H103" s="55">
        <v>10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">
        <v>0</v>
      </c>
      <c r="P103" s="5">
        <v>0</v>
      </c>
    </row>
    <row r="104" spans="1:16" x14ac:dyDescent="0.25">
      <c r="A104" s="5">
        <v>10</v>
      </c>
      <c r="B104" s="55" t="s">
        <v>768</v>
      </c>
      <c r="C104" s="55">
        <v>6</v>
      </c>
      <c r="D104" s="55">
        <v>4</v>
      </c>
      <c r="E104" s="55">
        <v>16</v>
      </c>
      <c r="F104" s="55">
        <v>14</v>
      </c>
      <c r="G104" s="55">
        <v>0</v>
      </c>
      <c r="H104" s="55">
        <v>19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">
        <v>0</v>
      </c>
      <c r="P104" s="5">
        <v>0</v>
      </c>
    </row>
    <row r="105" spans="1:16" x14ac:dyDescent="0.25">
      <c r="A105" s="5">
        <v>11</v>
      </c>
      <c r="B105" s="55" t="s">
        <v>769</v>
      </c>
      <c r="C105" s="55">
        <v>1</v>
      </c>
      <c r="D105" s="55">
        <v>3</v>
      </c>
      <c r="E105" s="55">
        <v>15</v>
      </c>
      <c r="F105" s="55">
        <v>15</v>
      </c>
      <c r="G105" s="55">
        <v>0</v>
      </c>
      <c r="H105" s="55">
        <v>13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">
        <v>0</v>
      </c>
    </row>
    <row r="106" spans="1:16" x14ac:dyDescent="0.25">
      <c r="A106" s="5">
        <v>12</v>
      </c>
      <c r="B106" s="55" t="s">
        <v>770</v>
      </c>
      <c r="C106" s="55">
        <v>12</v>
      </c>
      <c r="D106" s="55">
        <v>5</v>
      </c>
      <c r="E106" s="55">
        <v>22</v>
      </c>
      <c r="F106" s="55">
        <v>15</v>
      </c>
      <c r="G106" s="55">
        <v>0</v>
      </c>
      <c r="H106" s="55">
        <v>17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">
        <v>0</v>
      </c>
      <c r="P106" s="5">
        <v>0</v>
      </c>
    </row>
    <row r="107" spans="1:16" x14ac:dyDescent="0.25">
      <c r="A107" s="5">
        <v>13</v>
      </c>
      <c r="B107" s="55" t="s">
        <v>771</v>
      </c>
      <c r="C107" s="55">
        <v>10</v>
      </c>
      <c r="D107" s="55">
        <v>6</v>
      </c>
      <c r="E107" s="55">
        <v>35</v>
      </c>
      <c r="F107" s="55">
        <v>13</v>
      </c>
      <c r="G107" s="55">
        <v>0</v>
      </c>
      <c r="H107" s="55">
        <v>16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">
        <v>0</v>
      </c>
      <c r="P107" s="5">
        <v>0</v>
      </c>
    </row>
    <row r="108" spans="1:16" x14ac:dyDescent="0.25">
      <c r="A108" s="5">
        <v>14</v>
      </c>
      <c r="B108" s="55" t="s">
        <v>772</v>
      </c>
      <c r="C108" s="55">
        <v>4</v>
      </c>
      <c r="D108" s="55">
        <v>3</v>
      </c>
      <c r="E108" s="55">
        <v>17</v>
      </c>
      <c r="F108" s="55">
        <v>11</v>
      </c>
      <c r="G108" s="55">
        <v>0</v>
      </c>
      <c r="H108" s="55">
        <v>14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">
        <v>0</v>
      </c>
    </row>
    <row r="109" spans="1:16" x14ac:dyDescent="0.25">
      <c r="A109" s="289" t="s">
        <v>838</v>
      </c>
      <c r="B109" s="289"/>
      <c r="C109" s="311">
        <v>2655</v>
      </c>
      <c r="D109" s="311">
        <v>1585</v>
      </c>
      <c r="E109" s="311">
        <v>5080</v>
      </c>
      <c r="F109" s="311">
        <v>5086</v>
      </c>
      <c r="G109" s="311">
        <v>218</v>
      </c>
      <c r="H109" s="311">
        <v>2503</v>
      </c>
      <c r="I109" s="311">
        <v>5082</v>
      </c>
      <c r="J109" s="311">
        <v>2727</v>
      </c>
      <c r="K109" s="311">
        <v>3283</v>
      </c>
      <c r="L109" s="311">
        <v>7584</v>
      </c>
      <c r="M109" s="311">
        <v>8206</v>
      </c>
      <c r="N109" s="311">
        <v>2833</v>
      </c>
      <c r="O109" s="289">
        <v>51</v>
      </c>
      <c r="P109" s="289">
        <v>16</v>
      </c>
    </row>
    <row r="110" spans="1:16" x14ac:dyDescent="0.25">
      <c r="A110" s="289"/>
      <c r="B110" s="289"/>
      <c r="C110" s="311"/>
      <c r="D110" s="311"/>
      <c r="E110" s="311"/>
      <c r="F110" s="311"/>
      <c r="G110" s="311"/>
      <c r="H110" s="311"/>
      <c r="I110" s="311"/>
      <c r="J110" s="311"/>
      <c r="K110" s="311"/>
      <c r="L110" s="311"/>
      <c r="M110" s="311"/>
      <c r="N110" s="311"/>
      <c r="O110" s="289"/>
      <c r="P110" s="289"/>
    </row>
  </sheetData>
  <mergeCells count="24">
    <mergeCell ref="P109:P110"/>
    <mergeCell ref="K109:K110"/>
    <mergeCell ref="L109:L110"/>
    <mergeCell ref="M109:M110"/>
    <mergeCell ref="N109:N110"/>
    <mergeCell ref="O109:O110"/>
    <mergeCell ref="F109:F110"/>
    <mergeCell ref="G109:G110"/>
    <mergeCell ref="H109:H110"/>
    <mergeCell ref="I109:I110"/>
    <mergeCell ref="J109:J110"/>
    <mergeCell ref="A94:B94"/>
    <mergeCell ref="A109:B110"/>
    <mergeCell ref="C109:C110"/>
    <mergeCell ref="D109:D110"/>
    <mergeCell ref="E109:E110"/>
    <mergeCell ref="A1:P1"/>
    <mergeCell ref="A2:P2"/>
    <mergeCell ref="A5:B5"/>
    <mergeCell ref="A17:B17"/>
    <mergeCell ref="A76:B76"/>
    <mergeCell ref="A62:B62"/>
    <mergeCell ref="A52:B52"/>
    <mergeCell ref="A20:B20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6338-A9A8-46A6-8CE3-6A9D46C9ADEA}">
  <dimension ref="A1:P81"/>
  <sheetViews>
    <sheetView topLeftCell="A70" workbookViewId="0">
      <selection activeCell="C80" sqref="C80:P81"/>
    </sheetView>
  </sheetViews>
  <sheetFormatPr defaultRowHeight="13.5" x14ac:dyDescent="0.25"/>
  <cols>
    <col min="1" max="1" width="4.42578125" style="1" customWidth="1"/>
    <col min="2" max="2" width="20.85546875" style="1" customWidth="1"/>
    <col min="3" max="7" width="8.7109375" style="1" customWidth="1"/>
    <col min="8" max="8" width="8.1406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57" customHeight="1" x14ac:dyDescent="0.25">
      <c r="A1" s="317" t="s">
        <v>840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</row>
    <row r="2" spans="1:16" ht="16.5" x14ac:dyDescent="0.25">
      <c r="A2" s="319" t="s">
        <v>841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</row>
    <row r="3" spans="1:16" ht="211.5" x14ac:dyDescent="0.25">
      <c r="A3" s="9" t="s">
        <v>0</v>
      </c>
      <c r="B3" s="9" t="s">
        <v>1</v>
      </c>
      <c r="C3" s="43" t="s">
        <v>3</v>
      </c>
      <c r="D3" s="43" t="s">
        <v>4</v>
      </c>
      <c r="E3" s="43" t="s">
        <v>8</v>
      </c>
      <c r="F3" s="43" t="s">
        <v>6</v>
      </c>
      <c r="G3" s="43" t="s">
        <v>9</v>
      </c>
      <c r="H3" s="43" t="s">
        <v>5</v>
      </c>
      <c r="I3" s="43" t="s">
        <v>10</v>
      </c>
      <c r="J3" s="43" t="s">
        <v>11</v>
      </c>
      <c r="K3" s="43" t="s">
        <v>339</v>
      </c>
      <c r="L3" s="43" t="s">
        <v>13</v>
      </c>
      <c r="M3" s="43" t="s">
        <v>14</v>
      </c>
      <c r="N3" s="43" t="s">
        <v>7</v>
      </c>
      <c r="O3" s="43" t="s">
        <v>15</v>
      </c>
      <c r="P3" s="43" t="s">
        <v>2</v>
      </c>
    </row>
    <row r="4" spans="1:16" ht="14.25" thickBot="1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</row>
    <row r="5" spans="1:16" ht="23.25" customHeight="1" thickBot="1" x14ac:dyDescent="0.3">
      <c r="A5" s="290" t="s">
        <v>861</v>
      </c>
      <c r="B5" s="291"/>
      <c r="C5" s="11">
        <v>230</v>
      </c>
      <c r="D5" s="11">
        <v>42</v>
      </c>
      <c r="E5" s="11">
        <v>1625</v>
      </c>
      <c r="F5" s="11">
        <v>256</v>
      </c>
      <c r="G5" s="11">
        <v>0</v>
      </c>
      <c r="H5" s="11">
        <v>341</v>
      </c>
      <c r="I5" s="11">
        <v>1004</v>
      </c>
      <c r="J5" s="11">
        <v>50</v>
      </c>
      <c r="K5" s="11" t="s">
        <v>842</v>
      </c>
      <c r="L5" s="11">
        <v>427</v>
      </c>
      <c r="M5" s="11">
        <v>599</v>
      </c>
      <c r="N5" s="106">
        <v>15</v>
      </c>
      <c r="O5" s="11">
        <v>6</v>
      </c>
      <c r="P5" s="17">
        <v>1</v>
      </c>
    </row>
    <row r="6" spans="1:16" ht="16.5" x14ac:dyDescent="0.25">
      <c r="A6" s="110">
        <v>1</v>
      </c>
      <c r="B6" s="16" t="s">
        <v>458</v>
      </c>
      <c r="C6" s="16">
        <v>5</v>
      </c>
      <c r="D6" s="16">
        <v>8</v>
      </c>
      <c r="E6" s="16">
        <v>1438</v>
      </c>
      <c r="F6" s="16">
        <v>144</v>
      </c>
      <c r="G6" s="16">
        <v>0</v>
      </c>
      <c r="H6" s="16">
        <v>142</v>
      </c>
      <c r="I6" s="35">
        <v>1004</v>
      </c>
      <c r="J6" s="35">
        <v>50</v>
      </c>
      <c r="K6" s="130"/>
      <c r="L6" s="35">
        <v>424</v>
      </c>
      <c r="M6" s="35">
        <v>590</v>
      </c>
      <c r="N6" s="16">
        <v>15</v>
      </c>
      <c r="O6" s="16">
        <v>6</v>
      </c>
      <c r="P6" s="131">
        <v>1</v>
      </c>
    </row>
    <row r="7" spans="1:16" ht="16.5" x14ac:dyDescent="0.25">
      <c r="A7" s="110">
        <v>2</v>
      </c>
      <c r="B7" s="16" t="s">
        <v>459</v>
      </c>
      <c r="C7" s="16">
        <v>5</v>
      </c>
      <c r="D7" s="16">
        <v>8</v>
      </c>
      <c r="E7" s="16">
        <v>0</v>
      </c>
      <c r="F7" s="16">
        <v>0</v>
      </c>
      <c r="G7" s="16">
        <v>0</v>
      </c>
      <c r="H7" s="16">
        <v>24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31">
        <v>0</v>
      </c>
    </row>
    <row r="8" spans="1:16" ht="16.5" x14ac:dyDescent="0.25">
      <c r="A8" s="110">
        <v>3</v>
      </c>
      <c r="B8" s="16" t="s">
        <v>460</v>
      </c>
      <c r="C8" s="16">
        <v>10</v>
      </c>
      <c r="D8" s="16">
        <v>1</v>
      </c>
      <c r="E8" s="16">
        <v>3</v>
      </c>
      <c r="F8" s="16">
        <v>3</v>
      </c>
      <c r="G8" s="16">
        <v>0</v>
      </c>
      <c r="H8" s="16">
        <v>23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31">
        <v>0</v>
      </c>
    </row>
    <row r="9" spans="1:16" ht="16.5" x14ac:dyDescent="0.25">
      <c r="A9" s="110">
        <v>4</v>
      </c>
      <c r="B9" s="16" t="s">
        <v>461</v>
      </c>
      <c r="C9" s="16">
        <v>108</v>
      </c>
      <c r="D9" s="16">
        <v>6</v>
      </c>
      <c r="E9" s="16">
        <v>85</v>
      </c>
      <c r="F9" s="16">
        <v>38</v>
      </c>
      <c r="G9" s="16">
        <v>0</v>
      </c>
      <c r="H9" s="16">
        <v>52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31">
        <v>0</v>
      </c>
    </row>
    <row r="10" spans="1:16" ht="16.5" x14ac:dyDescent="0.25">
      <c r="A10" s="110">
        <v>5</v>
      </c>
      <c r="B10" s="16" t="s">
        <v>462</v>
      </c>
      <c r="C10" s="5">
        <v>45</v>
      </c>
      <c r="D10" s="5">
        <v>5</v>
      </c>
      <c r="E10" s="5">
        <v>95</v>
      </c>
      <c r="F10" s="5">
        <v>62</v>
      </c>
      <c r="G10" s="5">
        <v>0</v>
      </c>
      <c r="H10" s="5">
        <v>77</v>
      </c>
      <c r="I10" s="35">
        <v>0</v>
      </c>
      <c r="J10" s="35">
        <v>0</v>
      </c>
      <c r="K10" s="35">
        <v>0</v>
      </c>
      <c r="L10" s="35">
        <v>3</v>
      </c>
      <c r="M10" s="35">
        <v>9</v>
      </c>
      <c r="N10" s="16">
        <v>0</v>
      </c>
      <c r="O10" s="16">
        <v>0</v>
      </c>
      <c r="P10" s="131">
        <v>0</v>
      </c>
    </row>
    <row r="11" spans="1:16" ht="17.25" thickBot="1" x14ac:dyDescent="0.3">
      <c r="A11" s="110">
        <v>6</v>
      </c>
      <c r="B11" s="16" t="s">
        <v>463</v>
      </c>
      <c r="C11" s="16">
        <v>57</v>
      </c>
      <c r="D11" s="16">
        <v>14</v>
      </c>
      <c r="E11" s="16">
        <v>4</v>
      </c>
      <c r="F11" s="16">
        <v>9</v>
      </c>
      <c r="G11" s="16">
        <v>0</v>
      </c>
      <c r="H11" s="16">
        <v>23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16">
        <v>0</v>
      </c>
      <c r="O11" s="16">
        <v>0</v>
      </c>
      <c r="P11" s="131">
        <v>0</v>
      </c>
    </row>
    <row r="12" spans="1:16" ht="23.25" customHeight="1" thickBot="1" x14ac:dyDescent="0.3">
      <c r="A12" s="290" t="s">
        <v>464</v>
      </c>
      <c r="B12" s="291"/>
      <c r="C12" s="11">
        <v>269</v>
      </c>
      <c r="D12" s="11">
        <v>47</v>
      </c>
      <c r="E12" s="11">
        <v>0</v>
      </c>
      <c r="F12" s="11">
        <v>0</v>
      </c>
      <c r="G12" s="11">
        <v>0</v>
      </c>
      <c r="H12" s="11">
        <v>67</v>
      </c>
      <c r="I12" s="11">
        <v>374</v>
      </c>
      <c r="J12" s="11">
        <v>304</v>
      </c>
      <c r="K12" s="121">
        <v>334</v>
      </c>
      <c r="L12" s="11">
        <v>254</v>
      </c>
      <c r="M12" s="11">
        <v>412</v>
      </c>
      <c r="N12" s="11">
        <v>64</v>
      </c>
      <c r="O12" s="11">
        <v>1</v>
      </c>
      <c r="P12" s="17">
        <v>3</v>
      </c>
    </row>
    <row r="13" spans="1:16" ht="17.25" thickBot="1" x14ac:dyDescent="0.3">
      <c r="A13" s="110">
        <v>1</v>
      </c>
      <c r="B13" s="16" t="s">
        <v>465</v>
      </c>
      <c r="C13" s="16">
        <v>85</v>
      </c>
      <c r="D13" s="16">
        <v>17</v>
      </c>
      <c r="E13" s="132">
        <v>0</v>
      </c>
      <c r="F13" s="132">
        <v>0</v>
      </c>
      <c r="G13" s="132">
        <v>0</v>
      </c>
      <c r="H13" s="36">
        <v>13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16">
        <v>8</v>
      </c>
      <c r="O13" s="132">
        <v>0</v>
      </c>
      <c r="P13" s="132">
        <v>0</v>
      </c>
    </row>
    <row r="14" spans="1:16" ht="17.25" thickBot="1" x14ac:dyDescent="0.3">
      <c r="A14" s="110">
        <v>2</v>
      </c>
      <c r="B14" s="16" t="s">
        <v>466</v>
      </c>
      <c r="C14" s="16">
        <v>56</v>
      </c>
      <c r="D14" s="16">
        <v>11</v>
      </c>
      <c r="E14" s="132">
        <v>0</v>
      </c>
      <c r="F14" s="132">
        <v>0</v>
      </c>
      <c r="G14" s="132">
        <v>0</v>
      </c>
      <c r="H14" s="36">
        <v>3</v>
      </c>
      <c r="I14" s="132">
        <v>0</v>
      </c>
      <c r="J14" s="132">
        <v>0</v>
      </c>
      <c r="K14" s="132">
        <v>0</v>
      </c>
      <c r="L14" s="132">
        <v>0</v>
      </c>
      <c r="M14" s="132">
        <v>0</v>
      </c>
      <c r="N14" s="16">
        <v>8</v>
      </c>
      <c r="O14" s="132">
        <v>0</v>
      </c>
      <c r="P14" s="132">
        <v>0</v>
      </c>
    </row>
    <row r="15" spans="1:16" ht="17.25" thickBot="1" x14ac:dyDescent="0.3">
      <c r="A15" s="110">
        <v>3</v>
      </c>
      <c r="B15" s="16" t="s">
        <v>467</v>
      </c>
      <c r="C15" s="16">
        <v>29</v>
      </c>
      <c r="D15" s="16">
        <v>4</v>
      </c>
      <c r="E15" s="132">
        <v>0</v>
      </c>
      <c r="F15" s="132">
        <v>0</v>
      </c>
      <c r="G15" s="132">
        <v>0</v>
      </c>
      <c r="H15" s="36">
        <v>41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6">
        <v>8</v>
      </c>
      <c r="O15" s="132">
        <v>0</v>
      </c>
      <c r="P15" s="132">
        <v>0</v>
      </c>
    </row>
    <row r="16" spans="1:16" ht="17.25" thickBot="1" x14ac:dyDescent="0.3">
      <c r="A16" s="110">
        <v>4</v>
      </c>
      <c r="B16" s="16" t="s">
        <v>468</v>
      </c>
      <c r="C16" s="16">
        <v>46</v>
      </c>
      <c r="D16" s="16">
        <v>6</v>
      </c>
      <c r="E16" s="132">
        <v>0</v>
      </c>
      <c r="F16" s="132">
        <v>0</v>
      </c>
      <c r="G16" s="132">
        <v>0</v>
      </c>
      <c r="H16" s="36">
        <v>1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16">
        <v>8</v>
      </c>
      <c r="O16" s="132">
        <v>0</v>
      </c>
      <c r="P16" s="132">
        <v>0</v>
      </c>
    </row>
    <row r="17" spans="1:16" ht="17.25" thickBot="1" x14ac:dyDescent="0.3">
      <c r="A17" s="110">
        <v>5</v>
      </c>
      <c r="B17" s="35" t="s">
        <v>469</v>
      </c>
      <c r="C17" s="16">
        <v>5</v>
      </c>
      <c r="D17" s="16">
        <v>4</v>
      </c>
      <c r="E17" s="132">
        <v>0</v>
      </c>
      <c r="F17" s="132">
        <v>0</v>
      </c>
      <c r="G17" s="132">
        <v>0</v>
      </c>
      <c r="H17" s="36">
        <v>2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6">
        <v>8</v>
      </c>
      <c r="O17" s="132">
        <v>0</v>
      </c>
      <c r="P17" s="132">
        <v>0</v>
      </c>
    </row>
    <row r="18" spans="1:16" ht="17.25" thickBot="1" x14ac:dyDescent="0.3">
      <c r="A18" s="110">
        <v>6</v>
      </c>
      <c r="B18" s="35" t="s">
        <v>470</v>
      </c>
      <c r="C18" s="16">
        <v>0</v>
      </c>
      <c r="D18" s="16">
        <v>0</v>
      </c>
      <c r="E18" s="132">
        <v>0</v>
      </c>
      <c r="F18" s="132">
        <v>0</v>
      </c>
      <c r="G18" s="132">
        <v>0</v>
      </c>
      <c r="H18" s="36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6">
        <v>8</v>
      </c>
      <c r="O18" s="132">
        <v>0</v>
      </c>
      <c r="P18" s="132">
        <v>0</v>
      </c>
    </row>
    <row r="19" spans="1:16" ht="17.25" thickBot="1" x14ac:dyDescent="0.3">
      <c r="A19" s="110">
        <v>7</v>
      </c>
      <c r="B19" s="35" t="s">
        <v>471</v>
      </c>
      <c r="C19" s="16">
        <v>42</v>
      </c>
      <c r="D19" s="16">
        <v>5</v>
      </c>
      <c r="E19" s="132">
        <v>0</v>
      </c>
      <c r="F19" s="132">
        <v>0</v>
      </c>
      <c r="G19" s="132">
        <v>0</v>
      </c>
      <c r="H19" s="36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6">
        <v>8</v>
      </c>
      <c r="O19" s="132">
        <v>0</v>
      </c>
      <c r="P19" s="132">
        <v>0</v>
      </c>
    </row>
    <row r="20" spans="1:16" ht="27.75" thickBot="1" x14ac:dyDescent="0.3">
      <c r="A20" s="113">
        <v>8</v>
      </c>
      <c r="B20" s="40" t="s">
        <v>472</v>
      </c>
      <c r="C20" s="133">
        <v>6</v>
      </c>
      <c r="D20" s="133">
        <v>0</v>
      </c>
      <c r="E20" s="132">
        <v>0</v>
      </c>
      <c r="F20" s="132">
        <v>0</v>
      </c>
      <c r="G20" s="132">
        <v>0</v>
      </c>
      <c r="H20" s="134">
        <v>7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6">
        <v>8</v>
      </c>
      <c r="O20" s="132">
        <v>0</v>
      </c>
      <c r="P20" s="132">
        <v>0</v>
      </c>
    </row>
    <row r="21" spans="1:16" ht="29.25" customHeight="1" x14ac:dyDescent="0.25">
      <c r="A21" s="322" t="s">
        <v>843</v>
      </c>
      <c r="B21" s="323"/>
      <c r="C21" s="105">
        <v>12</v>
      </c>
      <c r="D21" s="105">
        <v>3</v>
      </c>
      <c r="E21" s="105">
        <v>350</v>
      </c>
      <c r="F21" s="105">
        <v>250</v>
      </c>
      <c r="G21" s="105">
        <v>0</v>
      </c>
      <c r="H21" s="105">
        <v>104</v>
      </c>
      <c r="I21" s="105">
        <v>313</v>
      </c>
      <c r="J21" s="105">
        <v>62</v>
      </c>
      <c r="K21" s="106">
        <v>208</v>
      </c>
      <c r="L21" s="105">
        <v>712</v>
      </c>
      <c r="M21" s="105">
        <v>170</v>
      </c>
      <c r="N21" s="105">
        <v>17</v>
      </c>
      <c r="O21" s="105">
        <v>2</v>
      </c>
      <c r="P21" s="105">
        <v>1</v>
      </c>
    </row>
    <row r="22" spans="1:16" ht="16.5" x14ac:dyDescent="0.25">
      <c r="A22" s="111">
        <v>1</v>
      </c>
      <c r="B22" s="16" t="s">
        <v>843</v>
      </c>
      <c r="C22" s="16">
        <v>0</v>
      </c>
      <c r="D22" s="16">
        <v>1</v>
      </c>
      <c r="E22" s="135">
        <v>350</v>
      </c>
      <c r="F22" s="36">
        <v>250</v>
      </c>
      <c r="G22" s="16">
        <v>0</v>
      </c>
      <c r="H22" s="16">
        <v>88</v>
      </c>
      <c r="I22" s="37">
        <v>313</v>
      </c>
      <c r="J22" s="35">
        <v>62</v>
      </c>
      <c r="K22" s="16">
        <v>208</v>
      </c>
      <c r="L22" s="35">
        <v>712</v>
      </c>
      <c r="M22" s="35">
        <v>170</v>
      </c>
      <c r="N22" s="16">
        <v>0</v>
      </c>
      <c r="O22" s="16">
        <v>2</v>
      </c>
      <c r="P22" s="16">
        <v>1</v>
      </c>
    </row>
    <row r="23" spans="1:16" ht="16.5" x14ac:dyDescent="0.25">
      <c r="A23" s="111">
        <v>2</v>
      </c>
      <c r="B23" s="16" t="s">
        <v>844</v>
      </c>
      <c r="C23" s="16">
        <v>12</v>
      </c>
      <c r="D23" s="16">
        <v>2</v>
      </c>
      <c r="E23" s="26">
        <v>0</v>
      </c>
      <c r="F23" s="16">
        <v>0</v>
      </c>
      <c r="G23" s="16">
        <v>0</v>
      </c>
      <c r="H23" s="16">
        <v>9</v>
      </c>
      <c r="I23" s="3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17</v>
      </c>
      <c r="O23" s="16">
        <v>0</v>
      </c>
      <c r="P23" s="16">
        <v>0</v>
      </c>
    </row>
    <row r="24" spans="1:16" ht="17.25" thickBot="1" x14ac:dyDescent="0.3">
      <c r="A24" s="111">
        <v>3</v>
      </c>
      <c r="B24" s="16" t="s">
        <v>845</v>
      </c>
      <c r="C24" s="16">
        <v>0</v>
      </c>
      <c r="D24" s="16">
        <v>0</v>
      </c>
      <c r="E24" s="26">
        <v>0</v>
      </c>
      <c r="F24" s="16">
        <v>0</v>
      </c>
      <c r="G24" s="16">
        <v>0</v>
      </c>
      <c r="H24" s="16">
        <v>7</v>
      </c>
      <c r="I24" s="36">
        <v>0</v>
      </c>
      <c r="J24" s="16">
        <v>0</v>
      </c>
      <c r="K24" s="16">
        <v>0</v>
      </c>
      <c r="L24" s="5">
        <v>0</v>
      </c>
      <c r="M24" s="16">
        <v>0</v>
      </c>
      <c r="N24" s="16">
        <v>0</v>
      </c>
      <c r="O24" s="16">
        <v>0</v>
      </c>
      <c r="P24" s="16">
        <v>0</v>
      </c>
    </row>
    <row r="25" spans="1:16" ht="24" customHeight="1" x14ac:dyDescent="0.25">
      <c r="A25" s="290" t="s">
        <v>473</v>
      </c>
      <c r="B25" s="291"/>
      <c r="C25" s="138">
        <v>246</v>
      </c>
      <c r="D25" s="138">
        <v>14</v>
      </c>
      <c r="E25" s="138">
        <v>354</v>
      </c>
      <c r="F25" s="138">
        <v>298</v>
      </c>
      <c r="G25" s="138">
        <v>2</v>
      </c>
      <c r="H25" s="138">
        <v>171</v>
      </c>
      <c r="I25" s="138">
        <v>190</v>
      </c>
      <c r="J25" s="138">
        <v>178</v>
      </c>
      <c r="K25" s="138">
        <v>11</v>
      </c>
      <c r="L25" s="138">
        <v>595</v>
      </c>
      <c r="M25" s="138">
        <v>337</v>
      </c>
      <c r="N25" s="138">
        <v>0</v>
      </c>
      <c r="O25" s="138">
        <v>0</v>
      </c>
      <c r="P25" s="138">
        <v>0</v>
      </c>
    </row>
    <row r="26" spans="1:16" ht="16.5" x14ac:dyDescent="0.25">
      <c r="A26" s="111">
        <v>1</v>
      </c>
      <c r="B26" s="137" t="s">
        <v>473</v>
      </c>
      <c r="C26" s="35">
        <v>4</v>
      </c>
      <c r="D26" s="35">
        <v>1</v>
      </c>
      <c r="E26" s="35">
        <v>320</v>
      </c>
      <c r="F26" s="35">
        <v>235</v>
      </c>
      <c r="G26" s="35">
        <v>0</v>
      </c>
      <c r="H26" s="35">
        <v>113</v>
      </c>
      <c r="I26" s="35">
        <v>190</v>
      </c>
      <c r="J26" s="35">
        <v>178</v>
      </c>
      <c r="K26" s="35">
        <v>11</v>
      </c>
      <c r="L26" s="35">
        <v>595</v>
      </c>
      <c r="M26" s="35">
        <v>337</v>
      </c>
      <c r="N26" s="35">
        <v>0</v>
      </c>
      <c r="O26" s="35">
        <v>0</v>
      </c>
      <c r="P26" s="35">
        <v>0</v>
      </c>
    </row>
    <row r="27" spans="1:16" ht="16.5" x14ac:dyDescent="0.25">
      <c r="A27" s="110">
        <v>2</v>
      </c>
      <c r="B27" s="137" t="s">
        <v>474</v>
      </c>
      <c r="C27" s="16">
        <v>136</v>
      </c>
      <c r="D27" s="16">
        <v>9</v>
      </c>
      <c r="E27" s="16">
        <v>10</v>
      </c>
      <c r="F27" s="16">
        <v>22</v>
      </c>
      <c r="G27" s="16">
        <v>1</v>
      </c>
      <c r="H27" s="16">
        <v>25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</row>
    <row r="28" spans="1:16" ht="16.5" x14ac:dyDescent="0.25">
      <c r="A28" s="110">
        <v>3</v>
      </c>
      <c r="B28" s="137" t="s">
        <v>475</v>
      </c>
      <c r="C28" s="35">
        <v>41</v>
      </c>
      <c r="D28" s="35">
        <v>1</v>
      </c>
      <c r="E28" s="35">
        <v>6</v>
      </c>
      <c r="F28" s="35">
        <v>11</v>
      </c>
      <c r="G28" s="35">
        <v>0</v>
      </c>
      <c r="H28" s="35">
        <v>13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</row>
    <row r="29" spans="1:16" ht="16.5" x14ac:dyDescent="0.25">
      <c r="A29" s="110">
        <v>4</v>
      </c>
      <c r="B29" s="137" t="s">
        <v>476</v>
      </c>
      <c r="C29" s="16">
        <v>42</v>
      </c>
      <c r="D29" s="16">
        <v>0</v>
      </c>
      <c r="E29" s="16">
        <v>2</v>
      </c>
      <c r="F29" s="16">
        <v>6</v>
      </c>
      <c r="G29" s="16">
        <v>0</v>
      </c>
      <c r="H29" s="16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</row>
    <row r="30" spans="1:16" ht="16.5" x14ac:dyDescent="0.25">
      <c r="A30" s="110">
        <v>5</v>
      </c>
      <c r="B30" s="137" t="s">
        <v>477</v>
      </c>
      <c r="C30" s="16">
        <v>18</v>
      </c>
      <c r="D30" s="16">
        <v>3</v>
      </c>
      <c r="E30" s="16">
        <v>11</v>
      </c>
      <c r="F30" s="74">
        <v>15</v>
      </c>
      <c r="G30" s="16">
        <v>0</v>
      </c>
      <c r="H30" s="16">
        <v>15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</row>
    <row r="31" spans="1:16" ht="17.25" thickBot="1" x14ac:dyDescent="0.3">
      <c r="A31" s="110">
        <v>6</v>
      </c>
      <c r="B31" s="137" t="s">
        <v>478</v>
      </c>
      <c r="C31" s="16">
        <v>5</v>
      </c>
      <c r="D31" s="16">
        <v>0</v>
      </c>
      <c r="E31" s="16">
        <v>5</v>
      </c>
      <c r="F31" s="74">
        <v>9</v>
      </c>
      <c r="G31" s="16">
        <v>1</v>
      </c>
      <c r="H31" s="16">
        <v>5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</row>
    <row r="32" spans="1:16" ht="22.5" customHeight="1" x14ac:dyDescent="0.25">
      <c r="A32" s="313" t="s">
        <v>479</v>
      </c>
      <c r="B32" s="314"/>
      <c r="C32" s="123">
        <v>646</v>
      </c>
      <c r="D32" s="123">
        <v>247</v>
      </c>
      <c r="E32" s="123">
        <v>1021</v>
      </c>
      <c r="F32" s="123">
        <v>852</v>
      </c>
      <c r="G32" s="123">
        <v>14</v>
      </c>
      <c r="H32" s="123">
        <v>604</v>
      </c>
      <c r="I32" s="123">
        <v>1752</v>
      </c>
      <c r="J32" s="123">
        <v>550</v>
      </c>
      <c r="K32" s="123">
        <v>1377</v>
      </c>
      <c r="L32" s="123">
        <v>993</v>
      </c>
      <c r="M32" s="123">
        <v>404</v>
      </c>
      <c r="N32" s="123">
        <v>2755</v>
      </c>
      <c r="O32" s="123">
        <v>0</v>
      </c>
      <c r="P32" s="139">
        <v>4</v>
      </c>
    </row>
    <row r="33" spans="1:16" ht="16.5" x14ac:dyDescent="0.25">
      <c r="A33" s="115">
        <v>1</v>
      </c>
      <c r="B33" s="127" t="s">
        <v>479</v>
      </c>
      <c r="C33" s="127">
        <v>254</v>
      </c>
      <c r="D33" s="127">
        <v>100</v>
      </c>
      <c r="E33" s="127">
        <v>932</v>
      </c>
      <c r="F33" s="127">
        <v>767</v>
      </c>
      <c r="G33" s="127">
        <v>7</v>
      </c>
      <c r="H33" s="127">
        <v>130</v>
      </c>
      <c r="I33" s="129">
        <v>1752</v>
      </c>
      <c r="J33" s="129">
        <v>550</v>
      </c>
      <c r="K33" s="129">
        <v>1377</v>
      </c>
      <c r="L33" s="129">
        <v>993</v>
      </c>
      <c r="M33" s="129">
        <v>404</v>
      </c>
      <c r="N33" s="127">
        <v>2324</v>
      </c>
      <c r="O33" s="127">
        <v>0</v>
      </c>
      <c r="P33" s="140">
        <v>4</v>
      </c>
    </row>
    <row r="34" spans="1:16" ht="16.5" x14ac:dyDescent="0.25">
      <c r="A34" s="115">
        <v>2</v>
      </c>
      <c r="B34" s="127" t="s">
        <v>480</v>
      </c>
      <c r="C34" s="127">
        <v>109</v>
      </c>
      <c r="D34" s="127">
        <v>25</v>
      </c>
      <c r="E34" s="127">
        <v>89</v>
      </c>
      <c r="F34" s="127">
        <v>85</v>
      </c>
      <c r="G34" s="127">
        <v>7</v>
      </c>
      <c r="H34" s="127">
        <v>179</v>
      </c>
      <c r="I34" s="127">
        <v>0</v>
      </c>
      <c r="J34" s="127">
        <v>0</v>
      </c>
      <c r="K34" s="127">
        <v>0</v>
      </c>
      <c r="L34" s="127">
        <v>0</v>
      </c>
      <c r="M34" s="127">
        <v>0</v>
      </c>
      <c r="N34" s="127">
        <v>146</v>
      </c>
      <c r="O34" s="127">
        <v>0</v>
      </c>
      <c r="P34" s="140">
        <v>0</v>
      </c>
    </row>
    <row r="35" spans="1:16" ht="16.5" x14ac:dyDescent="0.25">
      <c r="A35" s="115">
        <v>3</v>
      </c>
      <c r="B35" s="127" t="s">
        <v>481</v>
      </c>
      <c r="C35" s="127">
        <v>2</v>
      </c>
      <c r="D35" s="127">
        <v>2</v>
      </c>
      <c r="E35" s="127">
        <v>0</v>
      </c>
      <c r="F35" s="127">
        <v>0</v>
      </c>
      <c r="G35" s="127">
        <v>0</v>
      </c>
      <c r="H35" s="127">
        <v>1</v>
      </c>
      <c r="I35" s="127">
        <v>0</v>
      </c>
      <c r="J35" s="127">
        <v>0</v>
      </c>
      <c r="K35" s="127">
        <v>0</v>
      </c>
      <c r="L35" s="127">
        <v>0</v>
      </c>
      <c r="M35" s="127">
        <v>0</v>
      </c>
      <c r="N35" s="127">
        <v>39</v>
      </c>
      <c r="O35" s="127">
        <v>0</v>
      </c>
      <c r="P35" s="140">
        <v>0</v>
      </c>
    </row>
    <row r="36" spans="1:16" ht="16.5" x14ac:dyDescent="0.25">
      <c r="A36" s="115">
        <v>4</v>
      </c>
      <c r="B36" s="127" t="s">
        <v>482</v>
      </c>
      <c r="C36" s="127">
        <v>23</v>
      </c>
      <c r="D36" s="127">
        <v>14</v>
      </c>
      <c r="E36" s="127">
        <v>0</v>
      </c>
      <c r="F36" s="127">
        <v>0</v>
      </c>
      <c r="G36" s="127">
        <v>9</v>
      </c>
      <c r="H36" s="127">
        <v>22</v>
      </c>
      <c r="I36" s="127">
        <v>0</v>
      </c>
      <c r="J36" s="127">
        <v>0</v>
      </c>
      <c r="K36" s="127">
        <v>0</v>
      </c>
      <c r="L36" s="127">
        <v>0</v>
      </c>
      <c r="M36" s="127">
        <v>0</v>
      </c>
      <c r="N36" s="127">
        <v>19</v>
      </c>
      <c r="O36" s="127">
        <v>0</v>
      </c>
      <c r="P36" s="140">
        <v>0</v>
      </c>
    </row>
    <row r="37" spans="1:16" ht="16.5" x14ac:dyDescent="0.25">
      <c r="A37" s="115">
        <v>5</v>
      </c>
      <c r="B37" s="129" t="s">
        <v>483</v>
      </c>
      <c r="C37" s="127">
        <v>18</v>
      </c>
      <c r="D37" s="127">
        <v>15</v>
      </c>
      <c r="E37" s="127">
        <v>0</v>
      </c>
      <c r="F37" s="127">
        <v>0</v>
      </c>
      <c r="G37" s="127">
        <v>0</v>
      </c>
      <c r="H37" s="127">
        <v>31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127">
        <v>31</v>
      </c>
      <c r="O37" s="127">
        <v>0</v>
      </c>
      <c r="P37" s="140">
        <v>0</v>
      </c>
    </row>
    <row r="38" spans="1:16" ht="16.5" x14ac:dyDescent="0.25">
      <c r="A38" s="115">
        <v>6</v>
      </c>
      <c r="B38" s="129" t="s">
        <v>22</v>
      </c>
      <c r="C38" s="127">
        <v>8</v>
      </c>
      <c r="D38" s="127">
        <v>1</v>
      </c>
      <c r="E38" s="127">
        <v>0</v>
      </c>
      <c r="F38" s="127">
        <v>0</v>
      </c>
      <c r="G38" s="127">
        <v>0</v>
      </c>
      <c r="H38" s="127">
        <v>7</v>
      </c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27">
        <v>17</v>
      </c>
      <c r="O38" s="127">
        <v>0</v>
      </c>
      <c r="P38" s="140">
        <v>0</v>
      </c>
    </row>
    <row r="39" spans="1:16" ht="16.5" x14ac:dyDescent="0.25">
      <c r="A39" s="116">
        <v>7</v>
      </c>
      <c r="B39" s="129" t="s">
        <v>484</v>
      </c>
      <c r="C39" s="127">
        <v>72</v>
      </c>
      <c r="D39" s="127">
        <v>52</v>
      </c>
      <c r="E39" s="127">
        <v>0</v>
      </c>
      <c r="F39" s="127">
        <v>0</v>
      </c>
      <c r="G39" s="127">
        <v>0</v>
      </c>
      <c r="H39" s="127">
        <v>127</v>
      </c>
      <c r="I39" s="127">
        <v>0</v>
      </c>
      <c r="J39" s="127">
        <v>0</v>
      </c>
      <c r="K39" s="127">
        <v>0</v>
      </c>
      <c r="L39" s="127">
        <v>0</v>
      </c>
      <c r="M39" s="127">
        <v>0</v>
      </c>
      <c r="N39" s="127">
        <v>78</v>
      </c>
      <c r="O39" s="127">
        <v>0</v>
      </c>
      <c r="P39" s="127">
        <v>0</v>
      </c>
    </row>
    <row r="40" spans="1:16" ht="17.25" thickBot="1" x14ac:dyDescent="0.35">
      <c r="A40" s="117">
        <v>8</v>
      </c>
      <c r="B40" s="129" t="s">
        <v>485</v>
      </c>
      <c r="C40" s="141">
        <v>160</v>
      </c>
      <c r="D40" s="141">
        <v>38</v>
      </c>
      <c r="E40" s="141">
        <v>0</v>
      </c>
      <c r="F40" s="141">
        <v>0</v>
      </c>
      <c r="G40" s="141">
        <v>0</v>
      </c>
      <c r="H40" s="141">
        <v>107</v>
      </c>
      <c r="I40" s="141">
        <v>0</v>
      </c>
      <c r="J40" s="141">
        <v>0</v>
      </c>
      <c r="K40" s="141">
        <v>0</v>
      </c>
      <c r="L40" s="141">
        <v>0</v>
      </c>
      <c r="M40" s="141">
        <v>0</v>
      </c>
      <c r="N40" s="141">
        <v>101</v>
      </c>
      <c r="O40" s="141">
        <v>0</v>
      </c>
      <c r="P40" s="141">
        <v>0</v>
      </c>
    </row>
    <row r="41" spans="1:16" ht="21" customHeight="1" x14ac:dyDescent="0.25">
      <c r="A41" s="290" t="s">
        <v>486</v>
      </c>
      <c r="B41" s="291"/>
      <c r="C41" s="11">
        <v>396</v>
      </c>
      <c r="D41" s="11">
        <v>89</v>
      </c>
      <c r="E41" s="11">
        <v>100</v>
      </c>
      <c r="F41" s="11">
        <v>54</v>
      </c>
      <c r="G41" s="11">
        <v>0</v>
      </c>
      <c r="H41" s="11">
        <v>52</v>
      </c>
      <c r="I41" s="11">
        <v>527</v>
      </c>
      <c r="J41" s="11">
        <v>525</v>
      </c>
      <c r="K41" s="11">
        <v>414</v>
      </c>
      <c r="L41" s="11">
        <v>1119</v>
      </c>
      <c r="M41" s="11">
        <v>801</v>
      </c>
      <c r="N41" s="11">
        <v>84</v>
      </c>
      <c r="O41" s="11">
        <v>1</v>
      </c>
      <c r="P41" s="11">
        <v>3</v>
      </c>
    </row>
    <row r="42" spans="1:16" ht="16.5" x14ac:dyDescent="0.25">
      <c r="A42" s="110">
        <v>1</v>
      </c>
      <c r="B42" s="16" t="s">
        <v>487</v>
      </c>
      <c r="C42" s="16">
        <v>120</v>
      </c>
      <c r="D42" s="16">
        <v>29</v>
      </c>
      <c r="E42" s="16">
        <v>75</v>
      </c>
      <c r="F42" s="16">
        <v>42</v>
      </c>
      <c r="G42" s="16">
        <v>0</v>
      </c>
      <c r="H42" s="16">
        <v>32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63</v>
      </c>
      <c r="O42" s="16">
        <v>0</v>
      </c>
      <c r="P42" s="16">
        <v>0</v>
      </c>
    </row>
    <row r="43" spans="1:16" ht="16.5" x14ac:dyDescent="0.25">
      <c r="A43" s="110">
        <v>2</v>
      </c>
      <c r="B43" s="16" t="s">
        <v>488</v>
      </c>
      <c r="C43" s="16">
        <v>32</v>
      </c>
      <c r="D43" s="16">
        <v>0</v>
      </c>
      <c r="E43" s="16">
        <v>25</v>
      </c>
      <c r="F43" s="16">
        <v>12</v>
      </c>
      <c r="G43" s="16">
        <v>0</v>
      </c>
      <c r="H43" s="16">
        <v>5</v>
      </c>
      <c r="I43" s="16">
        <v>0</v>
      </c>
      <c r="J43" s="16">
        <v>0</v>
      </c>
      <c r="K43" s="16">
        <v>0</v>
      </c>
      <c r="L43" s="16">
        <v>0</v>
      </c>
      <c r="M43" s="16">
        <v>1</v>
      </c>
      <c r="N43" s="16">
        <v>21</v>
      </c>
      <c r="O43" s="16">
        <v>0</v>
      </c>
      <c r="P43" s="16">
        <v>0</v>
      </c>
    </row>
    <row r="44" spans="1:16" ht="17.25" thickBot="1" x14ac:dyDescent="0.3">
      <c r="A44" s="110">
        <v>3</v>
      </c>
      <c r="B44" s="16" t="s">
        <v>486</v>
      </c>
      <c r="C44" s="16">
        <v>244</v>
      </c>
      <c r="D44" s="16">
        <v>60</v>
      </c>
      <c r="E44" s="16">
        <v>0</v>
      </c>
      <c r="F44" s="16">
        <v>0</v>
      </c>
      <c r="G44" s="16">
        <v>0</v>
      </c>
      <c r="H44" s="16">
        <v>15</v>
      </c>
      <c r="I44" s="55">
        <v>527</v>
      </c>
      <c r="J44" s="55">
        <v>525</v>
      </c>
      <c r="K44" s="55">
        <v>414</v>
      </c>
      <c r="L44" s="55">
        <v>1119</v>
      </c>
      <c r="M44" s="55">
        <v>800</v>
      </c>
      <c r="N44" s="16">
        <v>0</v>
      </c>
      <c r="O44" s="16">
        <v>1</v>
      </c>
      <c r="P44" s="131">
        <v>3</v>
      </c>
    </row>
    <row r="45" spans="1:16" ht="16.5" x14ac:dyDescent="0.25">
      <c r="A45" s="315" t="s">
        <v>489</v>
      </c>
      <c r="B45" s="316"/>
      <c r="C45" s="125">
        <v>423</v>
      </c>
      <c r="D45" s="125">
        <v>96</v>
      </c>
      <c r="E45" s="125">
        <v>2976</v>
      </c>
      <c r="F45" s="125">
        <v>1870</v>
      </c>
      <c r="G45" s="125">
        <v>113</v>
      </c>
      <c r="H45" s="125">
        <v>190</v>
      </c>
      <c r="I45" s="122">
        <v>1758</v>
      </c>
      <c r="J45" s="125">
        <v>1474</v>
      </c>
      <c r="K45" s="122">
        <v>22</v>
      </c>
      <c r="L45" s="122">
        <v>2651</v>
      </c>
      <c r="M45" s="122">
        <v>1553</v>
      </c>
      <c r="N45" s="122">
        <v>193</v>
      </c>
      <c r="O45" s="122">
        <v>15</v>
      </c>
      <c r="P45" s="124">
        <v>4</v>
      </c>
    </row>
    <row r="46" spans="1:16" ht="16.5" x14ac:dyDescent="0.25">
      <c r="A46" s="115">
        <v>1</v>
      </c>
      <c r="B46" s="127" t="s">
        <v>846</v>
      </c>
      <c r="C46" s="127">
        <v>94</v>
      </c>
      <c r="D46" s="127">
        <v>25</v>
      </c>
      <c r="E46" s="127">
        <v>2500</v>
      </c>
      <c r="F46" s="127">
        <v>1600</v>
      </c>
      <c r="G46" s="127">
        <v>48</v>
      </c>
      <c r="H46" s="127">
        <v>10</v>
      </c>
      <c r="I46" s="129">
        <v>1751</v>
      </c>
      <c r="J46" s="127">
        <v>1467</v>
      </c>
      <c r="K46" s="129">
        <v>22</v>
      </c>
      <c r="L46" s="129">
        <v>2567</v>
      </c>
      <c r="M46" s="129">
        <v>1454</v>
      </c>
      <c r="N46" s="127">
        <v>52</v>
      </c>
      <c r="O46" s="127">
        <v>15</v>
      </c>
      <c r="P46" s="140">
        <v>4</v>
      </c>
    </row>
    <row r="47" spans="1:16" ht="16.5" x14ac:dyDescent="0.25">
      <c r="A47" s="115">
        <v>2</v>
      </c>
      <c r="B47" s="127" t="s">
        <v>847</v>
      </c>
      <c r="C47" s="127">
        <v>133</v>
      </c>
      <c r="D47" s="127">
        <v>24</v>
      </c>
      <c r="E47" s="127">
        <v>68</v>
      </c>
      <c r="F47" s="127">
        <v>65</v>
      </c>
      <c r="G47" s="127">
        <v>8</v>
      </c>
      <c r="H47" s="127">
        <v>98</v>
      </c>
      <c r="I47" s="129">
        <v>0</v>
      </c>
      <c r="J47" s="127">
        <v>0</v>
      </c>
      <c r="K47" s="127">
        <v>0</v>
      </c>
      <c r="L47" s="127">
        <v>0</v>
      </c>
      <c r="M47" s="127">
        <v>0</v>
      </c>
      <c r="N47" s="127">
        <v>23</v>
      </c>
      <c r="O47" s="127">
        <v>0</v>
      </c>
      <c r="P47" s="140">
        <v>0</v>
      </c>
    </row>
    <row r="48" spans="1:16" ht="16.5" x14ac:dyDescent="0.25">
      <c r="A48" s="115">
        <v>3</v>
      </c>
      <c r="B48" s="127" t="s">
        <v>848</v>
      </c>
      <c r="C48" s="127">
        <v>72</v>
      </c>
      <c r="D48" s="127">
        <v>24</v>
      </c>
      <c r="E48" s="127">
        <v>162</v>
      </c>
      <c r="F48" s="127">
        <v>155</v>
      </c>
      <c r="G48" s="127">
        <v>41</v>
      </c>
      <c r="H48" s="127">
        <v>0</v>
      </c>
      <c r="I48" s="129">
        <v>0</v>
      </c>
      <c r="J48" s="127">
        <v>0</v>
      </c>
      <c r="K48" s="127">
        <v>0</v>
      </c>
      <c r="L48" s="127">
        <v>0</v>
      </c>
      <c r="M48" s="127">
        <v>0</v>
      </c>
      <c r="N48" s="127">
        <v>0</v>
      </c>
      <c r="O48" s="127">
        <v>0</v>
      </c>
      <c r="P48" s="140">
        <v>0</v>
      </c>
    </row>
    <row r="49" spans="1:16" ht="16.5" x14ac:dyDescent="0.25">
      <c r="A49" s="115">
        <v>4</v>
      </c>
      <c r="B49" s="127" t="s">
        <v>849</v>
      </c>
      <c r="C49" s="127">
        <v>0</v>
      </c>
      <c r="D49" s="127">
        <v>0</v>
      </c>
      <c r="E49" s="127">
        <v>0</v>
      </c>
      <c r="F49" s="127">
        <v>0</v>
      </c>
      <c r="G49" s="127">
        <v>0</v>
      </c>
      <c r="H49" s="127">
        <v>0</v>
      </c>
      <c r="I49" s="129">
        <v>0</v>
      </c>
      <c r="J49" s="127">
        <v>0</v>
      </c>
      <c r="K49" s="127">
        <v>0</v>
      </c>
      <c r="L49" s="127">
        <v>14</v>
      </c>
      <c r="M49" s="127">
        <v>23</v>
      </c>
      <c r="N49" s="127">
        <v>17</v>
      </c>
      <c r="O49" s="127">
        <v>0</v>
      </c>
      <c r="P49" s="140">
        <v>0</v>
      </c>
    </row>
    <row r="50" spans="1:16" ht="16.5" x14ac:dyDescent="0.25">
      <c r="A50" s="115">
        <v>5</v>
      </c>
      <c r="B50" s="127" t="s">
        <v>850</v>
      </c>
      <c r="C50" s="127">
        <v>0</v>
      </c>
      <c r="D50" s="127">
        <v>0</v>
      </c>
      <c r="E50" s="127">
        <v>0</v>
      </c>
      <c r="F50" s="127">
        <v>0</v>
      </c>
      <c r="G50" s="127">
        <v>0</v>
      </c>
      <c r="H50" s="127">
        <v>0</v>
      </c>
      <c r="I50" s="129">
        <v>0</v>
      </c>
      <c r="J50" s="127">
        <v>0</v>
      </c>
      <c r="K50" s="127">
        <v>0</v>
      </c>
      <c r="L50" s="127">
        <v>17</v>
      </c>
      <c r="M50" s="127">
        <v>24</v>
      </c>
      <c r="N50" s="127">
        <v>11</v>
      </c>
      <c r="O50" s="127">
        <v>0</v>
      </c>
      <c r="P50" s="140">
        <v>0</v>
      </c>
    </row>
    <row r="51" spans="1:16" ht="16.5" x14ac:dyDescent="0.25">
      <c r="A51" s="115">
        <v>6</v>
      </c>
      <c r="B51" s="127" t="s">
        <v>851</v>
      </c>
      <c r="C51" s="127">
        <v>10</v>
      </c>
      <c r="D51" s="127">
        <v>3</v>
      </c>
      <c r="E51" s="127">
        <v>11</v>
      </c>
      <c r="F51" s="127">
        <v>1</v>
      </c>
      <c r="G51" s="127">
        <v>0</v>
      </c>
      <c r="H51" s="127">
        <v>11</v>
      </c>
      <c r="I51" s="129">
        <v>0</v>
      </c>
      <c r="J51" s="127">
        <v>0</v>
      </c>
      <c r="K51" s="127">
        <v>0</v>
      </c>
      <c r="L51" s="127">
        <v>12</v>
      </c>
      <c r="M51" s="127">
        <v>12</v>
      </c>
      <c r="N51" s="127">
        <v>20</v>
      </c>
      <c r="O51" s="127">
        <v>0</v>
      </c>
      <c r="P51" s="140">
        <v>0</v>
      </c>
    </row>
    <row r="52" spans="1:16" ht="16.5" x14ac:dyDescent="0.25">
      <c r="A52" s="115">
        <v>7</v>
      </c>
      <c r="B52" s="127" t="s">
        <v>852</v>
      </c>
      <c r="C52" s="127">
        <v>20</v>
      </c>
      <c r="D52" s="127">
        <v>2</v>
      </c>
      <c r="E52" s="127">
        <v>6</v>
      </c>
      <c r="F52" s="127">
        <v>1</v>
      </c>
      <c r="G52" s="127">
        <v>1</v>
      </c>
      <c r="H52" s="127">
        <v>2</v>
      </c>
      <c r="I52" s="129">
        <v>0</v>
      </c>
      <c r="J52" s="127">
        <v>0</v>
      </c>
      <c r="K52" s="127">
        <v>0</v>
      </c>
      <c r="L52" s="127">
        <v>0</v>
      </c>
      <c r="M52" s="127">
        <v>0</v>
      </c>
      <c r="N52" s="127">
        <v>2</v>
      </c>
      <c r="O52" s="127">
        <v>0</v>
      </c>
      <c r="P52" s="140">
        <v>0</v>
      </c>
    </row>
    <row r="53" spans="1:16" ht="16.5" x14ac:dyDescent="0.25">
      <c r="A53" s="115">
        <v>8</v>
      </c>
      <c r="B53" s="127" t="s">
        <v>853</v>
      </c>
      <c r="C53" s="127">
        <v>17</v>
      </c>
      <c r="D53" s="127">
        <v>6</v>
      </c>
      <c r="E53" s="127">
        <v>60</v>
      </c>
      <c r="F53" s="127">
        <v>15</v>
      </c>
      <c r="G53" s="127">
        <v>9</v>
      </c>
      <c r="H53" s="127">
        <v>27</v>
      </c>
      <c r="I53" s="129">
        <v>0</v>
      </c>
      <c r="J53" s="127">
        <v>0</v>
      </c>
      <c r="K53" s="127">
        <v>0</v>
      </c>
      <c r="L53" s="127">
        <v>36</v>
      </c>
      <c r="M53" s="127">
        <v>35</v>
      </c>
      <c r="N53" s="127">
        <v>27</v>
      </c>
      <c r="O53" s="127">
        <v>0</v>
      </c>
      <c r="P53" s="140">
        <v>0</v>
      </c>
    </row>
    <row r="54" spans="1:16" ht="16.5" x14ac:dyDescent="0.25">
      <c r="A54" s="115">
        <v>9</v>
      </c>
      <c r="B54" s="127" t="s">
        <v>854</v>
      </c>
      <c r="C54" s="127">
        <v>46</v>
      </c>
      <c r="D54" s="127">
        <v>7</v>
      </c>
      <c r="E54" s="127">
        <v>53</v>
      </c>
      <c r="F54" s="127">
        <v>33</v>
      </c>
      <c r="G54" s="127">
        <v>6</v>
      </c>
      <c r="H54" s="127">
        <v>23</v>
      </c>
      <c r="I54" s="129">
        <v>7</v>
      </c>
      <c r="J54" s="127">
        <v>7</v>
      </c>
      <c r="K54" s="127">
        <v>0</v>
      </c>
      <c r="L54" s="127">
        <v>5</v>
      </c>
      <c r="M54" s="127">
        <v>5</v>
      </c>
      <c r="N54" s="127">
        <v>5</v>
      </c>
      <c r="O54" s="127">
        <v>0</v>
      </c>
      <c r="P54" s="140">
        <v>0</v>
      </c>
    </row>
    <row r="55" spans="1:16" ht="16.5" x14ac:dyDescent="0.25">
      <c r="A55" s="115">
        <v>10</v>
      </c>
      <c r="B55" s="127" t="s">
        <v>855</v>
      </c>
      <c r="C55" s="127">
        <v>0</v>
      </c>
      <c r="D55" s="127">
        <v>0</v>
      </c>
      <c r="E55" s="127">
        <v>0</v>
      </c>
      <c r="F55" s="127">
        <v>0</v>
      </c>
      <c r="G55" s="127">
        <v>0</v>
      </c>
      <c r="H55" s="127">
        <v>1</v>
      </c>
      <c r="I55" s="129">
        <v>0</v>
      </c>
      <c r="J55" s="127">
        <v>0</v>
      </c>
      <c r="K55" s="127">
        <v>0</v>
      </c>
      <c r="L55" s="127">
        <v>0</v>
      </c>
      <c r="M55" s="127">
        <v>0</v>
      </c>
      <c r="N55" s="127">
        <v>15</v>
      </c>
      <c r="O55" s="127">
        <v>0</v>
      </c>
      <c r="P55" s="140">
        <v>0</v>
      </c>
    </row>
    <row r="56" spans="1:16" ht="17.25" thickBot="1" x14ac:dyDescent="0.3">
      <c r="A56" s="118">
        <v>11</v>
      </c>
      <c r="B56" s="128" t="s">
        <v>856</v>
      </c>
      <c r="C56" s="128">
        <v>31</v>
      </c>
      <c r="D56" s="128">
        <v>5</v>
      </c>
      <c r="E56" s="128">
        <v>116</v>
      </c>
      <c r="F56" s="128">
        <v>0</v>
      </c>
      <c r="G56" s="128">
        <v>0</v>
      </c>
      <c r="H56" s="128">
        <v>18</v>
      </c>
      <c r="I56" s="142">
        <v>0</v>
      </c>
      <c r="J56" s="128">
        <v>0</v>
      </c>
      <c r="K56" s="128">
        <v>0</v>
      </c>
      <c r="L56" s="128">
        <v>0</v>
      </c>
      <c r="M56" s="128">
        <v>0</v>
      </c>
      <c r="N56" s="128">
        <v>21</v>
      </c>
      <c r="O56" s="128">
        <v>0</v>
      </c>
      <c r="P56" s="143">
        <v>0</v>
      </c>
    </row>
    <row r="57" spans="1:16" ht="148.5" x14ac:dyDescent="0.3">
      <c r="A57" s="312" t="s">
        <v>490</v>
      </c>
      <c r="B57" s="291"/>
      <c r="C57" s="146">
        <v>542</v>
      </c>
      <c r="D57" s="146">
        <v>136</v>
      </c>
      <c r="E57" s="146">
        <v>510</v>
      </c>
      <c r="F57" s="146">
        <v>321</v>
      </c>
      <c r="G57" s="146">
        <v>80</v>
      </c>
      <c r="H57" s="146">
        <v>346</v>
      </c>
      <c r="I57" s="146">
        <v>87</v>
      </c>
      <c r="J57" s="146">
        <v>87</v>
      </c>
      <c r="K57" s="147" t="s">
        <v>857</v>
      </c>
      <c r="L57" s="147">
        <v>477</v>
      </c>
      <c r="M57" s="147">
        <v>529</v>
      </c>
      <c r="N57" s="147">
        <v>0</v>
      </c>
      <c r="O57" s="147">
        <v>0</v>
      </c>
      <c r="P57" s="148">
        <v>0</v>
      </c>
    </row>
    <row r="58" spans="1:16" ht="94.5" x14ac:dyDescent="0.25">
      <c r="A58" s="110">
        <v>1</v>
      </c>
      <c r="B58" s="16" t="s">
        <v>490</v>
      </c>
      <c r="C58" s="136">
        <v>39</v>
      </c>
      <c r="D58" s="136">
        <v>10</v>
      </c>
      <c r="E58" s="136">
        <v>85</v>
      </c>
      <c r="F58" s="136">
        <v>25</v>
      </c>
      <c r="G58" s="136">
        <v>0</v>
      </c>
      <c r="H58" s="136">
        <v>64</v>
      </c>
      <c r="I58" s="136">
        <v>47</v>
      </c>
      <c r="J58" s="136">
        <v>47</v>
      </c>
      <c r="K58" s="136" t="s">
        <v>858</v>
      </c>
      <c r="L58" s="136">
        <v>477</v>
      </c>
      <c r="M58" s="136">
        <v>529</v>
      </c>
      <c r="N58" s="136">
        <v>0</v>
      </c>
      <c r="O58" s="136">
        <v>0</v>
      </c>
      <c r="P58" s="144">
        <v>0</v>
      </c>
    </row>
    <row r="59" spans="1:16" ht="16.5" x14ac:dyDescent="0.25">
      <c r="A59" s="110">
        <v>2</v>
      </c>
      <c r="B59" s="16" t="s">
        <v>496</v>
      </c>
      <c r="C59" s="16">
        <v>61</v>
      </c>
      <c r="D59" s="16">
        <v>28</v>
      </c>
      <c r="E59" s="16">
        <v>110</v>
      </c>
      <c r="F59" s="16">
        <v>15</v>
      </c>
      <c r="G59" s="16">
        <v>15</v>
      </c>
      <c r="H59" s="16">
        <v>54</v>
      </c>
      <c r="I59" s="35">
        <v>9</v>
      </c>
      <c r="J59" s="35">
        <v>9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31">
        <v>0</v>
      </c>
    </row>
    <row r="60" spans="1:16" ht="16.5" x14ac:dyDescent="0.25">
      <c r="A60" s="110">
        <v>3</v>
      </c>
      <c r="B60" s="16" t="s">
        <v>494</v>
      </c>
      <c r="C60" s="16">
        <v>209</v>
      </c>
      <c r="D60" s="16">
        <v>31</v>
      </c>
      <c r="E60" s="16">
        <v>130</v>
      </c>
      <c r="F60" s="16">
        <v>30</v>
      </c>
      <c r="G60" s="16">
        <v>57</v>
      </c>
      <c r="H60" s="16">
        <v>73</v>
      </c>
      <c r="I60" s="16">
        <v>10</v>
      </c>
      <c r="J60" s="16">
        <v>10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31">
        <v>0</v>
      </c>
    </row>
    <row r="61" spans="1:16" ht="16.5" x14ac:dyDescent="0.25">
      <c r="A61" s="119">
        <v>4</v>
      </c>
      <c r="B61" s="16" t="s">
        <v>491</v>
      </c>
      <c r="C61" s="16">
        <v>116</v>
      </c>
      <c r="D61" s="16">
        <v>39</v>
      </c>
      <c r="E61" s="16">
        <v>72</v>
      </c>
      <c r="F61" s="16">
        <v>117</v>
      </c>
      <c r="G61" s="16">
        <v>0</v>
      </c>
      <c r="H61" s="16">
        <v>40</v>
      </c>
      <c r="I61" s="16">
        <v>13</v>
      </c>
      <c r="J61" s="16">
        <v>13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31">
        <v>0</v>
      </c>
    </row>
    <row r="62" spans="1:16" ht="17.25" thickBot="1" x14ac:dyDescent="0.3">
      <c r="A62" s="120">
        <v>5</v>
      </c>
      <c r="B62" s="10" t="s">
        <v>493</v>
      </c>
      <c r="C62" s="16">
        <v>26</v>
      </c>
      <c r="D62" s="16">
        <v>5</v>
      </c>
      <c r="E62" s="16">
        <v>21</v>
      </c>
      <c r="F62" s="16">
        <v>12</v>
      </c>
      <c r="G62" s="16">
        <v>3</v>
      </c>
      <c r="H62" s="16">
        <v>21</v>
      </c>
      <c r="I62" s="16">
        <v>3</v>
      </c>
      <c r="J62" s="16">
        <v>3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31">
        <v>0</v>
      </c>
    </row>
    <row r="63" spans="1:16" ht="16.5" x14ac:dyDescent="0.25">
      <c r="A63" s="110">
        <v>6</v>
      </c>
      <c r="B63" s="126" t="s">
        <v>492</v>
      </c>
      <c r="C63" s="145">
        <v>45</v>
      </c>
      <c r="D63" s="145">
        <v>14</v>
      </c>
      <c r="E63" s="145">
        <v>63</v>
      </c>
      <c r="F63" s="145">
        <v>37</v>
      </c>
      <c r="G63" s="145">
        <v>1</v>
      </c>
      <c r="H63" s="130">
        <v>36</v>
      </c>
      <c r="I63" s="130">
        <v>4</v>
      </c>
      <c r="J63" s="130">
        <v>4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31">
        <v>0</v>
      </c>
    </row>
    <row r="64" spans="1:16" ht="16.5" x14ac:dyDescent="0.25">
      <c r="A64" s="110">
        <v>7</v>
      </c>
      <c r="B64" s="35" t="s">
        <v>495</v>
      </c>
      <c r="C64" s="16">
        <v>9</v>
      </c>
      <c r="D64" s="16">
        <v>4</v>
      </c>
      <c r="E64" s="16">
        <v>13</v>
      </c>
      <c r="F64" s="16">
        <v>22</v>
      </c>
      <c r="G64" s="16">
        <v>0</v>
      </c>
      <c r="H64" s="16">
        <v>11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31">
        <v>0</v>
      </c>
    </row>
    <row r="65" spans="1:16" ht="16.5" x14ac:dyDescent="0.25">
      <c r="A65" s="110">
        <v>8</v>
      </c>
      <c r="B65" s="35" t="s">
        <v>497</v>
      </c>
      <c r="C65" s="16">
        <v>29</v>
      </c>
      <c r="D65" s="16">
        <v>3</v>
      </c>
      <c r="E65" s="16">
        <v>12</v>
      </c>
      <c r="F65" s="16">
        <v>61</v>
      </c>
      <c r="G65" s="16">
        <v>3</v>
      </c>
      <c r="H65" s="16">
        <v>34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31">
        <v>0</v>
      </c>
    </row>
    <row r="66" spans="1:16" ht="17.25" thickBot="1" x14ac:dyDescent="0.3">
      <c r="A66" s="113">
        <v>9</v>
      </c>
      <c r="B66" s="35" t="s">
        <v>498</v>
      </c>
      <c r="C66" s="16">
        <v>8</v>
      </c>
      <c r="D66" s="16">
        <v>2</v>
      </c>
      <c r="E66" s="16">
        <v>4</v>
      </c>
      <c r="F66" s="16">
        <v>2</v>
      </c>
      <c r="G66" s="16">
        <v>1</v>
      </c>
      <c r="H66" s="16">
        <v>13</v>
      </c>
      <c r="I66" s="16">
        <v>1</v>
      </c>
      <c r="J66" s="16">
        <v>1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31">
        <v>0</v>
      </c>
    </row>
    <row r="67" spans="1:16" ht="198" x14ac:dyDescent="0.25">
      <c r="A67" s="290" t="s">
        <v>859</v>
      </c>
      <c r="B67" s="291"/>
      <c r="C67" s="11">
        <v>108</v>
      </c>
      <c r="D67" s="11">
        <v>29</v>
      </c>
      <c r="E67" s="11" t="s">
        <v>625</v>
      </c>
      <c r="F67" s="11" t="s">
        <v>625</v>
      </c>
      <c r="G67" s="11">
        <v>1</v>
      </c>
      <c r="H67" s="11">
        <v>97</v>
      </c>
      <c r="I67" s="11">
        <v>45</v>
      </c>
      <c r="J67" s="11">
        <v>0</v>
      </c>
      <c r="K67" s="11" t="s">
        <v>860</v>
      </c>
      <c r="L67" s="11">
        <v>243</v>
      </c>
      <c r="M67" s="11">
        <v>320</v>
      </c>
      <c r="N67" s="11">
        <v>0</v>
      </c>
      <c r="O67" s="11">
        <v>0</v>
      </c>
      <c r="P67" s="17">
        <v>5</v>
      </c>
    </row>
    <row r="68" spans="1:16" ht="16.5" x14ac:dyDescent="0.25">
      <c r="A68" s="110">
        <v>1</v>
      </c>
      <c r="B68" s="16" t="s">
        <v>500</v>
      </c>
      <c r="C68" s="111" t="s">
        <v>625</v>
      </c>
      <c r="D68" s="111" t="s">
        <v>625</v>
      </c>
      <c r="E68" s="111" t="s">
        <v>625</v>
      </c>
      <c r="F68" s="111" t="s">
        <v>625</v>
      </c>
      <c r="G68" s="111" t="s">
        <v>625</v>
      </c>
      <c r="H68" s="111" t="s">
        <v>625</v>
      </c>
      <c r="I68" s="111" t="s">
        <v>625</v>
      </c>
      <c r="J68" s="111" t="s">
        <v>625</v>
      </c>
      <c r="K68" s="111" t="s">
        <v>625</v>
      </c>
      <c r="L68" s="111" t="s">
        <v>625</v>
      </c>
      <c r="M68" s="111" t="s">
        <v>625</v>
      </c>
      <c r="N68" s="111" t="s">
        <v>625</v>
      </c>
      <c r="O68" s="111" t="s">
        <v>625</v>
      </c>
      <c r="P68" s="111" t="s">
        <v>625</v>
      </c>
    </row>
    <row r="69" spans="1:16" ht="16.5" x14ac:dyDescent="0.25">
      <c r="A69" s="110">
        <v>2</v>
      </c>
      <c r="B69" s="16" t="s">
        <v>501</v>
      </c>
      <c r="C69" s="111">
        <v>6</v>
      </c>
      <c r="D69" s="111">
        <v>2</v>
      </c>
      <c r="E69" s="111" t="s">
        <v>625</v>
      </c>
      <c r="F69" s="111" t="s">
        <v>625</v>
      </c>
      <c r="G69" s="111">
        <v>1</v>
      </c>
      <c r="H69" s="111">
        <v>10</v>
      </c>
      <c r="I69" s="111" t="s">
        <v>625</v>
      </c>
      <c r="J69" s="111" t="s">
        <v>625</v>
      </c>
      <c r="K69" s="111" t="s">
        <v>625</v>
      </c>
      <c r="L69" s="111" t="s">
        <v>625</v>
      </c>
      <c r="M69" s="111" t="s">
        <v>625</v>
      </c>
      <c r="N69" s="111" t="s">
        <v>625</v>
      </c>
      <c r="O69" s="111" t="s">
        <v>625</v>
      </c>
      <c r="P69" s="111" t="s">
        <v>625</v>
      </c>
    </row>
    <row r="70" spans="1:16" ht="16.5" x14ac:dyDescent="0.25">
      <c r="A70" s="110">
        <v>3</v>
      </c>
      <c r="B70" s="16" t="s">
        <v>499</v>
      </c>
      <c r="C70" s="111">
        <v>77</v>
      </c>
      <c r="D70" s="111">
        <v>27</v>
      </c>
      <c r="E70" s="111" t="s">
        <v>625</v>
      </c>
      <c r="F70" s="111" t="s">
        <v>625</v>
      </c>
      <c r="G70" s="111" t="s">
        <v>625</v>
      </c>
      <c r="H70" s="111">
        <v>81</v>
      </c>
      <c r="I70" s="112">
        <v>45</v>
      </c>
      <c r="J70" s="111" t="s">
        <v>625</v>
      </c>
      <c r="K70" s="111" t="s">
        <v>625</v>
      </c>
      <c r="L70" s="111" t="s">
        <v>625</v>
      </c>
      <c r="M70" s="111" t="s">
        <v>625</v>
      </c>
      <c r="N70" s="111" t="s">
        <v>625</v>
      </c>
      <c r="O70" s="111" t="s">
        <v>625</v>
      </c>
      <c r="P70" s="111" t="s">
        <v>625</v>
      </c>
    </row>
    <row r="71" spans="1:16" ht="16.5" x14ac:dyDescent="0.25">
      <c r="A71" s="110">
        <v>4</v>
      </c>
      <c r="B71" s="16" t="s">
        <v>254</v>
      </c>
      <c r="C71" s="111">
        <v>9</v>
      </c>
      <c r="D71" s="111" t="s">
        <v>625</v>
      </c>
      <c r="E71" s="111" t="s">
        <v>625</v>
      </c>
      <c r="F71" s="111" t="s">
        <v>625</v>
      </c>
      <c r="G71" s="111" t="s">
        <v>625</v>
      </c>
      <c r="H71" s="111">
        <v>4</v>
      </c>
      <c r="I71" s="111" t="s">
        <v>625</v>
      </c>
      <c r="J71" s="111" t="s">
        <v>625</v>
      </c>
      <c r="K71" s="111" t="s">
        <v>625</v>
      </c>
      <c r="L71" s="111" t="s">
        <v>625</v>
      </c>
      <c r="M71" s="111" t="s">
        <v>625</v>
      </c>
      <c r="N71" s="111" t="s">
        <v>625</v>
      </c>
      <c r="O71" s="111" t="s">
        <v>625</v>
      </c>
      <c r="P71" s="111" t="s">
        <v>625</v>
      </c>
    </row>
    <row r="72" spans="1:16" ht="16.5" x14ac:dyDescent="0.25">
      <c r="A72" s="110">
        <v>5</v>
      </c>
      <c r="B72" s="16" t="s">
        <v>38</v>
      </c>
      <c r="C72" s="111">
        <v>2</v>
      </c>
      <c r="D72" s="111" t="s">
        <v>625</v>
      </c>
      <c r="E72" s="111" t="s">
        <v>625</v>
      </c>
      <c r="F72" s="111" t="s">
        <v>625</v>
      </c>
      <c r="G72" s="111" t="s">
        <v>625</v>
      </c>
      <c r="H72" s="111" t="s">
        <v>625</v>
      </c>
      <c r="I72" s="111" t="s">
        <v>625</v>
      </c>
      <c r="J72" s="111" t="s">
        <v>625</v>
      </c>
      <c r="K72" s="111" t="s">
        <v>625</v>
      </c>
      <c r="L72" s="111" t="s">
        <v>625</v>
      </c>
      <c r="M72" s="111" t="s">
        <v>625</v>
      </c>
      <c r="N72" s="111" t="s">
        <v>625</v>
      </c>
      <c r="O72" s="111" t="s">
        <v>625</v>
      </c>
      <c r="P72" s="111" t="s">
        <v>625</v>
      </c>
    </row>
    <row r="73" spans="1:16" ht="17.25" thickBot="1" x14ac:dyDescent="0.3">
      <c r="A73" s="110">
        <v>6</v>
      </c>
      <c r="B73" s="16" t="s">
        <v>662</v>
      </c>
      <c r="C73" s="111">
        <v>14</v>
      </c>
      <c r="D73" s="111" t="s">
        <v>625</v>
      </c>
      <c r="E73" s="111" t="s">
        <v>625</v>
      </c>
      <c r="F73" s="111" t="s">
        <v>625</v>
      </c>
      <c r="G73" s="111" t="s">
        <v>625</v>
      </c>
      <c r="H73" s="111">
        <v>2</v>
      </c>
      <c r="I73" s="111" t="s">
        <v>625</v>
      </c>
      <c r="J73" s="111" t="s">
        <v>625</v>
      </c>
      <c r="K73" s="111" t="s">
        <v>625</v>
      </c>
      <c r="L73" s="111" t="s">
        <v>625</v>
      </c>
      <c r="M73" s="111" t="s">
        <v>625</v>
      </c>
      <c r="N73" s="111" t="s">
        <v>625</v>
      </c>
      <c r="O73" s="111" t="s">
        <v>625</v>
      </c>
      <c r="P73" s="111" t="s">
        <v>625</v>
      </c>
    </row>
    <row r="74" spans="1:16" ht="16.5" x14ac:dyDescent="0.25">
      <c r="A74" s="290" t="s">
        <v>502</v>
      </c>
      <c r="B74" s="291"/>
      <c r="C74" s="11">
        <v>168</v>
      </c>
      <c r="D74" s="11">
        <v>38</v>
      </c>
      <c r="E74" s="11">
        <v>1843</v>
      </c>
      <c r="F74" s="11">
        <v>215</v>
      </c>
      <c r="G74" s="11">
        <v>1</v>
      </c>
      <c r="H74" s="11">
        <v>76</v>
      </c>
      <c r="I74" s="11">
        <v>15</v>
      </c>
      <c r="J74" s="11">
        <v>0</v>
      </c>
      <c r="K74" s="11">
        <v>320</v>
      </c>
      <c r="L74" s="11">
        <v>1915</v>
      </c>
      <c r="M74" s="11">
        <v>557</v>
      </c>
      <c r="N74" s="11">
        <v>2</v>
      </c>
      <c r="O74" s="11">
        <v>11</v>
      </c>
      <c r="P74" s="17">
        <v>2</v>
      </c>
    </row>
    <row r="75" spans="1:16" ht="16.5" x14ac:dyDescent="0.25">
      <c r="A75" s="110">
        <v>1</v>
      </c>
      <c r="B75" s="16" t="s">
        <v>502</v>
      </c>
      <c r="C75" s="16">
        <v>1</v>
      </c>
      <c r="D75" s="16">
        <v>0</v>
      </c>
      <c r="E75" s="16">
        <v>1290</v>
      </c>
      <c r="F75" s="16">
        <v>175</v>
      </c>
      <c r="G75" s="16">
        <v>0</v>
      </c>
      <c r="H75" s="16">
        <v>20</v>
      </c>
      <c r="I75" s="35">
        <v>15</v>
      </c>
      <c r="J75" s="35">
        <v>0</v>
      </c>
      <c r="K75" s="35">
        <v>320</v>
      </c>
      <c r="L75" s="35">
        <v>1915</v>
      </c>
      <c r="M75" s="35">
        <v>557</v>
      </c>
      <c r="N75" s="16">
        <v>0</v>
      </c>
      <c r="O75" s="16">
        <v>11</v>
      </c>
      <c r="P75" s="131">
        <v>2</v>
      </c>
    </row>
    <row r="76" spans="1:16" ht="16.5" x14ac:dyDescent="0.25">
      <c r="A76" s="110">
        <v>2</v>
      </c>
      <c r="B76" s="16" t="s">
        <v>503</v>
      </c>
      <c r="C76" s="16">
        <v>0</v>
      </c>
      <c r="D76" s="16">
        <v>1</v>
      </c>
      <c r="E76" s="16">
        <v>87</v>
      </c>
      <c r="F76" s="16">
        <v>10</v>
      </c>
      <c r="G76" s="16">
        <v>0</v>
      </c>
      <c r="H76" s="16">
        <v>2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31">
        <v>0</v>
      </c>
    </row>
    <row r="77" spans="1:16" ht="16.5" x14ac:dyDescent="0.25">
      <c r="A77" s="110">
        <v>3</v>
      </c>
      <c r="B77" s="16" t="s">
        <v>504</v>
      </c>
      <c r="C77" s="16">
        <v>74</v>
      </c>
      <c r="D77" s="16">
        <v>31</v>
      </c>
      <c r="E77" s="16">
        <v>393</v>
      </c>
      <c r="F77" s="16">
        <v>20</v>
      </c>
      <c r="G77" s="16">
        <v>0</v>
      </c>
      <c r="H77" s="16">
        <v>27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31">
        <v>0</v>
      </c>
    </row>
    <row r="78" spans="1:16" ht="16.5" x14ac:dyDescent="0.25">
      <c r="A78" s="110">
        <v>4</v>
      </c>
      <c r="B78" s="16" t="s">
        <v>505</v>
      </c>
      <c r="C78" s="16">
        <v>71</v>
      </c>
      <c r="D78" s="16">
        <v>6</v>
      </c>
      <c r="E78" s="16">
        <v>67</v>
      </c>
      <c r="F78" s="16">
        <v>9</v>
      </c>
      <c r="G78" s="16">
        <v>0</v>
      </c>
      <c r="H78" s="16">
        <v>16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2</v>
      </c>
      <c r="O78" s="16">
        <v>0</v>
      </c>
      <c r="P78" s="131">
        <v>0</v>
      </c>
    </row>
    <row r="79" spans="1:16" ht="16.5" x14ac:dyDescent="0.25">
      <c r="A79" s="110">
        <v>5</v>
      </c>
      <c r="B79" s="16" t="s">
        <v>119</v>
      </c>
      <c r="C79" s="16">
        <v>22</v>
      </c>
      <c r="D79" s="16">
        <v>2</v>
      </c>
      <c r="E79" s="16">
        <v>6</v>
      </c>
      <c r="F79" s="16">
        <v>1</v>
      </c>
      <c r="G79" s="16">
        <v>1</v>
      </c>
      <c r="H79" s="16">
        <v>11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31">
        <v>0</v>
      </c>
    </row>
    <row r="80" spans="1:16" x14ac:dyDescent="0.25">
      <c r="A80" s="324" t="s">
        <v>838</v>
      </c>
      <c r="B80" s="325"/>
      <c r="C80" s="320">
        <f>[1]Sheet1!D50</f>
        <v>3040</v>
      </c>
      <c r="D80" s="320">
        <f>[1]Sheet1!E50</f>
        <v>741</v>
      </c>
      <c r="E80" s="320">
        <f>[1]Sheet1!F50</f>
        <v>8779</v>
      </c>
      <c r="F80" s="320">
        <f>[1]Sheet1!G50</f>
        <v>4116</v>
      </c>
      <c r="G80" s="320">
        <f>[1]Sheet1!H50</f>
        <v>211</v>
      </c>
      <c r="H80" s="320">
        <f>[1]Sheet1!I50</f>
        <v>2048</v>
      </c>
      <c r="I80" s="320">
        <f>[1]Sheet1!J50</f>
        <v>6065</v>
      </c>
      <c r="J80" s="320">
        <f>[1]Sheet1!K50</f>
        <v>3230</v>
      </c>
      <c r="K80" s="320">
        <f>[1]Sheet1!L50</f>
        <v>2686</v>
      </c>
      <c r="L80" s="320">
        <f>[1]Sheet1!M50</f>
        <v>9386</v>
      </c>
      <c r="M80" s="320">
        <f>[1]Sheet1!N50</f>
        <v>5682</v>
      </c>
      <c r="N80" s="320">
        <f>[1]Sheet1!O50</f>
        <v>3130</v>
      </c>
      <c r="O80" s="320">
        <f>[1]Sheet1!P50</f>
        <v>36</v>
      </c>
      <c r="P80" s="320">
        <f>[1]Sheet1!Q50</f>
        <v>23</v>
      </c>
    </row>
    <row r="81" spans="1:16" x14ac:dyDescent="0.25">
      <c r="A81" s="326"/>
      <c r="B81" s="327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</row>
  </sheetData>
  <mergeCells count="27">
    <mergeCell ref="O80:O81"/>
    <mergeCell ref="P80:P81"/>
    <mergeCell ref="A21:B21"/>
    <mergeCell ref="A80:B81"/>
    <mergeCell ref="F80:F81"/>
    <mergeCell ref="G80:G81"/>
    <mergeCell ref="H80:H81"/>
    <mergeCell ref="C80:C81"/>
    <mergeCell ref="L80:L81"/>
    <mergeCell ref="M80:M81"/>
    <mergeCell ref="N80:N81"/>
    <mergeCell ref="D80:D81"/>
    <mergeCell ref="E80:E81"/>
    <mergeCell ref="I80:I81"/>
    <mergeCell ref="J80:J81"/>
    <mergeCell ref="K80:K81"/>
    <mergeCell ref="A1:P1"/>
    <mergeCell ref="A2:P2"/>
    <mergeCell ref="A5:B5"/>
    <mergeCell ref="A12:B12"/>
    <mergeCell ref="A25:B25"/>
    <mergeCell ref="A74:B74"/>
    <mergeCell ref="A67:B67"/>
    <mergeCell ref="A57:B57"/>
    <mergeCell ref="A32:B32"/>
    <mergeCell ref="A41:B41"/>
    <mergeCell ref="A45:B45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5"/>
  <sheetViews>
    <sheetView topLeftCell="A58" zoomScaleNormal="100" workbookViewId="0">
      <selection activeCell="C55" sqref="C55:P55"/>
    </sheetView>
  </sheetViews>
  <sheetFormatPr defaultRowHeight="15" x14ac:dyDescent="0.25"/>
  <cols>
    <col min="1" max="1" width="5.140625" customWidth="1"/>
    <col min="2" max="2" width="13.85546875" customWidth="1"/>
    <col min="18" max="18" width="12.85546875" customWidth="1"/>
  </cols>
  <sheetData>
    <row r="1" spans="1:16" ht="48" customHeight="1" x14ac:dyDescent="0.25">
      <c r="A1" s="330" t="s">
        <v>862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</row>
    <row r="2" spans="1:16" ht="25.5" customHeight="1" x14ac:dyDescent="0.25">
      <c r="A2" s="331" t="s">
        <v>863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ht="216.75" x14ac:dyDescent="0.25">
      <c r="A3" s="9" t="s">
        <v>0</v>
      </c>
      <c r="B3" s="9" t="s">
        <v>1</v>
      </c>
      <c r="C3" s="43" t="s">
        <v>3</v>
      </c>
      <c r="D3" s="43" t="s">
        <v>4</v>
      </c>
      <c r="E3" s="43" t="s">
        <v>8</v>
      </c>
      <c r="F3" s="43" t="s">
        <v>6</v>
      </c>
      <c r="G3" s="43" t="s">
        <v>9</v>
      </c>
      <c r="H3" s="43" t="s">
        <v>5</v>
      </c>
      <c r="I3" s="43" t="s">
        <v>10</v>
      </c>
      <c r="J3" s="43" t="s">
        <v>11</v>
      </c>
      <c r="K3" s="43" t="s">
        <v>12</v>
      </c>
      <c r="L3" s="43" t="s">
        <v>13</v>
      </c>
      <c r="M3" s="43" t="s">
        <v>14</v>
      </c>
      <c r="N3" s="43" t="s">
        <v>7</v>
      </c>
      <c r="O3" s="43" t="s">
        <v>15</v>
      </c>
      <c r="P3" s="43" t="s">
        <v>2</v>
      </c>
    </row>
    <row r="4" spans="1:16" x14ac:dyDescent="0.25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>
        <v>8</v>
      </c>
      <c r="I4" s="16">
        <v>9</v>
      </c>
      <c r="J4" s="16">
        <v>10</v>
      </c>
      <c r="K4" s="16">
        <v>11</v>
      </c>
      <c r="L4" s="16">
        <v>12</v>
      </c>
      <c r="M4" s="16">
        <v>13</v>
      </c>
      <c r="N4" s="16">
        <v>14</v>
      </c>
      <c r="O4" s="16">
        <v>15</v>
      </c>
      <c r="P4" s="16">
        <v>16</v>
      </c>
    </row>
    <row r="5" spans="1:16" ht="29.25" customHeight="1" x14ac:dyDescent="0.25">
      <c r="A5" s="328" t="s">
        <v>864</v>
      </c>
      <c r="B5" s="328"/>
      <c r="C5" s="155">
        <f>SUM(C6:C10)</f>
        <v>321</v>
      </c>
      <c r="D5" s="155">
        <f t="shared" ref="D5:P5" si="0">SUM(D6:D10)</f>
        <v>225</v>
      </c>
      <c r="E5" s="155">
        <f t="shared" si="0"/>
        <v>928</v>
      </c>
      <c r="F5" s="155">
        <f t="shared" si="0"/>
        <v>1380</v>
      </c>
      <c r="G5" s="155">
        <f t="shared" si="0"/>
        <v>151</v>
      </c>
      <c r="H5" s="155">
        <f t="shared" si="0"/>
        <v>224</v>
      </c>
      <c r="I5" s="155">
        <f t="shared" si="0"/>
        <v>303</v>
      </c>
      <c r="J5" s="155">
        <f t="shared" si="0"/>
        <v>269</v>
      </c>
      <c r="K5" s="155">
        <f t="shared" si="0"/>
        <v>179</v>
      </c>
      <c r="L5" s="155">
        <f t="shared" si="0"/>
        <v>829</v>
      </c>
      <c r="M5" s="155">
        <f t="shared" si="0"/>
        <v>534</v>
      </c>
      <c r="N5" s="155">
        <f t="shared" si="0"/>
        <v>33</v>
      </c>
      <c r="O5" s="155">
        <f t="shared" si="0"/>
        <v>0</v>
      </c>
      <c r="P5" s="155">
        <f t="shared" si="0"/>
        <v>2</v>
      </c>
    </row>
    <row r="6" spans="1:16" ht="27" x14ac:dyDescent="0.25">
      <c r="A6" s="35">
        <v>1</v>
      </c>
      <c r="B6" s="35" t="s">
        <v>450</v>
      </c>
      <c r="C6" s="151">
        <v>154</v>
      </c>
      <c r="D6" s="151">
        <v>117</v>
      </c>
      <c r="E6" s="151">
        <v>450</v>
      </c>
      <c r="F6" s="151">
        <v>547</v>
      </c>
      <c r="G6" s="151">
        <v>43</v>
      </c>
      <c r="H6" s="151">
        <v>88</v>
      </c>
      <c r="I6" s="136">
        <v>183</v>
      </c>
      <c r="J6" s="136">
        <v>167</v>
      </c>
      <c r="K6" s="136">
        <v>179</v>
      </c>
      <c r="L6" s="136">
        <v>829</v>
      </c>
      <c r="M6" s="136">
        <v>534</v>
      </c>
      <c r="N6" s="136">
        <v>0</v>
      </c>
      <c r="O6" s="136">
        <v>0</v>
      </c>
      <c r="P6" s="136">
        <v>0</v>
      </c>
    </row>
    <row r="7" spans="1:16" ht="27" x14ac:dyDescent="0.25">
      <c r="A7" s="16">
        <v>2</v>
      </c>
      <c r="B7" s="35" t="s">
        <v>451</v>
      </c>
      <c r="C7" s="36">
        <v>27</v>
      </c>
      <c r="D7" s="36">
        <v>33</v>
      </c>
      <c r="E7" s="36">
        <v>109</v>
      </c>
      <c r="F7" s="36">
        <v>163</v>
      </c>
      <c r="G7" s="36">
        <v>24</v>
      </c>
      <c r="H7" s="36">
        <v>43</v>
      </c>
      <c r="I7" s="35">
        <v>26</v>
      </c>
      <c r="J7" s="35">
        <v>23</v>
      </c>
      <c r="K7" s="35">
        <v>0</v>
      </c>
      <c r="L7" s="35">
        <v>0</v>
      </c>
      <c r="M7" s="35">
        <v>0</v>
      </c>
      <c r="N7" s="35">
        <v>8</v>
      </c>
      <c r="O7" s="35">
        <v>0</v>
      </c>
      <c r="P7" s="35">
        <v>0</v>
      </c>
    </row>
    <row r="8" spans="1:16" ht="27" x14ac:dyDescent="0.25">
      <c r="A8" s="16">
        <v>3</v>
      </c>
      <c r="B8" s="35" t="s">
        <v>452</v>
      </c>
      <c r="C8" s="36">
        <v>55</v>
      </c>
      <c r="D8" s="36">
        <v>18</v>
      </c>
      <c r="E8" s="36">
        <v>116</v>
      </c>
      <c r="F8" s="36">
        <v>392</v>
      </c>
      <c r="G8" s="36">
        <v>29</v>
      </c>
      <c r="H8" s="36">
        <v>37</v>
      </c>
      <c r="I8" s="16">
        <v>41</v>
      </c>
      <c r="J8" s="16">
        <v>35</v>
      </c>
      <c r="K8" s="16">
        <v>0</v>
      </c>
      <c r="L8" s="35">
        <v>0</v>
      </c>
      <c r="M8" s="35">
        <v>0</v>
      </c>
      <c r="N8" s="16">
        <v>9</v>
      </c>
      <c r="O8" s="35">
        <v>0</v>
      </c>
      <c r="P8" s="35">
        <v>2</v>
      </c>
    </row>
    <row r="9" spans="1:16" ht="27" x14ac:dyDescent="0.25">
      <c r="A9" s="16">
        <v>4</v>
      </c>
      <c r="B9" s="35" t="s">
        <v>453</v>
      </c>
      <c r="C9" s="36">
        <v>45</v>
      </c>
      <c r="D9" s="36">
        <v>40</v>
      </c>
      <c r="E9" s="36">
        <v>196</v>
      </c>
      <c r="F9" s="36">
        <v>206</v>
      </c>
      <c r="G9" s="36">
        <v>40</v>
      </c>
      <c r="H9" s="36">
        <v>42</v>
      </c>
      <c r="I9" s="16">
        <v>34</v>
      </c>
      <c r="J9" s="16">
        <v>30</v>
      </c>
      <c r="K9" s="16">
        <v>0</v>
      </c>
      <c r="L9" s="35">
        <v>0</v>
      </c>
      <c r="M9" s="35">
        <v>0</v>
      </c>
      <c r="N9" s="16">
        <v>8</v>
      </c>
      <c r="O9" s="35">
        <v>0</v>
      </c>
      <c r="P9" s="35">
        <v>0</v>
      </c>
    </row>
    <row r="10" spans="1:16" ht="27" x14ac:dyDescent="0.25">
      <c r="A10" s="16">
        <v>5</v>
      </c>
      <c r="B10" s="35" t="s">
        <v>391</v>
      </c>
      <c r="C10" s="36">
        <v>40</v>
      </c>
      <c r="D10" s="36">
        <v>17</v>
      </c>
      <c r="E10" s="36">
        <v>57</v>
      </c>
      <c r="F10" s="36">
        <v>72</v>
      </c>
      <c r="G10" s="36">
        <v>15</v>
      </c>
      <c r="H10" s="36">
        <v>14</v>
      </c>
      <c r="I10" s="16">
        <v>19</v>
      </c>
      <c r="J10" s="16">
        <v>14</v>
      </c>
      <c r="K10" s="16">
        <v>0</v>
      </c>
      <c r="L10" s="35">
        <v>0</v>
      </c>
      <c r="M10" s="35">
        <v>0</v>
      </c>
      <c r="N10" s="16">
        <v>8</v>
      </c>
      <c r="O10" s="35">
        <v>0</v>
      </c>
      <c r="P10" s="35">
        <v>0</v>
      </c>
    </row>
    <row r="11" spans="1:16" ht="27" customHeight="1" x14ac:dyDescent="0.25">
      <c r="A11" s="328" t="s">
        <v>865</v>
      </c>
      <c r="B11" s="328"/>
      <c r="C11" s="155">
        <f>SUM(C12:C27)</f>
        <v>236</v>
      </c>
      <c r="D11" s="155">
        <f t="shared" ref="D11:P11" si="1">SUM(D12:D27)</f>
        <v>132</v>
      </c>
      <c r="E11" s="155">
        <f t="shared" si="1"/>
        <v>1058</v>
      </c>
      <c r="F11" s="155">
        <f t="shared" si="1"/>
        <v>242</v>
      </c>
      <c r="G11" s="155">
        <f t="shared" si="1"/>
        <v>32</v>
      </c>
      <c r="H11" s="155">
        <f t="shared" si="1"/>
        <v>132</v>
      </c>
      <c r="I11" s="155">
        <f t="shared" si="1"/>
        <v>157</v>
      </c>
      <c r="J11" s="155">
        <f t="shared" si="1"/>
        <v>1</v>
      </c>
      <c r="K11" s="155">
        <f t="shared" si="1"/>
        <v>88</v>
      </c>
      <c r="L11" s="155">
        <f t="shared" si="1"/>
        <v>491</v>
      </c>
      <c r="M11" s="155">
        <f t="shared" si="1"/>
        <v>362</v>
      </c>
      <c r="N11" s="155">
        <f t="shared" si="1"/>
        <v>478</v>
      </c>
      <c r="O11" s="155">
        <f t="shared" si="1"/>
        <v>0</v>
      </c>
      <c r="P11" s="155">
        <f t="shared" si="1"/>
        <v>0</v>
      </c>
    </row>
    <row r="12" spans="1:16" ht="27" x14ac:dyDescent="0.25">
      <c r="A12" s="16">
        <v>1</v>
      </c>
      <c r="B12" s="35" t="s">
        <v>304</v>
      </c>
      <c r="C12" s="152">
        <v>151</v>
      </c>
      <c r="D12" s="152">
        <v>54</v>
      </c>
      <c r="E12" s="152">
        <v>947</v>
      </c>
      <c r="F12" s="152">
        <v>110</v>
      </c>
      <c r="G12" s="152">
        <v>3</v>
      </c>
      <c r="H12" s="152">
        <v>72</v>
      </c>
      <c r="I12" s="152">
        <v>127</v>
      </c>
      <c r="J12" s="152">
        <v>0</v>
      </c>
      <c r="K12" s="152">
        <v>88</v>
      </c>
      <c r="L12" s="152">
        <v>460</v>
      </c>
      <c r="M12" s="152">
        <v>357</v>
      </c>
      <c r="N12" s="152">
        <v>460</v>
      </c>
      <c r="O12" s="152">
        <v>0</v>
      </c>
      <c r="P12" s="152">
        <v>0</v>
      </c>
    </row>
    <row r="13" spans="1:16" ht="27" x14ac:dyDescent="0.25">
      <c r="A13" s="16">
        <v>2</v>
      </c>
      <c r="B13" s="35" t="s">
        <v>380</v>
      </c>
      <c r="C13" s="152">
        <v>2</v>
      </c>
      <c r="D13" s="152">
        <v>7</v>
      </c>
      <c r="E13" s="152">
        <v>0</v>
      </c>
      <c r="F13" s="152">
        <v>2</v>
      </c>
      <c r="G13" s="152">
        <v>4</v>
      </c>
      <c r="H13" s="152">
        <v>3</v>
      </c>
      <c r="I13" s="153">
        <v>3</v>
      </c>
      <c r="J13" s="153">
        <v>1</v>
      </c>
      <c r="K13" s="153">
        <v>0</v>
      </c>
      <c r="L13" s="153">
        <v>14</v>
      </c>
      <c r="M13" s="153">
        <v>0</v>
      </c>
      <c r="N13" s="152">
        <v>0</v>
      </c>
      <c r="O13" s="152">
        <v>0</v>
      </c>
      <c r="P13" s="152">
        <v>0</v>
      </c>
    </row>
    <row r="14" spans="1:16" ht="27" x14ac:dyDescent="0.25">
      <c r="A14" s="16">
        <v>3</v>
      </c>
      <c r="B14" s="35" t="s">
        <v>381</v>
      </c>
      <c r="C14" s="152">
        <v>4</v>
      </c>
      <c r="D14" s="152">
        <v>4</v>
      </c>
      <c r="E14" s="152">
        <v>0</v>
      </c>
      <c r="F14" s="152">
        <v>0</v>
      </c>
      <c r="G14" s="152">
        <v>1</v>
      </c>
      <c r="H14" s="152">
        <v>3</v>
      </c>
      <c r="I14" s="152">
        <v>1</v>
      </c>
      <c r="J14" s="152">
        <v>0</v>
      </c>
      <c r="K14" s="152">
        <v>0</v>
      </c>
      <c r="L14" s="152">
        <v>2</v>
      </c>
      <c r="M14" s="152">
        <v>0</v>
      </c>
      <c r="N14" s="152">
        <v>0</v>
      </c>
      <c r="O14" s="152">
        <v>0</v>
      </c>
      <c r="P14" s="152">
        <v>0</v>
      </c>
    </row>
    <row r="15" spans="1:16" ht="27" x14ac:dyDescent="0.25">
      <c r="A15" s="16">
        <v>4</v>
      </c>
      <c r="B15" s="35" t="s">
        <v>374</v>
      </c>
      <c r="C15" s="152">
        <v>8</v>
      </c>
      <c r="D15" s="152">
        <v>4</v>
      </c>
      <c r="E15" s="152">
        <v>3</v>
      </c>
      <c r="F15" s="152">
        <v>2</v>
      </c>
      <c r="G15" s="152">
        <v>0</v>
      </c>
      <c r="H15" s="152">
        <v>3</v>
      </c>
      <c r="I15" s="152">
        <v>0</v>
      </c>
      <c r="J15" s="152">
        <v>0</v>
      </c>
      <c r="K15" s="152">
        <v>0</v>
      </c>
      <c r="L15" s="152">
        <v>3</v>
      </c>
      <c r="M15" s="152">
        <v>3</v>
      </c>
      <c r="N15" s="152">
        <v>2</v>
      </c>
      <c r="O15" s="152">
        <v>0</v>
      </c>
      <c r="P15" s="152">
        <v>0</v>
      </c>
    </row>
    <row r="16" spans="1:16" ht="27" x14ac:dyDescent="0.25">
      <c r="A16" s="16">
        <v>5</v>
      </c>
      <c r="B16" s="35" t="s">
        <v>377</v>
      </c>
      <c r="C16" s="152">
        <v>9</v>
      </c>
      <c r="D16" s="152">
        <v>7</v>
      </c>
      <c r="E16" s="152">
        <v>5</v>
      </c>
      <c r="F16" s="152">
        <v>0</v>
      </c>
      <c r="G16" s="152">
        <v>5</v>
      </c>
      <c r="H16" s="152">
        <v>7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  <c r="P16" s="152">
        <v>0</v>
      </c>
    </row>
    <row r="17" spans="1:16" ht="27" x14ac:dyDescent="0.25">
      <c r="A17" s="16">
        <v>6</v>
      </c>
      <c r="B17" s="35" t="s">
        <v>379</v>
      </c>
      <c r="C17" s="152">
        <v>5</v>
      </c>
      <c r="D17" s="152">
        <v>7</v>
      </c>
      <c r="E17" s="152">
        <v>1</v>
      </c>
      <c r="F17" s="152">
        <v>18</v>
      </c>
      <c r="G17" s="152">
        <v>0</v>
      </c>
      <c r="H17" s="152">
        <v>0</v>
      </c>
      <c r="I17" s="152">
        <v>1</v>
      </c>
      <c r="J17" s="152">
        <v>0</v>
      </c>
      <c r="K17" s="152">
        <v>0</v>
      </c>
      <c r="L17" s="152">
        <v>1</v>
      </c>
      <c r="M17" s="152">
        <v>1</v>
      </c>
      <c r="N17" s="152">
        <v>1</v>
      </c>
      <c r="O17" s="152">
        <v>0</v>
      </c>
      <c r="P17" s="152">
        <v>0</v>
      </c>
    </row>
    <row r="18" spans="1:16" ht="27" x14ac:dyDescent="0.25">
      <c r="A18" s="16">
        <v>7</v>
      </c>
      <c r="B18" s="35" t="s">
        <v>303</v>
      </c>
      <c r="C18" s="152">
        <v>18</v>
      </c>
      <c r="D18" s="152">
        <v>16</v>
      </c>
      <c r="E18" s="152">
        <v>83</v>
      </c>
      <c r="F18" s="152">
        <v>76</v>
      </c>
      <c r="G18" s="152">
        <v>6</v>
      </c>
      <c r="H18" s="152">
        <v>5</v>
      </c>
      <c r="I18" s="152">
        <v>14</v>
      </c>
      <c r="J18" s="152">
        <v>0</v>
      </c>
      <c r="K18" s="152">
        <v>0</v>
      </c>
      <c r="L18" s="152">
        <v>0</v>
      </c>
      <c r="M18" s="152">
        <v>0</v>
      </c>
      <c r="N18" s="152">
        <v>0</v>
      </c>
      <c r="O18" s="152">
        <v>0</v>
      </c>
      <c r="P18" s="152">
        <v>0</v>
      </c>
    </row>
    <row r="19" spans="1:16" ht="27" x14ac:dyDescent="0.25">
      <c r="A19" s="16">
        <v>8</v>
      </c>
      <c r="B19" s="35" t="s">
        <v>382</v>
      </c>
      <c r="C19" s="153">
        <v>1</v>
      </c>
      <c r="D19" s="153">
        <v>2</v>
      </c>
      <c r="E19" s="152">
        <v>2</v>
      </c>
      <c r="F19" s="152">
        <v>0</v>
      </c>
      <c r="G19" s="152">
        <v>4</v>
      </c>
      <c r="H19" s="152">
        <v>3</v>
      </c>
      <c r="I19" s="152">
        <v>4</v>
      </c>
      <c r="J19" s="152">
        <v>0</v>
      </c>
      <c r="K19" s="152">
        <v>0</v>
      </c>
      <c r="L19" s="152">
        <v>0</v>
      </c>
      <c r="M19" s="152">
        <v>0</v>
      </c>
      <c r="N19" s="152">
        <v>0</v>
      </c>
      <c r="O19" s="152">
        <v>0</v>
      </c>
      <c r="P19" s="152">
        <v>0</v>
      </c>
    </row>
    <row r="20" spans="1:16" ht="27" x14ac:dyDescent="0.25">
      <c r="A20" s="16">
        <v>9</v>
      </c>
      <c r="B20" s="35" t="s">
        <v>376</v>
      </c>
      <c r="C20" s="152">
        <v>4</v>
      </c>
      <c r="D20" s="152">
        <v>4</v>
      </c>
      <c r="E20" s="152">
        <v>0</v>
      </c>
      <c r="F20" s="152">
        <v>0</v>
      </c>
      <c r="G20" s="152">
        <v>2</v>
      </c>
      <c r="H20" s="152">
        <v>2</v>
      </c>
      <c r="I20" s="152">
        <v>0</v>
      </c>
      <c r="J20" s="152">
        <v>0</v>
      </c>
      <c r="K20" s="152">
        <v>0</v>
      </c>
      <c r="L20" s="152">
        <v>0</v>
      </c>
      <c r="M20" s="152">
        <v>1</v>
      </c>
      <c r="N20" s="152">
        <v>0</v>
      </c>
      <c r="O20" s="152">
        <v>0</v>
      </c>
      <c r="P20" s="152">
        <v>0</v>
      </c>
    </row>
    <row r="21" spans="1:16" ht="27" x14ac:dyDescent="0.25">
      <c r="A21" s="16">
        <v>10</v>
      </c>
      <c r="B21" s="35" t="s">
        <v>372</v>
      </c>
      <c r="C21" s="152">
        <v>1</v>
      </c>
      <c r="D21" s="152">
        <v>2</v>
      </c>
      <c r="E21" s="152">
        <v>1</v>
      </c>
      <c r="F21" s="152">
        <v>17</v>
      </c>
      <c r="G21" s="152">
        <v>1</v>
      </c>
      <c r="H21" s="152">
        <v>10</v>
      </c>
      <c r="I21" s="152">
        <v>1</v>
      </c>
      <c r="J21" s="152">
        <v>0</v>
      </c>
      <c r="K21" s="152">
        <v>0</v>
      </c>
      <c r="L21" s="152">
        <v>6</v>
      </c>
      <c r="M21" s="152">
        <v>0</v>
      </c>
      <c r="N21" s="152">
        <v>0</v>
      </c>
      <c r="O21" s="152">
        <v>0</v>
      </c>
      <c r="P21" s="152">
        <v>0</v>
      </c>
    </row>
    <row r="22" spans="1:16" ht="27" x14ac:dyDescent="0.25">
      <c r="A22" s="16">
        <v>11</v>
      </c>
      <c r="B22" s="35" t="s">
        <v>371</v>
      </c>
      <c r="C22" s="16">
        <v>18</v>
      </c>
      <c r="D22" s="16">
        <v>21</v>
      </c>
      <c r="E22" s="16">
        <v>7</v>
      </c>
      <c r="F22" s="16">
        <v>13</v>
      </c>
      <c r="G22" s="35">
        <v>6</v>
      </c>
      <c r="H22" s="16">
        <v>11</v>
      </c>
      <c r="I22" s="35">
        <v>0</v>
      </c>
      <c r="J22" s="35">
        <v>0</v>
      </c>
      <c r="K22" s="35">
        <v>0</v>
      </c>
      <c r="L22" s="16">
        <v>0</v>
      </c>
      <c r="M22" s="35">
        <v>0</v>
      </c>
      <c r="N22" s="16">
        <v>0</v>
      </c>
      <c r="O22" s="35">
        <v>0</v>
      </c>
      <c r="P22" s="35">
        <v>0</v>
      </c>
    </row>
    <row r="23" spans="1:16" ht="27" x14ac:dyDescent="0.25">
      <c r="A23" s="16">
        <v>12</v>
      </c>
      <c r="B23" s="35" t="s">
        <v>692</v>
      </c>
      <c r="C23" s="16">
        <v>10</v>
      </c>
      <c r="D23" s="16">
        <v>3</v>
      </c>
      <c r="E23" s="16">
        <v>5</v>
      </c>
      <c r="F23" s="16">
        <v>0</v>
      </c>
      <c r="G23" s="35">
        <v>0</v>
      </c>
      <c r="H23" s="16">
        <v>10</v>
      </c>
      <c r="I23" s="35">
        <v>0</v>
      </c>
      <c r="J23" s="35">
        <v>0</v>
      </c>
      <c r="K23" s="35">
        <v>0</v>
      </c>
      <c r="L23" s="16">
        <v>0</v>
      </c>
      <c r="M23" s="35">
        <v>0</v>
      </c>
      <c r="N23" s="16">
        <v>0</v>
      </c>
      <c r="O23" s="35">
        <v>0</v>
      </c>
      <c r="P23" s="35">
        <v>0</v>
      </c>
    </row>
    <row r="24" spans="1:16" ht="40.5" x14ac:dyDescent="0.25">
      <c r="A24" s="16">
        <v>13</v>
      </c>
      <c r="B24" s="35" t="s">
        <v>378</v>
      </c>
      <c r="C24" s="16">
        <v>2</v>
      </c>
      <c r="D24" s="16">
        <v>1</v>
      </c>
      <c r="E24" s="16">
        <v>0</v>
      </c>
      <c r="F24" s="16">
        <v>0</v>
      </c>
      <c r="G24" s="35">
        <v>0</v>
      </c>
      <c r="H24" s="16">
        <v>1</v>
      </c>
      <c r="I24" s="16">
        <v>3</v>
      </c>
      <c r="J24" s="16">
        <v>0</v>
      </c>
      <c r="K24" s="35">
        <v>0</v>
      </c>
      <c r="L24" s="16">
        <v>0</v>
      </c>
      <c r="M24" s="16">
        <v>0</v>
      </c>
      <c r="N24" s="16">
        <v>0</v>
      </c>
      <c r="O24" s="35">
        <v>0</v>
      </c>
      <c r="P24" s="35">
        <v>0</v>
      </c>
    </row>
    <row r="25" spans="1:16" ht="27" x14ac:dyDescent="0.25">
      <c r="A25" s="16">
        <v>14</v>
      </c>
      <c r="B25" s="35" t="s">
        <v>373</v>
      </c>
      <c r="C25" s="10">
        <v>1</v>
      </c>
      <c r="D25" s="10">
        <v>0</v>
      </c>
      <c r="E25" s="10">
        <v>3</v>
      </c>
      <c r="F25" s="10">
        <v>4</v>
      </c>
      <c r="G25" s="10">
        <v>0</v>
      </c>
      <c r="H25" s="10">
        <v>0</v>
      </c>
      <c r="I25" s="10">
        <v>2</v>
      </c>
      <c r="J25" s="10">
        <v>0</v>
      </c>
      <c r="K25" s="10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</row>
    <row r="26" spans="1:16" ht="27" x14ac:dyDescent="0.25">
      <c r="A26" s="16">
        <v>15</v>
      </c>
      <c r="B26" s="35" t="s">
        <v>375</v>
      </c>
      <c r="C26" s="16">
        <v>1</v>
      </c>
      <c r="D26" s="16">
        <v>0</v>
      </c>
      <c r="E26" s="16">
        <v>1</v>
      </c>
      <c r="F26" s="16">
        <v>0</v>
      </c>
      <c r="G26" s="16">
        <v>0</v>
      </c>
      <c r="H26" s="16">
        <v>2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1:16" ht="27" x14ac:dyDescent="0.25">
      <c r="A27" s="16">
        <v>16</v>
      </c>
      <c r="B27" s="35" t="s">
        <v>383</v>
      </c>
      <c r="C27" s="16">
        <v>1</v>
      </c>
      <c r="D27" s="16">
        <v>0</v>
      </c>
      <c r="E27" s="16">
        <v>0</v>
      </c>
      <c r="F27" s="16">
        <v>0</v>
      </c>
      <c r="G27" s="35">
        <v>0</v>
      </c>
      <c r="H27" s="16">
        <v>0</v>
      </c>
      <c r="I27" s="16">
        <v>1</v>
      </c>
      <c r="J27" s="16">
        <v>0</v>
      </c>
      <c r="K27" s="35">
        <v>0</v>
      </c>
      <c r="L27" s="16">
        <v>5</v>
      </c>
      <c r="M27" s="16">
        <v>0</v>
      </c>
      <c r="N27" s="16">
        <v>15</v>
      </c>
      <c r="O27" s="35">
        <v>0</v>
      </c>
      <c r="P27" s="35">
        <v>0</v>
      </c>
    </row>
    <row r="28" spans="1:16" ht="25.5" customHeight="1" x14ac:dyDescent="0.25">
      <c r="A28" s="328" t="s">
        <v>866</v>
      </c>
      <c r="B28" s="328"/>
      <c r="C28" s="155">
        <f t="shared" ref="C28:P28" si="2">SUM(C29:C31)</f>
        <v>162</v>
      </c>
      <c r="D28" s="155">
        <f t="shared" si="2"/>
        <v>42</v>
      </c>
      <c r="E28" s="155">
        <f t="shared" si="2"/>
        <v>261</v>
      </c>
      <c r="F28" s="155">
        <f t="shared" si="2"/>
        <v>90</v>
      </c>
      <c r="G28" s="155">
        <f t="shared" si="2"/>
        <v>0</v>
      </c>
      <c r="H28" s="155">
        <f t="shared" si="2"/>
        <v>119</v>
      </c>
      <c r="I28" s="155">
        <f t="shared" si="2"/>
        <v>89</v>
      </c>
      <c r="J28" s="155">
        <f t="shared" si="2"/>
        <v>9</v>
      </c>
      <c r="K28" s="155">
        <f t="shared" si="2"/>
        <v>113</v>
      </c>
      <c r="L28" s="155">
        <f t="shared" si="2"/>
        <v>295</v>
      </c>
      <c r="M28" s="155">
        <f t="shared" si="2"/>
        <v>333</v>
      </c>
      <c r="N28" s="155">
        <f t="shared" si="2"/>
        <v>4</v>
      </c>
      <c r="O28" s="155">
        <f t="shared" si="2"/>
        <v>0</v>
      </c>
      <c r="P28" s="155">
        <f t="shared" si="2"/>
        <v>0</v>
      </c>
    </row>
    <row r="29" spans="1:16" ht="27" x14ac:dyDescent="0.25">
      <c r="A29" s="16">
        <v>1</v>
      </c>
      <c r="B29" s="35" t="s">
        <v>316</v>
      </c>
      <c r="C29" s="151">
        <v>105</v>
      </c>
      <c r="D29" s="151">
        <v>32</v>
      </c>
      <c r="E29" s="151">
        <v>249</v>
      </c>
      <c r="F29" s="151">
        <v>61</v>
      </c>
      <c r="G29" s="151">
        <v>0</v>
      </c>
      <c r="H29" s="151">
        <v>80</v>
      </c>
      <c r="I29" s="136">
        <v>89</v>
      </c>
      <c r="J29" s="136">
        <v>9</v>
      </c>
      <c r="K29" s="136">
        <v>113</v>
      </c>
      <c r="L29" s="136">
        <v>295</v>
      </c>
      <c r="M29" s="136">
        <v>333</v>
      </c>
      <c r="N29" s="136">
        <v>0</v>
      </c>
      <c r="O29" s="136">
        <v>0</v>
      </c>
      <c r="P29" s="136">
        <v>0</v>
      </c>
    </row>
    <row r="30" spans="1:16" ht="27" x14ac:dyDescent="0.25">
      <c r="A30" s="16">
        <v>2</v>
      </c>
      <c r="B30" s="35" t="s">
        <v>369</v>
      </c>
      <c r="C30" s="36">
        <v>48</v>
      </c>
      <c r="D30" s="36">
        <v>6</v>
      </c>
      <c r="E30" s="36">
        <v>0</v>
      </c>
      <c r="F30" s="36">
        <v>0</v>
      </c>
      <c r="G30" s="36">
        <v>0</v>
      </c>
      <c r="H30" s="36">
        <v>11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1</v>
      </c>
      <c r="O30" s="35">
        <v>0</v>
      </c>
      <c r="P30" s="35">
        <v>0</v>
      </c>
    </row>
    <row r="31" spans="1:16" ht="27" x14ac:dyDescent="0.25">
      <c r="A31" s="16">
        <v>3</v>
      </c>
      <c r="B31" s="35" t="s">
        <v>370</v>
      </c>
      <c r="C31" s="36">
        <v>9</v>
      </c>
      <c r="D31" s="36">
        <v>4</v>
      </c>
      <c r="E31" s="36">
        <v>12</v>
      </c>
      <c r="F31" s="36">
        <v>29</v>
      </c>
      <c r="G31" s="36">
        <v>0</v>
      </c>
      <c r="H31" s="36">
        <v>28</v>
      </c>
      <c r="I31" s="16">
        <v>0</v>
      </c>
      <c r="J31" s="16">
        <v>0</v>
      </c>
      <c r="K31" s="16">
        <v>0</v>
      </c>
      <c r="L31" s="35">
        <v>0</v>
      </c>
      <c r="M31" s="35">
        <v>0</v>
      </c>
      <c r="N31" s="16">
        <v>3</v>
      </c>
      <c r="O31" s="35">
        <v>0</v>
      </c>
      <c r="P31" s="35">
        <v>0</v>
      </c>
    </row>
    <row r="32" spans="1:16" ht="27" customHeight="1" x14ac:dyDescent="0.25">
      <c r="A32" s="328" t="s">
        <v>867</v>
      </c>
      <c r="B32" s="328"/>
      <c r="C32" s="156">
        <f>SUM(C33:C41)</f>
        <v>160</v>
      </c>
      <c r="D32" s="156">
        <f t="shared" ref="D32:P32" si="3">SUM(D33:D41)</f>
        <v>169</v>
      </c>
      <c r="E32" s="156">
        <f t="shared" si="3"/>
        <v>39</v>
      </c>
      <c r="F32" s="156">
        <f t="shared" si="3"/>
        <v>14</v>
      </c>
      <c r="G32" s="156">
        <f t="shared" si="3"/>
        <v>6</v>
      </c>
      <c r="H32" s="156">
        <f t="shared" si="3"/>
        <v>314</v>
      </c>
      <c r="I32" s="156">
        <f t="shared" si="3"/>
        <v>13</v>
      </c>
      <c r="J32" s="156">
        <f t="shared" si="3"/>
        <v>13</v>
      </c>
      <c r="K32" s="156">
        <f t="shared" si="3"/>
        <v>132</v>
      </c>
      <c r="L32" s="156">
        <f t="shared" si="3"/>
        <v>845</v>
      </c>
      <c r="M32" s="156">
        <f t="shared" si="3"/>
        <v>470</v>
      </c>
      <c r="N32" s="156">
        <f t="shared" si="3"/>
        <v>0</v>
      </c>
      <c r="O32" s="156">
        <f t="shared" si="3"/>
        <v>10</v>
      </c>
      <c r="P32" s="156">
        <f t="shared" si="3"/>
        <v>4</v>
      </c>
    </row>
    <row r="33" spans="1:16" ht="27" x14ac:dyDescent="0.25">
      <c r="A33" s="16">
        <v>1</v>
      </c>
      <c r="B33" s="35" t="s">
        <v>305</v>
      </c>
      <c r="C33" s="16">
        <v>56</v>
      </c>
      <c r="D33" s="16">
        <v>20</v>
      </c>
      <c r="E33" s="16">
        <v>15</v>
      </c>
      <c r="F33" s="16">
        <v>3</v>
      </c>
      <c r="G33" s="16">
        <v>2</v>
      </c>
      <c r="H33" s="16">
        <v>121</v>
      </c>
      <c r="I33" s="35">
        <v>13</v>
      </c>
      <c r="J33" s="35">
        <v>13</v>
      </c>
      <c r="K33" s="35">
        <v>132</v>
      </c>
      <c r="L33" s="35">
        <v>845</v>
      </c>
      <c r="M33" s="35">
        <v>470</v>
      </c>
      <c r="N33" s="35">
        <v>0</v>
      </c>
      <c r="O33" s="55">
        <v>10</v>
      </c>
      <c r="P33" s="35">
        <v>4</v>
      </c>
    </row>
    <row r="34" spans="1:16" ht="27" x14ac:dyDescent="0.25">
      <c r="A34" s="16">
        <v>2</v>
      </c>
      <c r="B34" s="35" t="s">
        <v>384</v>
      </c>
      <c r="C34" s="16">
        <v>4</v>
      </c>
      <c r="D34" s="16">
        <v>21</v>
      </c>
      <c r="E34" s="16">
        <v>5</v>
      </c>
      <c r="F34" s="16">
        <v>1</v>
      </c>
      <c r="G34" s="16">
        <v>0</v>
      </c>
      <c r="H34" s="16">
        <v>8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</row>
    <row r="35" spans="1:16" ht="27" x14ac:dyDescent="0.25">
      <c r="A35" s="16">
        <v>3</v>
      </c>
      <c r="B35" s="35" t="s">
        <v>385</v>
      </c>
      <c r="C35" s="16">
        <v>15</v>
      </c>
      <c r="D35" s="16">
        <v>28</v>
      </c>
      <c r="E35" s="16">
        <v>7</v>
      </c>
      <c r="F35" s="16">
        <v>5</v>
      </c>
      <c r="G35" s="16">
        <v>0</v>
      </c>
      <c r="H35" s="16">
        <v>84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</row>
    <row r="36" spans="1:16" ht="27" x14ac:dyDescent="0.25">
      <c r="A36" s="16">
        <v>4</v>
      </c>
      <c r="B36" s="35" t="s">
        <v>691</v>
      </c>
      <c r="C36" s="16">
        <v>23</v>
      </c>
      <c r="D36" s="16">
        <v>25</v>
      </c>
      <c r="E36" s="16">
        <v>3</v>
      </c>
      <c r="F36" s="16">
        <v>1</v>
      </c>
      <c r="G36" s="16">
        <v>0</v>
      </c>
      <c r="H36" s="16">
        <v>3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</row>
    <row r="37" spans="1:16" ht="27" x14ac:dyDescent="0.25">
      <c r="A37" s="16">
        <v>5</v>
      </c>
      <c r="B37" s="35" t="s">
        <v>386</v>
      </c>
      <c r="C37" s="16">
        <v>0</v>
      </c>
      <c r="D37" s="16">
        <v>0</v>
      </c>
      <c r="E37" s="16">
        <v>1</v>
      </c>
      <c r="F37" s="16">
        <v>0</v>
      </c>
      <c r="G37" s="16">
        <v>2</v>
      </c>
      <c r="H37" s="16">
        <v>7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</row>
    <row r="38" spans="1:16" ht="27" x14ac:dyDescent="0.25">
      <c r="A38" s="16">
        <v>6</v>
      </c>
      <c r="B38" s="35" t="s">
        <v>387</v>
      </c>
      <c r="C38" s="16">
        <v>21</v>
      </c>
      <c r="D38" s="16">
        <v>27</v>
      </c>
      <c r="E38" s="16">
        <v>4</v>
      </c>
      <c r="F38" s="16">
        <v>2</v>
      </c>
      <c r="G38" s="16">
        <v>0</v>
      </c>
      <c r="H38" s="16">
        <v>26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</row>
    <row r="39" spans="1:16" ht="27" x14ac:dyDescent="0.25">
      <c r="A39" s="16">
        <v>7</v>
      </c>
      <c r="B39" s="35" t="s">
        <v>388</v>
      </c>
      <c r="C39" s="16">
        <v>12</v>
      </c>
      <c r="D39" s="16">
        <v>29</v>
      </c>
      <c r="E39" s="16">
        <v>0</v>
      </c>
      <c r="F39" s="16">
        <v>0</v>
      </c>
      <c r="G39" s="16">
        <v>2</v>
      </c>
      <c r="H39" s="16">
        <v>23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</row>
    <row r="40" spans="1:16" ht="27" x14ac:dyDescent="0.25">
      <c r="A40" s="16">
        <v>8</v>
      </c>
      <c r="B40" s="35" t="s">
        <v>389</v>
      </c>
      <c r="C40" s="16">
        <v>0</v>
      </c>
      <c r="D40" s="16">
        <v>0</v>
      </c>
      <c r="E40" s="16">
        <v>1</v>
      </c>
      <c r="F40" s="16">
        <v>0</v>
      </c>
      <c r="G40" s="16">
        <v>0</v>
      </c>
      <c r="H40" s="16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</row>
    <row r="41" spans="1:16" ht="27" x14ac:dyDescent="0.25">
      <c r="A41" s="16">
        <v>9</v>
      </c>
      <c r="B41" s="35" t="s">
        <v>390</v>
      </c>
      <c r="C41" s="16">
        <v>29</v>
      </c>
      <c r="D41" s="16">
        <v>19</v>
      </c>
      <c r="E41" s="16">
        <v>3</v>
      </c>
      <c r="F41" s="16">
        <v>2</v>
      </c>
      <c r="G41" s="16">
        <v>0</v>
      </c>
      <c r="H41" s="16">
        <v>42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</row>
    <row r="42" spans="1:16" ht="27.75" customHeight="1" x14ac:dyDescent="0.25">
      <c r="A42" s="328" t="s">
        <v>868</v>
      </c>
      <c r="B42" s="328"/>
      <c r="C42" s="155">
        <f>SUM(C43+C44+C45+C46+C47+C48+C49+C50+C51+C52+C53+C54)</f>
        <v>154</v>
      </c>
      <c r="D42" s="155">
        <f t="shared" ref="D42:P42" si="4">SUM(D43+D44+D45+D46+D47+D48+D49+D50+D51+D52+D53+D54)</f>
        <v>107</v>
      </c>
      <c r="E42" s="155">
        <f t="shared" si="4"/>
        <v>19</v>
      </c>
      <c r="F42" s="155">
        <f t="shared" si="4"/>
        <v>10</v>
      </c>
      <c r="G42" s="155">
        <f t="shared" si="4"/>
        <v>13</v>
      </c>
      <c r="H42" s="155">
        <f t="shared" si="4"/>
        <v>100</v>
      </c>
      <c r="I42" s="155">
        <f t="shared" si="4"/>
        <v>210</v>
      </c>
      <c r="J42" s="155">
        <f t="shared" si="4"/>
        <v>27</v>
      </c>
      <c r="K42" s="155">
        <f t="shared" si="4"/>
        <v>94</v>
      </c>
      <c r="L42" s="155">
        <f t="shared" si="4"/>
        <v>245</v>
      </c>
      <c r="M42" s="155">
        <f t="shared" si="4"/>
        <v>318</v>
      </c>
      <c r="N42" s="155">
        <f t="shared" si="4"/>
        <v>0</v>
      </c>
      <c r="O42" s="155">
        <f t="shared" si="4"/>
        <v>0</v>
      </c>
      <c r="P42" s="155">
        <f t="shared" si="4"/>
        <v>0</v>
      </c>
    </row>
    <row r="43" spans="1:16" ht="27" x14ac:dyDescent="0.25">
      <c r="A43" s="16">
        <v>1</v>
      </c>
      <c r="B43" s="35" t="s">
        <v>392</v>
      </c>
      <c r="C43" s="154">
        <v>82</v>
      </c>
      <c r="D43" s="154">
        <v>69</v>
      </c>
      <c r="E43" s="154">
        <v>19</v>
      </c>
      <c r="F43" s="154">
        <v>10</v>
      </c>
      <c r="G43" s="154">
        <v>4</v>
      </c>
      <c r="H43" s="154">
        <v>56</v>
      </c>
      <c r="I43" s="154">
        <v>112</v>
      </c>
      <c r="J43" s="154">
        <v>10</v>
      </c>
      <c r="K43" s="55">
        <v>94</v>
      </c>
      <c r="L43" s="55">
        <v>245</v>
      </c>
      <c r="M43" s="55">
        <v>318</v>
      </c>
      <c r="N43" s="55">
        <v>0</v>
      </c>
      <c r="O43" s="55">
        <v>0</v>
      </c>
      <c r="P43" s="55">
        <v>0</v>
      </c>
    </row>
    <row r="44" spans="1:16" ht="27" x14ac:dyDescent="0.25">
      <c r="A44" s="16">
        <v>2</v>
      </c>
      <c r="B44" s="35" t="s">
        <v>393</v>
      </c>
      <c r="C44" s="55">
        <v>9</v>
      </c>
      <c r="D44" s="55">
        <v>7</v>
      </c>
      <c r="E44" s="55">
        <v>0</v>
      </c>
      <c r="F44" s="55">
        <v>0</v>
      </c>
      <c r="G44" s="55">
        <v>0</v>
      </c>
      <c r="H44" s="55">
        <v>2</v>
      </c>
      <c r="I44" s="55">
        <v>8</v>
      </c>
      <c r="J44" s="55">
        <v>2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</row>
    <row r="45" spans="1:16" ht="27" x14ac:dyDescent="0.25">
      <c r="A45" s="16">
        <v>3</v>
      </c>
      <c r="B45" s="35" t="s">
        <v>394</v>
      </c>
      <c r="C45" s="55">
        <v>21</v>
      </c>
      <c r="D45" s="55">
        <v>9</v>
      </c>
      <c r="E45" s="55">
        <v>0</v>
      </c>
      <c r="F45" s="55">
        <v>0</v>
      </c>
      <c r="G45" s="55">
        <v>4</v>
      </c>
      <c r="H45" s="55">
        <v>13</v>
      </c>
      <c r="I45" s="55">
        <v>20</v>
      </c>
      <c r="J45" s="55">
        <v>4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</row>
    <row r="46" spans="1:16" ht="27" x14ac:dyDescent="0.25">
      <c r="A46" s="16">
        <v>4</v>
      </c>
      <c r="B46" s="35" t="s">
        <v>869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5</v>
      </c>
      <c r="J46" s="55">
        <v>1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</row>
    <row r="47" spans="1:16" ht="27" x14ac:dyDescent="0.25">
      <c r="A47" s="16">
        <v>5</v>
      </c>
      <c r="B47" s="35" t="s">
        <v>395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5</v>
      </c>
      <c r="J47" s="55">
        <v>2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</row>
    <row r="48" spans="1:16" ht="27" x14ac:dyDescent="0.25">
      <c r="A48" s="16">
        <v>6</v>
      </c>
      <c r="B48" s="35" t="s">
        <v>396</v>
      </c>
      <c r="C48" s="55">
        <v>14</v>
      </c>
      <c r="D48" s="55">
        <v>5</v>
      </c>
      <c r="E48" s="55">
        <v>0</v>
      </c>
      <c r="F48" s="55">
        <v>0</v>
      </c>
      <c r="G48" s="55">
        <v>0</v>
      </c>
      <c r="H48" s="55">
        <v>9</v>
      </c>
      <c r="I48" s="55">
        <v>14</v>
      </c>
      <c r="J48" s="55">
        <v>2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</row>
    <row r="49" spans="1:16" ht="27" x14ac:dyDescent="0.25">
      <c r="A49" s="16">
        <v>7</v>
      </c>
      <c r="B49" s="35" t="s">
        <v>397</v>
      </c>
      <c r="C49" s="55">
        <v>4</v>
      </c>
      <c r="D49" s="55">
        <v>3</v>
      </c>
      <c r="E49" s="55">
        <v>0</v>
      </c>
      <c r="F49" s="55">
        <v>0</v>
      </c>
      <c r="G49" s="55">
        <v>0</v>
      </c>
      <c r="H49" s="55">
        <v>4</v>
      </c>
      <c r="I49" s="55">
        <v>4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</row>
    <row r="50" spans="1:16" ht="27" x14ac:dyDescent="0.25">
      <c r="A50" s="16">
        <v>8</v>
      </c>
      <c r="B50" s="35" t="s">
        <v>398</v>
      </c>
      <c r="C50" s="55">
        <v>0</v>
      </c>
      <c r="D50" s="55">
        <v>1</v>
      </c>
      <c r="E50" s="55">
        <v>0</v>
      </c>
      <c r="F50" s="55">
        <v>0</v>
      </c>
      <c r="G50" s="55">
        <v>0</v>
      </c>
      <c r="H50" s="55">
        <v>0</v>
      </c>
      <c r="I50" s="55">
        <v>5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</row>
    <row r="51" spans="1:16" ht="27" x14ac:dyDescent="0.25">
      <c r="A51" s="16">
        <v>9</v>
      </c>
      <c r="B51" s="35" t="s">
        <v>399</v>
      </c>
      <c r="C51" s="55">
        <v>1</v>
      </c>
      <c r="D51" s="55">
        <v>2</v>
      </c>
      <c r="E51" s="55">
        <v>0</v>
      </c>
      <c r="F51" s="55">
        <v>0</v>
      </c>
      <c r="G51" s="55">
        <v>2</v>
      </c>
      <c r="H51" s="55">
        <v>4</v>
      </c>
      <c r="I51" s="55">
        <v>4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</row>
    <row r="52" spans="1:16" ht="27" x14ac:dyDescent="0.25">
      <c r="A52" s="16">
        <v>10</v>
      </c>
      <c r="B52" s="35" t="s">
        <v>400</v>
      </c>
      <c r="C52" s="55">
        <v>4</v>
      </c>
      <c r="D52" s="55">
        <v>2</v>
      </c>
      <c r="E52" s="55">
        <v>0</v>
      </c>
      <c r="F52" s="55">
        <v>0</v>
      </c>
      <c r="G52" s="55">
        <v>2</v>
      </c>
      <c r="H52" s="55">
        <v>2</v>
      </c>
      <c r="I52" s="55">
        <v>8</v>
      </c>
      <c r="J52" s="55">
        <v>2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</row>
    <row r="53" spans="1:16" ht="27" x14ac:dyDescent="0.25">
      <c r="A53" s="16">
        <v>11</v>
      </c>
      <c r="B53" s="35" t="s">
        <v>401</v>
      </c>
      <c r="C53" s="55">
        <v>2</v>
      </c>
      <c r="D53" s="55">
        <v>1</v>
      </c>
      <c r="E53" s="55">
        <v>0</v>
      </c>
      <c r="F53" s="55">
        <v>0</v>
      </c>
      <c r="G53" s="55">
        <v>0</v>
      </c>
      <c r="H53" s="55">
        <v>0</v>
      </c>
      <c r="I53" s="55">
        <v>6</v>
      </c>
      <c r="J53" s="55">
        <v>1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</row>
    <row r="54" spans="1:16" ht="27" x14ac:dyDescent="0.25">
      <c r="A54" s="16">
        <v>12</v>
      </c>
      <c r="B54" s="35" t="s">
        <v>402</v>
      </c>
      <c r="C54" s="55">
        <v>17</v>
      </c>
      <c r="D54" s="55">
        <v>8</v>
      </c>
      <c r="E54" s="55">
        <v>0</v>
      </c>
      <c r="F54" s="55">
        <v>0</v>
      </c>
      <c r="G54" s="55">
        <v>1</v>
      </c>
      <c r="H54" s="55">
        <v>10</v>
      </c>
      <c r="I54" s="55">
        <v>19</v>
      </c>
      <c r="J54" s="55">
        <v>3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</row>
    <row r="55" spans="1:16" ht="27" customHeight="1" x14ac:dyDescent="0.25">
      <c r="A55" s="329" t="s">
        <v>315</v>
      </c>
      <c r="B55" s="329"/>
      <c r="C55" s="157">
        <f>SUM(C5+C11+C28+C32+C42)</f>
        <v>1033</v>
      </c>
      <c r="D55" s="157">
        <f t="shared" ref="D55:P55" si="5">SUM(D5+D11+D28+D32+D42)</f>
        <v>675</v>
      </c>
      <c r="E55" s="157">
        <f t="shared" si="5"/>
        <v>2305</v>
      </c>
      <c r="F55" s="157">
        <f t="shared" si="5"/>
        <v>1736</v>
      </c>
      <c r="G55" s="157">
        <f t="shared" si="5"/>
        <v>202</v>
      </c>
      <c r="H55" s="157">
        <f t="shared" si="5"/>
        <v>889</v>
      </c>
      <c r="I55" s="157">
        <f t="shared" si="5"/>
        <v>772</v>
      </c>
      <c r="J55" s="157">
        <f t="shared" si="5"/>
        <v>319</v>
      </c>
      <c r="K55" s="157">
        <f t="shared" si="5"/>
        <v>606</v>
      </c>
      <c r="L55" s="157">
        <f t="shared" si="5"/>
        <v>2705</v>
      </c>
      <c r="M55" s="157">
        <f t="shared" si="5"/>
        <v>2017</v>
      </c>
      <c r="N55" s="157">
        <f t="shared" si="5"/>
        <v>515</v>
      </c>
      <c r="O55" s="157">
        <f t="shared" si="5"/>
        <v>10</v>
      </c>
      <c r="P55" s="157">
        <f t="shared" si="5"/>
        <v>6</v>
      </c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1"/>
  <sheetViews>
    <sheetView topLeftCell="A46" zoomScaleNormal="100" workbookViewId="0">
      <selection activeCell="C71" sqref="C71:P71"/>
    </sheetView>
  </sheetViews>
  <sheetFormatPr defaultRowHeight="15" x14ac:dyDescent="0.25"/>
  <cols>
    <col min="1" max="1" width="6.140625" style="3" customWidth="1"/>
    <col min="2" max="2" width="14.7109375" style="3" customWidth="1"/>
    <col min="3" max="16384" width="9.140625" style="3"/>
  </cols>
  <sheetData>
    <row r="1" spans="1:16" ht="48" customHeight="1" x14ac:dyDescent="0.25">
      <c r="A1" s="286" t="s">
        <v>870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21.75" customHeight="1" x14ac:dyDescent="0.25">
      <c r="A2" s="288" t="s">
        <v>871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6" ht="216.75" x14ac:dyDescent="0.25">
      <c r="A3" s="9" t="s">
        <v>0</v>
      </c>
      <c r="B3" s="9" t="s">
        <v>1</v>
      </c>
      <c r="C3" s="43" t="s">
        <v>3</v>
      </c>
      <c r="D3" s="43" t="s">
        <v>4</v>
      </c>
      <c r="E3" s="43" t="s">
        <v>8</v>
      </c>
      <c r="F3" s="43" t="s">
        <v>6</v>
      </c>
      <c r="G3" s="43" t="s">
        <v>9</v>
      </c>
      <c r="H3" s="43" t="s">
        <v>5</v>
      </c>
      <c r="I3" s="43" t="s">
        <v>10</v>
      </c>
      <c r="J3" s="43" t="s">
        <v>11</v>
      </c>
      <c r="K3" s="43" t="s">
        <v>12</v>
      </c>
      <c r="L3" s="43" t="s">
        <v>13</v>
      </c>
      <c r="M3" s="43" t="s">
        <v>14</v>
      </c>
      <c r="N3" s="43" t="s">
        <v>7</v>
      </c>
      <c r="O3" s="43" t="s">
        <v>15</v>
      </c>
      <c r="P3" s="43" t="s">
        <v>2</v>
      </c>
    </row>
    <row r="4" spans="1:16" x14ac:dyDescent="0.25">
      <c r="A4" s="158">
        <v>1</v>
      </c>
      <c r="B4" s="158">
        <v>2</v>
      </c>
      <c r="C4" s="158">
        <v>3</v>
      </c>
      <c r="D4" s="158">
        <v>4</v>
      </c>
      <c r="E4" s="158">
        <v>5</v>
      </c>
      <c r="F4" s="158">
        <v>6</v>
      </c>
      <c r="G4" s="158">
        <v>7</v>
      </c>
      <c r="H4" s="158">
        <v>8</v>
      </c>
      <c r="I4" s="158">
        <v>9</v>
      </c>
      <c r="J4" s="158">
        <v>10</v>
      </c>
      <c r="K4" s="158">
        <v>11</v>
      </c>
      <c r="L4" s="158">
        <v>12</v>
      </c>
      <c r="M4" s="158">
        <v>13</v>
      </c>
      <c r="N4" s="158">
        <v>14</v>
      </c>
      <c r="O4" s="158">
        <v>15</v>
      </c>
      <c r="P4" s="158">
        <v>16</v>
      </c>
    </row>
    <row r="5" spans="1:16" ht="16.5" x14ac:dyDescent="0.3">
      <c r="A5" s="340" t="s">
        <v>876</v>
      </c>
      <c r="B5" s="341"/>
      <c r="C5" s="146">
        <v>124</v>
      </c>
      <c r="D5" s="146">
        <v>204</v>
      </c>
      <c r="E5" s="146">
        <v>658</v>
      </c>
      <c r="F5" s="146">
        <v>295</v>
      </c>
      <c r="G5" s="146">
        <v>2</v>
      </c>
      <c r="H5" s="146">
        <v>131</v>
      </c>
      <c r="I5" s="146">
        <v>369</v>
      </c>
      <c r="J5" s="146">
        <v>364</v>
      </c>
      <c r="K5" s="146">
        <v>49</v>
      </c>
      <c r="L5" s="146">
        <v>980</v>
      </c>
      <c r="M5" s="146">
        <v>170</v>
      </c>
      <c r="N5" s="146">
        <v>65</v>
      </c>
      <c r="O5" s="146">
        <v>0</v>
      </c>
      <c r="P5" s="146">
        <v>0</v>
      </c>
    </row>
    <row r="6" spans="1:16" x14ac:dyDescent="0.25">
      <c r="A6" s="26">
        <v>2</v>
      </c>
      <c r="B6" s="161" t="s">
        <v>333</v>
      </c>
      <c r="C6" s="152">
        <v>37</v>
      </c>
      <c r="D6" s="152">
        <v>25</v>
      </c>
      <c r="E6" s="152">
        <v>250</v>
      </c>
      <c r="F6" s="152">
        <v>29</v>
      </c>
      <c r="G6" s="152">
        <v>4</v>
      </c>
      <c r="H6" s="152">
        <v>36</v>
      </c>
      <c r="I6" s="152">
        <v>38</v>
      </c>
      <c r="J6" s="152">
        <v>0</v>
      </c>
      <c r="K6" s="152">
        <v>0</v>
      </c>
      <c r="L6" s="152">
        <v>0</v>
      </c>
      <c r="M6" s="152">
        <v>0</v>
      </c>
      <c r="N6" s="152">
        <v>0</v>
      </c>
      <c r="O6" s="152">
        <v>0</v>
      </c>
      <c r="P6" s="159">
        <v>0</v>
      </c>
    </row>
    <row r="7" spans="1:16" x14ac:dyDescent="0.25">
      <c r="A7" s="26">
        <v>3</v>
      </c>
      <c r="B7" s="161" t="s">
        <v>90</v>
      </c>
      <c r="C7" s="26">
        <v>18</v>
      </c>
      <c r="D7" s="26">
        <v>4</v>
      </c>
      <c r="E7" s="26">
        <v>30</v>
      </c>
      <c r="F7" s="26">
        <v>13</v>
      </c>
      <c r="G7" s="26">
        <v>1</v>
      </c>
      <c r="H7" s="26">
        <v>22</v>
      </c>
      <c r="I7" s="26">
        <v>35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</row>
    <row r="8" spans="1:16" x14ac:dyDescent="0.25">
      <c r="A8" s="26">
        <v>4</v>
      </c>
      <c r="B8" s="161" t="s">
        <v>334</v>
      </c>
      <c r="C8" s="26">
        <v>33</v>
      </c>
      <c r="D8" s="26">
        <v>1</v>
      </c>
      <c r="E8" s="26">
        <v>2</v>
      </c>
      <c r="F8" s="26">
        <v>8</v>
      </c>
      <c r="G8" s="26">
        <v>0</v>
      </c>
      <c r="H8" s="26">
        <v>7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</row>
    <row r="9" spans="1:16" x14ac:dyDescent="0.25">
      <c r="A9" s="26">
        <v>5</v>
      </c>
      <c r="B9" s="161" t="s">
        <v>335</v>
      </c>
      <c r="C9" s="152">
        <v>6</v>
      </c>
      <c r="D9" s="152">
        <v>5</v>
      </c>
      <c r="E9" s="152">
        <v>39</v>
      </c>
      <c r="F9" s="152">
        <v>45</v>
      </c>
      <c r="G9" s="152">
        <v>0</v>
      </c>
      <c r="H9" s="152">
        <v>28</v>
      </c>
      <c r="I9" s="152">
        <v>18</v>
      </c>
      <c r="J9" s="152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</row>
    <row r="10" spans="1:16" x14ac:dyDescent="0.25">
      <c r="A10" s="26">
        <v>6</v>
      </c>
      <c r="B10" s="161" t="s">
        <v>336</v>
      </c>
      <c r="C10" s="26">
        <v>1</v>
      </c>
      <c r="D10" s="26">
        <v>2</v>
      </c>
      <c r="E10" s="26">
        <v>6</v>
      </c>
      <c r="F10" s="26">
        <v>2</v>
      </c>
      <c r="G10" s="26">
        <v>4</v>
      </c>
      <c r="H10" s="26">
        <v>11</v>
      </c>
      <c r="I10" s="26">
        <v>6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</row>
    <row r="11" spans="1:16" x14ac:dyDescent="0.25">
      <c r="A11" s="26">
        <v>7</v>
      </c>
      <c r="B11" s="161" t="s">
        <v>337</v>
      </c>
      <c r="C11" s="26">
        <v>0</v>
      </c>
      <c r="D11" s="26">
        <v>2</v>
      </c>
      <c r="E11" s="26">
        <v>9</v>
      </c>
      <c r="F11" s="26">
        <v>1</v>
      </c>
      <c r="G11" s="26">
        <v>0</v>
      </c>
      <c r="H11" s="26">
        <v>8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</row>
    <row r="12" spans="1:16" ht="16.5" x14ac:dyDescent="0.3">
      <c r="A12" s="334" t="s">
        <v>872</v>
      </c>
      <c r="B12" s="335"/>
      <c r="C12" s="162">
        <f t="shared" ref="C12:P12" si="0">SUM(C5:C11)</f>
        <v>219</v>
      </c>
      <c r="D12" s="162">
        <f t="shared" si="0"/>
        <v>243</v>
      </c>
      <c r="E12" s="162">
        <f t="shared" si="0"/>
        <v>994</v>
      </c>
      <c r="F12" s="162">
        <f t="shared" si="0"/>
        <v>393</v>
      </c>
      <c r="G12" s="162">
        <f t="shared" si="0"/>
        <v>11</v>
      </c>
      <c r="H12" s="162">
        <f t="shared" si="0"/>
        <v>243</v>
      </c>
      <c r="I12" s="162">
        <f t="shared" si="0"/>
        <v>466</v>
      </c>
      <c r="J12" s="162">
        <f t="shared" si="0"/>
        <v>364</v>
      </c>
      <c r="K12" s="162">
        <f t="shared" si="0"/>
        <v>49</v>
      </c>
      <c r="L12" s="162">
        <f t="shared" si="0"/>
        <v>980</v>
      </c>
      <c r="M12" s="162">
        <f t="shared" si="0"/>
        <v>170</v>
      </c>
      <c r="N12" s="162">
        <f t="shared" si="0"/>
        <v>65</v>
      </c>
      <c r="O12" s="162">
        <f t="shared" si="0"/>
        <v>0</v>
      </c>
      <c r="P12" s="162">
        <f t="shared" si="0"/>
        <v>0</v>
      </c>
    </row>
    <row r="13" spans="1:16" ht="16.5" x14ac:dyDescent="0.25">
      <c r="A13" s="338" t="s">
        <v>643</v>
      </c>
      <c r="B13" s="339"/>
      <c r="C13" s="164">
        <v>138</v>
      </c>
      <c r="D13" s="164">
        <v>166</v>
      </c>
      <c r="E13" s="164">
        <v>37</v>
      </c>
      <c r="F13" s="164">
        <v>30</v>
      </c>
      <c r="G13" s="164">
        <v>15</v>
      </c>
      <c r="H13" s="164">
        <v>278</v>
      </c>
      <c r="I13" s="164">
        <v>376</v>
      </c>
      <c r="J13" s="164">
        <v>18</v>
      </c>
      <c r="K13" s="164">
        <v>348</v>
      </c>
      <c r="L13" s="164">
        <v>1043</v>
      </c>
      <c r="M13" s="164">
        <v>689</v>
      </c>
      <c r="N13" s="164">
        <v>0</v>
      </c>
      <c r="O13" s="164">
        <v>0</v>
      </c>
      <c r="P13" s="164">
        <v>4</v>
      </c>
    </row>
    <row r="14" spans="1:16" x14ac:dyDescent="0.25">
      <c r="A14" s="16">
        <v>1</v>
      </c>
      <c r="B14" s="16" t="s">
        <v>644</v>
      </c>
      <c r="C14" s="16">
        <v>112</v>
      </c>
      <c r="D14" s="16">
        <v>53</v>
      </c>
      <c r="E14" s="16">
        <v>119</v>
      </c>
      <c r="F14" s="16">
        <v>2</v>
      </c>
      <c r="G14" s="16">
        <v>3</v>
      </c>
      <c r="H14" s="16">
        <v>179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</row>
    <row r="15" spans="1:16" x14ac:dyDescent="0.25">
      <c r="A15" s="16">
        <v>2</v>
      </c>
      <c r="B15" s="16" t="s">
        <v>645</v>
      </c>
      <c r="C15" s="16">
        <v>8</v>
      </c>
      <c r="D15" s="16">
        <v>6</v>
      </c>
      <c r="E15" s="16">
        <v>11</v>
      </c>
      <c r="F15" s="16">
        <v>0</v>
      </c>
      <c r="G15" s="16">
        <v>0</v>
      </c>
      <c r="H15" s="16">
        <v>20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</row>
    <row r="16" spans="1:16" x14ac:dyDescent="0.25">
      <c r="A16" s="16">
        <v>3</v>
      </c>
      <c r="B16" s="16" t="s">
        <v>646</v>
      </c>
      <c r="C16" s="16">
        <v>3</v>
      </c>
      <c r="D16" s="16">
        <v>6</v>
      </c>
      <c r="E16" s="16">
        <v>6</v>
      </c>
      <c r="F16" s="16">
        <v>3</v>
      </c>
      <c r="G16" s="16">
        <v>2</v>
      </c>
      <c r="H16" s="16">
        <v>18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1:16" x14ac:dyDescent="0.25">
      <c r="A17" s="16">
        <v>4</v>
      </c>
      <c r="B17" s="16" t="s">
        <v>647</v>
      </c>
      <c r="C17" s="16">
        <v>10</v>
      </c>
      <c r="D17" s="16">
        <v>8</v>
      </c>
      <c r="E17" s="16">
        <v>35</v>
      </c>
      <c r="F17" s="16">
        <v>0</v>
      </c>
      <c r="G17" s="16">
        <v>0</v>
      </c>
      <c r="H17" s="16">
        <v>26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</row>
    <row r="18" spans="1:16" x14ac:dyDescent="0.25">
      <c r="A18" s="16">
        <v>5</v>
      </c>
      <c r="B18" s="16" t="s">
        <v>648</v>
      </c>
      <c r="C18" s="16">
        <v>19</v>
      </c>
      <c r="D18" s="16">
        <v>15</v>
      </c>
      <c r="E18" s="16">
        <v>14</v>
      </c>
      <c r="F18" s="16">
        <v>6</v>
      </c>
      <c r="G18" s="16">
        <v>0</v>
      </c>
      <c r="H18" s="16">
        <v>34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</row>
    <row r="19" spans="1:16" x14ac:dyDescent="0.25">
      <c r="A19" s="16">
        <v>6</v>
      </c>
      <c r="B19" s="16" t="s">
        <v>649</v>
      </c>
      <c r="C19" s="16">
        <v>49</v>
      </c>
      <c r="D19" s="16">
        <v>38</v>
      </c>
      <c r="E19" s="16">
        <v>0</v>
      </c>
      <c r="F19" s="16">
        <v>0</v>
      </c>
      <c r="G19" s="16">
        <v>6</v>
      </c>
      <c r="H19" s="16">
        <v>59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10</v>
      </c>
      <c r="O19" s="16">
        <v>0</v>
      </c>
      <c r="P19" s="16">
        <v>0</v>
      </c>
    </row>
    <row r="20" spans="1:16" x14ac:dyDescent="0.25">
      <c r="A20" s="16">
        <v>7</v>
      </c>
      <c r="B20" s="16" t="s">
        <v>650</v>
      </c>
      <c r="C20" s="16">
        <v>4</v>
      </c>
      <c r="D20" s="16">
        <v>16</v>
      </c>
      <c r="E20" s="16">
        <v>3</v>
      </c>
      <c r="F20" s="16">
        <v>0</v>
      </c>
      <c r="G20" s="16">
        <v>0</v>
      </c>
      <c r="H20" s="16">
        <v>3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1:16" x14ac:dyDescent="0.25">
      <c r="A21" s="16">
        <v>8</v>
      </c>
      <c r="B21" s="16" t="s">
        <v>651</v>
      </c>
      <c r="C21" s="16">
        <v>21</v>
      </c>
      <c r="D21" s="16">
        <v>9</v>
      </c>
      <c r="E21" s="16">
        <v>0</v>
      </c>
      <c r="F21" s="16">
        <v>0</v>
      </c>
      <c r="G21" s="16">
        <v>0</v>
      </c>
      <c r="H21" s="16">
        <v>27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1:16" x14ac:dyDescent="0.25">
      <c r="A22" s="16">
        <v>9</v>
      </c>
      <c r="B22" s="16" t="s">
        <v>652</v>
      </c>
      <c r="C22" s="16">
        <v>46</v>
      </c>
      <c r="D22" s="16">
        <v>96</v>
      </c>
      <c r="E22" s="16">
        <v>462</v>
      </c>
      <c r="F22" s="16">
        <v>14</v>
      </c>
      <c r="G22" s="16">
        <v>8</v>
      </c>
      <c r="H22" s="16">
        <v>189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1:16" x14ac:dyDescent="0.25">
      <c r="A23" s="16">
        <v>10</v>
      </c>
      <c r="B23" s="16" t="s">
        <v>653</v>
      </c>
      <c r="C23" s="16">
        <v>20</v>
      </c>
      <c r="D23" s="16">
        <v>8</v>
      </c>
      <c r="E23" s="16">
        <v>0</v>
      </c>
      <c r="F23" s="16">
        <v>0</v>
      </c>
      <c r="G23" s="16">
        <v>6</v>
      </c>
      <c r="H23" s="16">
        <v>10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1:16" x14ac:dyDescent="0.25">
      <c r="A24" s="16">
        <v>11</v>
      </c>
      <c r="B24" s="16" t="s">
        <v>654</v>
      </c>
      <c r="C24" s="163">
        <v>23</v>
      </c>
      <c r="D24" s="163">
        <v>13</v>
      </c>
      <c r="E24" s="163">
        <v>0</v>
      </c>
      <c r="F24" s="163">
        <v>0</v>
      </c>
      <c r="G24" s="163">
        <v>0</v>
      </c>
      <c r="H24" s="163">
        <v>63</v>
      </c>
      <c r="I24" s="163">
        <v>0</v>
      </c>
      <c r="J24" s="163">
        <v>4</v>
      </c>
      <c r="K24" s="163">
        <v>0</v>
      </c>
      <c r="L24" s="163">
        <v>0</v>
      </c>
      <c r="M24" s="163">
        <v>0</v>
      </c>
      <c r="N24" s="163">
        <v>0</v>
      </c>
      <c r="O24" s="163">
        <v>0</v>
      </c>
      <c r="P24" s="163">
        <v>0</v>
      </c>
    </row>
    <row r="25" spans="1:16" x14ac:dyDescent="0.25">
      <c r="A25" s="16">
        <v>12</v>
      </c>
      <c r="B25" s="16" t="s">
        <v>655</v>
      </c>
      <c r="C25" s="16">
        <v>25</v>
      </c>
      <c r="D25" s="16">
        <v>6</v>
      </c>
      <c r="E25" s="16">
        <v>27</v>
      </c>
      <c r="F25" s="16">
        <v>0</v>
      </c>
      <c r="G25" s="16">
        <v>4</v>
      </c>
      <c r="H25" s="16">
        <v>30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</row>
    <row r="26" spans="1:16" x14ac:dyDescent="0.25">
      <c r="A26" s="16">
        <v>13</v>
      </c>
      <c r="B26" s="16" t="s">
        <v>656</v>
      </c>
      <c r="C26" s="16">
        <v>10</v>
      </c>
      <c r="D26" s="16">
        <v>5</v>
      </c>
      <c r="E26" s="16">
        <v>0</v>
      </c>
      <c r="F26" s="16">
        <v>0</v>
      </c>
      <c r="G26" s="16">
        <v>3</v>
      </c>
      <c r="H26" s="16">
        <v>36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7</v>
      </c>
      <c r="O26" s="16">
        <v>0</v>
      </c>
      <c r="P26" s="16">
        <v>0</v>
      </c>
    </row>
    <row r="27" spans="1:16" x14ac:dyDescent="0.25">
      <c r="A27" s="16">
        <v>14</v>
      </c>
      <c r="B27" s="16" t="s">
        <v>657</v>
      </c>
      <c r="C27" s="16">
        <v>57</v>
      </c>
      <c r="D27" s="16">
        <v>45</v>
      </c>
      <c r="E27" s="16">
        <v>64</v>
      </c>
      <c r="F27" s="16">
        <v>43</v>
      </c>
      <c r="G27" s="16">
        <v>8</v>
      </c>
      <c r="H27" s="16">
        <v>48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</row>
    <row r="28" spans="1:16" x14ac:dyDescent="0.25">
      <c r="A28" s="16">
        <v>15</v>
      </c>
      <c r="B28" s="16" t="s">
        <v>658</v>
      </c>
      <c r="C28" s="16">
        <v>14</v>
      </c>
      <c r="D28" s="16">
        <v>2</v>
      </c>
      <c r="E28" s="16">
        <v>16</v>
      </c>
      <c r="F28" s="16">
        <v>0</v>
      </c>
      <c r="G28" s="16">
        <v>0</v>
      </c>
      <c r="H28" s="16">
        <v>5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1:16" x14ac:dyDescent="0.25">
      <c r="A29" s="16">
        <v>16</v>
      </c>
      <c r="B29" s="16" t="s">
        <v>659</v>
      </c>
      <c r="C29" s="16">
        <v>14</v>
      </c>
      <c r="D29" s="16">
        <v>1</v>
      </c>
      <c r="E29" s="16">
        <v>0</v>
      </c>
      <c r="F29" s="16">
        <v>0</v>
      </c>
      <c r="G29" s="16">
        <v>0</v>
      </c>
      <c r="H29" s="16">
        <v>6</v>
      </c>
      <c r="I29" s="16">
        <v>5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1:16" x14ac:dyDescent="0.25">
      <c r="A30" s="16">
        <v>17</v>
      </c>
      <c r="B30" s="16" t="s">
        <v>660</v>
      </c>
      <c r="C30" s="16">
        <v>30</v>
      </c>
      <c r="D30" s="16">
        <v>15</v>
      </c>
      <c r="E30" s="16">
        <v>69</v>
      </c>
      <c r="F30" s="16">
        <v>44</v>
      </c>
      <c r="G30" s="16">
        <v>0</v>
      </c>
      <c r="H30" s="16">
        <v>52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1:16" x14ac:dyDescent="0.25">
      <c r="A31" s="16">
        <v>18</v>
      </c>
      <c r="B31" s="16" t="s">
        <v>661</v>
      </c>
      <c r="C31" s="16">
        <v>11</v>
      </c>
      <c r="D31" s="16">
        <v>5</v>
      </c>
      <c r="E31" s="16">
        <v>15</v>
      </c>
      <c r="F31" s="16">
        <v>0</v>
      </c>
      <c r="G31" s="16">
        <v>0</v>
      </c>
      <c r="H31" s="16">
        <v>47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1:16" ht="32.25" customHeight="1" x14ac:dyDescent="0.25">
      <c r="A32" s="336" t="s">
        <v>875</v>
      </c>
      <c r="B32" s="337"/>
      <c r="C32" s="103">
        <f t="shared" ref="C32:P32" si="1">SUM(C13:C31)</f>
        <v>614</v>
      </c>
      <c r="D32" s="103">
        <f t="shared" si="1"/>
        <v>513</v>
      </c>
      <c r="E32" s="103">
        <f t="shared" si="1"/>
        <v>878</v>
      </c>
      <c r="F32" s="103">
        <f t="shared" si="1"/>
        <v>142</v>
      </c>
      <c r="G32" s="103">
        <f t="shared" si="1"/>
        <v>55</v>
      </c>
      <c r="H32" s="103">
        <f t="shared" si="1"/>
        <v>1130</v>
      </c>
      <c r="I32" s="103">
        <f t="shared" si="1"/>
        <v>381</v>
      </c>
      <c r="J32" s="103">
        <f t="shared" si="1"/>
        <v>22</v>
      </c>
      <c r="K32" s="103">
        <f t="shared" si="1"/>
        <v>348</v>
      </c>
      <c r="L32" s="103">
        <f t="shared" si="1"/>
        <v>1043</v>
      </c>
      <c r="M32" s="103">
        <f t="shared" si="1"/>
        <v>689</v>
      </c>
      <c r="N32" s="103">
        <f t="shared" si="1"/>
        <v>17</v>
      </c>
      <c r="O32" s="103">
        <f t="shared" si="1"/>
        <v>0</v>
      </c>
      <c r="P32" s="103">
        <f t="shared" si="1"/>
        <v>4</v>
      </c>
    </row>
    <row r="33" spans="1:16" ht="16.5" x14ac:dyDescent="0.25">
      <c r="A33" s="338" t="s">
        <v>624</v>
      </c>
      <c r="B33" s="339"/>
      <c r="C33" s="147">
        <v>613</v>
      </c>
      <c r="D33" s="147">
        <v>50</v>
      </c>
      <c r="E33" s="105">
        <v>0</v>
      </c>
      <c r="F33" s="105">
        <v>0</v>
      </c>
      <c r="G33" s="105">
        <v>0</v>
      </c>
      <c r="H33" s="147">
        <v>10</v>
      </c>
      <c r="I33" s="147">
        <v>481</v>
      </c>
      <c r="J33" s="147">
        <v>128</v>
      </c>
      <c r="K33" s="147">
        <v>0</v>
      </c>
      <c r="L33" s="147">
        <v>531</v>
      </c>
      <c r="M33" s="147">
        <v>780</v>
      </c>
      <c r="N33" s="147" t="s">
        <v>625</v>
      </c>
      <c r="O33" s="147">
        <v>0</v>
      </c>
      <c r="P33" s="106">
        <v>3</v>
      </c>
    </row>
    <row r="34" spans="1:16" x14ac:dyDescent="0.25">
      <c r="A34" s="21">
        <v>1</v>
      </c>
      <c r="B34" s="16" t="s">
        <v>626</v>
      </c>
      <c r="C34" s="16">
        <v>44</v>
      </c>
      <c r="D34" s="16">
        <v>6</v>
      </c>
      <c r="E34" s="35">
        <v>0</v>
      </c>
      <c r="F34" s="16">
        <v>0</v>
      </c>
      <c r="G34" s="35">
        <v>2</v>
      </c>
      <c r="H34" s="16">
        <v>32</v>
      </c>
      <c r="I34" s="35" t="s">
        <v>625</v>
      </c>
      <c r="J34" s="35" t="s">
        <v>625</v>
      </c>
      <c r="K34" s="35" t="s">
        <v>625</v>
      </c>
      <c r="L34" s="35" t="s">
        <v>625</v>
      </c>
      <c r="M34" s="35" t="s">
        <v>625</v>
      </c>
      <c r="N34" s="16">
        <v>15</v>
      </c>
      <c r="O34" s="16" t="s">
        <v>625</v>
      </c>
      <c r="P34" s="16" t="s">
        <v>625</v>
      </c>
    </row>
    <row r="35" spans="1:16" x14ac:dyDescent="0.25">
      <c r="A35" s="21">
        <v>2</v>
      </c>
      <c r="B35" s="16" t="s">
        <v>627</v>
      </c>
      <c r="C35" s="16">
        <v>51</v>
      </c>
      <c r="D35" s="16">
        <v>12</v>
      </c>
      <c r="E35" s="35">
        <v>0</v>
      </c>
      <c r="F35" s="16">
        <v>0</v>
      </c>
      <c r="G35" s="35">
        <v>1</v>
      </c>
      <c r="H35" s="16">
        <v>89</v>
      </c>
      <c r="I35" s="35" t="s">
        <v>625</v>
      </c>
      <c r="J35" s="35" t="s">
        <v>625</v>
      </c>
      <c r="K35" s="35" t="s">
        <v>625</v>
      </c>
      <c r="L35" s="35" t="s">
        <v>625</v>
      </c>
      <c r="M35" s="35" t="s">
        <v>625</v>
      </c>
      <c r="N35" s="16">
        <v>15</v>
      </c>
      <c r="O35" s="16" t="s">
        <v>625</v>
      </c>
      <c r="P35" s="16" t="s">
        <v>625</v>
      </c>
    </row>
    <row r="36" spans="1:16" x14ac:dyDescent="0.25">
      <c r="A36" s="21">
        <v>3</v>
      </c>
      <c r="B36" s="16" t="s">
        <v>628</v>
      </c>
      <c r="C36" s="16">
        <v>68</v>
      </c>
      <c r="D36" s="16">
        <v>19</v>
      </c>
      <c r="E36" s="35">
        <v>0</v>
      </c>
      <c r="F36" s="35">
        <v>0</v>
      </c>
      <c r="G36" s="35">
        <v>0</v>
      </c>
      <c r="H36" s="16">
        <v>16</v>
      </c>
      <c r="I36" s="35" t="s">
        <v>625</v>
      </c>
      <c r="J36" s="35" t="s">
        <v>625</v>
      </c>
      <c r="K36" s="35" t="s">
        <v>625</v>
      </c>
      <c r="L36" s="35" t="s">
        <v>625</v>
      </c>
      <c r="M36" s="35" t="s">
        <v>625</v>
      </c>
      <c r="N36" s="16">
        <v>15</v>
      </c>
      <c r="O36" s="16" t="s">
        <v>625</v>
      </c>
      <c r="P36" s="16" t="s">
        <v>625</v>
      </c>
    </row>
    <row r="37" spans="1:16" x14ac:dyDescent="0.25">
      <c r="A37" s="21">
        <v>4</v>
      </c>
      <c r="B37" s="16" t="s">
        <v>629</v>
      </c>
      <c r="C37" s="16">
        <v>44</v>
      </c>
      <c r="D37" s="16">
        <v>14</v>
      </c>
      <c r="E37" s="35">
        <v>0</v>
      </c>
      <c r="F37" s="16">
        <v>0</v>
      </c>
      <c r="G37" s="35">
        <v>0</v>
      </c>
      <c r="H37" s="16">
        <v>12</v>
      </c>
      <c r="I37" s="35" t="s">
        <v>625</v>
      </c>
      <c r="J37" s="35" t="s">
        <v>625</v>
      </c>
      <c r="K37" s="35" t="s">
        <v>625</v>
      </c>
      <c r="L37" s="35" t="s">
        <v>625</v>
      </c>
      <c r="M37" s="35" t="s">
        <v>625</v>
      </c>
      <c r="N37" s="16">
        <v>15</v>
      </c>
      <c r="O37" s="16" t="s">
        <v>625</v>
      </c>
      <c r="P37" s="16" t="s">
        <v>625</v>
      </c>
    </row>
    <row r="38" spans="1:16" x14ac:dyDescent="0.25">
      <c r="A38" s="21">
        <v>5</v>
      </c>
      <c r="B38" s="35" t="s">
        <v>630</v>
      </c>
      <c r="C38" s="16">
        <v>29</v>
      </c>
      <c r="D38" s="16">
        <v>8</v>
      </c>
      <c r="E38" s="35">
        <v>0</v>
      </c>
      <c r="F38" s="16">
        <v>0</v>
      </c>
      <c r="G38" s="35">
        <v>0</v>
      </c>
      <c r="H38" s="16">
        <v>81</v>
      </c>
      <c r="I38" s="35" t="s">
        <v>625</v>
      </c>
      <c r="J38" s="35" t="s">
        <v>625</v>
      </c>
      <c r="K38" s="35" t="s">
        <v>625</v>
      </c>
      <c r="L38" s="35" t="s">
        <v>625</v>
      </c>
      <c r="M38" s="35" t="s">
        <v>625</v>
      </c>
      <c r="N38" s="16">
        <v>15</v>
      </c>
      <c r="O38" s="16" t="s">
        <v>625</v>
      </c>
      <c r="P38" s="16" t="s">
        <v>625</v>
      </c>
    </row>
    <row r="39" spans="1:16" x14ac:dyDescent="0.25">
      <c r="A39" s="21">
        <v>6</v>
      </c>
      <c r="B39" s="35" t="s">
        <v>631</v>
      </c>
      <c r="C39" s="16">
        <v>65</v>
      </c>
      <c r="D39" s="16">
        <v>10</v>
      </c>
      <c r="E39" s="35">
        <v>0</v>
      </c>
      <c r="F39" s="35">
        <v>0</v>
      </c>
      <c r="G39" s="35">
        <v>3</v>
      </c>
      <c r="H39" s="16">
        <v>1</v>
      </c>
      <c r="I39" s="35" t="s">
        <v>625</v>
      </c>
      <c r="J39" s="35" t="s">
        <v>625</v>
      </c>
      <c r="K39" s="35" t="s">
        <v>625</v>
      </c>
      <c r="L39" s="35" t="s">
        <v>625</v>
      </c>
      <c r="M39" s="35" t="s">
        <v>625</v>
      </c>
      <c r="N39" s="16">
        <v>15</v>
      </c>
      <c r="O39" s="16" t="s">
        <v>625</v>
      </c>
      <c r="P39" s="16" t="s">
        <v>625</v>
      </c>
    </row>
    <row r="40" spans="1:16" x14ac:dyDescent="0.25">
      <c r="A40" s="21">
        <v>7</v>
      </c>
      <c r="B40" s="35" t="s">
        <v>632</v>
      </c>
      <c r="C40" s="16">
        <v>9</v>
      </c>
      <c r="D40" s="16">
        <v>5</v>
      </c>
      <c r="E40" s="35">
        <v>0</v>
      </c>
      <c r="F40" s="16">
        <v>0</v>
      </c>
      <c r="G40" s="35">
        <v>0</v>
      </c>
      <c r="H40" s="16">
        <v>29</v>
      </c>
      <c r="I40" s="35" t="s">
        <v>625</v>
      </c>
      <c r="J40" s="35" t="s">
        <v>625</v>
      </c>
      <c r="K40" s="35" t="s">
        <v>625</v>
      </c>
      <c r="L40" s="35" t="s">
        <v>625</v>
      </c>
      <c r="M40" s="35" t="s">
        <v>625</v>
      </c>
      <c r="N40" s="16">
        <v>15</v>
      </c>
      <c r="O40" s="16" t="s">
        <v>625</v>
      </c>
      <c r="P40" s="16" t="s">
        <v>625</v>
      </c>
    </row>
    <row r="41" spans="1:16" x14ac:dyDescent="0.25">
      <c r="A41" s="21">
        <v>8</v>
      </c>
      <c r="B41" s="35" t="s">
        <v>633</v>
      </c>
      <c r="C41" s="16">
        <v>9</v>
      </c>
      <c r="D41" s="16">
        <v>10</v>
      </c>
      <c r="E41" s="35">
        <v>0</v>
      </c>
      <c r="F41" s="16">
        <v>0</v>
      </c>
      <c r="G41" s="35">
        <v>0</v>
      </c>
      <c r="H41" s="16">
        <v>14</v>
      </c>
      <c r="I41" s="35" t="s">
        <v>625</v>
      </c>
      <c r="J41" s="35" t="s">
        <v>625</v>
      </c>
      <c r="K41" s="35" t="s">
        <v>625</v>
      </c>
      <c r="L41" s="35" t="s">
        <v>625</v>
      </c>
      <c r="M41" s="35" t="s">
        <v>625</v>
      </c>
      <c r="N41" s="16">
        <v>15</v>
      </c>
      <c r="O41" s="16" t="s">
        <v>625</v>
      </c>
      <c r="P41" s="16" t="s">
        <v>625</v>
      </c>
    </row>
    <row r="42" spans="1:16" x14ac:dyDescent="0.25">
      <c r="A42" s="21">
        <v>9</v>
      </c>
      <c r="B42" s="35" t="s">
        <v>634</v>
      </c>
      <c r="C42" s="16">
        <v>6</v>
      </c>
      <c r="D42" s="16">
        <v>5</v>
      </c>
      <c r="E42" s="35">
        <v>0</v>
      </c>
      <c r="F42" s="35">
        <v>0</v>
      </c>
      <c r="G42" s="35">
        <v>0</v>
      </c>
      <c r="H42" s="16">
        <v>10</v>
      </c>
      <c r="I42" s="35" t="s">
        <v>625</v>
      </c>
      <c r="J42" s="35" t="s">
        <v>625</v>
      </c>
      <c r="K42" s="35" t="s">
        <v>625</v>
      </c>
      <c r="L42" s="35" t="s">
        <v>625</v>
      </c>
      <c r="M42" s="35" t="s">
        <v>625</v>
      </c>
      <c r="N42" s="16">
        <v>15</v>
      </c>
      <c r="O42" s="16" t="s">
        <v>625</v>
      </c>
      <c r="P42" s="16" t="s">
        <v>625</v>
      </c>
    </row>
    <row r="43" spans="1:16" x14ac:dyDescent="0.25">
      <c r="A43" s="175">
        <v>10</v>
      </c>
      <c r="B43" s="165" t="s">
        <v>635</v>
      </c>
      <c r="C43" s="10">
        <v>1</v>
      </c>
      <c r="D43" s="10">
        <v>0</v>
      </c>
      <c r="E43" s="35">
        <v>0</v>
      </c>
      <c r="F43" s="16">
        <v>0</v>
      </c>
      <c r="G43" s="35">
        <v>0</v>
      </c>
      <c r="H43" s="10">
        <v>18</v>
      </c>
      <c r="I43" s="165" t="s">
        <v>625</v>
      </c>
      <c r="J43" s="165" t="s">
        <v>625</v>
      </c>
      <c r="K43" s="165" t="s">
        <v>625</v>
      </c>
      <c r="L43" s="165" t="s">
        <v>625</v>
      </c>
      <c r="M43" s="165" t="s">
        <v>625</v>
      </c>
      <c r="N43" s="10">
        <v>15</v>
      </c>
      <c r="O43" s="10" t="s">
        <v>625</v>
      </c>
      <c r="P43" s="16" t="s">
        <v>625</v>
      </c>
    </row>
    <row r="44" spans="1:16" x14ac:dyDescent="0.25">
      <c r="A44" s="16">
        <v>11</v>
      </c>
      <c r="B44" s="35" t="s">
        <v>636</v>
      </c>
      <c r="C44" s="16">
        <v>3</v>
      </c>
      <c r="D44" s="16">
        <v>2</v>
      </c>
      <c r="E44" s="35">
        <v>0</v>
      </c>
      <c r="F44" s="16">
        <v>0</v>
      </c>
      <c r="G44" s="35">
        <v>0</v>
      </c>
      <c r="H44" s="16">
        <v>14</v>
      </c>
      <c r="I44" s="35" t="s">
        <v>625</v>
      </c>
      <c r="J44" s="35" t="s">
        <v>625</v>
      </c>
      <c r="K44" s="35" t="s">
        <v>625</v>
      </c>
      <c r="L44" s="35" t="s">
        <v>625</v>
      </c>
      <c r="M44" s="35" t="s">
        <v>625</v>
      </c>
      <c r="N44" s="16">
        <v>15</v>
      </c>
      <c r="O44" s="16" t="s">
        <v>625</v>
      </c>
      <c r="P44" s="16" t="s">
        <v>625</v>
      </c>
    </row>
    <row r="45" spans="1:16" x14ac:dyDescent="0.25">
      <c r="A45" s="176">
        <v>12</v>
      </c>
      <c r="B45" s="168" t="s">
        <v>637</v>
      </c>
      <c r="C45" s="166">
        <v>0</v>
      </c>
      <c r="D45" s="166">
        <v>3</v>
      </c>
      <c r="E45" s="35">
        <v>0</v>
      </c>
      <c r="F45" s="35">
        <v>0</v>
      </c>
      <c r="G45" s="35">
        <v>0</v>
      </c>
      <c r="H45" s="166">
        <v>2</v>
      </c>
      <c r="I45" s="136" t="s">
        <v>625</v>
      </c>
      <c r="J45" s="136" t="s">
        <v>625</v>
      </c>
      <c r="K45" s="136" t="s">
        <v>625</v>
      </c>
      <c r="L45" s="136" t="s">
        <v>625</v>
      </c>
      <c r="M45" s="136" t="s">
        <v>625</v>
      </c>
      <c r="N45" s="167">
        <v>15</v>
      </c>
      <c r="O45" s="167" t="s">
        <v>625</v>
      </c>
      <c r="P45" s="16" t="s">
        <v>625</v>
      </c>
    </row>
    <row r="46" spans="1:16" x14ac:dyDescent="0.25">
      <c r="A46" s="21">
        <v>13</v>
      </c>
      <c r="B46" s="165" t="s">
        <v>638</v>
      </c>
      <c r="C46" s="10">
        <v>23</v>
      </c>
      <c r="D46" s="10">
        <v>29</v>
      </c>
      <c r="E46" s="35">
        <v>0</v>
      </c>
      <c r="F46" s="16">
        <v>0</v>
      </c>
      <c r="G46" s="35">
        <v>0</v>
      </c>
      <c r="H46" s="10">
        <v>1</v>
      </c>
      <c r="I46" s="35" t="s">
        <v>625</v>
      </c>
      <c r="J46" s="35" t="s">
        <v>625</v>
      </c>
      <c r="K46" s="35" t="s">
        <v>625</v>
      </c>
      <c r="L46" s="35" t="s">
        <v>625</v>
      </c>
      <c r="M46" s="35" t="s">
        <v>625</v>
      </c>
      <c r="N46" s="16">
        <v>15</v>
      </c>
      <c r="O46" s="16" t="s">
        <v>625</v>
      </c>
      <c r="P46" s="16" t="s">
        <v>625</v>
      </c>
    </row>
    <row r="47" spans="1:16" x14ac:dyDescent="0.25">
      <c r="A47" s="21">
        <v>14</v>
      </c>
      <c r="B47" s="165" t="s">
        <v>639</v>
      </c>
      <c r="C47" s="10">
        <v>0</v>
      </c>
      <c r="D47" s="10">
        <v>5</v>
      </c>
      <c r="E47" s="35">
        <v>0</v>
      </c>
      <c r="F47" s="16">
        <v>0</v>
      </c>
      <c r="G47" s="35">
        <v>0</v>
      </c>
      <c r="H47" s="10">
        <v>10</v>
      </c>
      <c r="I47" s="35" t="s">
        <v>625</v>
      </c>
      <c r="J47" s="35" t="s">
        <v>625</v>
      </c>
      <c r="K47" s="35" t="s">
        <v>625</v>
      </c>
      <c r="L47" s="35" t="s">
        <v>625</v>
      </c>
      <c r="M47" s="35" t="s">
        <v>625</v>
      </c>
      <c r="N47" s="16">
        <v>15</v>
      </c>
      <c r="O47" s="16" t="s">
        <v>625</v>
      </c>
      <c r="P47" s="16" t="s">
        <v>625</v>
      </c>
    </row>
    <row r="48" spans="1:16" x14ac:dyDescent="0.25">
      <c r="A48" s="21">
        <v>15</v>
      </c>
      <c r="B48" s="169" t="s">
        <v>640</v>
      </c>
      <c r="C48" s="10">
        <v>2</v>
      </c>
      <c r="D48" s="10">
        <v>2</v>
      </c>
      <c r="E48" s="35">
        <v>0</v>
      </c>
      <c r="F48" s="35">
        <v>0</v>
      </c>
      <c r="G48" s="35">
        <v>0</v>
      </c>
      <c r="H48" s="10">
        <v>12</v>
      </c>
      <c r="I48" s="35" t="s">
        <v>625</v>
      </c>
      <c r="J48" s="35" t="s">
        <v>625</v>
      </c>
      <c r="K48" s="35" t="s">
        <v>625</v>
      </c>
      <c r="L48" s="35" t="s">
        <v>625</v>
      </c>
      <c r="M48" s="35" t="s">
        <v>625</v>
      </c>
      <c r="N48" s="16">
        <v>15</v>
      </c>
      <c r="O48" s="16" t="s">
        <v>625</v>
      </c>
      <c r="P48" s="16" t="s">
        <v>625</v>
      </c>
    </row>
    <row r="49" spans="1:16" x14ac:dyDescent="0.25">
      <c r="A49" s="21">
        <v>16</v>
      </c>
      <c r="B49" s="165" t="s">
        <v>641</v>
      </c>
      <c r="C49" s="10">
        <v>16</v>
      </c>
      <c r="D49" s="10">
        <v>3</v>
      </c>
      <c r="E49" s="35">
        <v>0</v>
      </c>
      <c r="F49" s="16">
        <v>0</v>
      </c>
      <c r="G49" s="35">
        <v>0</v>
      </c>
      <c r="H49" s="10">
        <v>4</v>
      </c>
      <c r="I49" s="35" t="s">
        <v>625</v>
      </c>
      <c r="J49" s="35" t="s">
        <v>625</v>
      </c>
      <c r="K49" s="35" t="s">
        <v>625</v>
      </c>
      <c r="L49" s="35" t="s">
        <v>625</v>
      </c>
      <c r="M49" s="35" t="s">
        <v>625</v>
      </c>
      <c r="N49" s="16">
        <v>15</v>
      </c>
      <c r="O49" s="16" t="s">
        <v>625</v>
      </c>
      <c r="P49" s="16" t="s">
        <v>625</v>
      </c>
    </row>
    <row r="50" spans="1:16" x14ac:dyDescent="0.25">
      <c r="A50" s="21">
        <v>17</v>
      </c>
      <c r="B50" s="165" t="s">
        <v>633</v>
      </c>
      <c r="C50" s="10">
        <v>9</v>
      </c>
      <c r="D50" s="10">
        <v>10</v>
      </c>
      <c r="E50" s="35">
        <v>0</v>
      </c>
      <c r="F50" s="16">
        <v>0</v>
      </c>
      <c r="G50" s="35">
        <v>0</v>
      </c>
      <c r="H50" s="10">
        <v>14</v>
      </c>
      <c r="I50" s="35" t="s">
        <v>625</v>
      </c>
      <c r="J50" s="35" t="s">
        <v>625</v>
      </c>
      <c r="K50" s="35" t="s">
        <v>625</v>
      </c>
      <c r="L50" s="35" t="s">
        <v>625</v>
      </c>
      <c r="M50" s="35" t="s">
        <v>625</v>
      </c>
      <c r="N50" s="16">
        <v>15</v>
      </c>
      <c r="O50" s="16" t="s">
        <v>625</v>
      </c>
      <c r="P50" s="16" t="s">
        <v>625</v>
      </c>
    </row>
    <row r="51" spans="1:16" x14ac:dyDescent="0.25">
      <c r="A51" s="21">
        <v>18</v>
      </c>
      <c r="B51" s="35" t="s">
        <v>642</v>
      </c>
      <c r="C51" s="16">
        <v>5</v>
      </c>
      <c r="D51" s="16">
        <v>5</v>
      </c>
      <c r="E51" s="35">
        <v>0</v>
      </c>
      <c r="F51" s="35">
        <v>0</v>
      </c>
      <c r="G51" s="35">
        <v>0</v>
      </c>
      <c r="H51" s="16">
        <v>42</v>
      </c>
      <c r="I51" s="35" t="s">
        <v>625</v>
      </c>
      <c r="J51" s="35" t="s">
        <v>625</v>
      </c>
      <c r="K51" s="35" t="s">
        <v>625</v>
      </c>
      <c r="L51" s="35" t="s">
        <v>625</v>
      </c>
      <c r="M51" s="35" t="s">
        <v>625</v>
      </c>
      <c r="N51" s="16">
        <v>15</v>
      </c>
      <c r="O51" s="16" t="s">
        <v>625</v>
      </c>
      <c r="P51" s="16" t="s">
        <v>625</v>
      </c>
    </row>
    <row r="52" spans="1:16" x14ac:dyDescent="0.25">
      <c r="A52" s="342" t="s">
        <v>873</v>
      </c>
      <c r="B52" s="343"/>
      <c r="C52" s="170">
        <f t="shared" ref="C52:P52" si="2">SUM(C33:C51)</f>
        <v>997</v>
      </c>
      <c r="D52" s="170">
        <f t="shared" si="2"/>
        <v>198</v>
      </c>
      <c r="E52" s="171">
        <f t="shared" si="2"/>
        <v>0</v>
      </c>
      <c r="F52" s="171">
        <f t="shared" si="2"/>
        <v>0</v>
      </c>
      <c r="G52" s="171">
        <f t="shared" si="2"/>
        <v>6</v>
      </c>
      <c r="H52" s="170">
        <f t="shared" si="2"/>
        <v>411</v>
      </c>
      <c r="I52" s="171">
        <f t="shared" si="2"/>
        <v>481</v>
      </c>
      <c r="J52" s="171">
        <f t="shared" si="2"/>
        <v>128</v>
      </c>
      <c r="K52" s="171">
        <f t="shared" si="2"/>
        <v>0</v>
      </c>
      <c r="L52" s="171">
        <f t="shared" si="2"/>
        <v>531</v>
      </c>
      <c r="M52" s="171">
        <f t="shared" si="2"/>
        <v>780</v>
      </c>
      <c r="N52" s="170">
        <f t="shared" si="2"/>
        <v>270</v>
      </c>
      <c r="O52" s="170">
        <f t="shared" si="2"/>
        <v>0</v>
      </c>
      <c r="P52" s="170">
        <f t="shared" si="2"/>
        <v>3</v>
      </c>
    </row>
    <row r="53" spans="1:16" ht="16.5" x14ac:dyDescent="0.25">
      <c r="A53" s="173">
        <v>1</v>
      </c>
      <c r="B53" s="173" t="s">
        <v>317</v>
      </c>
      <c r="C53" s="160">
        <v>162</v>
      </c>
      <c r="D53" s="160">
        <v>69</v>
      </c>
      <c r="E53" s="160">
        <v>355</v>
      </c>
      <c r="F53" s="160">
        <v>83</v>
      </c>
      <c r="G53" s="160">
        <v>7</v>
      </c>
      <c r="H53" s="160">
        <v>207</v>
      </c>
      <c r="I53" s="332"/>
      <c r="J53" s="332"/>
      <c r="K53" s="332"/>
      <c r="L53" s="332"/>
      <c r="M53" s="332"/>
      <c r="N53" s="332"/>
      <c r="O53" s="332"/>
      <c r="P53" s="160"/>
    </row>
    <row r="54" spans="1:16" ht="16.5" x14ac:dyDescent="0.25">
      <c r="A54" s="173">
        <v>2</v>
      </c>
      <c r="B54" s="173" t="s">
        <v>318</v>
      </c>
      <c r="C54" s="160">
        <v>149</v>
      </c>
      <c r="D54" s="160">
        <v>36</v>
      </c>
      <c r="E54" s="160">
        <v>73</v>
      </c>
      <c r="F54" s="160">
        <v>34</v>
      </c>
      <c r="G54" s="160">
        <v>7</v>
      </c>
      <c r="H54" s="160">
        <v>38</v>
      </c>
      <c r="I54" s="332"/>
      <c r="J54" s="332"/>
      <c r="K54" s="332"/>
      <c r="L54" s="332"/>
      <c r="M54" s="332"/>
      <c r="N54" s="332"/>
      <c r="O54" s="332"/>
      <c r="P54" s="160"/>
    </row>
    <row r="55" spans="1:16" ht="16.5" x14ac:dyDescent="0.25">
      <c r="A55" s="173">
        <v>3</v>
      </c>
      <c r="B55" s="173" t="s">
        <v>319</v>
      </c>
      <c r="C55" s="160">
        <v>51</v>
      </c>
      <c r="D55" s="160">
        <v>17</v>
      </c>
      <c r="E55" s="160">
        <v>40</v>
      </c>
      <c r="F55" s="160">
        <v>28</v>
      </c>
      <c r="G55" s="160">
        <v>3</v>
      </c>
      <c r="H55" s="160">
        <v>45</v>
      </c>
      <c r="I55" s="332"/>
      <c r="J55" s="332"/>
      <c r="K55" s="332"/>
      <c r="L55" s="332"/>
      <c r="M55" s="332"/>
      <c r="N55" s="332"/>
      <c r="O55" s="332"/>
      <c r="P55" s="174"/>
    </row>
    <row r="56" spans="1:16" ht="16.5" x14ac:dyDescent="0.25">
      <c r="A56" s="173">
        <v>4</v>
      </c>
      <c r="B56" s="173" t="s">
        <v>320</v>
      </c>
      <c r="C56" s="160">
        <v>15</v>
      </c>
      <c r="D56" s="160">
        <v>8</v>
      </c>
      <c r="E56" s="160">
        <v>61</v>
      </c>
      <c r="F56" s="160">
        <v>39</v>
      </c>
      <c r="G56" s="160">
        <v>0</v>
      </c>
      <c r="H56" s="160">
        <v>20</v>
      </c>
      <c r="I56" s="332"/>
      <c r="J56" s="332"/>
      <c r="K56" s="332"/>
      <c r="L56" s="332"/>
      <c r="M56" s="332"/>
      <c r="N56" s="332"/>
      <c r="O56" s="332"/>
      <c r="P56" s="160"/>
    </row>
    <row r="57" spans="1:16" ht="16.5" x14ac:dyDescent="0.25">
      <c r="A57" s="173">
        <v>5</v>
      </c>
      <c r="B57" s="173" t="s">
        <v>321</v>
      </c>
      <c r="C57" s="160">
        <v>9</v>
      </c>
      <c r="D57" s="160">
        <v>2</v>
      </c>
      <c r="E57" s="160">
        <v>83</v>
      </c>
      <c r="F57" s="160">
        <v>34</v>
      </c>
      <c r="G57" s="160">
        <v>0</v>
      </c>
      <c r="H57" s="160">
        <v>21</v>
      </c>
      <c r="I57" s="332"/>
      <c r="J57" s="332"/>
      <c r="K57" s="332"/>
      <c r="L57" s="332"/>
      <c r="M57" s="332"/>
      <c r="N57" s="332"/>
      <c r="O57" s="332"/>
      <c r="P57" s="174"/>
    </row>
    <row r="58" spans="1:16" ht="16.5" x14ac:dyDescent="0.25">
      <c r="A58" s="173">
        <v>6</v>
      </c>
      <c r="B58" s="173" t="s">
        <v>322</v>
      </c>
      <c r="C58" s="160">
        <v>37</v>
      </c>
      <c r="D58" s="160">
        <v>7</v>
      </c>
      <c r="E58" s="160">
        <v>68</v>
      </c>
      <c r="F58" s="160">
        <v>30</v>
      </c>
      <c r="G58" s="160">
        <v>1</v>
      </c>
      <c r="H58" s="160">
        <v>10</v>
      </c>
      <c r="I58" s="332"/>
      <c r="J58" s="332"/>
      <c r="K58" s="332"/>
      <c r="L58" s="332"/>
      <c r="M58" s="332"/>
      <c r="N58" s="332"/>
      <c r="O58" s="332"/>
      <c r="P58" s="160"/>
    </row>
    <row r="59" spans="1:16" ht="16.5" x14ac:dyDescent="0.25">
      <c r="A59" s="173">
        <v>7</v>
      </c>
      <c r="B59" s="173" t="s">
        <v>323</v>
      </c>
      <c r="C59" s="160">
        <v>25</v>
      </c>
      <c r="D59" s="160">
        <v>6</v>
      </c>
      <c r="E59" s="160">
        <v>111</v>
      </c>
      <c r="F59" s="160">
        <v>47</v>
      </c>
      <c r="G59" s="160">
        <v>10</v>
      </c>
      <c r="H59" s="160">
        <v>6</v>
      </c>
      <c r="I59" s="332"/>
      <c r="J59" s="332"/>
      <c r="K59" s="332"/>
      <c r="L59" s="332"/>
      <c r="M59" s="332"/>
      <c r="N59" s="332"/>
      <c r="O59" s="332"/>
      <c r="P59" s="160"/>
    </row>
    <row r="60" spans="1:16" ht="16.5" x14ac:dyDescent="0.25">
      <c r="A60" s="173">
        <v>8</v>
      </c>
      <c r="B60" s="173" t="s">
        <v>75</v>
      </c>
      <c r="C60" s="160">
        <v>35</v>
      </c>
      <c r="D60" s="160">
        <v>5</v>
      </c>
      <c r="E60" s="160">
        <v>41</v>
      </c>
      <c r="F60" s="160">
        <v>12</v>
      </c>
      <c r="G60" s="160">
        <v>1</v>
      </c>
      <c r="H60" s="160">
        <v>19</v>
      </c>
      <c r="I60" s="332"/>
      <c r="J60" s="332"/>
      <c r="K60" s="332"/>
      <c r="L60" s="332"/>
      <c r="M60" s="332"/>
      <c r="N60" s="332"/>
      <c r="O60" s="332"/>
      <c r="P60" s="160"/>
    </row>
    <row r="61" spans="1:16" ht="16.5" x14ac:dyDescent="0.25">
      <c r="A61" s="173">
        <v>9</v>
      </c>
      <c r="B61" s="173" t="s">
        <v>324</v>
      </c>
      <c r="C61" s="160">
        <v>46</v>
      </c>
      <c r="D61" s="160">
        <v>28</v>
      </c>
      <c r="E61" s="160">
        <v>24</v>
      </c>
      <c r="F61" s="160">
        <v>3</v>
      </c>
      <c r="G61" s="160">
        <v>10</v>
      </c>
      <c r="H61" s="160">
        <v>1</v>
      </c>
      <c r="I61" s="332"/>
      <c r="J61" s="332"/>
      <c r="K61" s="332"/>
      <c r="L61" s="332"/>
      <c r="M61" s="332"/>
      <c r="N61" s="332"/>
      <c r="O61" s="332"/>
      <c r="P61" s="160"/>
    </row>
    <row r="62" spans="1:16" ht="16.5" x14ac:dyDescent="0.25">
      <c r="A62" s="173">
        <v>10</v>
      </c>
      <c r="B62" s="173" t="s">
        <v>325</v>
      </c>
      <c r="C62" s="160">
        <v>34</v>
      </c>
      <c r="D62" s="160">
        <v>5</v>
      </c>
      <c r="E62" s="160">
        <v>85</v>
      </c>
      <c r="F62" s="160">
        <v>21</v>
      </c>
      <c r="G62" s="160">
        <v>6</v>
      </c>
      <c r="H62" s="160">
        <v>16</v>
      </c>
      <c r="I62" s="332"/>
      <c r="J62" s="332"/>
      <c r="K62" s="332"/>
      <c r="L62" s="332"/>
      <c r="M62" s="332"/>
      <c r="N62" s="332"/>
      <c r="O62" s="332"/>
      <c r="P62" s="160"/>
    </row>
    <row r="63" spans="1:16" ht="16.5" x14ac:dyDescent="0.25">
      <c r="A63" s="173">
        <v>11</v>
      </c>
      <c r="B63" s="173" t="s">
        <v>326</v>
      </c>
      <c r="C63" s="160">
        <v>17</v>
      </c>
      <c r="D63" s="160">
        <v>1</v>
      </c>
      <c r="E63" s="160">
        <v>102</v>
      </c>
      <c r="F63" s="160">
        <v>11</v>
      </c>
      <c r="G63" s="160">
        <v>2</v>
      </c>
      <c r="H63" s="160">
        <v>9</v>
      </c>
      <c r="I63" s="332"/>
      <c r="J63" s="332"/>
      <c r="K63" s="332"/>
      <c r="L63" s="332"/>
      <c r="M63" s="332"/>
      <c r="N63" s="332"/>
      <c r="O63" s="332"/>
      <c r="P63" s="160"/>
    </row>
    <row r="64" spans="1:16" ht="16.5" x14ac:dyDescent="0.25">
      <c r="A64" s="173">
        <v>12</v>
      </c>
      <c r="B64" s="173" t="s">
        <v>327</v>
      </c>
      <c r="C64" s="160">
        <v>10</v>
      </c>
      <c r="D64" s="160">
        <v>4</v>
      </c>
      <c r="E64" s="160">
        <v>154</v>
      </c>
      <c r="F64" s="160">
        <v>51</v>
      </c>
      <c r="G64" s="160">
        <v>1</v>
      </c>
      <c r="H64" s="160">
        <v>6</v>
      </c>
      <c r="I64" s="332"/>
      <c r="J64" s="332"/>
      <c r="K64" s="332"/>
      <c r="L64" s="332"/>
      <c r="M64" s="332"/>
      <c r="N64" s="332"/>
      <c r="O64" s="332"/>
      <c r="P64" s="160"/>
    </row>
    <row r="65" spans="1:16" ht="16.5" x14ac:dyDescent="0.25">
      <c r="A65" s="173">
        <v>13</v>
      </c>
      <c r="B65" s="173" t="s">
        <v>328</v>
      </c>
      <c r="C65" s="160">
        <v>22</v>
      </c>
      <c r="D65" s="160">
        <v>12</v>
      </c>
      <c r="E65" s="160">
        <v>229</v>
      </c>
      <c r="F65" s="160">
        <v>27</v>
      </c>
      <c r="G65" s="160">
        <v>25</v>
      </c>
      <c r="H65" s="160">
        <v>46</v>
      </c>
      <c r="I65" s="332"/>
      <c r="J65" s="332"/>
      <c r="K65" s="332"/>
      <c r="L65" s="332"/>
      <c r="M65" s="332"/>
      <c r="N65" s="332"/>
      <c r="O65" s="332"/>
      <c r="P65" s="160"/>
    </row>
    <row r="66" spans="1:16" ht="16.5" x14ac:dyDescent="0.25">
      <c r="A66" s="173">
        <v>14</v>
      </c>
      <c r="B66" s="173" t="s">
        <v>329</v>
      </c>
      <c r="C66" s="160">
        <v>37</v>
      </c>
      <c r="D66" s="160">
        <v>15</v>
      </c>
      <c r="E66" s="160">
        <v>41</v>
      </c>
      <c r="F66" s="160">
        <v>5</v>
      </c>
      <c r="G66" s="160">
        <v>5</v>
      </c>
      <c r="H66" s="160">
        <v>37</v>
      </c>
      <c r="I66" s="332"/>
      <c r="J66" s="332"/>
      <c r="K66" s="332"/>
      <c r="L66" s="332"/>
      <c r="M66" s="332"/>
      <c r="N66" s="332"/>
      <c r="O66" s="332"/>
      <c r="P66" s="160"/>
    </row>
    <row r="67" spans="1:16" ht="16.5" x14ac:dyDescent="0.25">
      <c r="A67" s="173">
        <v>15</v>
      </c>
      <c r="B67" s="173" t="s">
        <v>330</v>
      </c>
      <c r="C67" s="160">
        <v>26</v>
      </c>
      <c r="D67" s="160">
        <v>13</v>
      </c>
      <c r="E67" s="160">
        <v>85</v>
      </c>
      <c r="F67" s="160">
        <v>5</v>
      </c>
      <c r="G67" s="160">
        <v>3</v>
      </c>
      <c r="H67" s="160">
        <v>29</v>
      </c>
      <c r="I67" s="332"/>
      <c r="J67" s="332"/>
      <c r="K67" s="332"/>
      <c r="L67" s="332"/>
      <c r="M67" s="332"/>
      <c r="N67" s="332"/>
      <c r="O67" s="332"/>
      <c r="P67" s="160"/>
    </row>
    <row r="68" spans="1:16" ht="16.5" x14ac:dyDescent="0.25">
      <c r="A68" s="173">
        <v>16</v>
      </c>
      <c r="B68" s="173" t="s">
        <v>331</v>
      </c>
      <c r="C68" s="160">
        <v>26</v>
      </c>
      <c r="D68" s="160">
        <v>5</v>
      </c>
      <c r="E68" s="160">
        <v>51</v>
      </c>
      <c r="F68" s="160">
        <v>5</v>
      </c>
      <c r="G68" s="160">
        <v>4</v>
      </c>
      <c r="H68" s="160">
        <v>9</v>
      </c>
      <c r="I68" s="332"/>
      <c r="J68" s="332"/>
      <c r="K68" s="332"/>
      <c r="L68" s="332"/>
      <c r="M68" s="332"/>
      <c r="N68" s="332"/>
      <c r="O68" s="332"/>
      <c r="P68" s="160"/>
    </row>
    <row r="69" spans="1:16" ht="16.5" x14ac:dyDescent="0.25">
      <c r="A69" s="173">
        <v>17</v>
      </c>
      <c r="B69" s="173" t="s">
        <v>332</v>
      </c>
      <c r="C69" s="160">
        <v>55</v>
      </c>
      <c r="D69" s="160">
        <v>11</v>
      </c>
      <c r="E69" s="160">
        <v>19</v>
      </c>
      <c r="F69" s="160">
        <v>2</v>
      </c>
      <c r="G69" s="160">
        <v>0</v>
      </c>
      <c r="H69" s="160">
        <v>6</v>
      </c>
      <c r="I69" s="333"/>
      <c r="J69" s="333"/>
      <c r="K69" s="333"/>
      <c r="L69" s="333"/>
      <c r="M69" s="333"/>
      <c r="N69" s="333"/>
      <c r="O69" s="333"/>
      <c r="P69" s="160"/>
    </row>
    <row r="70" spans="1:16" ht="16.5" x14ac:dyDescent="0.3">
      <c r="A70" s="344" t="s">
        <v>874</v>
      </c>
      <c r="B70" s="345"/>
      <c r="C70" s="162">
        <f t="shared" ref="C70:H70" si="3">SUM(C53:C69)</f>
        <v>756</v>
      </c>
      <c r="D70" s="162">
        <f t="shared" si="3"/>
        <v>244</v>
      </c>
      <c r="E70" s="162">
        <f t="shared" si="3"/>
        <v>1622</v>
      </c>
      <c r="F70" s="162">
        <f t="shared" si="3"/>
        <v>437</v>
      </c>
      <c r="G70" s="162">
        <f t="shared" si="3"/>
        <v>85</v>
      </c>
      <c r="H70" s="162">
        <f t="shared" si="3"/>
        <v>525</v>
      </c>
      <c r="I70" s="162">
        <v>493</v>
      </c>
      <c r="J70" s="162">
        <v>363</v>
      </c>
      <c r="K70" s="162">
        <v>174</v>
      </c>
      <c r="L70" s="162">
        <v>1069</v>
      </c>
      <c r="M70" s="162">
        <v>690</v>
      </c>
      <c r="N70" s="162">
        <v>1896</v>
      </c>
      <c r="O70" s="162">
        <v>0</v>
      </c>
      <c r="P70" s="162">
        <v>0</v>
      </c>
    </row>
    <row r="71" spans="1:16" ht="33.75" customHeight="1" x14ac:dyDescent="0.25">
      <c r="A71" s="346" t="s">
        <v>315</v>
      </c>
      <c r="B71" s="347"/>
      <c r="C71" s="172">
        <v>2586</v>
      </c>
      <c r="D71" s="172">
        <v>1198</v>
      </c>
      <c r="E71" s="172">
        <v>3494</v>
      </c>
      <c r="F71" s="172">
        <v>972</v>
      </c>
      <c r="G71" s="172">
        <v>157</v>
      </c>
      <c r="H71" s="172">
        <v>2309</v>
      </c>
      <c r="I71" s="172">
        <v>1821</v>
      </c>
      <c r="J71" s="172">
        <v>877</v>
      </c>
      <c r="K71" s="172">
        <v>571</v>
      </c>
      <c r="L71" s="172">
        <v>3623</v>
      </c>
      <c r="M71" s="172">
        <v>2329</v>
      </c>
      <c r="N71" s="172">
        <v>2248</v>
      </c>
      <c r="O71" s="172">
        <v>0</v>
      </c>
      <c r="P71" s="172">
        <v>7</v>
      </c>
    </row>
  </sheetData>
  <mergeCells count="17">
    <mergeCell ref="A70:B70"/>
    <mergeCell ref="A71:B71"/>
    <mergeCell ref="A1:P1"/>
    <mergeCell ref="A2:P2"/>
    <mergeCell ref="N53:N69"/>
    <mergeCell ref="O53:O69"/>
    <mergeCell ref="A12:B12"/>
    <mergeCell ref="A32:B32"/>
    <mergeCell ref="A33:B33"/>
    <mergeCell ref="I53:I69"/>
    <mergeCell ref="J53:J69"/>
    <mergeCell ref="K53:K69"/>
    <mergeCell ref="L53:L69"/>
    <mergeCell ref="M53:M69"/>
    <mergeCell ref="A5:B5"/>
    <mergeCell ref="A13:B13"/>
    <mergeCell ref="A52:B5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87"/>
  <sheetViews>
    <sheetView topLeftCell="A61" zoomScaleNormal="100" workbookViewId="0">
      <selection activeCell="C86" sqref="C86:P87"/>
    </sheetView>
  </sheetViews>
  <sheetFormatPr defaultRowHeight="13.5" x14ac:dyDescent="0.25"/>
  <cols>
    <col min="1" max="1" width="6.42578125" style="1" customWidth="1"/>
    <col min="2" max="2" width="24.85546875" style="1" customWidth="1"/>
    <col min="3" max="3" width="17" style="1" customWidth="1"/>
    <col min="4" max="7" width="8.7109375" style="1" customWidth="1"/>
    <col min="8" max="8" width="11.1406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64.5" customHeight="1" x14ac:dyDescent="0.25">
      <c r="A1" s="286" t="s">
        <v>877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28.5" customHeight="1" x14ac:dyDescent="0.25">
      <c r="A2" s="288" t="s">
        <v>878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6" ht="164.25" customHeight="1" x14ac:dyDescent="0.25">
      <c r="A3" s="9" t="s">
        <v>0</v>
      </c>
      <c r="B3" s="9" t="s">
        <v>1</v>
      </c>
      <c r="C3" s="109" t="s">
        <v>3</v>
      </c>
      <c r="D3" s="109" t="s">
        <v>4</v>
      </c>
      <c r="E3" s="109" t="s">
        <v>8</v>
      </c>
      <c r="F3" s="109" t="s">
        <v>6</v>
      </c>
      <c r="G3" s="109" t="s">
        <v>9</v>
      </c>
      <c r="H3" s="109" t="s">
        <v>5</v>
      </c>
      <c r="I3" s="109" t="s">
        <v>10</v>
      </c>
      <c r="J3" s="109" t="s">
        <v>11</v>
      </c>
      <c r="K3" s="109" t="s">
        <v>12</v>
      </c>
      <c r="L3" s="109" t="s">
        <v>13</v>
      </c>
      <c r="M3" s="109" t="s">
        <v>14</v>
      </c>
      <c r="N3" s="109" t="s">
        <v>7</v>
      </c>
      <c r="O3" s="109" t="s">
        <v>15</v>
      </c>
      <c r="P3" s="109" t="s">
        <v>2</v>
      </c>
    </row>
    <row r="4" spans="1:16" ht="21" customHeight="1" thickBot="1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</row>
    <row r="5" spans="1:16" ht="30" customHeight="1" x14ac:dyDescent="0.25">
      <c r="A5" s="290" t="s">
        <v>922</v>
      </c>
      <c r="B5" s="291"/>
      <c r="C5" s="189">
        <v>144</v>
      </c>
      <c r="D5" s="189">
        <v>204</v>
      </c>
      <c r="E5" s="189">
        <v>365</v>
      </c>
      <c r="F5" s="189">
        <v>189</v>
      </c>
      <c r="G5" s="189">
        <v>16</v>
      </c>
      <c r="H5" s="189">
        <v>83</v>
      </c>
      <c r="I5" s="189">
        <v>70</v>
      </c>
      <c r="J5" s="189">
        <v>54</v>
      </c>
      <c r="K5" s="189">
        <v>95</v>
      </c>
      <c r="L5" s="189">
        <v>375</v>
      </c>
      <c r="M5" s="189">
        <v>227</v>
      </c>
      <c r="N5" s="189">
        <v>12</v>
      </c>
      <c r="O5" s="189">
        <v>0</v>
      </c>
      <c r="P5" s="108">
        <v>2</v>
      </c>
    </row>
    <row r="6" spans="1:16" ht="20.100000000000001" customHeight="1" x14ac:dyDescent="0.25">
      <c r="A6" s="26">
        <v>1</v>
      </c>
      <c r="B6" s="183" t="s">
        <v>46</v>
      </c>
      <c r="C6" s="5">
        <v>6</v>
      </c>
      <c r="D6" s="5">
        <v>32</v>
      </c>
      <c r="E6" s="5">
        <v>0</v>
      </c>
      <c r="F6" s="5">
        <v>0</v>
      </c>
      <c r="G6" s="5">
        <v>4</v>
      </c>
      <c r="H6" s="5">
        <v>5</v>
      </c>
      <c r="I6" s="5">
        <v>0</v>
      </c>
      <c r="J6" s="5">
        <v>0</v>
      </c>
      <c r="K6" s="5">
        <v>0</v>
      </c>
      <c r="L6" s="5">
        <v>3</v>
      </c>
      <c r="M6" s="5">
        <v>0</v>
      </c>
      <c r="N6" s="5">
        <v>0</v>
      </c>
      <c r="O6" s="5">
        <v>0</v>
      </c>
      <c r="P6" s="5">
        <v>0</v>
      </c>
    </row>
    <row r="7" spans="1:16" ht="20.100000000000001" customHeight="1" x14ac:dyDescent="0.25">
      <c r="A7" s="16">
        <v>2</v>
      </c>
      <c r="B7" s="183" t="s">
        <v>47</v>
      </c>
      <c r="C7" s="5">
        <v>8</v>
      </c>
      <c r="D7" s="5">
        <v>13</v>
      </c>
      <c r="E7" s="5">
        <v>0</v>
      </c>
      <c r="F7" s="5">
        <v>0</v>
      </c>
      <c r="G7" s="5">
        <v>3</v>
      </c>
      <c r="H7" s="5">
        <v>3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">
        <v>0</v>
      </c>
      <c r="O7" s="5">
        <v>0</v>
      </c>
      <c r="P7" s="5">
        <v>0</v>
      </c>
    </row>
    <row r="8" spans="1:16" ht="20.100000000000001" customHeight="1" x14ac:dyDescent="0.25">
      <c r="A8" s="26">
        <v>3</v>
      </c>
      <c r="B8" s="183" t="s">
        <v>48</v>
      </c>
      <c r="C8" s="5">
        <v>1</v>
      </c>
      <c r="D8" s="5">
        <v>3</v>
      </c>
      <c r="E8" s="5">
        <v>0</v>
      </c>
      <c r="F8" s="5">
        <v>0</v>
      </c>
      <c r="G8" s="5">
        <v>0</v>
      </c>
      <c r="H8" s="5">
        <v>13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">
        <v>0</v>
      </c>
      <c r="O8" s="5">
        <v>0</v>
      </c>
      <c r="P8" s="5">
        <v>0</v>
      </c>
    </row>
    <row r="9" spans="1:16" ht="20.100000000000001" customHeight="1" x14ac:dyDescent="0.25">
      <c r="A9" s="16">
        <v>4</v>
      </c>
      <c r="B9" s="184" t="s">
        <v>49</v>
      </c>
      <c r="C9" s="5">
        <v>23</v>
      </c>
      <c r="D9" s="5">
        <v>3</v>
      </c>
      <c r="E9" s="5">
        <v>0</v>
      </c>
      <c r="F9" s="5">
        <v>0</v>
      </c>
      <c r="G9" s="5">
        <v>2</v>
      </c>
      <c r="H9" s="5">
        <v>8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">
        <v>0</v>
      </c>
      <c r="O9" s="5">
        <v>0</v>
      </c>
      <c r="P9" s="5">
        <v>0</v>
      </c>
    </row>
    <row r="10" spans="1:16" ht="20.100000000000001" customHeight="1" x14ac:dyDescent="0.25">
      <c r="A10" s="26">
        <v>5</v>
      </c>
      <c r="B10" s="183" t="s">
        <v>50</v>
      </c>
      <c r="C10" s="5">
        <v>11</v>
      </c>
      <c r="D10" s="5">
        <v>7</v>
      </c>
      <c r="E10" s="5">
        <v>0</v>
      </c>
      <c r="F10" s="5">
        <v>0</v>
      </c>
      <c r="G10" s="5">
        <v>5</v>
      </c>
      <c r="H10" s="5">
        <v>7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</row>
    <row r="11" spans="1:16" ht="20.100000000000001" customHeight="1" x14ac:dyDescent="0.25">
      <c r="A11" s="16">
        <v>6</v>
      </c>
      <c r="B11" s="183" t="s">
        <v>51</v>
      </c>
      <c r="C11" s="154">
        <v>12</v>
      </c>
      <c r="D11" s="154">
        <v>8</v>
      </c>
      <c r="E11" s="154">
        <v>0</v>
      </c>
      <c r="F11" s="154">
        <v>0</v>
      </c>
      <c r="G11" s="154">
        <v>2</v>
      </c>
      <c r="H11" s="154">
        <v>4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">
        <v>0</v>
      </c>
      <c r="O11" s="5">
        <v>0</v>
      </c>
      <c r="P11" s="5">
        <v>0</v>
      </c>
    </row>
    <row r="12" spans="1:16" ht="20.100000000000001" customHeight="1" x14ac:dyDescent="0.25">
      <c r="A12" s="26">
        <v>7</v>
      </c>
      <c r="B12" s="183" t="s">
        <v>52</v>
      </c>
      <c r="C12" s="5">
        <v>9</v>
      </c>
      <c r="D12" s="5">
        <v>4</v>
      </c>
      <c r="E12" s="5">
        <v>0</v>
      </c>
      <c r="F12" s="5">
        <v>0</v>
      </c>
      <c r="G12" s="5">
        <v>0</v>
      </c>
      <c r="H12" s="5">
        <v>9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">
        <v>0</v>
      </c>
      <c r="O12" s="5">
        <v>0</v>
      </c>
      <c r="P12" s="5">
        <v>0</v>
      </c>
    </row>
    <row r="13" spans="1:16" ht="20.100000000000001" customHeight="1" x14ac:dyDescent="0.25">
      <c r="A13" s="16">
        <v>8</v>
      </c>
      <c r="B13" s="183" t="s">
        <v>53</v>
      </c>
      <c r="C13" s="5">
        <v>3</v>
      </c>
      <c r="D13" s="5">
        <v>5</v>
      </c>
      <c r="E13" s="5">
        <v>0</v>
      </c>
      <c r="F13" s="5">
        <v>0</v>
      </c>
      <c r="G13" s="5">
        <v>0</v>
      </c>
      <c r="H13" s="5">
        <v>5</v>
      </c>
      <c r="I13" s="5">
        <v>0</v>
      </c>
      <c r="J13" s="5">
        <v>0</v>
      </c>
      <c r="K13" s="5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</row>
    <row r="14" spans="1:16" ht="20.100000000000001" customHeight="1" x14ac:dyDescent="0.25">
      <c r="A14" s="26">
        <v>9</v>
      </c>
      <c r="B14" s="183" t="s">
        <v>54</v>
      </c>
      <c r="C14" s="5">
        <v>4</v>
      </c>
      <c r="D14" s="5">
        <v>6</v>
      </c>
      <c r="E14" s="5">
        <v>0</v>
      </c>
      <c r="F14" s="5">
        <v>0</v>
      </c>
      <c r="G14" s="5">
        <v>1</v>
      </c>
      <c r="H14" s="5">
        <v>6</v>
      </c>
      <c r="I14" s="5">
        <v>0</v>
      </c>
      <c r="J14" s="5">
        <v>0</v>
      </c>
      <c r="K14" s="5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</row>
    <row r="15" spans="1:16" ht="99" x14ac:dyDescent="0.25">
      <c r="A15" s="354" t="s">
        <v>923</v>
      </c>
      <c r="B15" s="339"/>
      <c r="C15" s="103">
        <v>10</v>
      </c>
      <c r="D15" s="103">
        <v>3</v>
      </c>
      <c r="E15" s="103">
        <v>0</v>
      </c>
      <c r="F15" s="103">
        <v>0</v>
      </c>
      <c r="G15" s="103">
        <v>0</v>
      </c>
      <c r="H15" s="103">
        <v>79</v>
      </c>
      <c r="I15" s="104">
        <v>47</v>
      </c>
      <c r="J15" s="104">
        <v>47</v>
      </c>
      <c r="K15" s="197" t="s">
        <v>879</v>
      </c>
      <c r="L15" s="104">
        <v>194</v>
      </c>
      <c r="M15" s="104">
        <v>110</v>
      </c>
      <c r="N15" s="103">
        <v>0</v>
      </c>
      <c r="O15" s="103">
        <v>0</v>
      </c>
      <c r="P15" s="103">
        <v>2</v>
      </c>
    </row>
    <row r="16" spans="1:16" x14ac:dyDescent="0.25">
      <c r="A16" s="26">
        <v>1</v>
      </c>
      <c r="B16" s="183" t="s">
        <v>663</v>
      </c>
      <c r="C16" s="74">
        <v>15</v>
      </c>
      <c r="D16" s="74">
        <v>7</v>
      </c>
      <c r="E16" s="74">
        <v>0</v>
      </c>
      <c r="F16" s="74">
        <v>0</v>
      </c>
      <c r="G16" s="74">
        <v>0</v>
      </c>
      <c r="H16" s="74">
        <v>6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15</v>
      </c>
      <c r="O16" s="74">
        <v>0</v>
      </c>
      <c r="P16" s="74">
        <v>0</v>
      </c>
    </row>
    <row r="17" spans="1:16" x14ac:dyDescent="0.25">
      <c r="A17" s="16">
        <v>2</v>
      </c>
      <c r="B17" s="183" t="s">
        <v>664</v>
      </c>
      <c r="C17" s="74">
        <v>9</v>
      </c>
      <c r="D17" s="74">
        <v>0</v>
      </c>
      <c r="E17" s="74">
        <v>0</v>
      </c>
      <c r="F17" s="74">
        <v>0</v>
      </c>
      <c r="G17" s="74">
        <v>0</v>
      </c>
      <c r="H17" s="74">
        <v>10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15</v>
      </c>
      <c r="O17" s="74">
        <v>0</v>
      </c>
      <c r="P17" s="74">
        <v>0</v>
      </c>
    </row>
    <row r="18" spans="1:16" x14ac:dyDescent="0.25">
      <c r="A18" s="26">
        <v>3</v>
      </c>
      <c r="B18" s="183" t="s">
        <v>665</v>
      </c>
      <c r="C18" s="74">
        <v>11</v>
      </c>
      <c r="D18" s="74">
        <v>10</v>
      </c>
      <c r="E18" s="74">
        <v>0</v>
      </c>
      <c r="F18" s="74">
        <v>0</v>
      </c>
      <c r="G18" s="74">
        <v>0</v>
      </c>
      <c r="H18" s="74">
        <v>19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15</v>
      </c>
      <c r="O18" s="74">
        <v>0</v>
      </c>
      <c r="P18" s="74">
        <v>0</v>
      </c>
    </row>
    <row r="19" spans="1:16" x14ac:dyDescent="0.25">
      <c r="A19" s="16">
        <v>4</v>
      </c>
      <c r="B19" s="191" t="s">
        <v>666</v>
      </c>
      <c r="C19" s="179">
        <v>7</v>
      </c>
      <c r="D19" s="179">
        <v>6</v>
      </c>
      <c r="E19" s="74">
        <v>0</v>
      </c>
      <c r="F19" s="74">
        <v>0</v>
      </c>
      <c r="G19" s="179">
        <v>0</v>
      </c>
      <c r="H19" s="179">
        <v>1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15</v>
      </c>
      <c r="O19" s="74">
        <v>0</v>
      </c>
      <c r="P19" s="74">
        <v>0</v>
      </c>
    </row>
    <row r="20" spans="1:16" x14ac:dyDescent="0.25">
      <c r="A20" s="26">
        <v>5</v>
      </c>
      <c r="B20" s="192" t="s">
        <v>667</v>
      </c>
      <c r="C20" s="180">
        <v>1</v>
      </c>
      <c r="D20" s="180">
        <v>2</v>
      </c>
      <c r="E20" s="180">
        <v>0</v>
      </c>
      <c r="F20" s="180">
        <v>0</v>
      </c>
      <c r="G20" s="180">
        <v>0</v>
      </c>
      <c r="H20" s="180">
        <v>7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16</v>
      </c>
      <c r="O20" s="181">
        <v>0</v>
      </c>
      <c r="P20" s="181">
        <v>0</v>
      </c>
    </row>
    <row r="21" spans="1:16" ht="14.25" x14ac:dyDescent="0.25">
      <c r="A21" s="16">
        <v>6</v>
      </c>
      <c r="B21" s="193" t="s">
        <v>668</v>
      </c>
      <c r="C21" s="5">
        <v>79</v>
      </c>
      <c r="D21" s="5">
        <v>145</v>
      </c>
      <c r="E21" s="5">
        <v>850</v>
      </c>
      <c r="F21" s="5">
        <v>56</v>
      </c>
      <c r="G21" s="5">
        <v>3</v>
      </c>
      <c r="H21" s="5">
        <v>68</v>
      </c>
      <c r="I21" s="5">
        <v>1703</v>
      </c>
      <c r="J21" s="5">
        <v>438</v>
      </c>
      <c r="K21" s="5">
        <v>13</v>
      </c>
      <c r="L21" s="5">
        <v>1703</v>
      </c>
      <c r="M21" s="5">
        <v>438</v>
      </c>
      <c r="N21" s="5">
        <v>120</v>
      </c>
      <c r="O21" s="5">
        <v>0</v>
      </c>
      <c r="P21" s="5">
        <v>1</v>
      </c>
    </row>
    <row r="22" spans="1:16" x14ac:dyDescent="0.25">
      <c r="A22" s="26">
        <v>7</v>
      </c>
      <c r="B22" s="45" t="s">
        <v>880</v>
      </c>
      <c r="C22" s="5">
        <v>2</v>
      </c>
      <c r="D22" s="5">
        <v>0</v>
      </c>
      <c r="E22" s="5">
        <v>0</v>
      </c>
      <c r="F22" s="5">
        <v>0</v>
      </c>
      <c r="G22" s="5">
        <v>0</v>
      </c>
      <c r="H22" s="5">
        <v>7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</row>
    <row r="23" spans="1:16" x14ac:dyDescent="0.25">
      <c r="A23" s="16">
        <v>8</v>
      </c>
      <c r="B23" s="45" t="s">
        <v>881</v>
      </c>
      <c r="C23" s="5">
        <v>24</v>
      </c>
      <c r="D23" s="5">
        <v>4</v>
      </c>
      <c r="E23" s="5" t="s">
        <v>625</v>
      </c>
      <c r="F23" s="5">
        <v>1</v>
      </c>
      <c r="G23" s="5">
        <v>1</v>
      </c>
      <c r="H23" s="5">
        <v>68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6" x14ac:dyDescent="0.25">
      <c r="A24" s="26">
        <v>9</v>
      </c>
      <c r="B24" s="45" t="s">
        <v>752</v>
      </c>
      <c r="C24" s="5">
        <v>17</v>
      </c>
      <c r="D24" s="5">
        <v>1</v>
      </c>
      <c r="E24" s="5">
        <v>9</v>
      </c>
      <c r="F24" s="5">
        <v>4</v>
      </c>
      <c r="G24" s="5">
        <v>0</v>
      </c>
      <c r="H24" s="5">
        <v>7</v>
      </c>
      <c r="I24" s="5">
        <v>136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</row>
    <row r="25" spans="1:16" x14ac:dyDescent="0.25">
      <c r="A25" s="16">
        <v>10</v>
      </c>
      <c r="B25" s="45" t="s">
        <v>882</v>
      </c>
      <c r="C25" s="5">
        <v>52</v>
      </c>
      <c r="D25" s="5">
        <v>19</v>
      </c>
      <c r="E25" s="5">
        <v>10</v>
      </c>
      <c r="F25" s="5">
        <v>6</v>
      </c>
      <c r="G25" s="5">
        <v>6</v>
      </c>
      <c r="H25" s="5">
        <v>50</v>
      </c>
      <c r="I25" s="5">
        <v>125</v>
      </c>
      <c r="J25" s="5">
        <v>13</v>
      </c>
      <c r="K25" s="5">
        <v>0</v>
      </c>
      <c r="L25" s="5">
        <v>2</v>
      </c>
      <c r="M25" s="5">
        <v>0</v>
      </c>
      <c r="N25" s="5">
        <v>1</v>
      </c>
      <c r="O25" s="5">
        <v>0</v>
      </c>
      <c r="P25" s="5">
        <v>0</v>
      </c>
    </row>
    <row r="26" spans="1:16" x14ac:dyDescent="0.25">
      <c r="A26" s="26">
        <v>11</v>
      </c>
      <c r="B26" s="45" t="s">
        <v>883</v>
      </c>
      <c r="C26" s="5">
        <v>25</v>
      </c>
      <c r="D26" s="5">
        <v>4</v>
      </c>
      <c r="E26" s="5">
        <v>29</v>
      </c>
      <c r="F26" s="5">
        <v>50</v>
      </c>
      <c r="G26" s="5">
        <v>0</v>
      </c>
      <c r="H26" s="5">
        <v>27</v>
      </c>
      <c r="I26" s="5">
        <v>5</v>
      </c>
      <c r="J26" s="5">
        <v>0</v>
      </c>
      <c r="K26" s="5">
        <v>0</v>
      </c>
      <c r="L26" s="5">
        <v>48</v>
      </c>
      <c r="M26" s="5">
        <v>15</v>
      </c>
      <c r="N26" s="5">
        <v>0</v>
      </c>
      <c r="O26" s="5">
        <v>0</v>
      </c>
      <c r="P26" s="5">
        <v>0</v>
      </c>
    </row>
    <row r="27" spans="1:16" x14ac:dyDescent="0.25">
      <c r="A27" s="16">
        <v>12</v>
      </c>
      <c r="B27" s="45" t="s">
        <v>884</v>
      </c>
      <c r="C27" s="5">
        <v>35</v>
      </c>
      <c r="D27" s="5">
        <v>15</v>
      </c>
      <c r="E27" s="5">
        <v>15</v>
      </c>
      <c r="F27" s="5">
        <v>27</v>
      </c>
      <c r="G27" s="5">
        <v>4</v>
      </c>
      <c r="H27" s="5">
        <v>48</v>
      </c>
      <c r="I27" s="5">
        <v>19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</row>
    <row r="28" spans="1:16" x14ac:dyDescent="0.25">
      <c r="A28" s="26">
        <v>13</v>
      </c>
      <c r="B28" s="45" t="s">
        <v>37</v>
      </c>
      <c r="C28" s="5">
        <v>2</v>
      </c>
      <c r="D28" s="5">
        <v>4</v>
      </c>
      <c r="E28" s="5">
        <v>0</v>
      </c>
      <c r="F28" s="5">
        <v>0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</row>
    <row r="29" spans="1:16" x14ac:dyDescent="0.25">
      <c r="A29" s="16">
        <v>14</v>
      </c>
      <c r="B29" s="45" t="s">
        <v>885</v>
      </c>
      <c r="C29" s="5">
        <v>3</v>
      </c>
      <c r="D29" s="5">
        <v>2</v>
      </c>
      <c r="E29" s="5">
        <v>0</v>
      </c>
      <c r="F29" s="5">
        <v>1</v>
      </c>
      <c r="G29" s="5">
        <v>0</v>
      </c>
      <c r="H29" s="5">
        <v>5</v>
      </c>
      <c r="I29" s="5">
        <v>1</v>
      </c>
      <c r="J29" s="5">
        <v>0</v>
      </c>
      <c r="K29" s="5">
        <v>0</v>
      </c>
      <c r="L29" s="74">
        <v>25</v>
      </c>
      <c r="M29" s="74">
        <v>25</v>
      </c>
      <c r="N29" s="5">
        <v>4</v>
      </c>
      <c r="O29" s="5">
        <v>0</v>
      </c>
      <c r="P29" s="5">
        <v>0</v>
      </c>
    </row>
    <row r="30" spans="1:16" x14ac:dyDescent="0.25">
      <c r="A30" s="26">
        <v>15</v>
      </c>
      <c r="B30" s="45" t="s">
        <v>886</v>
      </c>
      <c r="C30" s="5">
        <v>14</v>
      </c>
      <c r="D30" s="5">
        <v>2</v>
      </c>
      <c r="E30" s="5">
        <v>8</v>
      </c>
      <c r="F30" s="5">
        <v>0</v>
      </c>
      <c r="G30" s="5">
        <v>5</v>
      </c>
      <c r="H30" s="55">
        <v>32</v>
      </c>
      <c r="I30" s="5">
        <v>5</v>
      </c>
      <c r="J30" s="5">
        <v>3</v>
      </c>
      <c r="K30" s="5">
        <v>0</v>
      </c>
      <c r="L30" s="5">
        <v>5</v>
      </c>
      <c r="M30" s="5">
        <v>4</v>
      </c>
      <c r="N30" s="5">
        <v>0</v>
      </c>
      <c r="O30" s="5">
        <v>0</v>
      </c>
      <c r="P30" s="5">
        <v>0</v>
      </c>
    </row>
    <row r="31" spans="1:16" x14ac:dyDescent="0.25">
      <c r="A31" s="16">
        <v>16</v>
      </c>
      <c r="B31" s="45" t="s">
        <v>669</v>
      </c>
      <c r="C31" s="5">
        <v>11</v>
      </c>
      <c r="D31" s="5">
        <v>6</v>
      </c>
      <c r="E31" s="5">
        <v>42</v>
      </c>
      <c r="F31" s="5">
        <v>20</v>
      </c>
      <c r="G31" s="5">
        <v>2</v>
      </c>
      <c r="H31" s="5">
        <v>21</v>
      </c>
      <c r="I31" s="5">
        <v>9</v>
      </c>
      <c r="J31" s="5">
        <v>9</v>
      </c>
      <c r="K31" s="5">
        <v>0</v>
      </c>
      <c r="L31" s="5">
        <v>12</v>
      </c>
      <c r="M31" s="5">
        <v>12</v>
      </c>
      <c r="N31" s="5">
        <v>13</v>
      </c>
      <c r="O31" s="5">
        <v>0</v>
      </c>
      <c r="P31" s="5">
        <v>0</v>
      </c>
    </row>
    <row r="32" spans="1:16" ht="49.5" x14ac:dyDescent="0.25">
      <c r="A32" s="355" t="s">
        <v>19</v>
      </c>
      <c r="B32" s="356"/>
      <c r="C32" s="103">
        <v>198</v>
      </c>
      <c r="D32" s="103">
        <v>207</v>
      </c>
      <c r="E32" s="103">
        <v>298</v>
      </c>
      <c r="F32" s="103">
        <v>206</v>
      </c>
      <c r="G32" s="104" t="s">
        <v>887</v>
      </c>
      <c r="H32" s="103">
        <v>278</v>
      </c>
      <c r="I32" s="103">
        <v>165</v>
      </c>
      <c r="J32" s="103">
        <v>154</v>
      </c>
      <c r="K32" s="103">
        <v>86</v>
      </c>
      <c r="L32" s="103">
        <v>374</v>
      </c>
      <c r="M32" s="103">
        <v>321</v>
      </c>
      <c r="N32" s="103">
        <v>0</v>
      </c>
      <c r="O32" s="103">
        <v>0</v>
      </c>
      <c r="P32" s="103">
        <v>0</v>
      </c>
    </row>
    <row r="33" spans="1:16" x14ac:dyDescent="0.25">
      <c r="A33" s="16">
        <v>1</v>
      </c>
      <c r="B33" s="184" t="s">
        <v>436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</row>
    <row r="34" spans="1:16" x14ac:dyDescent="0.25">
      <c r="A34" s="16">
        <v>2</v>
      </c>
      <c r="B34" s="184" t="s">
        <v>888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</row>
    <row r="35" spans="1:16" x14ac:dyDescent="0.25">
      <c r="A35" s="16">
        <v>3</v>
      </c>
      <c r="B35" s="184" t="s">
        <v>889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</row>
    <row r="36" spans="1:16" x14ac:dyDescent="0.25">
      <c r="A36" s="16">
        <v>4</v>
      </c>
      <c r="B36" s="183" t="s">
        <v>890</v>
      </c>
      <c r="C36" s="83">
        <v>0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  <c r="P36" s="83">
        <v>0</v>
      </c>
    </row>
    <row r="37" spans="1:16" x14ac:dyDescent="0.25">
      <c r="A37" s="16">
        <v>5</v>
      </c>
      <c r="B37" s="183" t="s">
        <v>891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</row>
    <row r="38" spans="1:16" x14ac:dyDescent="0.25">
      <c r="A38" s="16">
        <v>6</v>
      </c>
      <c r="B38" s="183" t="s">
        <v>732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</row>
    <row r="39" spans="1:16" x14ac:dyDescent="0.25">
      <c r="A39" s="16">
        <v>7</v>
      </c>
      <c r="B39" s="183" t="s">
        <v>892</v>
      </c>
      <c r="C39" s="83">
        <v>0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  <c r="P39" s="83">
        <v>0</v>
      </c>
    </row>
    <row r="40" spans="1:16" x14ac:dyDescent="0.25">
      <c r="A40" s="16">
        <v>8</v>
      </c>
      <c r="B40" s="183" t="s">
        <v>893</v>
      </c>
      <c r="C40" s="83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</row>
    <row r="41" spans="1:16" x14ac:dyDescent="0.25">
      <c r="A41" s="16">
        <v>9</v>
      </c>
      <c r="B41" s="183" t="s">
        <v>894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83">
        <v>0</v>
      </c>
      <c r="O41" s="83">
        <v>0</v>
      </c>
      <c r="P41" s="83">
        <v>0</v>
      </c>
    </row>
    <row r="42" spans="1:16" x14ac:dyDescent="0.25">
      <c r="A42" s="16">
        <v>10</v>
      </c>
      <c r="B42" s="183" t="s">
        <v>895</v>
      </c>
      <c r="C42" s="83">
        <v>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0</v>
      </c>
      <c r="O42" s="83">
        <v>0</v>
      </c>
      <c r="P42" s="83">
        <v>0</v>
      </c>
    </row>
    <row r="43" spans="1:16" x14ac:dyDescent="0.25">
      <c r="A43" s="16">
        <v>11</v>
      </c>
      <c r="B43" s="183" t="s">
        <v>896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</row>
    <row r="44" spans="1:16" x14ac:dyDescent="0.25">
      <c r="A44" s="16">
        <v>12</v>
      </c>
      <c r="B44" s="183" t="s">
        <v>897</v>
      </c>
      <c r="C44" s="83">
        <v>0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83">
        <v>0</v>
      </c>
      <c r="J44" s="83">
        <v>0</v>
      </c>
      <c r="K44" s="83">
        <v>0</v>
      </c>
      <c r="L44" s="83">
        <v>0</v>
      </c>
      <c r="M44" s="83">
        <v>0</v>
      </c>
      <c r="N44" s="83">
        <v>0</v>
      </c>
      <c r="O44" s="83">
        <v>0</v>
      </c>
      <c r="P44" s="83">
        <v>0</v>
      </c>
    </row>
    <row r="45" spans="1:16" x14ac:dyDescent="0.25">
      <c r="A45" s="16">
        <v>13</v>
      </c>
      <c r="B45" s="183" t="s">
        <v>898</v>
      </c>
      <c r="C45" s="83">
        <v>0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v>0</v>
      </c>
      <c r="O45" s="83">
        <v>0</v>
      </c>
      <c r="P45" s="83">
        <v>0</v>
      </c>
    </row>
    <row r="46" spans="1:16" x14ac:dyDescent="0.25">
      <c r="A46" s="16">
        <v>14</v>
      </c>
      <c r="B46" s="183" t="s">
        <v>899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3">
        <v>0</v>
      </c>
      <c r="L46" s="83">
        <v>0</v>
      </c>
      <c r="M46" s="83">
        <v>0</v>
      </c>
      <c r="N46" s="83">
        <v>0</v>
      </c>
      <c r="O46" s="83">
        <v>0</v>
      </c>
      <c r="P46" s="83">
        <v>0</v>
      </c>
    </row>
    <row r="47" spans="1:16" x14ac:dyDescent="0.25">
      <c r="A47" s="16">
        <v>15</v>
      </c>
      <c r="B47" s="183" t="s">
        <v>900</v>
      </c>
      <c r="C47" s="83">
        <v>0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  <c r="J47" s="83">
        <v>0</v>
      </c>
      <c r="K47" s="83">
        <v>0</v>
      </c>
      <c r="L47" s="83">
        <v>0</v>
      </c>
      <c r="M47" s="83">
        <v>0</v>
      </c>
      <c r="N47" s="83">
        <v>0</v>
      </c>
      <c r="O47" s="83">
        <v>0</v>
      </c>
      <c r="P47" s="83">
        <v>0</v>
      </c>
    </row>
    <row r="48" spans="1:16" x14ac:dyDescent="0.25">
      <c r="A48" s="16">
        <v>16</v>
      </c>
      <c r="B48" s="183" t="s">
        <v>901</v>
      </c>
      <c r="C48" s="83">
        <v>0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3">
        <v>0</v>
      </c>
      <c r="K48" s="83">
        <v>0</v>
      </c>
      <c r="L48" s="83">
        <v>0</v>
      </c>
      <c r="M48" s="83">
        <v>0</v>
      </c>
      <c r="N48" s="83">
        <v>0</v>
      </c>
      <c r="O48" s="83">
        <v>0</v>
      </c>
      <c r="P48" s="83">
        <v>0</v>
      </c>
    </row>
    <row r="49" spans="1:16" x14ac:dyDescent="0.25">
      <c r="A49" s="16">
        <v>17</v>
      </c>
      <c r="B49" s="183" t="s">
        <v>902</v>
      </c>
      <c r="C49" s="83">
        <v>0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83">
        <v>0</v>
      </c>
      <c r="J49" s="83">
        <v>0</v>
      </c>
      <c r="K49" s="83">
        <v>0</v>
      </c>
      <c r="L49" s="83">
        <v>0</v>
      </c>
      <c r="M49" s="83">
        <v>0</v>
      </c>
      <c r="N49" s="83">
        <v>0</v>
      </c>
      <c r="O49" s="83">
        <v>0</v>
      </c>
      <c r="P49" s="83">
        <v>0</v>
      </c>
    </row>
    <row r="50" spans="1:16" x14ac:dyDescent="0.25">
      <c r="A50" s="16">
        <v>18</v>
      </c>
      <c r="B50" s="183" t="s">
        <v>903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3">
        <v>0</v>
      </c>
      <c r="N50" s="83">
        <v>0</v>
      </c>
      <c r="O50" s="83">
        <v>0</v>
      </c>
      <c r="P50" s="83">
        <v>0</v>
      </c>
    </row>
    <row r="51" spans="1:16" x14ac:dyDescent="0.25">
      <c r="A51" s="16">
        <v>19</v>
      </c>
      <c r="B51" s="183" t="s">
        <v>904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  <c r="J51" s="83">
        <v>0</v>
      </c>
      <c r="K51" s="83">
        <v>0</v>
      </c>
      <c r="L51" s="83">
        <v>0</v>
      </c>
      <c r="M51" s="83">
        <v>0</v>
      </c>
      <c r="N51" s="83">
        <v>0</v>
      </c>
      <c r="O51" s="83">
        <v>0</v>
      </c>
      <c r="P51" s="83">
        <v>0</v>
      </c>
    </row>
    <row r="52" spans="1:16" x14ac:dyDescent="0.25">
      <c r="A52" s="16">
        <v>20</v>
      </c>
      <c r="B52" s="183" t="s">
        <v>905</v>
      </c>
      <c r="C52" s="83">
        <v>0</v>
      </c>
      <c r="D52" s="83">
        <v>0</v>
      </c>
      <c r="E52" s="83">
        <v>0</v>
      </c>
      <c r="F52" s="83">
        <v>0</v>
      </c>
      <c r="G52" s="83">
        <v>0</v>
      </c>
      <c r="H52" s="83">
        <v>0</v>
      </c>
      <c r="I52" s="83">
        <v>0</v>
      </c>
      <c r="J52" s="83">
        <v>0</v>
      </c>
      <c r="K52" s="83">
        <v>0</v>
      </c>
      <c r="L52" s="83">
        <v>0</v>
      </c>
      <c r="M52" s="83">
        <v>0</v>
      </c>
      <c r="N52" s="83">
        <v>0</v>
      </c>
      <c r="O52" s="83">
        <v>0</v>
      </c>
      <c r="P52" s="83">
        <v>0</v>
      </c>
    </row>
    <row r="53" spans="1:16" x14ac:dyDescent="0.25">
      <c r="A53" s="16">
        <v>21</v>
      </c>
      <c r="B53" s="183" t="s">
        <v>906</v>
      </c>
      <c r="C53" s="83">
        <v>2</v>
      </c>
      <c r="D53" s="74">
        <v>1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</row>
    <row r="54" spans="1:16" ht="27" x14ac:dyDescent="0.25">
      <c r="A54" s="16">
        <v>22</v>
      </c>
      <c r="B54" s="183" t="s">
        <v>907</v>
      </c>
      <c r="C54" s="83">
        <v>1</v>
      </c>
      <c r="D54" s="74">
        <v>0</v>
      </c>
      <c r="E54" s="74">
        <v>0</v>
      </c>
      <c r="F54" s="74">
        <v>0</v>
      </c>
      <c r="G54" s="97" t="s">
        <v>403</v>
      </c>
      <c r="H54" s="74">
        <v>1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</row>
    <row r="55" spans="1:16" x14ac:dyDescent="0.25">
      <c r="A55" s="16">
        <v>23</v>
      </c>
      <c r="B55" s="183" t="s">
        <v>908</v>
      </c>
      <c r="C55" s="83">
        <v>1</v>
      </c>
      <c r="D55" s="74">
        <v>2</v>
      </c>
      <c r="E55" s="74">
        <v>0</v>
      </c>
      <c r="F55" s="74">
        <v>0</v>
      </c>
      <c r="G55" s="74">
        <v>0</v>
      </c>
      <c r="H55" s="74">
        <v>1</v>
      </c>
      <c r="I55" s="74">
        <v>0</v>
      </c>
      <c r="J55" s="74">
        <v>0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</row>
    <row r="56" spans="1:16" x14ac:dyDescent="0.25">
      <c r="A56" s="16">
        <v>24</v>
      </c>
      <c r="B56" s="183" t="s">
        <v>464</v>
      </c>
      <c r="C56" s="83">
        <v>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83">
        <v>0</v>
      </c>
      <c r="K56" s="83">
        <v>0</v>
      </c>
      <c r="L56" s="83">
        <v>0</v>
      </c>
      <c r="M56" s="83">
        <v>0</v>
      </c>
      <c r="N56" s="83">
        <v>0</v>
      </c>
      <c r="O56" s="83">
        <v>0</v>
      </c>
      <c r="P56" s="83">
        <v>0</v>
      </c>
    </row>
    <row r="57" spans="1:16" x14ac:dyDescent="0.25">
      <c r="A57" s="16">
        <v>25</v>
      </c>
      <c r="B57" s="183" t="s">
        <v>909</v>
      </c>
      <c r="C57" s="83">
        <v>0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83">
        <v>0</v>
      </c>
      <c r="J57" s="83">
        <v>0</v>
      </c>
      <c r="K57" s="83">
        <v>0</v>
      </c>
      <c r="L57" s="83">
        <v>0</v>
      </c>
      <c r="M57" s="83">
        <v>0</v>
      </c>
      <c r="N57" s="83">
        <v>0</v>
      </c>
      <c r="O57" s="83">
        <v>0</v>
      </c>
      <c r="P57" s="83">
        <v>0</v>
      </c>
    </row>
    <row r="58" spans="1:16" x14ac:dyDescent="0.25">
      <c r="A58" s="16">
        <v>26</v>
      </c>
      <c r="B58" s="183" t="s">
        <v>910</v>
      </c>
      <c r="C58" s="83">
        <v>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0</v>
      </c>
      <c r="O58" s="83">
        <v>0</v>
      </c>
      <c r="P58" s="83">
        <v>0</v>
      </c>
    </row>
    <row r="59" spans="1:16" x14ac:dyDescent="0.25">
      <c r="A59" s="16">
        <v>27</v>
      </c>
      <c r="B59" s="183" t="s">
        <v>911</v>
      </c>
      <c r="C59" s="83">
        <v>0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0</v>
      </c>
      <c r="P59" s="83">
        <v>0</v>
      </c>
    </row>
    <row r="60" spans="1:16" x14ac:dyDescent="0.25">
      <c r="A60" s="16">
        <v>28</v>
      </c>
      <c r="B60" s="183" t="s">
        <v>912</v>
      </c>
      <c r="C60" s="83">
        <v>0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83">
        <v>0</v>
      </c>
      <c r="P60" s="83">
        <v>0</v>
      </c>
    </row>
    <row r="61" spans="1:16" x14ac:dyDescent="0.25">
      <c r="A61" s="16">
        <v>29</v>
      </c>
      <c r="B61" s="183" t="s">
        <v>913</v>
      </c>
      <c r="C61" s="83">
        <v>0</v>
      </c>
      <c r="D61" s="83">
        <v>0</v>
      </c>
      <c r="E61" s="83">
        <v>0</v>
      </c>
      <c r="F61" s="83">
        <v>0</v>
      </c>
      <c r="G61" s="83">
        <v>0</v>
      </c>
      <c r="H61" s="83">
        <v>0</v>
      </c>
      <c r="I61" s="83">
        <v>0</v>
      </c>
      <c r="J61" s="83">
        <v>0</v>
      </c>
      <c r="K61" s="83">
        <v>0</v>
      </c>
      <c r="L61" s="83">
        <v>0</v>
      </c>
      <c r="M61" s="83">
        <v>0</v>
      </c>
      <c r="N61" s="83">
        <v>0</v>
      </c>
      <c r="O61" s="83">
        <v>0</v>
      </c>
      <c r="P61" s="83">
        <v>0</v>
      </c>
    </row>
    <row r="62" spans="1:16" x14ac:dyDescent="0.25">
      <c r="A62" s="16">
        <v>30</v>
      </c>
      <c r="B62" s="183" t="s">
        <v>914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83">
        <v>0</v>
      </c>
      <c r="J62" s="83">
        <v>0</v>
      </c>
      <c r="K62" s="83">
        <v>0</v>
      </c>
      <c r="L62" s="83">
        <v>0</v>
      </c>
      <c r="M62" s="83">
        <v>0</v>
      </c>
      <c r="N62" s="83">
        <v>0</v>
      </c>
      <c r="O62" s="83">
        <v>0</v>
      </c>
      <c r="P62" s="83">
        <v>0</v>
      </c>
    </row>
    <row r="63" spans="1:16" x14ac:dyDescent="0.25">
      <c r="A63" s="16">
        <v>31</v>
      </c>
      <c r="B63" s="183" t="s">
        <v>915</v>
      </c>
      <c r="C63" s="83">
        <v>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83">
        <v>0</v>
      </c>
      <c r="P63" s="83">
        <v>0</v>
      </c>
    </row>
    <row r="64" spans="1:16" x14ac:dyDescent="0.25">
      <c r="A64" s="16">
        <v>32</v>
      </c>
      <c r="B64" s="183" t="s">
        <v>916</v>
      </c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83">
        <v>0</v>
      </c>
      <c r="P64" s="83">
        <v>0</v>
      </c>
    </row>
    <row r="65" spans="1:16" x14ac:dyDescent="0.25">
      <c r="A65" s="16">
        <v>33</v>
      </c>
      <c r="B65" s="183" t="s">
        <v>917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83">
        <v>0</v>
      </c>
      <c r="P65" s="83">
        <v>0</v>
      </c>
    </row>
    <row r="66" spans="1:16" x14ac:dyDescent="0.25">
      <c r="A66" s="16">
        <v>34</v>
      </c>
      <c r="B66" s="183" t="s">
        <v>918</v>
      </c>
      <c r="C66" s="83">
        <v>0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83">
        <v>0</v>
      </c>
      <c r="J66" s="83">
        <v>0</v>
      </c>
      <c r="K66" s="83">
        <v>0</v>
      </c>
      <c r="L66" s="83">
        <v>0</v>
      </c>
      <c r="M66" s="83">
        <v>0</v>
      </c>
      <c r="N66" s="83">
        <v>0</v>
      </c>
      <c r="O66" s="83">
        <v>0</v>
      </c>
      <c r="P66" s="83">
        <v>0</v>
      </c>
    </row>
    <row r="67" spans="1:16" ht="24.75" customHeight="1" x14ac:dyDescent="0.25">
      <c r="A67" s="357" t="s">
        <v>924</v>
      </c>
      <c r="B67" s="358"/>
      <c r="C67" s="99">
        <v>780</v>
      </c>
      <c r="D67" s="99">
        <v>620</v>
      </c>
      <c r="E67" s="103">
        <v>695</v>
      </c>
      <c r="F67" s="103">
        <v>200</v>
      </c>
      <c r="G67" s="104">
        <v>46</v>
      </c>
      <c r="H67" s="103">
        <v>360</v>
      </c>
      <c r="I67" s="103">
        <v>271</v>
      </c>
      <c r="J67" s="103">
        <v>87</v>
      </c>
      <c r="K67" s="103" t="s">
        <v>919</v>
      </c>
      <c r="L67" s="103">
        <v>498</v>
      </c>
      <c r="M67" s="103">
        <v>824</v>
      </c>
      <c r="N67" s="103">
        <v>79</v>
      </c>
      <c r="O67" s="103">
        <v>0</v>
      </c>
      <c r="P67" s="103">
        <v>1</v>
      </c>
    </row>
    <row r="68" spans="1:16" ht="66" x14ac:dyDescent="0.25">
      <c r="A68" s="355" t="s">
        <v>925</v>
      </c>
      <c r="B68" s="339"/>
      <c r="C68" s="103"/>
      <c r="D68" s="103"/>
      <c r="E68" s="103"/>
      <c r="F68" s="103"/>
      <c r="G68" s="103"/>
      <c r="H68" s="103"/>
      <c r="I68" s="103"/>
      <c r="J68" s="103"/>
      <c r="K68" s="104" t="s">
        <v>920</v>
      </c>
      <c r="L68" s="103"/>
      <c r="M68" s="103"/>
      <c r="N68" s="103"/>
      <c r="O68" s="103"/>
      <c r="P68" s="103"/>
    </row>
    <row r="69" spans="1:16" x14ac:dyDescent="0.25">
      <c r="A69" s="26">
        <v>1</v>
      </c>
      <c r="B69" s="195" t="s">
        <v>670</v>
      </c>
      <c r="C69" s="5">
        <v>98</v>
      </c>
      <c r="D69" s="5">
        <v>114</v>
      </c>
      <c r="E69" s="5">
        <v>407</v>
      </c>
      <c r="F69" s="5">
        <v>76</v>
      </c>
      <c r="G69" s="5">
        <v>202</v>
      </c>
      <c r="H69" s="5">
        <v>288</v>
      </c>
      <c r="I69" s="5">
        <v>729</v>
      </c>
      <c r="J69" s="5">
        <v>560</v>
      </c>
      <c r="K69" s="5"/>
      <c r="L69" s="5">
        <v>856</v>
      </c>
      <c r="M69" s="5">
        <v>327</v>
      </c>
      <c r="N69" s="5">
        <v>254</v>
      </c>
      <c r="O69" s="5">
        <v>38</v>
      </c>
      <c r="P69" s="5">
        <v>2</v>
      </c>
    </row>
    <row r="70" spans="1:16" x14ac:dyDescent="0.25">
      <c r="A70" s="16">
        <v>2</v>
      </c>
      <c r="B70" s="195" t="s">
        <v>671</v>
      </c>
      <c r="C70" s="5">
        <v>15</v>
      </c>
      <c r="D70" s="5">
        <v>22</v>
      </c>
      <c r="E70" s="5">
        <v>17</v>
      </c>
      <c r="F70" s="5">
        <v>20</v>
      </c>
      <c r="G70" s="55">
        <v>11</v>
      </c>
      <c r="H70" s="5">
        <v>9</v>
      </c>
      <c r="I70" s="5">
        <v>7</v>
      </c>
      <c r="J70" s="5">
        <v>5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</row>
    <row r="71" spans="1:16" x14ac:dyDescent="0.25">
      <c r="A71" s="26">
        <v>3</v>
      </c>
      <c r="B71" s="195" t="s">
        <v>672</v>
      </c>
      <c r="C71" s="5">
        <v>23</v>
      </c>
      <c r="D71" s="5">
        <v>28</v>
      </c>
      <c r="E71" s="5">
        <v>32</v>
      </c>
      <c r="F71" s="5">
        <v>65</v>
      </c>
      <c r="G71" s="5">
        <v>12</v>
      </c>
      <c r="H71" s="5">
        <v>19</v>
      </c>
      <c r="I71" s="5">
        <v>31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</row>
    <row r="72" spans="1:16" x14ac:dyDescent="0.25">
      <c r="A72" s="16">
        <v>4</v>
      </c>
      <c r="B72" s="196" t="s">
        <v>673</v>
      </c>
      <c r="C72" s="5">
        <v>83</v>
      </c>
      <c r="D72" s="5">
        <v>60</v>
      </c>
      <c r="E72" s="5">
        <v>146</v>
      </c>
      <c r="F72" s="5">
        <v>38</v>
      </c>
      <c r="G72" s="5">
        <v>0</v>
      </c>
      <c r="H72" s="5">
        <v>128</v>
      </c>
      <c r="I72" s="5">
        <v>0</v>
      </c>
      <c r="J72" s="5">
        <v>0</v>
      </c>
      <c r="K72" s="55">
        <v>0</v>
      </c>
      <c r="L72" s="55">
        <v>0</v>
      </c>
      <c r="M72" s="55">
        <v>0</v>
      </c>
      <c r="N72" s="5">
        <v>0</v>
      </c>
      <c r="O72" s="5">
        <v>0</v>
      </c>
      <c r="P72" s="5">
        <v>0</v>
      </c>
    </row>
    <row r="73" spans="1:16" x14ac:dyDescent="0.25">
      <c r="A73" s="26">
        <v>5</v>
      </c>
      <c r="B73" s="195" t="s">
        <v>674</v>
      </c>
      <c r="C73" s="5">
        <v>24</v>
      </c>
      <c r="D73" s="5">
        <v>28</v>
      </c>
      <c r="E73" s="5">
        <v>124</v>
      </c>
      <c r="F73" s="5">
        <v>25</v>
      </c>
      <c r="G73" s="5">
        <v>10</v>
      </c>
      <c r="H73" s="5">
        <v>88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</row>
    <row r="74" spans="1:16" x14ac:dyDescent="0.25">
      <c r="A74" s="16">
        <v>6</v>
      </c>
      <c r="B74" s="195" t="s">
        <v>921</v>
      </c>
      <c r="C74" s="5">
        <v>30</v>
      </c>
      <c r="D74" s="5">
        <v>22</v>
      </c>
      <c r="E74" s="5">
        <v>126</v>
      </c>
      <c r="F74" s="5">
        <v>35</v>
      </c>
      <c r="G74" s="5">
        <v>15</v>
      </c>
      <c r="H74" s="5">
        <v>26</v>
      </c>
      <c r="I74" s="5">
        <v>54</v>
      </c>
      <c r="J74" s="5">
        <v>52</v>
      </c>
      <c r="K74" s="5">
        <v>0</v>
      </c>
      <c r="L74" s="5">
        <v>0</v>
      </c>
      <c r="M74" s="5">
        <v>0</v>
      </c>
      <c r="N74" s="5">
        <v>17</v>
      </c>
      <c r="O74" s="5">
        <v>0</v>
      </c>
      <c r="P74" s="5">
        <v>0</v>
      </c>
    </row>
    <row r="75" spans="1:16" x14ac:dyDescent="0.25">
      <c r="A75" s="26">
        <v>7</v>
      </c>
      <c r="B75" s="195" t="s">
        <v>675</v>
      </c>
      <c r="C75" s="5">
        <v>23</v>
      </c>
      <c r="D75" s="5">
        <v>17</v>
      </c>
      <c r="E75" s="5">
        <v>53</v>
      </c>
      <c r="F75" s="5">
        <v>0</v>
      </c>
      <c r="G75" s="5">
        <v>0</v>
      </c>
      <c r="H75" s="5">
        <v>53</v>
      </c>
      <c r="I75" s="5">
        <v>4</v>
      </c>
      <c r="J75" s="5">
        <v>3</v>
      </c>
      <c r="K75" s="5">
        <v>0</v>
      </c>
      <c r="L75" s="5">
        <v>4</v>
      </c>
      <c r="M75" s="5">
        <v>0</v>
      </c>
      <c r="N75" s="5">
        <v>4</v>
      </c>
      <c r="O75" s="5">
        <v>0</v>
      </c>
      <c r="P75" s="5">
        <v>0</v>
      </c>
    </row>
    <row r="76" spans="1:16" x14ac:dyDescent="0.25">
      <c r="A76" s="16">
        <v>8</v>
      </c>
      <c r="B76" s="195" t="s">
        <v>229</v>
      </c>
      <c r="C76" s="5">
        <v>56</v>
      </c>
      <c r="D76" s="5">
        <v>39</v>
      </c>
      <c r="E76" s="5">
        <v>79</v>
      </c>
      <c r="F76" s="5">
        <v>157</v>
      </c>
      <c r="G76" s="5">
        <v>0</v>
      </c>
      <c r="H76" s="5">
        <v>68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15</v>
      </c>
      <c r="O76" s="5">
        <v>0</v>
      </c>
      <c r="P76" s="5">
        <v>0</v>
      </c>
    </row>
    <row r="77" spans="1:16" x14ac:dyDescent="0.25">
      <c r="A77" s="26">
        <v>9</v>
      </c>
      <c r="B77" s="195" t="s">
        <v>676</v>
      </c>
      <c r="C77" s="5">
        <v>28</v>
      </c>
      <c r="D77" s="5">
        <v>5</v>
      </c>
      <c r="E77" s="5">
        <v>9</v>
      </c>
      <c r="F77" s="5">
        <v>2</v>
      </c>
      <c r="G77" s="5">
        <v>40</v>
      </c>
      <c r="H77" s="5">
        <v>14</v>
      </c>
      <c r="I77" s="5">
        <v>13</v>
      </c>
      <c r="J77" s="5">
        <v>11</v>
      </c>
      <c r="K77" s="5">
        <v>0</v>
      </c>
      <c r="L77" s="5">
        <v>12</v>
      </c>
      <c r="M77" s="5">
        <v>2</v>
      </c>
      <c r="N77" s="5">
        <v>7</v>
      </c>
      <c r="O77" s="5">
        <v>2</v>
      </c>
      <c r="P77" s="5">
        <v>0</v>
      </c>
    </row>
    <row r="78" spans="1:16" x14ac:dyDescent="0.25">
      <c r="A78" s="16">
        <v>10</v>
      </c>
      <c r="B78" s="195" t="s">
        <v>677</v>
      </c>
      <c r="C78" s="5">
        <v>95</v>
      </c>
      <c r="D78" s="5">
        <v>90</v>
      </c>
      <c r="E78" s="5">
        <v>150</v>
      </c>
      <c r="F78" s="5">
        <v>40</v>
      </c>
      <c r="G78" s="5">
        <v>112</v>
      </c>
      <c r="H78" s="5">
        <v>40</v>
      </c>
      <c r="I78" s="5">
        <v>18</v>
      </c>
      <c r="J78" s="5">
        <v>18</v>
      </c>
      <c r="K78" s="5">
        <v>0</v>
      </c>
      <c r="L78" s="5">
        <v>60</v>
      </c>
      <c r="M78" s="5">
        <v>60</v>
      </c>
      <c r="N78" s="5">
        <v>8</v>
      </c>
      <c r="O78" s="5">
        <v>0</v>
      </c>
      <c r="P78" s="5">
        <v>0</v>
      </c>
    </row>
    <row r="79" spans="1:16" x14ac:dyDescent="0.25">
      <c r="A79" s="26">
        <v>11</v>
      </c>
      <c r="B79" s="195" t="s">
        <v>678</v>
      </c>
      <c r="C79" s="5">
        <v>120</v>
      </c>
      <c r="D79" s="5">
        <v>123</v>
      </c>
      <c r="E79" s="5">
        <v>28</v>
      </c>
      <c r="F79" s="5">
        <v>3</v>
      </c>
      <c r="G79" s="5">
        <v>5</v>
      </c>
      <c r="H79" s="5">
        <v>10</v>
      </c>
      <c r="I79" s="5">
        <v>8</v>
      </c>
      <c r="J79" s="5">
        <v>8</v>
      </c>
      <c r="K79" s="5">
        <v>0</v>
      </c>
      <c r="L79" s="5">
        <v>0</v>
      </c>
      <c r="M79" s="5">
        <v>20</v>
      </c>
      <c r="N79" s="5">
        <v>20</v>
      </c>
      <c r="O79" s="5">
        <v>4</v>
      </c>
      <c r="P79" s="5">
        <v>0</v>
      </c>
    </row>
    <row r="80" spans="1:16" x14ac:dyDescent="0.25">
      <c r="A80" s="16">
        <v>12</v>
      </c>
      <c r="B80" s="195" t="s">
        <v>443</v>
      </c>
      <c r="C80" s="5">
        <v>48</v>
      </c>
      <c r="D80" s="5">
        <v>19</v>
      </c>
      <c r="E80" s="5">
        <v>0</v>
      </c>
      <c r="F80" s="5">
        <v>0</v>
      </c>
      <c r="G80" s="5">
        <v>25</v>
      </c>
      <c r="H80" s="5">
        <v>23</v>
      </c>
      <c r="I80" s="5">
        <v>13</v>
      </c>
      <c r="J80" s="5">
        <v>0</v>
      </c>
      <c r="K80" s="5">
        <v>0</v>
      </c>
      <c r="L80" s="5">
        <v>41</v>
      </c>
      <c r="M80" s="5">
        <v>0</v>
      </c>
      <c r="N80" s="5">
        <v>7</v>
      </c>
      <c r="O80" s="5">
        <v>0</v>
      </c>
      <c r="P80" s="5">
        <v>0</v>
      </c>
    </row>
    <row r="81" spans="1:16" x14ac:dyDescent="0.25">
      <c r="A81" s="26">
        <v>13</v>
      </c>
      <c r="B81" s="195" t="s">
        <v>679</v>
      </c>
      <c r="C81" s="5">
        <v>5</v>
      </c>
      <c r="D81" s="5">
        <v>10</v>
      </c>
      <c r="E81" s="5">
        <v>0</v>
      </c>
      <c r="F81" s="5">
        <v>0</v>
      </c>
      <c r="G81" s="5">
        <v>0</v>
      </c>
      <c r="H81" s="5">
        <v>23</v>
      </c>
      <c r="I81" s="5">
        <v>8</v>
      </c>
      <c r="J81" s="5">
        <v>0</v>
      </c>
      <c r="K81" s="5">
        <v>0</v>
      </c>
      <c r="L81" s="5">
        <v>0</v>
      </c>
      <c r="M81" s="5">
        <v>0</v>
      </c>
      <c r="N81" s="5">
        <v>14</v>
      </c>
      <c r="O81" s="5">
        <v>0</v>
      </c>
      <c r="P81" s="5">
        <v>0</v>
      </c>
    </row>
    <row r="82" spans="1:16" x14ac:dyDescent="0.25">
      <c r="A82" s="16">
        <v>14</v>
      </c>
      <c r="B82" s="195" t="s">
        <v>680</v>
      </c>
      <c r="C82" s="5">
        <v>22</v>
      </c>
      <c r="D82" s="5">
        <v>26</v>
      </c>
      <c r="E82" s="5">
        <v>32</v>
      </c>
      <c r="F82" s="5">
        <v>67</v>
      </c>
      <c r="G82" s="5">
        <v>8</v>
      </c>
      <c r="H82" s="5">
        <v>44</v>
      </c>
      <c r="I82" s="5">
        <v>3</v>
      </c>
      <c r="J82" s="5">
        <v>3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</row>
    <row r="83" spans="1:16" x14ac:dyDescent="0.25">
      <c r="A83" s="26">
        <v>15</v>
      </c>
      <c r="B83" s="195" t="s">
        <v>681</v>
      </c>
      <c r="C83" s="5">
        <v>37</v>
      </c>
      <c r="D83" s="5">
        <v>90</v>
      </c>
      <c r="E83" s="5">
        <v>65</v>
      </c>
      <c r="F83" s="5">
        <v>6</v>
      </c>
      <c r="G83" s="5">
        <v>0</v>
      </c>
      <c r="H83" s="5">
        <v>27</v>
      </c>
      <c r="I83" s="5">
        <v>31</v>
      </c>
      <c r="J83" s="5">
        <v>0</v>
      </c>
      <c r="K83" s="5">
        <v>0</v>
      </c>
      <c r="L83" s="5">
        <v>0</v>
      </c>
      <c r="M83" s="5">
        <v>0</v>
      </c>
      <c r="N83" s="5">
        <v>6</v>
      </c>
      <c r="O83" s="5">
        <v>0</v>
      </c>
      <c r="P83" s="5">
        <v>0</v>
      </c>
    </row>
    <row r="84" spans="1:16" x14ac:dyDescent="0.25">
      <c r="A84" s="16">
        <v>16</v>
      </c>
      <c r="B84" s="195" t="s">
        <v>682</v>
      </c>
      <c r="C84" s="5">
        <v>4</v>
      </c>
      <c r="D84" s="5">
        <v>25</v>
      </c>
      <c r="E84" s="5">
        <v>0</v>
      </c>
      <c r="F84" s="5">
        <v>0</v>
      </c>
      <c r="G84" s="5">
        <v>0</v>
      </c>
      <c r="H84" s="5">
        <v>54</v>
      </c>
      <c r="I84" s="5">
        <v>34</v>
      </c>
      <c r="J84" s="5">
        <v>34</v>
      </c>
      <c r="K84" s="5">
        <v>0</v>
      </c>
      <c r="L84" s="5">
        <v>7</v>
      </c>
      <c r="M84" s="5">
        <v>12</v>
      </c>
      <c r="N84" s="5">
        <v>21</v>
      </c>
      <c r="O84" s="5">
        <v>0</v>
      </c>
      <c r="P84" s="5">
        <v>0</v>
      </c>
    </row>
    <row r="85" spans="1:16" x14ac:dyDescent="0.25">
      <c r="A85" s="26">
        <v>17</v>
      </c>
      <c r="B85" s="195" t="s">
        <v>683</v>
      </c>
      <c r="C85" s="5">
        <v>22</v>
      </c>
      <c r="D85" s="5">
        <v>16</v>
      </c>
      <c r="E85" s="5">
        <v>5</v>
      </c>
      <c r="F85" s="5">
        <v>0</v>
      </c>
      <c r="G85" s="5">
        <v>13</v>
      </c>
      <c r="H85" s="5">
        <v>34</v>
      </c>
      <c r="I85" s="5">
        <v>7</v>
      </c>
      <c r="J85" s="5">
        <v>16</v>
      </c>
      <c r="K85" s="5">
        <v>0</v>
      </c>
      <c r="L85" s="5">
        <v>16</v>
      </c>
      <c r="M85" s="5">
        <v>4</v>
      </c>
      <c r="N85" s="5">
        <v>0</v>
      </c>
      <c r="O85" s="5">
        <v>0</v>
      </c>
      <c r="P85" s="5">
        <v>0</v>
      </c>
    </row>
    <row r="86" spans="1:16" ht="13.5" customHeight="1" x14ac:dyDescent="0.25">
      <c r="A86" s="348" t="s">
        <v>838</v>
      </c>
      <c r="B86" s="349"/>
      <c r="C86" s="352">
        <f>[1]Sheet1!E23</f>
        <v>1132</v>
      </c>
      <c r="D86" s="352">
        <f>[1]Sheet1!F23</f>
        <v>1034</v>
      </c>
      <c r="E86" s="352">
        <f>[1]Sheet1!G23</f>
        <v>1358</v>
      </c>
      <c r="F86" s="352">
        <f>[1]Sheet1!H23</f>
        <v>595</v>
      </c>
      <c r="G86" s="352">
        <f>[1]Sheet1!I23</f>
        <v>62</v>
      </c>
      <c r="H86" s="352">
        <f>[1]Sheet1!J23</f>
        <v>800</v>
      </c>
      <c r="I86" s="352">
        <f>[1]Sheet1!K23</f>
        <v>553</v>
      </c>
      <c r="J86" s="352">
        <f>[1]Sheet1!L23</f>
        <v>342</v>
      </c>
      <c r="K86" s="352">
        <f>[1]Sheet1!M23</f>
        <v>181</v>
      </c>
      <c r="L86" s="352">
        <f>[1]Sheet1!N23</f>
        <v>1441</v>
      </c>
      <c r="M86" s="352">
        <f>[1]Sheet1!O23</f>
        <v>1482</v>
      </c>
      <c r="N86" s="352">
        <f>[1]Sheet1!P23</f>
        <v>91</v>
      </c>
      <c r="O86" s="352">
        <f>[1]Sheet1!Q23</f>
        <v>0</v>
      </c>
      <c r="P86" s="352">
        <f>[1]Sheet1!R23</f>
        <v>5</v>
      </c>
    </row>
    <row r="87" spans="1:16" ht="13.5" customHeight="1" x14ac:dyDescent="0.25">
      <c r="A87" s="350"/>
      <c r="B87" s="351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</row>
  </sheetData>
  <mergeCells count="22">
    <mergeCell ref="P86:P87"/>
    <mergeCell ref="J86:J87"/>
    <mergeCell ref="K86:K87"/>
    <mergeCell ref="L86:L87"/>
    <mergeCell ref="M86:M87"/>
    <mergeCell ref="N86:N87"/>
    <mergeCell ref="A86:B87"/>
    <mergeCell ref="C86:C87"/>
    <mergeCell ref="D86:D87"/>
    <mergeCell ref="A1:P1"/>
    <mergeCell ref="A2:P2"/>
    <mergeCell ref="A5:B5"/>
    <mergeCell ref="A15:B15"/>
    <mergeCell ref="A32:B32"/>
    <mergeCell ref="A67:B67"/>
    <mergeCell ref="A68:B68"/>
    <mergeCell ref="E86:E87"/>
    <mergeCell ref="F86:F87"/>
    <mergeCell ref="G86:G87"/>
    <mergeCell ref="H86:H87"/>
    <mergeCell ref="I86:I87"/>
    <mergeCell ref="O86:O8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DC38-6C2B-4EC6-BDBB-3368F9DE9C50}">
  <dimension ref="A1:P117"/>
  <sheetViews>
    <sheetView topLeftCell="A115" workbookViewId="0">
      <selection activeCell="A2" sqref="A2:P2"/>
    </sheetView>
  </sheetViews>
  <sheetFormatPr defaultRowHeight="15" x14ac:dyDescent="0.25"/>
  <cols>
    <col min="1" max="1" width="5" customWidth="1"/>
    <col min="2" max="2" width="15.140625" customWidth="1"/>
  </cols>
  <sheetData>
    <row r="1" spans="1:16" ht="53.25" customHeight="1" x14ac:dyDescent="0.25">
      <c r="A1" s="286" t="s">
        <v>926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16.5" customHeight="1" x14ac:dyDescent="0.25">
      <c r="A2" s="288" t="s">
        <v>927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6" ht="216.75" x14ac:dyDescent="0.25">
      <c r="A3" s="9" t="s">
        <v>0</v>
      </c>
      <c r="B3" s="9" t="s">
        <v>1</v>
      </c>
      <c r="C3" s="43" t="s">
        <v>3</v>
      </c>
      <c r="D3" s="43" t="s">
        <v>4</v>
      </c>
      <c r="E3" s="43" t="s">
        <v>8</v>
      </c>
      <c r="F3" s="43" t="s">
        <v>6</v>
      </c>
      <c r="G3" s="43" t="s">
        <v>9</v>
      </c>
      <c r="H3" s="43" t="s">
        <v>5</v>
      </c>
      <c r="I3" s="43" t="s">
        <v>10</v>
      </c>
      <c r="J3" s="43" t="s">
        <v>11</v>
      </c>
      <c r="K3" s="43" t="s">
        <v>339</v>
      </c>
      <c r="L3" s="43" t="s">
        <v>13</v>
      </c>
      <c r="M3" s="43" t="s">
        <v>14</v>
      </c>
      <c r="N3" s="43" t="s">
        <v>7</v>
      </c>
      <c r="O3" s="43" t="s">
        <v>15</v>
      </c>
      <c r="P3" s="43" t="s">
        <v>2</v>
      </c>
    </row>
    <row r="4" spans="1:16" ht="15.75" thickBot="1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</row>
    <row r="5" spans="1:16" ht="16.5" x14ac:dyDescent="0.25">
      <c r="A5" s="359" t="s">
        <v>592</v>
      </c>
      <c r="B5" s="360"/>
      <c r="C5" s="185">
        <v>121</v>
      </c>
      <c r="D5" s="185">
        <v>51</v>
      </c>
      <c r="E5" s="185">
        <v>11</v>
      </c>
      <c r="F5" s="185">
        <v>45</v>
      </c>
      <c r="G5" s="186">
        <v>95</v>
      </c>
      <c r="H5" s="185">
        <v>314</v>
      </c>
      <c r="I5" s="185">
        <v>219</v>
      </c>
      <c r="J5" s="185">
        <v>23</v>
      </c>
      <c r="K5" s="185">
        <v>108</v>
      </c>
      <c r="L5" s="185">
        <v>217</v>
      </c>
      <c r="M5" s="185">
        <v>137</v>
      </c>
      <c r="N5" s="185">
        <v>235</v>
      </c>
      <c r="O5" s="185">
        <v>0</v>
      </c>
      <c r="P5" s="212">
        <v>0</v>
      </c>
    </row>
    <row r="6" spans="1:16" x14ac:dyDescent="0.25">
      <c r="A6" s="198">
        <v>1</v>
      </c>
      <c r="B6" s="55" t="s">
        <v>341</v>
      </c>
      <c r="C6" s="5">
        <v>51</v>
      </c>
      <c r="D6" s="5">
        <v>40</v>
      </c>
      <c r="E6" s="5">
        <v>0</v>
      </c>
      <c r="F6" s="5">
        <v>5</v>
      </c>
      <c r="G6" s="55">
        <v>32</v>
      </c>
      <c r="H6" s="5">
        <v>176</v>
      </c>
      <c r="I6" s="55">
        <v>15</v>
      </c>
      <c r="J6" s="55">
        <v>0</v>
      </c>
      <c r="K6" s="55">
        <v>0</v>
      </c>
      <c r="L6" s="55">
        <v>0</v>
      </c>
      <c r="M6" s="55">
        <v>0</v>
      </c>
      <c r="N6" s="55">
        <v>59</v>
      </c>
      <c r="O6" s="55">
        <v>0</v>
      </c>
      <c r="P6" s="199">
        <v>0</v>
      </c>
    </row>
    <row r="7" spans="1:16" x14ac:dyDescent="0.25">
      <c r="A7" s="200">
        <v>2</v>
      </c>
      <c r="B7" s="55" t="s">
        <v>364</v>
      </c>
      <c r="C7" s="5">
        <v>4</v>
      </c>
      <c r="D7" s="5">
        <v>2</v>
      </c>
      <c r="E7" s="5">
        <v>0</v>
      </c>
      <c r="F7" s="5">
        <v>1</v>
      </c>
      <c r="G7" s="5">
        <v>2</v>
      </c>
      <c r="H7" s="5">
        <v>11</v>
      </c>
      <c r="I7" s="5">
        <v>2</v>
      </c>
      <c r="J7" s="5">
        <v>0</v>
      </c>
      <c r="K7" s="5">
        <v>0</v>
      </c>
      <c r="L7" s="5">
        <v>0</v>
      </c>
      <c r="M7" s="5">
        <v>0</v>
      </c>
      <c r="N7" s="55">
        <v>43</v>
      </c>
      <c r="O7" s="5">
        <v>0</v>
      </c>
      <c r="P7" s="177">
        <v>0</v>
      </c>
    </row>
    <row r="8" spans="1:16" x14ac:dyDescent="0.25">
      <c r="A8" s="200">
        <v>3</v>
      </c>
      <c r="B8" s="55" t="s">
        <v>342</v>
      </c>
      <c r="C8" s="5">
        <v>11</v>
      </c>
      <c r="D8" s="5">
        <v>5</v>
      </c>
      <c r="E8" s="5">
        <v>0</v>
      </c>
      <c r="F8" s="5">
        <v>0</v>
      </c>
      <c r="G8" s="5">
        <v>3</v>
      </c>
      <c r="H8" s="5">
        <v>30</v>
      </c>
      <c r="I8" s="5">
        <v>17</v>
      </c>
      <c r="J8" s="5">
        <v>0</v>
      </c>
      <c r="K8" s="5">
        <v>0</v>
      </c>
      <c r="L8" s="5">
        <v>0</v>
      </c>
      <c r="M8" s="5">
        <v>0</v>
      </c>
      <c r="N8" s="55">
        <v>47</v>
      </c>
      <c r="O8" s="5">
        <v>0</v>
      </c>
      <c r="P8" s="177">
        <v>0</v>
      </c>
    </row>
    <row r="9" spans="1:16" x14ac:dyDescent="0.25">
      <c r="A9" s="200">
        <v>4</v>
      </c>
      <c r="B9" s="55" t="s">
        <v>343</v>
      </c>
      <c r="C9" s="5">
        <v>3</v>
      </c>
      <c r="D9" s="5">
        <v>1</v>
      </c>
      <c r="E9" s="5">
        <v>0</v>
      </c>
      <c r="F9" s="5">
        <v>1</v>
      </c>
      <c r="G9" s="5">
        <v>0</v>
      </c>
      <c r="H9" s="5">
        <v>33</v>
      </c>
      <c r="I9" s="5">
        <v>2</v>
      </c>
      <c r="J9" s="5">
        <v>0</v>
      </c>
      <c r="K9" s="5">
        <v>0</v>
      </c>
      <c r="L9" s="5">
        <v>0</v>
      </c>
      <c r="M9" s="5">
        <v>0</v>
      </c>
      <c r="N9" s="55">
        <v>43</v>
      </c>
      <c r="O9" s="5">
        <v>0</v>
      </c>
      <c r="P9" s="177">
        <v>0</v>
      </c>
    </row>
    <row r="10" spans="1:16" x14ac:dyDescent="0.25">
      <c r="A10" s="200">
        <v>5</v>
      </c>
      <c r="B10" s="55" t="s">
        <v>344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5">
        <v>43</v>
      </c>
      <c r="O10" s="5">
        <v>0</v>
      </c>
      <c r="P10" s="177">
        <v>0</v>
      </c>
    </row>
    <row r="11" spans="1:16" x14ac:dyDescent="0.25">
      <c r="A11" s="200">
        <v>6</v>
      </c>
      <c r="B11" s="55" t="s">
        <v>412</v>
      </c>
      <c r="C11" s="5">
        <v>3</v>
      </c>
      <c r="D11" s="5">
        <v>0</v>
      </c>
      <c r="E11" s="5">
        <v>0</v>
      </c>
      <c r="F11" s="5">
        <v>0</v>
      </c>
      <c r="G11" s="5">
        <v>13</v>
      </c>
      <c r="H11" s="5">
        <v>5</v>
      </c>
      <c r="I11" s="5">
        <v>2</v>
      </c>
      <c r="J11" s="5">
        <v>0</v>
      </c>
      <c r="K11" s="5">
        <v>0</v>
      </c>
      <c r="L11" s="5">
        <v>0</v>
      </c>
      <c r="M11" s="5">
        <v>0</v>
      </c>
      <c r="N11" s="55">
        <v>0</v>
      </c>
      <c r="O11" s="5">
        <v>0</v>
      </c>
      <c r="P11" s="177">
        <v>0</v>
      </c>
    </row>
    <row r="12" spans="1:16" ht="15.75" thickBot="1" x14ac:dyDescent="0.3">
      <c r="A12" s="201">
        <v>7</v>
      </c>
      <c r="B12" s="85" t="s">
        <v>413</v>
      </c>
      <c r="C12" s="202">
        <v>2</v>
      </c>
      <c r="D12" s="202">
        <v>0</v>
      </c>
      <c r="E12" s="202">
        <v>0</v>
      </c>
      <c r="F12" s="202">
        <v>0</v>
      </c>
      <c r="G12" s="202">
        <v>8</v>
      </c>
      <c r="H12" s="202">
        <v>2</v>
      </c>
      <c r="I12" s="202">
        <v>10</v>
      </c>
      <c r="J12" s="202">
        <v>0</v>
      </c>
      <c r="K12" s="202">
        <v>0</v>
      </c>
      <c r="L12" s="202">
        <v>0</v>
      </c>
      <c r="M12" s="202">
        <v>0</v>
      </c>
      <c r="N12" s="85">
        <v>0</v>
      </c>
      <c r="O12" s="202">
        <v>0</v>
      </c>
      <c r="P12" s="203">
        <v>0</v>
      </c>
    </row>
    <row r="13" spans="1:16" ht="16.5" x14ac:dyDescent="0.25">
      <c r="A13" s="359" t="s">
        <v>345</v>
      </c>
      <c r="B13" s="360"/>
      <c r="C13" s="188">
        <v>214</v>
      </c>
      <c r="D13" s="188">
        <v>31</v>
      </c>
      <c r="E13" s="188">
        <v>80</v>
      </c>
      <c r="F13" s="188">
        <v>70</v>
      </c>
      <c r="G13" s="188">
        <v>0</v>
      </c>
      <c r="H13" s="188">
        <v>200</v>
      </c>
      <c r="I13" s="187">
        <v>92</v>
      </c>
      <c r="J13" s="187">
        <v>0</v>
      </c>
      <c r="K13" s="187">
        <v>94</v>
      </c>
      <c r="L13" s="188">
        <v>153</v>
      </c>
      <c r="M13" s="188">
        <v>128</v>
      </c>
      <c r="N13" s="188">
        <v>20</v>
      </c>
      <c r="O13" s="188">
        <v>0</v>
      </c>
      <c r="P13" s="213">
        <v>0</v>
      </c>
    </row>
    <row r="14" spans="1:16" x14ac:dyDescent="0.25">
      <c r="A14" s="200">
        <v>1</v>
      </c>
      <c r="B14" s="5" t="s">
        <v>346</v>
      </c>
      <c r="C14" s="5">
        <v>31</v>
      </c>
      <c r="D14" s="5">
        <v>8</v>
      </c>
      <c r="E14" s="5">
        <v>8</v>
      </c>
      <c r="F14" s="5">
        <v>0</v>
      </c>
      <c r="G14" s="5">
        <v>0</v>
      </c>
      <c r="H14" s="5">
        <v>25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77">
        <v>0</v>
      </c>
    </row>
    <row r="15" spans="1:16" x14ac:dyDescent="0.25">
      <c r="A15" s="200">
        <v>2</v>
      </c>
      <c r="B15" s="5" t="s">
        <v>365</v>
      </c>
      <c r="C15" s="5">
        <v>53</v>
      </c>
      <c r="D15" s="5">
        <v>6</v>
      </c>
      <c r="E15" s="5">
        <v>3</v>
      </c>
      <c r="F15" s="5">
        <v>5</v>
      </c>
      <c r="G15" s="5">
        <v>0</v>
      </c>
      <c r="H15" s="5">
        <v>35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77">
        <v>0</v>
      </c>
    </row>
    <row r="16" spans="1:16" x14ac:dyDescent="0.25">
      <c r="A16" s="200">
        <v>3</v>
      </c>
      <c r="B16" s="5" t="s">
        <v>347</v>
      </c>
      <c r="C16" s="5">
        <v>38</v>
      </c>
      <c r="D16" s="5">
        <v>4</v>
      </c>
      <c r="E16" s="5">
        <v>18</v>
      </c>
      <c r="F16" s="5">
        <v>23</v>
      </c>
      <c r="G16" s="5">
        <v>0</v>
      </c>
      <c r="H16" s="5">
        <v>51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77">
        <v>0</v>
      </c>
    </row>
    <row r="17" spans="1:16" ht="15.75" thickBot="1" x14ac:dyDescent="0.3">
      <c r="A17" s="201">
        <v>4</v>
      </c>
      <c r="B17" s="85" t="s">
        <v>348</v>
      </c>
      <c r="C17" s="202">
        <v>19</v>
      </c>
      <c r="D17" s="202">
        <v>0</v>
      </c>
      <c r="E17" s="202">
        <v>8</v>
      </c>
      <c r="F17" s="202">
        <v>1</v>
      </c>
      <c r="G17" s="202">
        <v>0</v>
      </c>
      <c r="H17" s="202">
        <v>3</v>
      </c>
      <c r="I17" s="202">
        <v>0</v>
      </c>
      <c r="J17" s="202">
        <v>0</v>
      </c>
      <c r="K17" s="202">
        <v>0</v>
      </c>
      <c r="L17" s="202">
        <v>0</v>
      </c>
      <c r="M17" s="202">
        <v>0</v>
      </c>
      <c r="N17" s="202">
        <v>0</v>
      </c>
      <c r="O17" s="202">
        <v>0</v>
      </c>
      <c r="P17" s="203">
        <v>0</v>
      </c>
    </row>
    <row r="18" spans="1:16" ht="16.5" x14ac:dyDescent="0.25">
      <c r="A18" s="359" t="s">
        <v>91</v>
      </c>
      <c r="B18" s="360"/>
      <c r="C18" s="186">
        <v>177</v>
      </c>
      <c r="D18" s="186">
        <v>27</v>
      </c>
      <c r="E18" s="186">
        <v>122</v>
      </c>
      <c r="F18" s="186">
        <v>165</v>
      </c>
      <c r="G18" s="186">
        <v>20</v>
      </c>
      <c r="H18" s="186">
        <v>275</v>
      </c>
      <c r="I18" s="185">
        <v>225</v>
      </c>
      <c r="J18" s="185">
        <v>9</v>
      </c>
      <c r="K18" s="185">
        <v>120</v>
      </c>
      <c r="L18" s="185">
        <v>348</v>
      </c>
      <c r="M18" s="185">
        <v>146</v>
      </c>
      <c r="N18" s="186">
        <v>78</v>
      </c>
      <c r="O18" s="186">
        <v>4</v>
      </c>
      <c r="P18" s="212">
        <v>3</v>
      </c>
    </row>
    <row r="19" spans="1:16" x14ac:dyDescent="0.25">
      <c r="A19" s="200">
        <v>1</v>
      </c>
      <c r="B19" s="55" t="s">
        <v>349</v>
      </c>
      <c r="C19" s="74">
        <v>1</v>
      </c>
      <c r="D19" s="74">
        <v>0</v>
      </c>
      <c r="E19" s="74">
        <v>3</v>
      </c>
      <c r="F19" s="74">
        <v>36</v>
      </c>
      <c r="G19" s="74">
        <v>0</v>
      </c>
      <c r="H19" s="74">
        <v>1</v>
      </c>
      <c r="I19" s="97">
        <v>2</v>
      </c>
      <c r="J19" s="97">
        <v>0</v>
      </c>
      <c r="K19" s="97">
        <v>0</v>
      </c>
      <c r="L19" s="97">
        <v>0</v>
      </c>
      <c r="M19" s="97">
        <v>0</v>
      </c>
      <c r="N19" s="74">
        <v>57</v>
      </c>
      <c r="O19" s="74">
        <v>0</v>
      </c>
      <c r="P19" s="178">
        <v>0</v>
      </c>
    </row>
    <row r="20" spans="1:16" x14ac:dyDescent="0.25">
      <c r="A20" s="200">
        <v>2</v>
      </c>
      <c r="B20" s="55" t="s">
        <v>350</v>
      </c>
      <c r="C20" s="74">
        <v>3</v>
      </c>
      <c r="D20" s="74">
        <v>0</v>
      </c>
      <c r="E20" s="74">
        <v>1</v>
      </c>
      <c r="F20" s="74">
        <v>8</v>
      </c>
      <c r="G20" s="74">
        <v>0</v>
      </c>
      <c r="H20" s="74">
        <v>0</v>
      </c>
      <c r="I20" s="97">
        <v>4</v>
      </c>
      <c r="J20" s="97">
        <v>0</v>
      </c>
      <c r="K20" s="97">
        <v>0</v>
      </c>
      <c r="L20" s="97">
        <v>0</v>
      </c>
      <c r="M20" s="97">
        <v>0</v>
      </c>
      <c r="N20" s="74">
        <v>57</v>
      </c>
      <c r="O20" s="74">
        <v>0</v>
      </c>
      <c r="P20" s="178">
        <v>0</v>
      </c>
    </row>
    <row r="21" spans="1:16" x14ac:dyDescent="0.25">
      <c r="A21" s="200">
        <v>3</v>
      </c>
      <c r="B21" s="55" t="s">
        <v>414</v>
      </c>
      <c r="C21" s="74">
        <v>65</v>
      </c>
      <c r="D21" s="74">
        <v>7</v>
      </c>
      <c r="E21" s="74">
        <v>25</v>
      </c>
      <c r="F21" s="74">
        <v>22</v>
      </c>
      <c r="G21" s="74">
        <v>10</v>
      </c>
      <c r="H21" s="74">
        <v>99</v>
      </c>
      <c r="I21" s="97">
        <v>74</v>
      </c>
      <c r="J21" s="97">
        <v>0</v>
      </c>
      <c r="K21" s="97">
        <v>0</v>
      </c>
      <c r="L21" s="97">
        <v>0</v>
      </c>
      <c r="M21" s="97">
        <v>0</v>
      </c>
      <c r="N21" s="74">
        <v>71</v>
      </c>
      <c r="O21" s="74">
        <v>0</v>
      </c>
      <c r="P21" s="178">
        <v>0</v>
      </c>
    </row>
    <row r="22" spans="1:16" x14ac:dyDescent="0.25">
      <c r="A22" s="200">
        <v>4</v>
      </c>
      <c r="B22" s="55" t="s">
        <v>351</v>
      </c>
      <c r="C22" s="74">
        <v>7</v>
      </c>
      <c r="D22" s="74">
        <v>2</v>
      </c>
      <c r="E22" s="74">
        <v>13</v>
      </c>
      <c r="F22" s="74">
        <v>52</v>
      </c>
      <c r="G22" s="74">
        <v>4</v>
      </c>
      <c r="H22" s="74">
        <v>14</v>
      </c>
      <c r="I22" s="74">
        <v>9</v>
      </c>
      <c r="J22" s="74">
        <v>0</v>
      </c>
      <c r="K22" s="74">
        <v>0</v>
      </c>
      <c r="L22" s="74">
        <v>0</v>
      </c>
      <c r="M22" s="74">
        <v>0</v>
      </c>
      <c r="N22" s="74">
        <v>62</v>
      </c>
      <c r="O22" s="74">
        <v>0</v>
      </c>
      <c r="P22" s="178">
        <v>0</v>
      </c>
    </row>
    <row r="23" spans="1:16" x14ac:dyDescent="0.25">
      <c r="A23" s="200">
        <v>5</v>
      </c>
      <c r="B23" s="55" t="s">
        <v>352</v>
      </c>
      <c r="C23" s="74">
        <v>6</v>
      </c>
      <c r="D23" s="74">
        <v>3</v>
      </c>
      <c r="E23" s="74">
        <v>0</v>
      </c>
      <c r="F23" s="74">
        <v>5</v>
      </c>
      <c r="G23" s="74">
        <v>4</v>
      </c>
      <c r="H23" s="97">
        <v>8</v>
      </c>
      <c r="I23" s="97">
        <v>10</v>
      </c>
      <c r="J23" s="97">
        <v>0</v>
      </c>
      <c r="K23" s="97">
        <v>0</v>
      </c>
      <c r="L23" s="97">
        <v>0</v>
      </c>
      <c r="M23" s="97">
        <v>0</v>
      </c>
      <c r="N23" s="97">
        <v>57</v>
      </c>
      <c r="O23" s="97">
        <v>0</v>
      </c>
      <c r="P23" s="178">
        <v>0</v>
      </c>
    </row>
    <row r="24" spans="1:16" x14ac:dyDescent="0.25">
      <c r="A24" s="200">
        <v>6</v>
      </c>
      <c r="B24" s="55" t="s">
        <v>353</v>
      </c>
      <c r="C24" s="74">
        <v>0</v>
      </c>
      <c r="D24" s="74">
        <v>0</v>
      </c>
      <c r="E24" s="74">
        <v>14</v>
      </c>
      <c r="F24" s="74">
        <v>2</v>
      </c>
      <c r="G24" s="74">
        <v>0</v>
      </c>
      <c r="H24" s="74">
        <v>6</v>
      </c>
      <c r="I24" s="97">
        <v>5</v>
      </c>
      <c r="J24" s="97">
        <v>0</v>
      </c>
      <c r="K24" s="97">
        <v>0</v>
      </c>
      <c r="L24" s="97">
        <v>0</v>
      </c>
      <c r="M24" s="97">
        <v>0</v>
      </c>
      <c r="N24" s="74">
        <v>58</v>
      </c>
      <c r="O24" s="74">
        <v>0</v>
      </c>
      <c r="P24" s="178">
        <v>0</v>
      </c>
    </row>
    <row r="25" spans="1:16" x14ac:dyDescent="0.25">
      <c r="A25" s="200">
        <v>7</v>
      </c>
      <c r="B25" s="55" t="s">
        <v>415</v>
      </c>
      <c r="C25" s="74">
        <v>0</v>
      </c>
      <c r="D25" s="74">
        <v>0</v>
      </c>
      <c r="E25" s="74">
        <v>5</v>
      </c>
      <c r="F25" s="74">
        <v>8</v>
      </c>
      <c r="G25" s="74">
        <v>0</v>
      </c>
      <c r="H25" s="74">
        <v>0</v>
      </c>
      <c r="I25" s="74">
        <v>9</v>
      </c>
      <c r="J25" s="74">
        <v>0</v>
      </c>
      <c r="K25" s="74">
        <v>0</v>
      </c>
      <c r="L25" s="74">
        <v>0</v>
      </c>
      <c r="M25" s="74">
        <v>0</v>
      </c>
      <c r="N25" s="74">
        <v>58</v>
      </c>
      <c r="O25" s="74">
        <v>0</v>
      </c>
      <c r="P25" s="178">
        <v>0</v>
      </c>
    </row>
    <row r="26" spans="1:16" ht="17.25" thickBot="1" x14ac:dyDescent="0.3">
      <c r="A26" s="204">
        <v>8</v>
      </c>
      <c r="B26" s="85" t="s">
        <v>354</v>
      </c>
      <c r="C26" s="205">
        <v>8</v>
      </c>
      <c r="D26" s="205">
        <v>5</v>
      </c>
      <c r="E26" s="205">
        <v>5</v>
      </c>
      <c r="F26" s="205">
        <v>27</v>
      </c>
      <c r="G26" s="205">
        <v>0</v>
      </c>
      <c r="H26" s="205">
        <v>9</v>
      </c>
      <c r="I26" s="84">
        <v>15</v>
      </c>
      <c r="J26" s="205">
        <v>0</v>
      </c>
      <c r="K26" s="205">
        <v>0</v>
      </c>
      <c r="L26" s="205">
        <v>0</v>
      </c>
      <c r="M26" s="205">
        <v>0</v>
      </c>
      <c r="N26" s="205">
        <v>57</v>
      </c>
      <c r="O26" s="205">
        <v>0</v>
      </c>
      <c r="P26" s="206">
        <v>0</v>
      </c>
    </row>
    <row r="27" spans="1:16" ht="16.5" x14ac:dyDescent="0.25">
      <c r="A27" s="359" t="s">
        <v>338</v>
      </c>
      <c r="B27" s="360"/>
      <c r="C27" s="14">
        <v>101</v>
      </c>
      <c r="D27" s="14">
        <v>26</v>
      </c>
      <c r="E27" s="14">
        <v>153</v>
      </c>
      <c r="F27" s="14">
        <v>154</v>
      </c>
      <c r="G27" s="14">
        <v>49</v>
      </c>
      <c r="H27" s="14">
        <v>70</v>
      </c>
      <c r="I27" s="14">
        <v>66</v>
      </c>
      <c r="J27" s="14">
        <v>10</v>
      </c>
      <c r="K27" s="14">
        <v>80</v>
      </c>
      <c r="L27" s="14">
        <v>252</v>
      </c>
      <c r="M27" s="14">
        <v>154</v>
      </c>
      <c r="N27" s="14">
        <v>0</v>
      </c>
      <c r="O27" s="14">
        <v>0</v>
      </c>
      <c r="P27" s="15">
        <v>0</v>
      </c>
    </row>
    <row r="28" spans="1:16" ht="16.5" x14ac:dyDescent="0.25">
      <c r="A28" s="200">
        <v>1</v>
      </c>
      <c r="B28" s="74" t="s">
        <v>90</v>
      </c>
      <c r="C28" s="114">
        <v>8</v>
      </c>
      <c r="D28" s="114">
        <v>5</v>
      </c>
      <c r="E28" s="114">
        <v>31</v>
      </c>
      <c r="F28" s="114">
        <v>16</v>
      </c>
      <c r="G28" s="114">
        <v>9</v>
      </c>
      <c r="H28" s="114">
        <v>3</v>
      </c>
      <c r="I28" s="114">
        <v>13</v>
      </c>
      <c r="J28" s="114">
        <v>0</v>
      </c>
      <c r="K28" s="114">
        <v>0</v>
      </c>
      <c r="L28" s="114">
        <v>0</v>
      </c>
      <c r="M28" s="114">
        <v>0</v>
      </c>
      <c r="N28" s="190">
        <v>0</v>
      </c>
      <c r="O28" s="190">
        <v>0</v>
      </c>
      <c r="P28" s="207">
        <v>0</v>
      </c>
    </row>
    <row r="29" spans="1:16" ht="15.75" thickBot="1" x14ac:dyDescent="0.3">
      <c r="A29" s="201">
        <v>2</v>
      </c>
      <c r="B29" s="202" t="s">
        <v>355</v>
      </c>
      <c r="C29" s="202">
        <v>28</v>
      </c>
      <c r="D29" s="202">
        <v>2</v>
      </c>
      <c r="E29" s="202">
        <v>10</v>
      </c>
      <c r="F29" s="202">
        <v>0</v>
      </c>
      <c r="G29" s="202">
        <v>13</v>
      </c>
      <c r="H29" s="202">
        <v>2</v>
      </c>
      <c r="I29" s="202">
        <v>16</v>
      </c>
      <c r="J29" s="202">
        <v>0</v>
      </c>
      <c r="K29" s="202">
        <v>0</v>
      </c>
      <c r="L29" s="202">
        <v>0</v>
      </c>
      <c r="M29" s="202">
        <v>0</v>
      </c>
      <c r="N29" s="85">
        <v>0</v>
      </c>
      <c r="O29" s="85">
        <v>0</v>
      </c>
      <c r="P29" s="203">
        <v>0</v>
      </c>
    </row>
    <row r="30" spans="1:16" ht="16.5" x14ac:dyDescent="0.25">
      <c r="A30" s="359" t="s">
        <v>593</v>
      </c>
      <c r="B30" s="360"/>
      <c r="C30" s="214" t="s">
        <v>621</v>
      </c>
      <c r="D30" s="214" t="s">
        <v>622</v>
      </c>
      <c r="E30" s="214" t="s">
        <v>623</v>
      </c>
      <c r="F30" s="214" t="s">
        <v>928</v>
      </c>
      <c r="G30" s="214" t="s">
        <v>929</v>
      </c>
      <c r="H30" s="214" t="s">
        <v>930</v>
      </c>
      <c r="I30" s="214" t="s">
        <v>931</v>
      </c>
      <c r="J30" s="214" t="s">
        <v>620</v>
      </c>
      <c r="K30" s="214" t="s">
        <v>932</v>
      </c>
      <c r="L30" s="214" t="s">
        <v>933</v>
      </c>
      <c r="M30" s="214" t="s">
        <v>934</v>
      </c>
      <c r="N30" s="214" t="s">
        <v>619</v>
      </c>
      <c r="O30" s="214" t="s">
        <v>618</v>
      </c>
      <c r="P30" s="215" t="s">
        <v>618</v>
      </c>
    </row>
    <row r="31" spans="1:16" x14ac:dyDescent="0.25">
      <c r="A31" s="200">
        <v>1</v>
      </c>
      <c r="B31" s="216" t="s">
        <v>356</v>
      </c>
      <c r="C31" s="55">
        <v>0</v>
      </c>
      <c r="D31" s="55">
        <v>0</v>
      </c>
      <c r="E31" s="55">
        <v>3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199">
        <v>0</v>
      </c>
    </row>
    <row r="32" spans="1:16" x14ac:dyDescent="0.25">
      <c r="A32" s="200">
        <v>2</v>
      </c>
      <c r="B32" s="216" t="s">
        <v>357</v>
      </c>
      <c r="C32" s="55">
        <v>0</v>
      </c>
      <c r="D32" s="55">
        <v>0</v>
      </c>
      <c r="E32" s="55">
        <v>4</v>
      </c>
      <c r="F32" s="55">
        <v>45</v>
      </c>
      <c r="G32" s="55">
        <v>4</v>
      </c>
      <c r="H32" s="55">
        <v>17</v>
      </c>
      <c r="I32" s="55">
        <v>3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208" t="s">
        <v>618</v>
      </c>
    </row>
    <row r="33" spans="1:16" x14ac:dyDescent="0.25">
      <c r="A33" s="200">
        <v>3</v>
      </c>
      <c r="B33" s="216" t="s">
        <v>358</v>
      </c>
      <c r="C33" s="55">
        <v>2</v>
      </c>
      <c r="D33" s="55">
        <v>1</v>
      </c>
      <c r="E33" s="55">
        <v>1</v>
      </c>
      <c r="F33" s="55">
        <v>62</v>
      </c>
      <c r="G33" s="55">
        <v>0</v>
      </c>
      <c r="H33" s="55">
        <v>13</v>
      </c>
      <c r="I33" s="55">
        <v>2</v>
      </c>
      <c r="J33" s="55">
        <v>0</v>
      </c>
      <c r="K33" s="55">
        <v>0</v>
      </c>
      <c r="L33" s="55">
        <v>2</v>
      </c>
      <c r="M33" s="55">
        <v>0</v>
      </c>
      <c r="N33" s="55">
        <v>1</v>
      </c>
      <c r="O33" s="55">
        <v>0</v>
      </c>
      <c r="P33" s="199">
        <v>0</v>
      </c>
    </row>
    <row r="34" spans="1:16" x14ac:dyDescent="0.25">
      <c r="A34" s="200">
        <v>4</v>
      </c>
      <c r="B34" s="216" t="s">
        <v>359</v>
      </c>
      <c r="C34" s="55">
        <v>5</v>
      </c>
      <c r="D34" s="55">
        <v>3</v>
      </c>
      <c r="E34" s="55">
        <v>12</v>
      </c>
      <c r="F34" s="55">
        <v>32</v>
      </c>
      <c r="G34" s="55">
        <v>8</v>
      </c>
      <c r="H34" s="55">
        <v>43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208" t="s">
        <v>618</v>
      </c>
    </row>
    <row r="35" spans="1:16" x14ac:dyDescent="0.25">
      <c r="A35" s="200">
        <v>5</v>
      </c>
      <c r="B35" s="216" t="s">
        <v>360</v>
      </c>
      <c r="C35" s="55">
        <v>1</v>
      </c>
      <c r="D35" s="55">
        <v>0</v>
      </c>
      <c r="E35" s="55">
        <v>2</v>
      </c>
      <c r="F35" s="55">
        <v>1</v>
      </c>
      <c r="G35" s="55">
        <v>1</v>
      </c>
      <c r="H35" s="55">
        <v>12</v>
      </c>
      <c r="I35" s="55">
        <v>2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199">
        <v>0</v>
      </c>
    </row>
    <row r="36" spans="1:16" x14ac:dyDescent="0.25">
      <c r="A36" s="200">
        <v>6</v>
      </c>
      <c r="B36" s="216" t="s">
        <v>361</v>
      </c>
      <c r="C36" s="55">
        <v>0</v>
      </c>
      <c r="D36" s="55">
        <v>0</v>
      </c>
      <c r="E36" s="55">
        <v>4</v>
      </c>
      <c r="F36" s="55">
        <v>6</v>
      </c>
      <c r="G36" s="55">
        <v>3</v>
      </c>
      <c r="H36" s="55">
        <v>7</v>
      </c>
      <c r="I36" s="55">
        <v>2</v>
      </c>
      <c r="J36" s="55">
        <v>0</v>
      </c>
      <c r="K36" s="55">
        <v>0</v>
      </c>
      <c r="L36" s="55">
        <v>4</v>
      </c>
      <c r="M36" s="55">
        <v>0</v>
      </c>
      <c r="N36" s="55">
        <v>0</v>
      </c>
      <c r="O36" s="55">
        <v>0</v>
      </c>
      <c r="P36" s="208" t="s">
        <v>618</v>
      </c>
    </row>
    <row r="37" spans="1:16" x14ac:dyDescent="0.25">
      <c r="A37" s="200">
        <v>7</v>
      </c>
      <c r="B37" s="216" t="s">
        <v>362</v>
      </c>
      <c r="C37" s="55">
        <v>5</v>
      </c>
      <c r="D37" s="55">
        <v>0</v>
      </c>
      <c r="E37" s="55">
        <v>4</v>
      </c>
      <c r="F37" s="55">
        <v>1</v>
      </c>
      <c r="G37" s="55">
        <v>0</v>
      </c>
      <c r="H37" s="55">
        <v>22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199">
        <v>0</v>
      </c>
    </row>
    <row r="38" spans="1:16" ht="15.75" thickBot="1" x14ac:dyDescent="0.3">
      <c r="A38" s="201">
        <v>8</v>
      </c>
      <c r="B38" s="217" t="s">
        <v>363</v>
      </c>
      <c r="C38" s="85">
        <v>1</v>
      </c>
      <c r="D38" s="85">
        <v>2</v>
      </c>
      <c r="E38" s="85">
        <v>5</v>
      </c>
      <c r="F38" s="85">
        <v>3</v>
      </c>
      <c r="G38" s="85">
        <v>2</v>
      </c>
      <c r="H38" s="85">
        <v>8</v>
      </c>
      <c r="I38" s="85">
        <v>2</v>
      </c>
      <c r="J38" s="85">
        <v>0</v>
      </c>
      <c r="K38" s="85">
        <v>0</v>
      </c>
      <c r="L38" s="85">
        <v>0</v>
      </c>
      <c r="M38" s="85">
        <v>0</v>
      </c>
      <c r="N38" s="85">
        <v>2</v>
      </c>
      <c r="O38" s="85">
        <v>0</v>
      </c>
      <c r="P38" s="209" t="s">
        <v>618</v>
      </c>
    </row>
    <row r="39" spans="1:16" ht="16.5" x14ac:dyDescent="0.25">
      <c r="A39" s="359" t="s">
        <v>366</v>
      </c>
      <c r="B39" s="360"/>
      <c r="C39" s="185">
        <v>116</v>
      </c>
      <c r="D39" s="185">
        <v>78</v>
      </c>
      <c r="E39" s="185">
        <v>519</v>
      </c>
      <c r="F39" s="185">
        <v>840</v>
      </c>
      <c r="G39" s="185">
        <v>17</v>
      </c>
      <c r="H39" s="185">
        <v>70</v>
      </c>
      <c r="I39" s="185">
        <v>305</v>
      </c>
      <c r="J39" s="185">
        <v>305</v>
      </c>
      <c r="K39" s="185">
        <v>180</v>
      </c>
      <c r="L39" s="185">
        <v>230</v>
      </c>
      <c r="M39" s="185">
        <v>159</v>
      </c>
      <c r="N39" s="185">
        <v>0</v>
      </c>
      <c r="O39" s="185">
        <v>3</v>
      </c>
      <c r="P39" s="212">
        <v>0</v>
      </c>
    </row>
    <row r="40" spans="1:16" x14ac:dyDescent="0.25">
      <c r="A40" s="200">
        <v>1</v>
      </c>
      <c r="B40" s="55" t="s">
        <v>367</v>
      </c>
      <c r="C40" s="74">
        <v>0</v>
      </c>
      <c r="D40" s="74">
        <v>3</v>
      </c>
      <c r="E40" s="74">
        <v>0</v>
      </c>
      <c r="F40" s="74">
        <v>0</v>
      </c>
      <c r="G40" s="74">
        <v>4</v>
      </c>
      <c r="H40" s="74">
        <v>0</v>
      </c>
      <c r="I40" s="97">
        <v>0</v>
      </c>
      <c r="J40" s="97">
        <v>0</v>
      </c>
      <c r="K40" s="55">
        <v>0</v>
      </c>
      <c r="L40" s="55">
        <v>0</v>
      </c>
      <c r="M40" s="55">
        <v>0</v>
      </c>
      <c r="N40" s="5">
        <v>0</v>
      </c>
      <c r="O40" s="5">
        <v>0</v>
      </c>
      <c r="P40" s="177">
        <v>0</v>
      </c>
    </row>
    <row r="41" spans="1:16" x14ac:dyDescent="0.25">
      <c r="A41" s="200">
        <v>2</v>
      </c>
      <c r="B41" s="55" t="s">
        <v>368</v>
      </c>
      <c r="C41" s="74">
        <v>14</v>
      </c>
      <c r="D41" s="74">
        <v>1</v>
      </c>
      <c r="E41" s="74">
        <v>0</v>
      </c>
      <c r="F41" s="74">
        <v>0</v>
      </c>
      <c r="G41" s="74">
        <v>23</v>
      </c>
      <c r="H41" s="74">
        <v>6</v>
      </c>
      <c r="I41" s="74">
        <v>0</v>
      </c>
      <c r="J41" s="74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77">
        <v>0</v>
      </c>
    </row>
    <row r="42" spans="1:16" ht="15.75" thickBot="1" x14ac:dyDescent="0.3">
      <c r="A42" s="201">
        <v>3</v>
      </c>
      <c r="B42" s="85" t="s">
        <v>935</v>
      </c>
      <c r="C42" s="205">
        <v>0</v>
      </c>
      <c r="D42" s="205">
        <v>0</v>
      </c>
      <c r="E42" s="205">
        <v>0</v>
      </c>
      <c r="F42" s="205">
        <v>0</v>
      </c>
      <c r="G42" s="205">
        <v>10</v>
      </c>
      <c r="H42" s="205">
        <v>1</v>
      </c>
      <c r="I42" s="205">
        <v>0</v>
      </c>
      <c r="J42" s="205">
        <v>0</v>
      </c>
      <c r="K42" s="202">
        <v>0</v>
      </c>
      <c r="L42" s="202">
        <v>0</v>
      </c>
      <c r="M42" s="202">
        <v>0</v>
      </c>
      <c r="N42" s="202">
        <v>0</v>
      </c>
      <c r="O42" s="202">
        <v>0</v>
      </c>
      <c r="P42" s="203">
        <v>0</v>
      </c>
    </row>
    <row r="43" spans="1:16" ht="16.5" x14ac:dyDescent="0.25">
      <c r="A43" s="359" t="s">
        <v>64</v>
      </c>
      <c r="B43" s="360"/>
      <c r="C43" s="185">
        <v>25</v>
      </c>
      <c r="D43" s="185">
        <v>18</v>
      </c>
      <c r="E43" s="185">
        <v>0</v>
      </c>
      <c r="F43" s="185">
        <v>0</v>
      </c>
      <c r="G43" s="185">
        <v>6</v>
      </c>
      <c r="H43" s="185">
        <v>7</v>
      </c>
      <c r="I43" s="185">
        <v>0</v>
      </c>
      <c r="J43" s="185">
        <v>0</v>
      </c>
      <c r="K43" s="185">
        <v>69</v>
      </c>
      <c r="L43" s="185">
        <v>160</v>
      </c>
      <c r="M43" s="185">
        <v>124</v>
      </c>
      <c r="N43" s="185">
        <v>0</v>
      </c>
      <c r="O43" s="185">
        <v>13</v>
      </c>
      <c r="P43" s="218">
        <v>0</v>
      </c>
    </row>
    <row r="44" spans="1:16" x14ac:dyDescent="0.25">
      <c r="A44" s="200">
        <v>1</v>
      </c>
      <c r="B44" s="5" t="s">
        <v>61</v>
      </c>
      <c r="C44" s="55">
        <v>32</v>
      </c>
      <c r="D44" s="55">
        <v>18</v>
      </c>
      <c r="E44" s="55">
        <v>21</v>
      </c>
      <c r="F44" s="55">
        <v>11</v>
      </c>
      <c r="G44" s="55">
        <v>18</v>
      </c>
      <c r="H44" s="55">
        <v>39</v>
      </c>
      <c r="I44" s="74">
        <v>0</v>
      </c>
      <c r="J44" s="74">
        <v>0</v>
      </c>
      <c r="K44" s="74">
        <v>0</v>
      </c>
      <c r="L44" s="55">
        <v>19</v>
      </c>
      <c r="M44" s="55">
        <v>10</v>
      </c>
      <c r="N44" s="5">
        <v>0</v>
      </c>
      <c r="O44" s="5">
        <v>0</v>
      </c>
      <c r="P44" s="177">
        <v>0</v>
      </c>
    </row>
    <row r="45" spans="1:16" x14ac:dyDescent="0.25">
      <c r="A45" s="200">
        <v>2</v>
      </c>
      <c r="B45" s="5" t="s">
        <v>62</v>
      </c>
      <c r="C45" s="55">
        <v>1</v>
      </c>
      <c r="D45" s="55">
        <v>0</v>
      </c>
      <c r="E45" s="55">
        <v>3</v>
      </c>
      <c r="F45" s="55">
        <v>10</v>
      </c>
      <c r="G45" s="55">
        <v>0</v>
      </c>
      <c r="H45" s="55">
        <v>12</v>
      </c>
      <c r="I45" s="74">
        <v>0</v>
      </c>
      <c r="J45" s="74">
        <v>0</v>
      </c>
      <c r="K45" s="74">
        <v>0</v>
      </c>
      <c r="L45" s="55">
        <v>1</v>
      </c>
      <c r="M45" s="55">
        <v>1</v>
      </c>
      <c r="N45" s="5">
        <v>0</v>
      </c>
      <c r="O45" s="5">
        <v>0</v>
      </c>
      <c r="P45" s="177">
        <v>0</v>
      </c>
    </row>
    <row r="46" spans="1:16" x14ac:dyDescent="0.25">
      <c r="A46" s="200">
        <v>3</v>
      </c>
      <c r="B46" s="5" t="s">
        <v>63</v>
      </c>
      <c r="C46" s="55">
        <v>20</v>
      </c>
      <c r="D46" s="55">
        <v>3</v>
      </c>
      <c r="E46" s="55">
        <v>0</v>
      </c>
      <c r="F46" s="55">
        <v>2</v>
      </c>
      <c r="G46" s="55">
        <v>3</v>
      </c>
      <c r="H46" s="55">
        <v>68</v>
      </c>
      <c r="I46" s="5">
        <v>0</v>
      </c>
      <c r="J46" s="5">
        <v>0</v>
      </c>
      <c r="K46" s="5">
        <v>0</v>
      </c>
      <c r="L46" s="55">
        <v>52</v>
      </c>
      <c r="M46" s="55">
        <v>49</v>
      </c>
      <c r="N46" s="5">
        <v>0</v>
      </c>
      <c r="O46" s="5">
        <v>0</v>
      </c>
      <c r="P46" s="177">
        <v>0</v>
      </c>
    </row>
    <row r="47" spans="1:16" x14ac:dyDescent="0.25">
      <c r="A47" s="200">
        <v>4</v>
      </c>
      <c r="B47" s="5" t="s">
        <v>65</v>
      </c>
      <c r="C47" s="55">
        <v>8</v>
      </c>
      <c r="D47" s="55">
        <v>1</v>
      </c>
      <c r="E47" s="55">
        <v>0</v>
      </c>
      <c r="F47" s="55">
        <v>0</v>
      </c>
      <c r="G47" s="55">
        <v>1</v>
      </c>
      <c r="H47" s="55">
        <v>0</v>
      </c>
      <c r="I47" s="5">
        <v>0</v>
      </c>
      <c r="J47" s="5">
        <v>0</v>
      </c>
      <c r="K47" s="5">
        <v>0</v>
      </c>
      <c r="L47" s="55">
        <v>0</v>
      </c>
      <c r="M47" s="55">
        <v>0</v>
      </c>
      <c r="N47" s="5">
        <v>0</v>
      </c>
      <c r="O47" s="5">
        <v>0</v>
      </c>
      <c r="P47" s="177">
        <v>0</v>
      </c>
    </row>
    <row r="48" spans="1:16" x14ac:dyDescent="0.25">
      <c r="A48" s="200">
        <v>5</v>
      </c>
      <c r="B48" s="5" t="s">
        <v>66</v>
      </c>
      <c r="C48" s="55">
        <v>2</v>
      </c>
      <c r="D48" s="55">
        <v>0</v>
      </c>
      <c r="E48" s="55">
        <v>1</v>
      </c>
      <c r="F48" s="55">
        <v>0</v>
      </c>
      <c r="G48" s="55">
        <v>0</v>
      </c>
      <c r="H48" s="55">
        <v>4</v>
      </c>
      <c r="I48" s="5">
        <v>0</v>
      </c>
      <c r="J48" s="5">
        <v>0</v>
      </c>
      <c r="K48" s="5">
        <v>0</v>
      </c>
      <c r="L48" s="55">
        <v>54</v>
      </c>
      <c r="M48" s="55">
        <v>35</v>
      </c>
      <c r="N48" s="5">
        <v>0</v>
      </c>
      <c r="O48" s="5">
        <v>0</v>
      </c>
      <c r="P48" s="177">
        <v>0</v>
      </c>
    </row>
    <row r="49" spans="1:16" x14ac:dyDescent="0.25">
      <c r="A49" s="200">
        <v>6</v>
      </c>
      <c r="B49" s="5" t="s">
        <v>67</v>
      </c>
      <c r="C49" s="55">
        <v>10</v>
      </c>
      <c r="D49" s="55">
        <v>2</v>
      </c>
      <c r="E49" s="55">
        <v>2</v>
      </c>
      <c r="F49" s="55">
        <v>0</v>
      </c>
      <c r="G49" s="55">
        <v>0</v>
      </c>
      <c r="H49" s="55">
        <v>4</v>
      </c>
      <c r="I49" s="5">
        <v>0</v>
      </c>
      <c r="J49" s="5">
        <v>0</v>
      </c>
      <c r="K49" s="5">
        <v>0</v>
      </c>
      <c r="L49" s="55">
        <v>54</v>
      </c>
      <c r="M49" s="55">
        <v>35</v>
      </c>
      <c r="N49" s="5">
        <v>0</v>
      </c>
      <c r="O49" s="5">
        <v>0</v>
      </c>
      <c r="P49" s="177">
        <v>0</v>
      </c>
    </row>
    <row r="50" spans="1:16" x14ac:dyDescent="0.25">
      <c r="A50" s="200">
        <v>7</v>
      </c>
      <c r="B50" s="5" t="s">
        <v>68</v>
      </c>
      <c r="C50" s="55">
        <v>17</v>
      </c>
      <c r="D50" s="55">
        <v>1</v>
      </c>
      <c r="E50" s="55">
        <v>4</v>
      </c>
      <c r="F50" s="55">
        <v>2</v>
      </c>
      <c r="G50" s="55">
        <v>3</v>
      </c>
      <c r="H50" s="55">
        <v>67</v>
      </c>
      <c r="I50" s="5">
        <v>0</v>
      </c>
      <c r="J50" s="5">
        <v>0</v>
      </c>
      <c r="K50" s="5">
        <v>0</v>
      </c>
      <c r="L50" s="55">
        <v>49</v>
      </c>
      <c r="M50" s="55">
        <v>21</v>
      </c>
      <c r="N50" s="5">
        <v>0</v>
      </c>
      <c r="O50" s="5">
        <v>0</v>
      </c>
      <c r="P50" s="177">
        <v>0</v>
      </c>
    </row>
    <row r="51" spans="1:16" ht="15.75" thickBot="1" x14ac:dyDescent="0.3">
      <c r="A51" s="201">
        <v>8</v>
      </c>
      <c r="B51" s="202" t="s">
        <v>69</v>
      </c>
      <c r="C51" s="85">
        <v>42</v>
      </c>
      <c r="D51" s="85">
        <v>9</v>
      </c>
      <c r="E51" s="202">
        <v>2</v>
      </c>
      <c r="F51" s="202">
        <v>0</v>
      </c>
      <c r="G51" s="202">
        <v>2</v>
      </c>
      <c r="H51" s="202">
        <v>20</v>
      </c>
      <c r="I51" s="85">
        <v>0</v>
      </c>
      <c r="J51" s="85">
        <v>0</v>
      </c>
      <c r="K51" s="85">
        <v>0</v>
      </c>
      <c r="L51" s="202">
        <v>36</v>
      </c>
      <c r="M51" s="85">
        <v>9</v>
      </c>
      <c r="N51" s="202">
        <v>0</v>
      </c>
      <c r="O51" s="202">
        <v>0</v>
      </c>
      <c r="P51" s="203">
        <v>0</v>
      </c>
    </row>
    <row r="52" spans="1:16" ht="16.5" x14ac:dyDescent="0.25">
      <c r="A52" s="359" t="s">
        <v>55</v>
      </c>
      <c r="B52" s="360"/>
      <c r="C52" s="186">
        <v>35</v>
      </c>
      <c r="D52" s="186">
        <v>27</v>
      </c>
      <c r="E52" s="186">
        <v>233</v>
      </c>
      <c r="F52" s="186">
        <v>0</v>
      </c>
      <c r="G52" s="186">
        <v>10</v>
      </c>
      <c r="H52" s="186">
        <v>136</v>
      </c>
      <c r="I52" s="186">
        <v>280</v>
      </c>
      <c r="J52" s="186">
        <v>13</v>
      </c>
      <c r="K52" s="186">
        <v>12</v>
      </c>
      <c r="L52" s="186">
        <v>465</v>
      </c>
      <c r="M52" s="186">
        <v>345</v>
      </c>
      <c r="N52" s="186">
        <v>0</v>
      </c>
      <c r="O52" s="186">
        <v>0</v>
      </c>
      <c r="P52" s="212">
        <v>0</v>
      </c>
    </row>
    <row r="53" spans="1:16" x14ac:dyDescent="0.25">
      <c r="A53" s="200">
        <v>1</v>
      </c>
      <c r="B53" s="5" t="s">
        <v>56</v>
      </c>
      <c r="C53" s="5">
        <v>30</v>
      </c>
      <c r="D53" s="5">
        <v>15</v>
      </c>
      <c r="E53" s="5">
        <v>0</v>
      </c>
      <c r="F53" s="5">
        <v>0</v>
      </c>
      <c r="G53" s="5">
        <v>9</v>
      </c>
      <c r="H53" s="5">
        <v>52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199">
        <v>0</v>
      </c>
    </row>
    <row r="54" spans="1:16" x14ac:dyDescent="0.25">
      <c r="A54" s="200">
        <v>2</v>
      </c>
      <c r="B54" s="5" t="s">
        <v>42</v>
      </c>
      <c r="C54" s="5">
        <v>19</v>
      </c>
      <c r="D54" s="5">
        <v>10</v>
      </c>
      <c r="E54" s="5">
        <v>0</v>
      </c>
      <c r="F54" s="5">
        <v>0</v>
      </c>
      <c r="G54" s="5">
        <v>6</v>
      </c>
      <c r="H54" s="5">
        <v>80</v>
      </c>
      <c r="I54" s="5">
        <v>0</v>
      </c>
      <c r="J54" s="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199">
        <v>0</v>
      </c>
    </row>
    <row r="55" spans="1:16" x14ac:dyDescent="0.25">
      <c r="A55" s="200">
        <v>3</v>
      </c>
      <c r="B55" s="5" t="s">
        <v>57</v>
      </c>
      <c r="C55" s="5">
        <v>10</v>
      </c>
      <c r="D55" s="5">
        <v>3</v>
      </c>
      <c r="E55" s="5">
        <v>0</v>
      </c>
      <c r="F55" s="5">
        <v>0</v>
      </c>
      <c r="G55" s="5">
        <v>0</v>
      </c>
      <c r="H55" s="5">
        <v>6</v>
      </c>
      <c r="I55" s="5">
        <v>0</v>
      </c>
      <c r="J55" s="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199">
        <v>0</v>
      </c>
    </row>
    <row r="56" spans="1:16" x14ac:dyDescent="0.25">
      <c r="A56" s="200">
        <v>4</v>
      </c>
      <c r="B56" s="5" t="s">
        <v>58</v>
      </c>
      <c r="C56" s="5">
        <v>9</v>
      </c>
      <c r="D56" s="5">
        <v>5</v>
      </c>
      <c r="E56" s="5">
        <v>0</v>
      </c>
      <c r="F56" s="5">
        <v>0</v>
      </c>
      <c r="G56" s="5">
        <v>3</v>
      </c>
      <c r="H56" s="5">
        <v>9</v>
      </c>
      <c r="I56" s="5">
        <v>0</v>
      </c>
      <c r="J56" s="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199">
        <v>0</v>
      </c>
    </row>
    <row r="57" spans="1:16" x14ac:dyDescent="0.25">
      <c r="A57" s="200">
        <v>5</v>
      </c>
      <c r="B57" s="55" t="s">
        <v>59</v>
      </c>
      <c r="C57" s="55">
        <v>17</v>
      </c>
      <c r="D57" s="55">
        <v>5</v>
      </c>
      <c r="E57" s="55">
        <v>0</v>
      </c>
      <c r="F57" s="55">
        <v>0</v>
      </c>
      <c r="G57" s="55">
        <v>3</v>
      </c>
      <c r="H57" s="55">
        <v>29</v>
      </c>
      <c r="I57" s="5">
        <v>0</v>
      </c>
      <c r="J57" s="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199">
        <v>0</v>
      </c>
    </row>
    <row r="58" spans="1:16" ht="15.75" thickBot="1" x14ac:dyDescent="0.3">
      <c r="A58" s="201">
        <v>6</v>
      </c>
      <c r="B58" s="85" t="s">
        <v>60</v>
      </c>
      <c r="C58" s="202">
        <v>12</v>
      </c>
      <c r="D58" s="202">
        <v>3</v>
      </c>
      <c r="E58" s="202">
        <v>0</v>
      </c>
      <c r="F58" s="202">
        <v>0</v>
      </c>
      <c r="G58" s="202">
        <v>2</v>
      </c>
      <c r="H58" s="202">
        <v>33</v>
      </c>
      <c r="I58" s="202">
        <v>0</v>
      </c>
      <c r="J58" s="202">
        <v>0</v>
      </c>
      <c r="K58" s="85">
        <v>0</v>
      </c>
      <c r="L58" s="85">
        <v>0</v>
      </c>
      <c r="M58" s="85">
        <v>0</v>
      </c>
      <c r="N58" s="85">
        <v>0</v>
      </c>
      <c r="O58" s="85">
        <v>0</v>
      </c>
      <c r="P58" s="210">
        <v>0</v>
      </c>
    </row>
    <row r="59" spans="1:16" ht="16.5" x14ac:dyDescent="0.25">
      <c r="A59" s="359" t="s">
        <v>81</v>
      </c>
      <c r="B59" s="360"/>
      <c r="C59" s="187">
        <v>223</v>
      </c>
      <c r="D59" s="187">
        <v>96</v>
      </c>
      <c r="E59" s="187">
        <v>372</v>
      </c>
      <c r="F59" s="187">
        <v>665</v>
      </c>
      <c r="G59" s="187">
        <v>49</v>
      </c>
      <c r="H59" s="187">
        <v>309</v>
      </c>
      <c r="I59" s="187">
        <v>215</v>
      </c>
      <c r="J59" s="187">
        <v>64</v>
      </c>
      <c r="K59" s="187">
        <v>203</v>
      </c>
      <c r="L59" s="187">
        <v>726</v>
      </c>
      <c r="M59" s="187">
        <v>572</v>
      </c>
      <c r="N59" s="187">
        <v>17</v>
      </c>
      <c r="O59" s="187">
        <v>1</v>
      </c>
      <c r="P59" s="219">
        <v>4</v>
      </c>
    </row>
    <row r="60" spans="1:16" x14ac:dyDescent="0.25">
      <c r="A60" s="200">
        <v>1</v>
      </c>
      <c r="B60" s="5" t="s">
        <v>82</v>
      </c>
      <c r="C60" s="55">
        <v>9</v>
      </c>
      <c r="D60" s="55">
        <v>6</v>
      </c>
      <c r="E60" s="55">
        <v>23</v>
      </c>
      <c r="F60" s="55">
        <v>275</v>
      </c>
      <c r="G60" s="55">
        <v>0</v>
      </c>
      <c r="H60" s="55">
        <v>64</v>
      </c>
      <c r="I60" s="55">
        <v>5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199">
        <v>0</v>
      </c>
    </row>
    <row r="61" spans="1:16" x14ac:dyDescent="0.25">
      <c r="A61" s="200">
        <v>2</v>
      </c>
      <c r="B61" s="5" t="s">
        <v>83</v>
      </c>
      <c r="C61" s="55">
        <v>1</v>
      </c>
      <c r="D61" s="55">
        <v>0</v>
      </c>
      <c r="E61" s="55">
        <v>7</v>
      </c>
      <c r="F61" s="55">
        <v>21</v>
      </c>
      <c r="G61" s="55">
        <v>3</v>
      </c>
      <c r="H61" s="55">
        <v>21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199">
        <v>0</v>
      </c>
    </row>
    <row r="62" spans="1:16" x14ac:dyDescent="0.25">
      <c r="A62" s="200">
        <v>3</v>
      </c>
      <c r="B62" s="5" t="s">
        <v>84</v>
      </c>
      <c r="C62" s="55">
        <v>0</v>
      </c>
      <c r="D62" s="55">
        <v>0</v>
      </c>
      <c r="E62" s="55">
        <v>3</v>
      </c>
      <c r="F62" s="55">
        <v>2</v>
      </c>
      <c r="G62" s="55">
        <v>0</v>
      </c>
      <c r="H62" s="55">
        <v>2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199">
        <v>0</v>
      </c>
    </row>
    <row r="63" spans="1:16" x14ac:dyDescent="0.25">
      <c r="A63" s="200">
        <v>4</v>
      </c>
      <c r="B63" s="5" t="s">
        <v>85</v>
      </c>
      <c r="C63" s="55">
        <v>27</v>
      </c>
      <c r="D63" s="55">
        <v>5</v>
      </c>
      <c r="E63" s="55">
        <v>24</v>
      </c>
      <c r="F63" s="55">
        <v>20</v>
      </c>
      <c r="G63" s="55">
        <v>1</v>
      </c>
      <c r="H63" s="55">
        <v>6</v>
      </c>
      <c r="I63" s="55">
        <v>2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199">
        <v>0</v>
      </c>
    </row>
    <row r="64" spans="1:16" x14ac:dyDescent="0.25">
      <c r="A64" s="200">
        <v>5</v>
      </c>
      <c r="B64" s="5" t="s">
        <v>86</v>
      </c>
      <c r="C64" s="55">
        <v>0</v>
      </c>
      <c r="D64" s="55">
        <v>0</v>
      </c>
      <c r="E64" s="55">
        <v>5</v>
      </c>
      <c r="F64" s="55">
        <v>2</v>
      </c>
      <c r="G64" s="55">
        <v>0</v>
      </c>
      <c r="H64" s="55">
        <v>18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199">
        <v>0</v>
      </c>
    </row>
    <row r="65" spans="1:16" x14ac:dyDescent="0.25">
      <c r="A65" s="200">
        <v>6</v>
      </c>
      <c r="B65" s="5" t="s">
        <v>87</v>
      </c>
      <c r="C65" s="55">
        <v>14</v>
      </c>
      <c r="D65" s="55">
        <v>1</v>
      </c>
      <c r="E65" s="55">
        <v>13</v>
      </c>
      <c r="F65" s="55">
        <v>100</v>
      </c>
      <c r="G65" s="55">
        <v>1</v>
      </c>
      <c r="H65" s="55">
        <v>16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199">
        <v>0</v>
      </c>
    </row>
    <row r="66" spans="1:16" x14ac:dyDescent="0.25">
      <c r="A66" s="200">
        <v>7</v>
      </c>
      <c r="B66" s="5" t="s">
        <v>88</v>
      </c>
      <c r="C66" s="55">
        <v>1</v>
      </c>
      <c r="D66" s="55">
        <v>2</v>
      </c>
      <c r="E66" s="55">
        <v>2</v>
      </c>
      <c r="F66" s="55">
        <v>9</v>
      </c>
      <c r="G66" s="55">
        <v>0</v>
      </c>
      <c r="H66" s="55">
        <v>3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199">
        <v>0</v>
      </c>
    </row>
    <row r="67" spans="1:16" ht="15.75" thickBot="1" x14ac:dyDescent="0.3">
      <c r="A67" s="201">
        <v>8</v>
      </c>
      <c r="B67" s="202" t="s">
        <v>89</v>
      </c>
      <c r="C67" s="85">
        <v>0</v>
      </c>
      <c r="D67" s="85">
        <v>1</v>
      </c>
      <c r="E67" s="85">
        <v>4</v>
      </c>
      <c r="F67" s="85">
        <v>5</v>
      </c>
      <c r="G67" s="85">
        <v>0</v>
      </c>
      <c r="H67" s="85">
        <v>8</v>
      </c>
      <c r="I67" s="85">
        <v>0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210">
        <v>0</v>
      </c>
    </row>
    <row r="68" spans="1:16" ht="16.5" x14ac:dyDescent="0.25">
      <c r="A68" s="359" t="s">
        <v>74</v>
      </c>
      <c r="B68" s="360"/>
      <c r="C68" s="185">
        <v>77</v>
      </c>
      <c r="D68" s="185">
        <v>15</v>
      </c>
      <c r="E68" s="185">
        <v>0</v>
      </c>
      <c r="F68" s="185">
        <v>0</v>
      </c>
      <c r="G68" s="185">
        <v>1</v>
      </c>
      <c r="H68" s="185">
        <v>86</v>
      </c>
      <c r="I68" s="185">
        <v>0</v>
      </c>
      <c r="J68" s="185">
        <v>0</v>
      </c>
      <c r="K68" s="185">
        <v>75</v>
      </c>
      <c r="L68" s="185">
        <v>191</v>
      </c>
      <c r="M68" s="185">
        <v>230</v>
      </c>
      <c r="N68" s="185">
        <v>0</v>
      </c>
      <c r="O68" s="185">
        <v>0</v>
      </c>
      <c r="P68" s="212">
        <v>1</v>
      </c>
    </row>
    <row r="69" spans="1:16" x14ac:dyDescent="0.25">
      <c r="A69" s="200">
        <v>1</v>
      </c>
      <c r="B69" s="5" t="s">
        <v>75</v>
      </c>
      <c r="C69" s="5">
        <v>6</v>
      </c>
      <c r="D69" s="5">
        <v>5</v>
      </c>
      <c r="E69" s="5">
        <v>0</v>
      </c>
      <c r="F69" s="5">
        <v>0</v>
      </c>
      <c r="G69" s="5">
        <v>0</v>
      </c>
      <c r="H69" s="5">
        <v>11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177">
        <v>0</v>
      </c>
    </row>
    <row r="70" spans="1:16" x14ac:dyDescent="0.25">
      <c r="A70" s="200">
        <v>2</v>
      </c>
      <c r="B70" s="5" t="s">
        <v>76</v>
      </c>
      <c r="C70" s="5">
        <v>1</v>
      </c>
      <c r="D70" s="5">
        <v>1</v>
      </c>
      <c r="E70" s="5">
        <v>0</v>
      </c>
      <c r="F70" s="5">
        <v>0</v>
      </c>
      <c r="G70" s="5">
        <v>1</v>
      </c>
      <c r="H70" s="5">
        <v>1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77">
        <v>0</v>
      </c>
    </row>
    <row r="71" spans="1:16" x14ac:dyDescent="0.25">
      <c r="A71" s="200">
        <v>3</v>
      </c>
      <c r="B71" s="5" t="s">
        <v>77</v>
      </c>
      <c r="C71" s="5">
        <v>9</v>
      </c>
      <c r="D71" s="5">
        <v>0</v>
      </c>
      <c r="E71" s="5">
        <v>0</v>
      </c>
      <c r="F71" s="5">
        <v>0</v>
      </c>
      <c r="G71" s="5">
        <v>0</v>
      </c>
      <c r="H71" s="5">
        <v>4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177">
        <v>0</v>
      </c>
    </row>
    <row r="72" spans="1:16" x14ac:dyDescent="0.25">
      <c r="A72" s="200">
        <v>4</v>
      </c>
      <c r="B72" s="55" t="s">
        <v>78</v>
      </c>
      <c r="C72" s="5">
        <v>9</v>
      </c>
      <c r="D72" s="5">
        <v>2</v>
      </c>
      <c r="E72" s="5">
        <v>0</v>
      </c>
      <c r="F72" s="5">
        <v>0</v>
      </c>
      <c r="G72" s="5">
        <v>0</v>
      </c>
      <c r="H72" s="5">
        <v>17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77">
        <v>0</v>
      </c>
    </row>
    <row r="73" spans="1:16" x14ac:dyDescent="0.25">
      <c r="A73" s="200">
        <v>5</v>
      </c>
      <c r="B73" s="55" t="s">
        <v>79</v>
      </c>
      <c r="C73" s="5">
        <v>4</v>
      </c>
      <c r="D73" s="5">
        <v>0</v>
      </c>
      <c r="E73" s="5">
        <v>0</v>
      </c>
      <c r="F73" s="5">
        <v>0</v>
      </c>
      <c r="G73" s="5">
        <v>0</v>
      </c>
      <c r="H73" s="5">
        <v>21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177">
        <v>0</v>
      </c>
    </row>
    <row r="74" spans="1:16" ht="27.75" thickBot="1" x14ac:dyDescent="0.3">
      <c r="A74" s="201">
        <v>6</v>
      </c>
      <c r="B74" s="85" t="s">
        <v>80</v>
      </c>
      <c r="C74" s="202">
        <v>7</v>
      </c>
      <c r="D74" s="202">
        <v>0</v>
      </c>
      <c r="E74" s="202">
        <v>0</v>
      </c>
      <c r="F74" s="202">
        <v>0</v>
      </c>
      <c r="G74" s="202">
        <v>0</v>
      </c>
      <c r="H74" s="202">
        <v>14</v>
      </c>
      <c r="I74" s="202">
        <v>0</v>
      </c>
      <c r="J74" s="202">
        <v>0</v>
      </c>
      <c r="K74" s="202">
        <v>0</v>
      </c>
      <c r="L74" s="202">
        <v>0</v>
      </c>
      <c r="M74" s="202">
        <v>0</v>
      </c>
      <c r="N74" s="202">
        <v>0</v>
      </c>
      <c r="O74" s="202">
        <v>0</v>
      </c>
      <c r="P74" s="203">
        <v>0</v>
      </c>
    </row>
    <row r="75" spans="1:16" ht="16.5" x14ac:dyDescent="0.25">
      <c r="A75" s="359" t="s">
        <v>70</v>
      </c>
      <c r="B75" s="360"/>
      <c r="C75" s="186">
        <v>97</v>
      </c>
      <c r="D75" s="186">
        <v>12</v>
      </c>
      <c r="E75" s="186">
        <v>184</v>
      </c>
      <c r="F75" s="186">
        <v>17</v>
      </c>
      <c r="G75" s="186">
        <v>2</v>
      </c>
      <c r="H75" s="186">
        <v>144</v>
      </c>
      <c r="I75" s="185">
        <v>23</v>
      </c>
      <c r="J75" s="185">
        <v>5</v>
      </c>
      <c r="K75" s="185">
        <v>206</v>
      </c>
      <c r="L75" s="185">
        <v>155</v>
      </c>
      <c r="M75" s="185">
        <v>40</v>
      </c>
      <c r="N75" s="186">
        <v>3</v>
      </c>
      <c r="O75" s="186">
        <v>0</v>
      </c>
      <c r="P75" s="212">
        <v>0</v>
      </c>
    </row>
    <row r="76" spans="1:16" x14ac:dyDescent="0.25">
      <c r="A76" s="200">
        <v>1</v>
      </c>
      <c r="B76" s="5" t="s">
        <v>71</v>
      </c>
      <c r="C76" s="5">
        <v>11</v>
      </c>
      <c r="D76" s="5">
        <v>0</v>
      </c>
      <c r="E76" s="5">
        <v>31</v>
      </c>
      <c r="F76" s="5">
        <v>5</v>
      </c>
      <c r="G76" s="5">
        <v>0</v>
      </c>
      <c r="H76" s="5">
        <v>36</v>
      </c>
      <c r="I76" s="5">
        <v>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77">
        <v>0</v>
      </c>
    </row>
    <row r="77" spans="1:16" x14ac:dyDescent="0.25">
      <c r="A77" s="200">
        <v>2</v>
      </c>
      <c r="B77" s="5" t="s">
        <v>72</v>
      </c>
      <c r="C77" s="5">
        <v>2</v>
      </c>
      <c r="D77" s="5">
        <v>0</v>
      </c>
      <c r="E77" s="5">
        <v>9</v>
      </c>
      <c r="F77" s="5">
        <v>4</v>
      </c>
      <c r="G77" s="5">
        <v>0</v>
      </c>
      <c r="H77" s="5">
        <v>7</v>
      </c>
      <c r="I77" s="5">
        <v>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177">
        <v>0</v>
      </c>
    </row>
    <row r="78" spans="1:16" ht="15.75" thickBot="1" x14ac:dyDescent="0.3">
      <c r="A78" s="201">
        <v>3</v>
      </c>
      <c r="B78" s="202" t="s">
        <v>73</v>
      </c>
      <c r="C78" s="202">
        <v>0</v>
      </c>
      <c r="D78" s="202">
        <v>0</v>
      </c>
      <c r="E78" s="202">
        <v>3</v>
      </c>
      <c r="F78" s="202">
        <v>0</v>
      </c>
      <c r="G78" s="202">
        <v>0</v>
      </c>
      <c r="H78" s="202">
        <v>0</v>
      </c>
      <c r="I78" s="202">
        <v>0</v>
      </c>
      <c r="J78" s="202">
        <v>0</v>
      </c>
      <c r="K78" s="202">
        <v>0</v>
      </c>
      <c r="L78" s="202">
        <v>0</v>
      </c>
      <c r="M78" s="202">
        <v>0</v>
      </c>
      <c r="N78" s="202">
        <v>0</v>
      </c>
      <c r="O78" s="202">
        <v>0</v>
      </c>
      <c r="P78" s="203">
        <v>0</v>
      </c>
    </row>
    <row r="79" spans="1:16" ht="16.5" x14ac:dyDescent="0.25">
      <c r="A79" s="359" t="s">
        <v>416</v>
      </c>
      <c r="B79" s="360"/>
      <c r="C79" s="186">
        <v>0</v>
      </c>
      <c r="D79" s="186">
        <v>0</v>
      </c>
      <c r="E79" s="186">
        <v>2</v>
      </c>
      <c r="F79" s="186">
        <v>3</v>
      </c>
      <c r="G79" s="186">
        <v>0</v>
      </c>
      <c r="H79" s="186">
        <v>1</v>
      </c>
      <c r="I79" s="185">
        <v>0</v>
      </c>
      <c r="J79" s="185">
        <v>0</v>
      </c>
      <c r="K79" s="185">
        <v>26</v>
      </c>
      <c r="L79" s="185">
        <v>137</v>
      </c>
      <c r="M79" s="185">
        <v>94</v>
      </c>
      <c r="N79" s="186">
        <v>0</v>
      </c>
      <c r="O79" s="186">
        <v>0</v>
      </c>
      <c r="P79" s="212">
        <v>0</v>
      </c>
    </row>
    <row r="80" spans="1:16" ht="18" thickBot="1" x14ac:dyDescent="0.3">
      <c r="A80" s="211">
        <v>1</v>
      </c>
      <c r="B80" s="202" t="s">
        <v>417</v>
      </c>
      <c r="C80" s="202">
        <v>0</v>
      </c>
      <c r="D80" s="202">
        <v>0</v>
      </c>
      <c r="E80" s="202">
        <v>0</v>
      </c>
      <c r="F80" s="202">
        <v>0</v>
      </c>
      <c r="G80" s="202">
        <v>0</v>
      </c>
      <c r="H80" s="202">
        <v>0</v>
      </c>
      <c r="I80" s="202">
        <v>0</v>
      </c>
      <c r="J80" s="202">
        <v>0</v>
      </c>
      <c r="K80" s="202">
        <v>0</v>
      </c>
      <c r="L80" s="202">
        <v>0</v>
      </c>
      <c r="M80" s="202">
        <v>0</v>
      </c>
      <c r="N80" s="202">
        <v>0</v>
      </c>
      <c r="O80" s="202">
        <v>0</v>
      </c>
      <c r="P80" s="203">
        <v>0</v>
      </c>
    </row>
    <row r="81" spans="1:16" ht="16.5" x14ac:dyDescent="0.25">
      <c r="A81" s="359" t="s">
        <v>418</v>
      </c>
      <c r="B81" s="360"/>
      <c r="C81" s="186">
        <v>21</v>
      </c>
      <c r="D81" s="186">
        <v>1</v>
      </c>
      <c r="E81" s="186">
        <v>275</v>
      </c>
      <c r="F81" s="186">
        <v>45</v>
      </c>
      <c r="G81" s="186">
        <v>10</v>
      </c>
      <c r="H81" s="186">
        <v>120</v>
      </c>
      <c r="I81" s="186">
        <v>365</v>
      </c>
      <c r="J81" s="186">
        <v>265</v>
      </c>
      <c r="K81" s="186">
        <v>276</v>
      </c>
      <c r="L81" s="186">
        <v>1106</v>
      </c>
      <c r="M81" s="186">
        <v>1271</v>
      </c>
      <c r="N81" s="185">
        <v>56</v>
      </c>
      <c r="O81" s="185">
        <v>0</v>
      </c>
      <c r="P81" s="212">
        <v>8</v>
      </c>
    </row>
    <row r="82" spans="1:16" x14ac:dyDescent="0.25">
      <c r="A82" s="200">
        <v>1</v>
      </c>
      <c r="B82" s="5" t="s">
        <v>419</v>
      </c>
      <c r="C82" s="55">
        <v>49</v>
      </c>
      <c r="D82" s="55">
        <v>23</v>
      </c>
      <c r="E82" s="55">
        <v>14</v>
      </c>
      <c r="F82" s="55">
        <v>1</v>
      </c>
      <c r="G82" s="55">
        <v>8</v>
      </c>
      <c r="H82" s="55">
        <v>58</v>
      </c>
      <c r="I82" s="5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77">
        <v>0</v>
      </c>
    </row>
    <row r="83" spans="1:16" x14ac:dyDescent="0.25">
      <c r="A83" s="200">
        <v>2</v>
      </c>
      <c r="B83" s="5" t="s">
        <v>420</v>
      </c>
      <c r="C83" s="55">
        <v>97</v>
      </c>
      <c r="D83" s="55">
        <v>49</v>
      </c>
      <c r="E83" s="55">
        <v>44</v>
      </c>
      <c r="F83" s="55">
        <v>5</v>
      </c>
      <c r="G83" s="55">
        <v>0</v>
      </c>
      <c r="H83" s="55">
        <v>32</v>
      </c>
      <c r="I83" s="5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177">
        <v>0</v>
      </c>
    </row>
    <row r="84" spans="1:16" x14ac:dyDescent="0.25">
      <c r="A84" s="200">
        <v>3</v>
      </c>
      <c r="B84" s="5" t="s">
        <v>421</v>
      </c>
      <c r="C84" s="55">
        <v>79</v>
      </c>
      <c r="D84" s="55">
        <v>11</v>
      </c>
      <c r="E84" s="55">
        <v>20</v>
      </c>
      <c r="F84" s="55">
        <v>0</v>
      </c>
      <c r="G84" s="55">
        <v>0</v>
      </c>
      <c r="H84" s="55">
        <v>200</v>
      </c>
      <c r="I84" s="5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77">
        <v>0</v>
      </c>
    </row>
    <row r="85" spans="1:16" x14ac:dyDescent="0.25">
      <c r="A85" s="200">
        <v>4</v>
      </c>
      <c r="B85" s="5" t="s">
        <v>422</v>
      </c>
      <c r="C85" s="55">
        <v>52</v>
      </c>
      <c r="D85" s="55">
        <v>32</v>
      </c>
      <c r="E85" s="55">
        <v>6</v>
      </c>
      <c r="F85" s="55">
        <v>0</v>
      </c>
      <c r="G85" s="55">
        <v>19</v>
      </c>
      <c r="H85" s="55">
        <v>26</v>
      </c>
      <c r="I85" s="55">
        <v>8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177">
        <v>0</v>
      </c>
    </row>
    <row r="86" spans="1:16" x14ac:dyDescent="0.25">
      <c r="A86" s="200">
        <v>5</v>
      </c>
      <c r="B86" s="5" t="s">
        <v>423</v>
      </c>
      <c r="C86" s="74">
        <v>34</v>
      </c>
      <c r="D86" s="74">
        <v>59</v>
      </c>
      <c r="E86" s="74">
        <v>2</v>
      </c>
      <c r="F86" s="74">
        <v>0</v>
      </c>
      <c r="G86" s="74">
        <v>3</v>
      </c>
      <c r="H86" s="74">
        <v>23</v>
      </c>
      <c r="I86" s="74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77">
        <v>0</v>
      </c>
    </row>
    <row r="87" spans="1:16" x14ac:dyDescent="0.25">
      <c r="A87" s="200">
        <v>6</v>
      </c>
      <c r="B87" s="5" t="s">
        <v>424</v>
      </c>
      <c r="C87" s="5">
        <v>9</v>
      </c>
      <c r="D87" s="5">
        <v>28</v>
      </c>
      <c r="E87" s="5">
        <v>0</v>
      </c>
      <c r="F87" s="5">
        <v>8</v>
      </c>
      <c r="G87" s="5">
        <v>2</v>
      </c>
      <c r="H87" s="5">
        <v>5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177">
        <v>0</v>
      </c>
    </row>
    <row r="88" spans="1:16" x14ac:dyDescent="0.25">
      <c r="A88" s="200">
        <v>7</v>
      </c>
      <c r="B88" s="5" t="s">
        <v>425</v>
      </c>
      <c r="C88" s="5">
        <v>6</v>
      </c>
      <c r="D88" s="5">
        <v>28</v>
      </c>
      <c r="E88" s="5">
        <v>2</v>
      </c>
      <c r="F88" s="5">
        <v>0</v>
      </c>
      <c r="G88" s="5">
        <v>0</v>
      </c>
      <c r="H88" s="5">
        <v>43</v>
      </c>
      <c r="I88" s="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199">
        <v>0</v>
      </c>
    </row>
    <row r="89" spans="1:16" x14ac:dyDescent="0.25">
      <c r="A89" s="200">
        <v>8</v>
      </c>
      <c r="B89" s="5" t="s">
        <v>105</v>
      </c>
      <c r="C89" s="5">
        <v>53</v>
      </c>
      <c r="D89" s="5">
        <v>10</v>
      </c>
      <c r="E89" s="5">
        <v>4</v>
      </c>
      <c r="F89" s="5">
        <v>0</v>
      </c>
      <c r="G89" s="5">
        <v>0</v>
      </c>
      <c r="H89" s="5">
        <v>26</v>
      </c>
      <c r="I89" s="5">
        <v>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177">
        <v>0</v>
      </c>
    </row>
    <row r="90" spans="1:16" x14ac:dyDescent="0.25">
      <c r="A90" s="200">
        <v>9</v>
      </c>
      <c r="B90" s="5" t="s">
        <v>426</v>
      </c>
      <c r="C90" s="55">
        <v>134</v>
      </c>
      <c r="D90" s="55">
        <v>30</v>
      </c>
      <c r="E90" s="55">
        <v>0</v>
      </c>
      <c r="F90" s="55">
        <v>0</v>
      </c>
      <c r="G90" s="55">
        <v>0</v>
      </c>
      <c r="H90" s="55">
        <v>104</v>
      </c>
      <c r="I90" s="55">
        <v>85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177">
        <v>0</v>
      </c>
    </row>
    <row r="91" spans="1:16" x14ac:dyDescent="0.25">
      <c r="A91" s="200">
        <v>10</v>
      </c>
      <c r="B91" s="5" t="s">
        <v>427</v>
      </c>
      <c r="C91" s="55">
        <v>7</v>
      </c>
      <c r="D91" s="55">
        <v>50</v>
      </c>
      <c r="E91" s="55">
        <v>4</v>
      </c>
      <c r="F91" s="55">
        <v>3</v>
      </c>
      <c r="G91" s="55">
        <v>0</v>
      </c>
      <c r="H91" s="55">
        <v>42</v>
      </c>
      <c r="I91" s="55">
        <v>192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177">
        <v>0</v>
      </c>
    </row>
    <row r="92" spans="1:16" x14ac:dyDescent="0.25">
      <c r="A92" s="200">
        <v>11</v>
      </c>
      <c r="B92" s="5" t="s">
        <v>428</v>
      </c>
      <c r="C92" s="55">
        <v>24</v>
      </c>
      <c r="D92" s="55">
        <v>19</v>
      </c>
      <c r="E92" s="55">
        <v>18</v>
      </c>
      <c r="F92" s="55">
        <v>22</v>
      </c>
      <c r="G92" s="55">
        <v>0</v>
      </c>
      <c r="H92" s="55">
        <v>16</v>
      </c>
      <c r="I92" s="55">
        <v>4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177">
        <v>0</v>
      </c>
    </row>
    <row r="93" spans="1:16" x14ac:dyDescent="0.25">
      <c r="A93" s="200">
        <v>12</v>
      </c>
      <c r="B93" s="5" t="s">
        <v>429</v>
      </c>
      <c r="C93" s="55">
        <v>34</v>
      </c>
      <c r="D93" s="55">
        <v>37</v>
      </c>
      <c r="E93" s="55">
        <v>1</v>
      </c>
      <c r="F93" s="55">
        <v>1</v>
      </c>
      <c r="G93" s="55">
        <v>17</v>
      </c>
      <c r="H93" s="55">
        <v>20</v>
      </c>
      <c r="I93" s="55">
        <v>26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77">
        <v>0</v>
      </c>
    </row>
    <row r="94" spans="1:16" x14ac:dyDescent="0.25">
      <c r="A94" s="200">
        <v>13</v>
      </c>
      <c r="B94" s="5" t="s">
        <v>430</v>
      </c>
      <c r="C94" s="55">
        <v>38</v>
      </c>
      <c r="D94" s="55">
        <v>28</v>
      </c>
      <c r="E94" s="55">
        <v>0</v>
      </c>
      <c r="F94" s="55">
        <v>0</v>
      </c>
      <c r="G94" s="55">
        <v>0</v>
      </c>
      <c r="H94" s="55">
        <v>1</v>
      </c>
      <c r="I94" s="5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177">
        <v>0</v>
      </c>
    </row>
    <row r="95" spans="1:16" x14ac:dyDescent="0.25">
      <c r="A95" s="200">
        <v>14</v>
      </c>
      <c r="B95" s="5" t="s">
        <v>431</v>
      </c>
      <c r="C95" s="74">
        <v>9</v>
      </c>
      <c r="D95" s="74">
        <v>23</v>
      </c>
      <c r="E95" s="74">
        <v>11</v>
      </c>
      <c r="F95" s="74">
        <v>21</v>
      </c>
      <c r="G95" s="74">
        <v>0</v>
      </c>
      <c r="H95" s="74">
        <v>5</v>
      </c>
      <c r="I95" s="74">
        <v>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77">
        <v>0</v>
      </c>
    </row>
    <row r="96" spans="1:16" x14ac:dyDescent="0.25">
      <c r="A96" s="200">
        <v>15</v>
      </c>
      <c r="B96" s="5" t="s">
        <v>432</v>
      </c>
      <c r="C96" s="5">
        <v>14</v>
      </c>
      <c r="D96" s="5">
        <v>17</v>
      </c>
      <c r="E96" s="5">
        <v>6</v>
      </c>
      <c r="F96" s="5">
        <v>0</v>
      </c>
      <c r="G96" s="5">
        <v>3</v>
      </c>
      <c r="H96" s="5">
        <v>5</v>
      </c>
      <c r="I96" s="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199">
        <v>0</v>
      </c>
    </row>
    <row r="97" spans="1:16" x14ac:dyDescent="0.25">
      <c r="A97" s="200">
        <v>16</v>
      </c>
      <c r="B97" s="5" t="s">
        <v>433</v>
      </c>
      <c r="C97" s="5">
        <v>3</v>
      </c>
      <c r="D97" s="5">
        <v>3</v>
      </c>
      <c r="E97" s="5">
        <v>1</v>
      </c>
      <c r="F97" s="5">
        <v>0</v>
      </c>
      <c r="G97" s="5">
        <v>1</v>
      </c>
      <c r="H97" s="5">
        <v>6</v>
      </c>
      <c r="I97" s="5">
        <v>9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77">
        <v>0</v>
      </c>
    </row>
    <row r="98" spans="1:16" x14ac:dyDescent="0.25">
      <c r="A98" s="200">
        <v>17</v>
      </c>
      <c r="B98" s="5" t="s">
        <v>434</v>
      </c>
      <c r="C98" s="5">
        <v>15</v>
      </c>
      <c r="D98" s="5">
        <v>13</v>
      </c>
      <c r="E98" s="5">
        <v>6</v>
      </c>
      <c r="F98" s="5">
        <v>9</v>
      </c>
      <c r="G98" s="5">
        <v>0</v>
      </c>
      <c r="H98" s="5">
        <v>5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177">
        <v>0</v>
      </c>
    </row>
    <row r="99" spans="1:16" x14ac:dyDescent="0.25">
      <c r="A99" s="200">
        <v>18</v>
      </c>
      <c r="B99" s="5" t="s">
        <v>27</v>
      </c>
      <c r="C99" s="55">
        <v>5</v>
      </c>
      <c r="D99" s="55">
        <v>15</v>
      </c>
      <c r="E99" s="55">
        <v>2</v>
      </c>
      <c r="F99" s="55">
        <v>1</v>
      </c>
      <c r="G99" s="55">
        <v>1</v>
      </c>
      <c r="H99" s="55">
        <v>10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199">
        <v>0</v>
      </c>
    </row>
    <row r="100" spans="1:16" x14ac:dyDescent="0.25">
      <c r="A100" s="200">
        <v>19</v>
      </c>
      <c r="B100" s="5" t="s">
        <v>22</v>
      </c>
      <c r="C100" s="5">
        <v>5</v>
      </c>
      <c r="D100" s="5">
        <v>1</v>
      </c>
      <c r="E100" s="5">
        <v>0</v>
      </c>
      <c r="F100" s="5">
        <v>0</v>
      </c>
      <c r="G100" s="5">
        <v>0</v>
      </c>
      <c r="H100" s="5">
        <v>11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177">
        <v>0</v>
      </c>
    </row>
    <row r="101" spans="1:16" ht="15.75" thickBot="1" x14ac:dyDescent="0.3">
      <c r="A101" s="201">
        <v>20</v>
      </c>
      <c r="B101" s="202" t="s">
        <v>435</v>
      </c>
      <c r="C101" s="85">
        <v>10</v>
      </c>
      <c r="D101" s="85">
        <v>12</v>
      </c>
      <c r="E101" s="85">
        <v>7</v>
      </c>
      <c r="F101" s="85">
        <v>3</v>
      </c>
      <c r="G101" s="85">
        <v>8</v>
      </c>
      <c r="H101" s="85">
        <v>10</v>
      </c>
      <c r="I101" s="85">
        <v>0</v>
      </c>
      <c r="J101" s="202">
        <v>0</v>
      </c>
      <c r="K101" s="202">
        <v>0</v>
      </c>
      <c r="L101" s="202">
        <v>0</v>
      </c>
      <c r="M101" s="202">
        <v>0</v>
      </c>
      <c r="N101" s="202">
        <v>0</v>
      </c>
      <c r="O101" s="202">
        <v>0</v>
      </c>
      <c r="P101" s="203">
        <v>0</v>
      </c>
    </row>
    <row r="102" spans="1:16" ht="16.5" x14ac:dyDescent="0.25">
      <c r="A102" s="359" t="s">
        <v>436</v>
      </c>
      <c r="B102" s="360"/>
      <c r="C102" s="185">
        <v>115</v>
      </c>
      <c r="D102" s="185">
        <v>120</v>
      </c>
      <c r="E102" s="185">
        <v>32</v>
      </c>
      <c r="F102" s="185">
        <v>107</v>
      </c>
      <c r="G102" s="185">
        <v>5</v>
      </c>
      <c r="H102" s="185">
        <v>442</v>
      </c>
      <c r="I102" s="185">
        <v>88</v>
      </c>
      <c r="J102" s="185">
        <v>40</v>
      </c>
      <c r="K102" s="185">
        <v>358</v>
      </c>
      <c r="L102" s="185">
        <v>727</v>
      </c>
      <c r="M102" s="185">
        <v>177</v>
      </c>
      <c r="N102" s="185">
        <v>348</v>
      </c>
      <c r="O102" s="185">
        <v>0</v>
      </c>
      <c r="P102" s="212">
        <v>2</v>
      </c>
    </row>
    <row r="103" spans="1:16" x14ac:dyDescent="0.25">
      <c r="A103" s="200">
        <v>1</v>
      </c>
      <c r="B103" s="5" t="s">
        <v>437</v>
      </c>
      <c r="C103" s="5">
        <v>6</v>
      </c>
      <c r="D103" s="5">
        <v>2</v>
      </c>
      <c r="E103" s="5">
        <v>0</v>
      </c>
      <c r="F103" s="5">
        <v>0</v>
      </c>
      <c r="G103" s="5">
        <v>1</v>
      </c>
      <c r="H103" s="5">
        <v>13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">
        <v>30</v>
      </c>
      <c r="O103" s="55">
        <v>0</v>
      </c>
      <c r="P103" s="199">
        <v>0</v>
      </c>
    </row>
    <row r="104" spans="1:16" x14ac:dyDescent="0.25">
      <c r="A104" s="200">
        <v>2</v>
      </c>
      <c r="B104" s="5" t="s">
        <v>438</v>
      </c>
      <c r="C104" s="5">
        <v>9</v>
      </c>
      <c r="D104" s="5">
        <v>4</v>
      </c>
      <c r="E104" s="5">
        <v>0</v>
      </c>
      <c r="F104" s="5">
        <v>0</v>
      </c>
      <c r="G104" s="5">
        <v>1</v>
      </c>
      <c r="H104" s="5">
        <v>13</v>
      </c>
      <c r="I104" s="5">
        <v>2</v>
      </c>
      <c r="J104" s="55">
        <v>0</v>
      </c>
      <c r="K104" s="55">
        <v>0</v>
      </c>
      <c r="L104" s="55">
        <v>0</v>
      </c>
      <c r="M104" s="55">
        <v>0</v>
      </c>
      <c r="N104" s="5">
        <v>10</v>
      </c>
      <c r="O104" s="55">
        <v>0</v>
      </c>
      <c r="P104" s="199">
        <v>0</v>
      </c>
    </row>
    <row r="105" spans="1:16" x14ac:dyDescent="0.25">
      <c r="A105" s="200">
        <v>3</v>
      </c>
      <c r="B105" s="5" t="s">
        <v>439</v>
      </c>
      <c r="C105" s="5">
        <v>14</v>
      </c>
      <c r="D105" s="5">
        <v>12</v>
      </c>
      <c r="E105" s="5">
        <v>5</v>
      </c>
      <c r="F105" s="5">
        <v>14</v>
      </c>
      <c r="G105" s="5">
        <v>1</v>
      </c>
      <c r="H105" s="5">
        <v>36</v>
      </c>
      <c r="I105" s="5">
        <v>9</v>
      </c>
      <c r="J105" s="55">
        <v>0</v>
      </c>
      <c r="K105" s="55">
        <v>0</v>
      </c>
      <c r="L105" s="55">
        <v>0</v>
      </c>
      <c r="M105" s="55">
        <v>0</v>
      </c>
      <c r="N105" s="5">
        <v>14</v>
      </c>
      <c r="O105" s="55">
        <v>0</v>
      </c>
      <c r="P105" s="199">
        <v>0</v>
      </c>
    </row>
    <row r="106" spans="1:16" x14ac:dyDescent="0.25">
      <c r="A106" s="200">
        <v>4</v>
      </c>
      <c r="B106" s="5" t="s">
        <v>440</v>
      </c>
      <c r="C106" s="5">
        <v>21</v>
      </c>
      <c r="D106" s="5">
        <v>12</v>
      </c>
      <c r="E106" s="5">
        <v>0</v>
      </c>
      <c r="F106" s="5">
        <v>0</v>
      </c>
      <c r="G106" s="5">
        <v>1</v>
      </c>
      <c r="H106" s="5">
        <v>36</v>
      </c>
      <c r="I106" s="5">
        <v>6</v>
      </c>
      <c r="J106" s="55">
        <v>0</v>
      </c>
      <c r="K106" s="55">
        <v>0</v>
      </c>
      <c r="L106" s="55">
        <v>0</v>
      </c>
      <c r="M106" s="55">
        <v>0</v>
      </c>
      <c r="N106" s="5">
        <v>16</v>
      </c>
      <c r="O106" s="55">
        <v>0</v>
      </c>
      <c r="P106" s="199">
        <v>0</v>
      </c>
    </row>
    <row r="107" spans="1:16" x14ac:dyDescent="0.25">
      <c r="A107" s="200">
        <v>5</v>
      </c>
      <c r="B107" s="5" t="s">
        <v>441</v>
      </c>
      <c r="C107" s="5">
        <v>3</v>
      </c>
      <c r="D107" s="5">
        <v>3</v>
      </c>
      <c r="E107" s="5">
        <v>12</v>
      </c>
      <c r="F107" s="5">
        <v>25</v>
      </c>
      <c r="G107" s="5">
        <v>0</v>
      </c>
      <c r="H107" s="5">
        <v>131</v>
      </c>
      <c r="I107" s="5">
        <v>18</v>
      </c>
      <c r="J107" s="55">
        <v>0</v>
      </c>
      <c r="K107" s="55">
        <v>0</v>
      </c>
      <c r="L107" s="55">
        <v>0</v>
      </c>
      <c r="M107" s="55">
        <v>0</v>
      </c>
      <c r="N107" s="5">
        <v>30</v>
      </c>
      <c r="O107" s="55">
        <v>0</v>
      </c>
      <c r="P107" s="199">
        <v>0</v>
      </c>
    </row>
    <row r="108" spans="1:16" x14ac:dyDescent="0.25">
      <c r="A108" s="200">
        <v>6</v>
      </c>
      <c r="B108" s="5" t="s">
        <v>442</v>
      </c>
      <c r="C108" s="5">
        <v>13</v>
      </c>
      <c r="D108" s="5">
        <v>2</v>
      </c>
      <c r="E108" s="5">
        <v>0</v>
      </c>
      <c r="F108" s="5">
        <v>0</v>
      </c>
      <c r="G108" s="5">
        <v>0</v>
      </c>
      <c r="H108" s="5">
        <v>14</v>
      </c>
      <c r="I108" s="5">
        <v>2</v>
      </c>
      <c r="J108" s="55">
        <v>0</v>
      </c>
      <c r="K108" s="55">
        <v>0</v>
      </c>
      <c r="L108" s="55">
        <v>0</v>
      </c>
      <c r="M108" s="55">
        <v>0</v>
      </c>
      <c r="N108" s="5">
        <v>44</v>
      </c>
      <c r="O108" s="55">
        <v>0</v>
      </c>
      <c r="P108" s="199">
        <v>0</v>
      </c>
    </row>
    <row r="109" spans="1:16" x14ac:dyDescent="0.25">
      <c r="A109" s="200">
        <v>7</v>
      </c>
      <c r="B109" s="5" t="s">
        <v>443</v>
      </c>
      <c r="C109" s="5">
        <v>7</v>
      </c>
      <c r="D109" s="5">
        <v>3</v>
      </c>
      <c r="E109" s="5">
        <v>0</v>
      </c>
      <c r="F109" s="5">
        <v>0</v>
      </c>
      <c r="G109" s="5">
        <v>0</v>
      </c>
      <c r="H109" s="5">
        <v>22</v>
      </c>
      <c r="I109" s="5">
        <v>2</v>
      </c>
      <c r="J109" s="55">
        <v>0</v>
      </c>
      <c r="K109" s="55">
        <v>0</v>
      </c>
      <c r="L109" s="55">
        <v>0</v>
      </c>
      <c r="M109" s="55">
        <v>0</v>
      </c>
      <c r="N109" s="5">
        <v>28</v>
      </c>
      <c r="O109" s="55">
        <v>0</v>
      </c>
      <c r="P109" s="199">
        <v>0</v>
      </c>
    </row>
    <row r="110" spans="1:16" x14ac:dyDescent="0.25">
      <c r="A110" s="200">
        <v>8</v>
      </c>
      <c r="B110" s="5" t="s">
        <v>444</v>
      </c>
      <c r="C110" s="5">
        <v>3</v>
      </c>
      <c r="D110" s="5">
        <v>0</v>
      </c>
      <c r="E110" s="5">
        <v>0</v>
      </c>
      <c r="F110" s="5">
        <v>0</v>
      </c>
      <c r="G110" s="5">
        <v>0</v>
      </c>
      <c r="H110" s="5">
        <v>8</v>
      </c>
      <c r="I110" s="5">
        <v>3</v>
      </c>
      <c r="J110" s="55">
        <v>0</v>
      </c>
      <c r="K110" s="55">
        <v>0</v>
      </c>
      <c r="L110" s="55">
        <v>0</v>
      </c>
      <c r="M110" s="55">
        <v>0</v>
      </c>
      <c r="N110" s="5">
        <v>9</v>
      </c>
      <c r="O110" s="55">
        <v>0</v>
      </c>
      <c r="P110" s="199">
        <v>0</v>
      </c>
    </row>
    <row r="111" spans="1:16" x14ac:dyDescent="0.25">
      <c r="A111" s="200">
        <v>9</v>
      </c>
      <c r="B111" s="5" t="s">
        <v>445</v>
      </c>
      <c r="C111" s="5">
        <v>21</v>
      </c>
      <c r="D111" s="5">
        <v>56</v>
      </c>
      <c r="E111" s="5">
        <v>8</v>
      </c>
      <c r="F111" s="5">
        <v>60</v>
      </c>
      <c r="G111" s="5">
        <v>1</v>
      </c>
      <c r="H111" s="5">
        <v>6</v>
      </c>
      <c r="I111" s="5">
        <v>10</v>
      </c>
      <c r="J111" s="55">
        <v>0</v>
      </c>
      <c r="K111" s="55">
        <v>0</v>
      </c>
      <c r="L111" s="55">
        <v>0</v>
      </c>
      <c r="M111" s="55">
        <v>0</v>
      </c>
      <c r="N111" s="5">
        <v>12</v>
      </c>
      <c r="O111" s="55">
        <v>0</v>
      </c>
      <c r="P111" s="199">
        <v>0</v>
      </c>
    </row>
    <row r="112" spans="1:16" x14ac:dyDescent="0.25">
      <c r="A112" s="200">
        <v>10</v>
      </c>
      <c r="B112" s="5" t="s">
        <v>446</v>
      </c>
      <c r="C112" s="5">
        <v>0</v>
      </c>
      <c r="D112" s="5">
        <v>0</v>
      </c>
      <c r="E112" s="5">
        <v>0</v>
      </c>
      <c r="F112" s="5">
        <v>2</v>
      </c>
      <c r="G112" s="5">
        <v>0</v>
      </c>
      <c r="H112" s="5">
        <v>0</v>
      </c>
      <c r="I112" s="5">
        <v>0</v>
      </c>
      <c r="J112" s="55">
        <v>0</v>
      </c>
      <c r="K112" s="55">
        <v>0</v>
      </c>
      <c r="L112" s="55">
        <v>0</v>
      </c>
      <c r="M112" s="55">
        <v>0</v>
      </c>
      <c r="N112" s="5">
        <v>21</v>
      </c>
      <c r="O112" s="55">
        <v>0</v>
      </c>
      <c r="P112" s="199">
        <v>0</v>
      </c>
    </row>
    <row r="113" spans="1:16" x14ac:dyDescent="0.25">
      <c r="A113" s="200">
        <v>11</v>
      </c>
      <c r="B113" s="5" t="s">
        <v>447</v>
      </c>
      <c r="C113" s="5">
        <v>6</v>
      </c>
      <c r="D113" s="5">
        <v>11</v>
      </c>
      <c r="E113" s="5">
        <v>0</v>
      </c>
      <c r="F113" s="5">
        <v>0</v>
      </c>
      <c r="G113" s="5">
        <v>0</v>
      </c>
      <c r="H113" s="5">
        <v>104</v>
      </c>
      <c r="I113" s="5">
        <v>33</v>
      </c>
      <c r="J113" s="55">
        <v>0</v>
      </c>
      <c r="K113" s="55">
        <v>0</v>
      </c>
      <c r="L113" s="55">
        <v>0</v>
      </c>
      <c r="M113" s="55">
        <v>0</v>
      </c>
      <c r="N113" s="5">
        <v>70</v>
      </c>
      <c r="O113" s="55">
        <v>0</v>
      </c>
      <c r="P113" s="199">
        <v>0</v>
      </c>
    </row>
    <row r="114" spans="1:16" x14ac:dyDescent="0.25">
      <c r="A114" s="200">
        <v>12</v>
      </c>
      <c r="B114" s="5" t="s">
        <v>448</v>
      </c>
      <c r="C114" s="5">
        <v>0</v>
      </c>
      <c r="D114" s="5">
        <v>2</v>
      </c>
      <c r="E114" s="5">
        <v>7</v>
      </c>
      <c r="F114" s="5">
        <v>2</v>
      </c>
      <c r="G114" s="5">
        <v>0</v>
      </c>
      <c r="H114" s="5">
        <v>2</v>
      </c>
      <c r="I114" s="5">
        <v>1</v>
      </c>
      <c r="J114" s="55">
        <v>0</v>
      </c>
      <c r="K114" s="55">
        <v>0</v>
      </c>
      <c r="L114" s="55">
        <v>0</v>
      </c>
      <c r="M114" s="55">
        <v>0</v>
      </c>
      <c r="N114" s="5">
        <v>9</v>
      </c>
      <c r="O114" s="55">
        <v>0</v>
      </c>
      <c r="P114" s="199">
        <v>0</v>
      </c>
    </row>
    <row r="115" spans="1:16" x14ac:dyDescent="0.25">
      <c r="A115" s="200">
        <v>13</v>
      </c>
      <c r="B115" s="5" t="s">
        <v>449</v>
      </c>
      <c r="C115" s="5">
        <v>6</v>
      </c>
      <c r="D115" s="5">
        <v>12</v>
      </c>
      <c r="E115" s="5">
        <v>0</v>
      </c>
      <c r="F115" s="5">
        <v>0</v>
      </c>
      <c r="G115" s="5">
        <v>0</v>
      </c>
      <c r="H115" s="5">
        <v>5</v>
      </c>
      <c r="I115" s="5">
        <v>6</v>
      </c>
      <c r="J115" s="55">
        <v>0</v>
      </c>
      <c r="K115" s="55">
        <v>0</v>
      </c>
      <c r="L115" s="55">
        <v>0</v>
      </c>
      <c r="M115" s="55">
        <v>0</v>
      </c>
      <c r="N115" s="5">
        <v>38</v>
      </c>
      <c r="O115" s="55">
        <v>0</v>
      </c>
      <c r="P115" s="199">
        <v>0</v>
      </c>
    </row>
    <row r="116" spans="1:16" ht="15.75" thickBot="1" x14ac:dyDescent="0.3">
      <c r="A116" s="201">
        <v>14</v>
      </c>
      <c r="B116" s="202" t="s">
        <v>111</v>
      </c>
      <c r="C116" s="202">
        <v>1</v>
      </c>
      <c r="D116" s="202">
        <v>0</v>
      </c>
      <c r="E116" s="202">
        <v>0</v>
      </c>
      <c r="F116" s="202">
        <v>4</v>
      </c>
      <c r="G116" s="202">
        <v>0</v>
      </c>
      <c r="H116" s="202">
        <v>3</v>
      </c>
      <c r="I116" s="202">
        <v>0</v>
      </c>
      <c r="J116" s="85">
        <v>0</v>
      </c>
      <c r="K116" s="85">
        <v>0</v>
      </c>
      <c r="L116" s="85">
        <v>0</v>
      </c>
      <c r="M116" s="85">
        <v>0</v>
      </c>
      <c r="N116" s="202">
        <v>10</v>
      </c>
      <c r="O116" s="85">
        <v>0</v>
      </c>
      <c r="P116" s="210">
        <v>0</v>
      </c>
    </row>
    <row r="117" spans="1:16" ht="30" customHeight="1" thickBot="1" x14ac:dyDescent="0.3">
      <c r="A117" s="361" t="s">
        <v>315</v>
      </c>
      <c r="B117" s="362"/>
      <c r="C117" s="220">
        <f t="shared" ref="C117:P117" si="0">SUM(C5:C116)</f>
        <v>2808</v>
      </c>
      <c r="D117" s="220">
        <f t="shared" si="0"/>
        <v>1307</v>
      </c>
      <c r="E117" s="220">
        <f t="shared" si="0"/>
        <v>2499</v>
      </c>
      <c r="F117" s="220">
        <f t="shared" si="0"/>
        <v>3122</v>
      </c>
      <c r="G117" s="220">
        <f t="shared" si="0"/>
        <v>540</v>
      </c>
      <c r="H117" s="220">
        <f t="shared" si="0"/>
        <v>4530</v>
      </c>
      <c r="I117" s="220">
        <f t="shared" si="0"/>
        <v>2533</v>
      </c>
      <c r="J117" s="220">
        <f t="shared" si="0"/>
        <v>734</v>
      </c>
      <c r="K117" s="220">
        <f t="shared" si="0"/>
        <v>1807</v>
      </c>
      <c r="L117" s="220">
        <f t="shared" si="0"/>
        <v>5138</v>
      </c>
      <c r="M117" s="220">
        <f t="shared" si="0"/>
        <v>3737</v>
      </c>
      <c r="N117" s="220">
        <f t="shared" si="0"/>
        <v>1813</v>
      </c>
      <c r="O117" s="220">
        <f t="shared" si="0"/>
        <v>21</v>
      </c>
      <c r="P117" s="221">
        <f t="shared" si="0"/>
        <v>18</v>
      </c>
    </row>
  </sheetData>
  <mergeCells count="17">
    <mergeCell ref="A30:B30"/>
    <mergeCell ref="A39:B39"/>
    <mergeCell ref="A1:P1"/>
    <mergeCell ref="A2:P2"/>
    <mergeCell ref="A117:B117"/>
    <mergeCell ref="A43:B43"/>
    <mergeCell ref="A52:B52"/>
    <mergeCell ref="A59:B59"/>
    <mergeCell ref="A68:B68"/>
    <mergeCell ref="A75:B75"/>
    <mergeCell ref="A79:B79"/>
    <mergeCell ref="A81:B81"/>
    <mergeCell ref="A102:B102"/>
    <mergeCell ref="A5:B5"/>
    <mergeCell ref="A13:B13"/>
    <mergeCell ref="A18:B18"/>
    <mergeCell ref="A27:B2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մարզեր</vt:lpstr>
      <vt:lpstr>Արագածոտն</vt:lpstr>
      <vt:lpstr>Արարատ</vt:lpstr>
      <vt:lpstr>Արմավիր</vt:lpstr>
      <vt:lpstr>Կոտայք</vt:lpstr>
      <vt:lpstr>Վայոց Ձոր</vt:lpstr>
      <vt:lpstr>Տավուշ</vt:lpstr>
      <vt:lpstr>Գեղարքունիք</vt:lpstr>
      <vt:lpstr>Լոռի</vt:lpstr>
      <vt:lpstr>Շիրակ</vt:lpstr>
      <vt:lpstr>Սյունիք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Smbat Ghahramanyan</dc:creator>
  <cp:keywords>https:/mul2-aragatsotn.gov.am/tasks/739/oneclick/dzevachapELtsarayutyun1.xlsx?token=47486c1e2a7f82e56b1ffe53343ff397</cp:keywords>
  <cp:lastModifiedBy>Smbat Ghahramanyan</cp:lastModifiedBy>
  <cp:lastPrinted>2021-07-06T11:25:43Z</cp:lastPrinted>
  <dcterms:created xsi:type="dcterms:W3CDTF">2021-04-19T10:45:16Z</dcterms:created>
  <dcterms:modified xsi:type="dcterms:W3CDTF">2022-10-24T08:21:11Z</dcterms:modified>
</cp:coreProperties>
</file>