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30.09.2021\caxser 30.09.2021\"/>
    </mc:Choice>
  </mc:AlternateContent>
  <bookViews>
    <workbookView xWindow="0" yWindow="0" windowWidth="20490" windowHeight="68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DK82" i="10" l="1"/>
  <c r="DJ82" i="10"/>
  <c r="I82" i="10"/>
  <c r="H82" i="10"/>
  <c r="D82" i="10" s="1"/>
  <c r="G82" i="10"/>
  <c r="F82" i="10"/>
  <c r="DK38" i="10"/>
  <c r="DJ38" i="10"/>
  <c r="I38" i="10"/>
  <c r="E38" i="10" s="1"/>
  <c r="H38" i="10"/>
  <c r="G38" i="10"/>
  <c r="F38" i="10"/>
  <c r="D38" i="10" s="1"/>
  <c r="DK37" i="10"/>
  <c r="DJ37" i="10"/>
  <c r="I37" i="10"/>
  <c r="H37" i="10"/>
  <c r="D37" i="10" s="1"/>
  <c r="G37" i="10"/>
  <c r="E37" i="10" s="1"/>
  <c r="F37" i="10"/>
  <c r="DK39" i="10"/>
  <c r="DJ39" i="10"/>
  <c r="I39" i="10"/>
  <c r="E39" i="10" s="1"/>
  <c r="H39" i="10"/>
  <c r="G39" i="10"/>
  <c r="F39" i="10"/>
  <c r="D39" i="10" s="1"/>
  <c r="DK36" i="10"/>
  <c r="DJ36" i="10"/>
  <c r="I36" i="10"/>
  <c r="H36" i="10"/>
  <c r="D36" i="10" s="1"/>
  <c r="G36" i="10"/>
  <c r="E36" i="10" s="1"/>
  <c r="F36" i="10"/>
  <c r="DK35" i="10"/>
  <c r="DJ35" i="10"/>
  <c r="I35" i="10"/>
  <c r="E35" i="10" s="1"/>
  <c r="H35" i="10"/>
  <c r="G35" i="10"/>
  <c r="F35" i="10"/>
  <c r="D35" i="10" s="1"/>
  <c r="DK34" i="10"/>
  <c r="DJ34" i="10"/>
  <c r="I34" i="10"/>
  <c r="H34" i="10"/>
  <c r="D34" i="10" s="1"/>
  <c r="G34" i="10"/>
  <c r="F34" i="10"/>
  <c r="DK81" i="10"/>
  <c r="DJ81" i="10"/>
  <c r="I81" i="10"/>
  <c r="E81" i="10" s="1"/>
  <c r="H81" i="10"/>
  <c r="G81" i="10"/>
  <c r="F81" i="10"/>
  <c r="D81" i="10" s="1"/>
  <c r="DK33" i="10"/>
  <c r="DJ33" i="10"/>
  <c r="I33" i="10"/>
  <c r="H33" i="10"/>
  <c r="D33" i="10" s="1"/>
  <c r="G33" i="10"/>
  <c r="E33" i="10" s="1"/>
  <c r="F33" i="10"/>
  <c r="DK32" i="10"/>
  <c r="DJ32" i="10"/>
  <c r="I32" i="10"/>
  <c r="H32" i="10"/>
  <c r="G32" i="10"/>
  <c r="F32" i="10"/>
  <c r="DK80" i="10"/>
  <c r="DJ80" i="10"/>
  <c r="I80" i="10"/>
  <c r="H80" i="10"/>
  <c r="D80" i="10" s="1"/>
  <c r="G80" i="10"/>
  <c r="E80" i="10" s="1"/>
  <c r="F80" i="10"/>
  <c r="DK79" i="10"/>
  <c r="DJ79" i="10"/>
  <c r="I79" i="10"/>
  <c r="E79" i="10" s="1"/>
  <c r="H79" i="10"/>
  <c r="G79" i="10"/>
  <c r="F79" i="10"/>
  <c r="D79" i="10" s="1"/>
  <c r="DK77" i="10"/>
  <c r="DJ77" i="10"/>
  <c r="I77" i="10"/>
  <c r="H77" i="10"/>
  <c r="G77" i="10"/>
  <c r="E77" i="10" s="1"/>
  <c r="F77" i="10"/>
  <c r="DK76" i="10"/>
  <c r="DJ76" i="10"/>
  <c r="I76" i="10"/>
  <c r="E76" i="10" s="1"/>
  <c r="H76" i="10"/>
  <c r="G76" i="10"/>
  <c r="F76" i="10"/>
  <c r="D76" i="10" s="1"/>
  <c r="DK30" i="10"/>
  <c r="DJ30" i="10"/>
  <c r="I30" i="10"/>
  <c r="H30" i="10"/>
  <c r="G30" i="10"/>
  <c r="E30" i="10" s="1"/>
  <c r="F30" i="10"/>
  <c r="DK31" i="10"/>
  <c r="DJ31" i="10"/>
  <c r="I31" i="10"/>
  <c r="H31" i="10"/>
  <c r="G31" i="10"/>
  <c r="F31" i="10"/>
  <c r="DK75" i="10"/>
  <c r="DJ75" i="10"/>
  <c r="I75" i="10"/>
  <c r="H75" i="10"/>
  <c r="G75" i="10"/>
  <c r="E75" i="10" s="1"/>
  <c r="F75" i="10"/>
  <c r="DK28" i="10"/>
  <c r="DJ28" i="10"/>
  <c r="I28" i="10"/>
  <c r="E28" i="10" s="1"/>
  <c r="H28" i="10"/>
  <c r="G28" i="10"/>
  <c r="F28" i="10"/>
  <c r="DK29" i="10"/>
  <c r="DJ29" i="10"/>
  <c r="I29" i="10"/>
  <c r="H29" i="10"/>
  <c r="D29" i="10" s="1"/>
  <c r="G29" i="10"/>
  <c r="E29" i="10" s="1"/>
  <c r="F29" i="10"/>
  <c r="DK74" i="10"/>
  <c r="DJ74" i="10"/>
  <c r="I74" i="10"/>
  <c r="H74" i="10"/>
  <c r="G74" i="10"/>
  <c r="F74" i="10"/>
  <c r="D74" i="10" s="1"/>
  <c r="DK73" i="10"/>
  <c r="DJ73" i="10"/>
  <c r="I73" i="10"/>
  <c r="H73" i="10"/>
  <c r="D73" i="10" s="1"/>
  <c r="G73" i="10"/>
  <c r="E73" i="10" s="1"/>
  <c r="F73" i="10"/>
  <c r="DK27" i="10"/>
  <c r="DJ27" i="10"/>
  <c r="I27" i="10"/>
  <c r="E27" i="10" s="1"/>
  <c r="H27" i="10"/>
  <c r="G27" i="10"/>
  <c r="F27" i="10"/>
  <c r="DK26" i="10"/>
  <c r="DJ26" i="10"/>
  <c r="I26" i="10"/>
  <c r="H26" i="10"/>
  <c r="D26" i="10" s="1"/>
  <c r="G26" i="10"/>
  <c r="E26" i="10" s="1"/>
  <c r="F26" i="10"/>
  <c r="DK70" i="10"/>
  <c r="DJ70" i="10"/>
  <c r="I70" i="10"/>
  <c r="E70" i="10" s="1"/>
  <c r="H70" i="10"/>
  <c r="G70" i="10"/>
  <c r="F70" i="10"/>
  <c r="D70" i="10" s="1"/>
  <c r="DK25" i="10"/>
  <c r="DJ25" i="10"/>
  <c r="I25" i="10"/>
  <c r="H25" i="10"/>
  <c r="D25" i="10" s="1"/>
  <c r="G25" i="10"/>
  <c r="E25" i="10" s="1"/>
  <c r="F25" i="10"/>
  <c r="DK72" i="10"/>
  <c r="DJ72" i="10"/>
  <c r="I72" i="10"/>
  <c r="E72" i="10" s="1"/>
  <c r="H72" i="10"/>
  <c r="G72" i="10"/>
  <c r="F72" i="10"/>
  <c r="DK71" i="10"/>
  <c r="DJ71" i="10"/>
  <c r="I71" i="10"/>
  <c r="H71" i="10"/>
  <c r="D71" i="10" s="1"/>
  <c r="G71" i="10"/>
  <c r="F71" i="10"/>
  <c r="DK43" i="10"/>
  <c r="DJ43" i="10"/>
  <c r="I43" i="10"/>
  <c r="H43" i="10"/>
  <c r="G43" i="10"/>
  <c r="F43" i="10"/>
  <c r="D43" i="10" s="1"/>
  <c r="DK69" i="10"/>
  <c r="DJ69" i="10"/>
  <c r="I69" i="10"/>
  <c r="H69" i="10"/>
  <c r="D69" i="10" s="1"/>
  <c r="G69" i="10"/>
  <c r="E69" i="10" s="1"/>
  <c r="F69" i="10"/>
  <c r="DK24" i="10"/>
  <c r="DJ24" i="10"/>
  <c r="I24" i="10"/>
  <c r="E24" i="10" s="1"/>
  <c r="H24" i="10"/>
  <c r="G24" i="10"/>
  <c r="F24" i="10"/>
  <c r="D24" i="10" s="1"/>
  <c r="DK68" i="10"/>
  <c r="DJ68" i="10"/>
  <c r="I68" i="10"/>
  <c r="H68" i="10"/>
  <c r="D68" i="10" s="1"/>
  <c r="G68" i="10"/>
  <c r="E68" i="10" s="1"/>
  <c r="F68" i="10"/>
  <c r="DK67" i="10"/>
  <c r="DJ67" i="10"/>
  <c r="I67" i="10"/>
  <c r="H67" i="10"/>
  <c r="G67" i="10"/>
  <c r="F67" i="10"/>
  <c r="DK66" i="10"/>
  <c r="DJ66" i="10"/>
  <c r="I66" i="10"/>
  <c r="H66" i="10"/>
  <c r="D66" i="10" s="1"/>
  <c r="G66" i="10"/>
  <c r="E66" i="10" s="1"/>
  <c r="F66" i="10"/>
  <c r="DK23" i="10"/>
  <c r="DJ23" i="10"/>
  <c r="I23" i="10"/>
  <c r="H23" i="10"/>
  <c r="G23" i="10"/>
  <c r="F23" i="10"/>
  <c r="DK64" i="10"/>
  <c r="DJ64" i="10"/>
  <c r="I64" i="10"/>
  <c r="H64" i="10"/>
  <c r="D64" i="10" s="1"/>
  <c r="G64" i="10"/>
  <c r="E64" i="10" s="1"/>
  <c r="F64" i="10"/>
  <c r="DK65" i="10"/>
  <c r="DJ65" i="10"/>
  <c r="I65" i="10"/>
  <c r="E65" i="10" s="1"/>
  <c r="H65" i="10"/>
  <c r="G65" i="10"/>
  <c r="F65" i="10"/>
  <c r="DK22" i="10"/>
  <c r="DJ22" i="10"/>
  <c r="I22" i="10"/>
  <c r="H22" i="10"/>
  <c r="D22" i="10" s="1"/>
  <c r="G22" i="10"/>
  <c r="E22" i="10" s="1"/>
  <c r="F22" i="10"/>
  <c r="DK63" i="10"/>
  <c r="DJ63" i="10"/>
  <c r="I63" i="10"/>
  <c r="E63" i="10" s="1"/>
  <c r="H63" i="10"/>
  <c r="G63" i="10"/>
  <c r="F63" i="10"/>
  <c r="D63" i="10" s="1"/>
  <c r="DK62" i="10"/>
  <c r="DJ62" i="10"/>
  <c r="I62" i="10"/>
  <c r="H62" i="10"/>
  <c r="D62" i="10" s="1"/>
  <c r="G62" i="10"/>
  <c r="E62" i="10" s="1"/>
  <c r="F62" i="10"/>
  <c r="DK42" i="10"/>
  <c r="DJ42" i="10"/>
  <c r="I42" i="10"/>
  <c r="H42" i="10"/>
  <c r="G42" i="10"/>
  <c r="F42" i="10"/>
  <c r="D42" i="10" s="1"/>
  <c r="DK21" i="10"/>
  <c r="DJ21" i="10"/>
  <c r="I21" i="10"/>
  <c r="H21" i="10"/>
  <c r="D21" i="10" s="1"/>
  <c r="G21" i="10"/>
  <c r="F21" i="10"/>
  <c r="DK61" i="10"/>
  <c r="DJ61" i="10"/>
  <c r="I61" i="10"/>
  <c r="E61" i="10" s="1"/>
  <c r="H61" i="10"/>
  <c r="G61" i="10"/>
  <c r="F61" i="10"/>
  <c r="D61" i="10" s="1"/>
  <c r="DK60" i="10"/>
  <c r="DJ60" i="10"/>
  <c r="I60" i="10"/>
  <c r="H60" i="10"/>
  <c r="D60" i="10" s="1"/>
  <c r="G60" i="10"/>
  <c r="E60" i="10" s="1"/>
  <c r="F60" i="10"/>
  <c r="DK58" i="10"/>
  <c r="DJ58" i="10"/>
  <c r="I58" i="10"/>
  <c r="E58" i="10" s="1"/>
  <c r="H58" i="10"/>
  <c r="G58" i="10"/>
  <c r="F58" i="10"/>
  <c r="DK57" i="10"/>
  <c r="DJ57" i="10"/>
  <c r="I57" i="10"/>
  <c r="H57" i="10"/>
  <c r="G57" i="10"/>
  <c r="E57" i="10" s="1"/>
  <c r="F57" i="10"/>
  <c r="DK56" i="10"/>
  <c r="DJ56" i="10"/>
  <c r="I56" i="10"/>
  <c r="E56" i="10" s="1"/>
  <c r="H56" i="10"/>
  <c r="G56" i="10"/>
  <c r="F56" i="10"/>
  <c r="DK20" i="10"/>
  <c r="DJ20" i="10"/>
  <c r="I20" i="10"/>
  <c r="H20" i="10"/>
  <c r="G20" i="10"/>
  <c r="E20" i="10" s="1"/>
  <c r="F20" i="10"/>
  <c r="DK55" i="10"/>
  <c r="DJ55" i="10"/>
  <c r="I55" i="10"/>
  <c r="H55" i="10"/>
  <c r="G55" i="10"/>
  <c r="F55" i="10"/>
  <c r="D55" i="10" s="1"/>
  <c r="DK54" i="10"/>
  <c r="DJ54" i="10"/>
  <c r="I54" i="10"/>
  <c r="H54" i="10"/>
  <c r="D54" i="10" s="1"/>
  <c r="G54" i="10"/>
  <c r="E54" i="10" s="1"/>
  <c r="F54" i="10"/>
  <c r="DK53" i="10"/>
  <c r="DJ53" i="10"/>
  <c r="I53" i="10"/>
  <c r="H53" i="10"/>
  <c r="G53" i="10"/>
  <c r="F53" i="10"/>
  <c r="D53" i="10" s="1"/>
  <c r="DK52" i="10"/>
  <c r="DJ52" i="10"/>
  <c r="I52" i="10"/>
  <c r="H52" i="10"/>
  <c r="D52" i="10" s="1"/>
  <c r="G52" i="10"/>
  <c r="E52" i="10" s="1"/>
  <c r="F52" i="10"/>
  <c r="DK51" i="10"/>
  <c r="DJ51" i="10"/>
  <c r="I51" i="10"/>
  <c r="H51" i="10"/>
  <c r="G51" i="10"/>
  <c r="F51" i="10"/>
  <c r="D51" i="10" s="1"/>
  <c r="DK19" i="10"/>
  <c r="DJ19" i="10"/>
  <c r="I19" i="10"/>
  <c r="H19" i="10"/>
  <c r="D19" i="10" s="1"/>
  <c r="G19" i="10"/>
  <c r="E19" i="10" s="1"/>
  <c r="F19" i="10"/>
  <c r="DK50" i="10"/>
  <c r="DJ50" i="10"/>
  <c r="I50" i="10"/>
  <c r="E50" i="10" s="1"/>
  <c r="H50" i="10"/>
  <c r="G50" i="10"/>
  <c r="F50" i="10"/>
  <c r="DK49" i="10"/>
  <c r="DJ49" i="10"/>
  <c r="I49" i="10"/>
  <c r="H49" i="10"/>
  <c r="D49" i="10" s="1"/>
  <c r="G49" i="10"/>
  <c r="E49" i="10" s="1"/>
  <c r="F49" i="10"/>
  <c r="DK18" i="10"/>
  <c r="DJ18" i="10"/>
  <c r="I18" i="10"/>
  <c r="H18" i="10"/>
  <c r="G18" i="10"/>
  <c r="F18" i="10"/>
  <c r="D18" i="10" s="1"/>
  <c r="DK17" i="10"/>
  <c r="DJ17" i="10"/>
  <c r="I17" i="10"/>
  <c r="H17" i="10"/>
  <c r="D17" i="10" s="1"/>
  <c r="G17" i="10"/>
  <c r="E17" i="10" s="1"/>
  <c r="F17" i="10"/>
  <c r="DK16" i="10"/>
  <c r="DJ16" i="10"/>
  <c r="I16" i="10"/>
  <c r="E16" i="10" s="1"/>
  <c r="H16" i="10"/>
  <c r="G16" i="10"/>
  <c r="F16" i="10"/>
  <c r="DK47" i="10"/>
  <c r="DJ47" i="10"/>
  <c r="I47" i="10"/>
  <c r="H47" i="10"/>
  <c r="D47" i="10" s="1"/>
  <c r="G47" i="10"/>
  <c r="E47" i="10" s="1"/>
  <c r="F47" i="10"/>
  <c r="DK14" i="10"/>
  <c r="DJ14" i="10"/>
  <c r="I14" i="10"/>
  <c r="H14" i="10"/>
  <c r="G14" i="10"/>
  <c r="F14" i="10"/>
  <c r="DK45" i="10"/>
  <c r="DJ45" i="10"/>
  <c r="I45" i="10"/>
  <c r="H45" i="10"/>
  <c r="D45" i="10" s="1"/>
  <c r="G45" i="10"/>
  <c r="E45" i="10" s="1"/>
  <c r="F45" i="10"/>
  <c r="DK48" i="10"/>
  <c r="DJ48" i="10"/>
  <c r="I48" i="10"/>
  <c r="H48" i="10"/>
  <c r="G48" i="10"/>
  <c r="F48" i="10"/>
  <c r="D48" i="10" s="1"/>
  <c r="DK13" i="10"/>
  <c r="DJ13" i="10"/>
  <c r="I13" i="10"/>
  <c r="H13" i="10"/>
  <c r="D13" i="10" s="1"/>
  <c r="G13" i="10"/>
  <c r="E13" i="10" s="1"/>
  <c r="F13" i="10"/>
  <c r="DK46" i="10"/>
  <c r="DJ46" i="10"/>
  <c r="I46" i="10"/>
  <c r="E46" i="10" s="1"/>
  <c r="H46" i="10"/>
  <c r="G46" i="10"/>
  <c r="F46" i="10"/>
  <c r="D46" i="10" s="1"/>
  <c r="DK12" i="10"/>
  <c r="DJ12" i="10"/>
  <c r="I12" i="10"/>
  <c r="H12" i="10"/>
  <c r="D12" i="10" s="1"/>
  <c r="G12" i="10"/>
  <c r="E12" i="10" s="1"/>
  <c r="F12" i="10"/>
  <c r="DK11" i="10"/>
  <c r="DJ11" i="10"/>
  <c r="I11" i="10"/>
  <c r="E11" i="10" s="1"/>
  <c r="H11" i="10"/>
  <c r="G11" i="10"/>
  <c r="F11" i="10"/>
  <c r="D11" i="10" s="1"/>
  <c r="DK44" i="10"/>
  <c r="DJ44" i="10"/>
  <c r="I44" i="10"/>
  <c r="H44" i="10"/>
  <c r="D44" i="10" s="1"/>
  <c r="G44" i="10"/>
  <c r="E44" i="10" s="1"/>
  <c r="F44" i="10"/>
  <c r="DK41" i="10"/>
  <c r="DJ41" i="10"/>
  <c r="I41" i="10"/>
  <c r="H41" i="10"/>
  <c r="G41" i="10"/>
  <c r="F41" i="10"/>
  <c r="DK78" i="10"/>
  <c r="DJ78" i="10"/>
  <c r="I78" i="10"/>
  <c r="H78" i="10"/>
  <c r="D78" i="10" s="1"/>
  <c r="G78" i="10"/>
  <c r="F78" i="10"/>
  <c r="DK15" i="10"/>
  <c r="DJ15" i="10"/>
  <c r="I15" i="10"/>
  <c r="H15" i="10"/>
  <c r="G15" i="10"/>
  <c r="F15" i="10"/>
  <c r="D15" i="10" s="1"/>
  <c r="DK59" i="10"/>
  <c r="DJ59" i="10"/>
  <c r="I59" i="10"/>
  <c r="H59" i="10"/>
  <c r="D59" i="10" s="1"/>
  <c r="G59" i="10"/>
  <c r="E59" i="10" s="1"/>
  <c r="F59" i="10"/>
  <c r="DK40" i="10"/>
  <c r="DJ40" i="10"/>
  <c r="I40" i="10"/>
  <c r="E40" i="10" s="1"/>
  <c r="H40" i="10"/>
  <c r="G40" i="10"/>
  <c r="F40" i="10"/>
  <c r="D40" i="10" s="1"/>
  <c r="DK10" i="10"/>
  <c r="DJ10" i="10"/>
  <c r="I10" i="10"/>
  <c r="H10" i="10"/>
  <c r="D10" i="10" s="1"/>
  <c r="G10" i="10"/>
  <c r="E10" i="10" s="1"/>
  <c r="F10" i="10"/>
  <c r="D9" i="10"/>
  <c r="E9" i="10"/>
  <c r="F9" i="10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AR82" i="9"/>
  <c r="AQ82" i="9"/>
  <c r="H82" i="9"/>
  <c r="G82" i="9"/>
  <c r="C82" i="9" s="1"/>
  <c r="F82" i="9"/>
  <c r="D82" i="9" s="1"/>
  <c r="E82" i="9"/>
  <c r="AR38" i="9"/>
  <c r="AQ38" i="9"/>
  <c r="H38" i="9"/>
  <c r="D38" i="9" s="1"/>
  <c r="G38" i="9"/>
  <c r="F38" i="9"/>
  <c r="E38" i="9"/>
  <c r="C38" i="9" s="1"/>
  <c r="AR37" i="9"/>
  <c r="AQ37" i="9"/>
  <c r="H37" i="9"/>
  <c r="G37" i="9"/>
  <c r="F37" i="9"/>
  <c r="D37" i="9" s="1"/>
  <c r="E37" i="9"/>
  <c r="AR39" i="9"/>
  <c r="AQ39" i="9"/>
  <c r="H39" i="9"/>
  <c r="D39" i="9" s="1"/>
  <c r="G39" i="9"/>
  <c r="F39" i="9"/>
  <c r="E39" i="9"/>
  <c r="C39" i="9" s="1"/>
  <c r="AR36" i="9"/>
  <c r="AQ36" i="9"/>
  <c r="H36" i="9"/>
  <c r="G36" i="9"/>
  <c r="F36" i="9"/>
  <c r="E36" i="9"/>
  <c r="AR35" i="9"/>
  <c r="AQ35" i="9"/>
  <c r="H35" i="9"/>
  <c r="G35" i="9"/>
  <c r="F35" i="9"/>
  <c r="E35" i="9"/>
  <c r="C35" i="9" s="1"/>
  <c r="AR34" i="9"/>
  <c r="AQ34" i="9"/>
  <c r="H34" i="9"/>
  <c r="G34" i="9"/>
  <c r="F34" i="9"/>
  <c r="D34" i="9" s="1"/>
  <c r="E34" i="9"/>
  <c r="AR81" i="9"/>
  <c r="AQ81" i="9"/>
  <c r="H81" i="9"/>
  <c r="D81" i="9" s="1"/>
  <c r="G81" i="9"/>
  <c r="F81" i="9"/>
  <c r="E81" i="9"/>
  <c r="C81" i="9" s="1"/>
  <c r="AR33" i="9"/>
  <c r="AQ33" i="9"/>
  <c r="H33" i="9"/>
  <c r="G33" i="9"/>
  <c r="F33" i="9"/>
  <c r="D33" i="9" s="1"/>
  <c r="E33" i="9"/>
  <c r="AR32" i="9"/>
  <c r="AQ32" i="9"/>
  <c r="H32" i="9"/>
  <c r="G32" i="9"/>
  <c r="F32" i="9"/>
  <c r="E32" i="9"/>
  <c r="C32" i="9" s="1"/>
  <c r="AR80" i="9"/>
  <c r="AQ80" i="9"/>
  <c r="H80" i="9"/>
  <c r="G80" i="9"/>
  <c r="F80" i="9"/>
  <c r="D80" i="9" s="1"/>
  <c r="E80" i="9"/>
  <c r="AR79" i="9"/>
  <c r="AQ79" i="9"/>
  <c r="H79" i="9"/>
  <c r="D79" i="9" s="1"/>
  <c r="G79" i="9"/>
  <c r="F79" i="9"/>
  <c r="E79" i="9"/>
  <c r="AR77" i="9"/>
  <c r="AQ77" i="9"/>
  <c r="H77" i="9"/>
  <c r="G77" i="9"/>
  <c r="F77" i="9"/>
  <c r="D77" i="9" s="1"/>
  <c r="E77" i="9"/>
  <c r="AR76" i="9"/>
  <c r="AQ76" i="9"/>
  <c r="H76" i="9"/>
  <c r="G76" i="9"/>
  <c r="F76" i="9"/>
  <c r="E76" i="9"/>
  <c r="C76" i="9" s="1"/>
  <c r="AR30" i="9"/>
  <c r="AQ30" i="9"/>
  <c r="H30" i="9"/>
  <c r="G30" i="9"/>
  <c r="C30" i="9" s="1"/>
  <c r="F30" i="9"/>
  <c r="D30" i="9" s="1"/>
  <c r="E30" i="9"/>
  <c r="AR31" i="9"/>
  <c r="AQ31" i="9"/>
  <c r="H31" i="9"/>
  <c r="D31" i="9" s="1"/>
  <c r="G31" i="9"/>
  <c r="F31" i="9"/>
  <c r="E31" i="9"/>
  <c r="C31" i="9" s="1"/>
  <c r="AR75" i="9"/>
  <c r="AQ75" i="9"/>
  <c r="H75" i="9"/>
  <c r="G75" i="9"/>
  <c r="F75" i="9"/>
  <c r="D75" i="9" s="1"/>
  <c r="E75" i="9"/>
  <c r="AR28" i="9"/>
  <c r="AQ28" i="9"/>
  <c r="H28" i="9"/>
  <c r="D28" i="9" s="1"/>
  <c r="G28" i="9"/>
  <c r="F28" i="9"/>
  <c r="E28" i="9"/>
  <c r="AR29" i="9"/>
  <c r="AQ29" i="9"/>
  <c r="H29" i="9"/>
  <c r="G29" i="9"/>
  <c r="F29" i="9"/>
  <c r="D29" i="9" s="1"/>
  <c r="E29" i="9"/>
  <c r="AR74" i="9"/>
  <c r="AQ74" i="9"/>
  <c r="H74" i="9"/>
  <c r="D74" i="9" s="1"/>
  <c r="G74" i="9"/>
  <c r="F74" i="9"/>
  <c r="E74" i="9"/>
  <c r="AR73" i="9"/>
  <c r="AQ73" i="9"/>
  <c r="H73" i="9"/>
  <c r="G73" i="9"/>
  <c r="C73" i="9" s="1"/>
  <c r="F73" i="9"/>
  <c r="E73" i="9"/>
  <c r="AR27" i="9"/>
  <c r="AQ27" i="9"/>
  <c r="H27" i="9"/>
  <c r="D27" i="9" s="1"/>
  <c r="G27" i="9"/>
  <c r="F27" i="9"/>
  <c r="E27" i="9"/>
  <c r="AR26" i="9"/>
  <c r="AQ26" i="9"/>
  <c r="H26" i="9"/>
  <c r="G26" i="9"/>
  <c r="F26" i="9"/>
  <c r="D26" i="9" s="1"/>
  <c r="E26" i="9"/>
  <c r="AR70" i="9"/>
  <c r="AQ70" i="9"/>
  <c r="H70" i="9"/>
  <c r="D70" i="9" s="1"/>
  <c r="G70" i="9"/>
  <c r="F70" i="9"/>
  <c r="E70" i="9"/>
  <c r="AR25" i="9"/>
  <c r="AQ25" i="9"/>
  <c r="H25" i="9"/>
  <c r="G25" i="9"/>
  <c r="C25" i="9" s="1"/>
  <c r="F25" i="9"/>
  <c r="D25" i="9" s="1"/>
  <c r="E25" i="9"/>
  <c r="AR72" i="9"/>
  <c r="AQ72" i="9"/>
  <c r="H72" i="9"/>
  <c r="G72" i="9"/>
  <c r="F72" i="9"/>
  <c r="E72" i="9"/>
  <c r="C72" i="9" s="1"/>
  <c r="AR71" i="9"/>
  <c r="AQ71" i="9"/>
  <c r="H71" i="9"/>
  <c r="G71" i="9"/>
  <c r="C71" i="9" s="1"/>
  <c r="F71" i="9"/>
  <c r="D71" i="9" s="1"/>
  <c r="E71" i="9"/>
  <c r="AR43" i="9"/>
  <c r="AQ43" i="9"/>
  <c r="H43" i="9"/>
  <c r="D43" i="9" s="1"/>
  <c r="G43" i="9"/>
  <c r="F43" i="9"/>
  <c r="E43" i="9"/>
  <c r="AR69" i="9"/>
  <c r="AQ69" i="9"/>
  <c r="H69" i="9"/>
  <c r="G69" i="9"/>
  <c r="C69" i="9" s="1"/>
  <c r="F69" i="9"/>
  <c r="D69" i="9" s="1"/>
  <c r="E69" i="9"/>
  <c r="AR24" i="9"/>
  <c r="AQ24" i="9"/>
  <c r="H24" i="9"/>
  <c r="D24" i="9" s="1"/>
  <c r="G24" i="9"/>
  <c r="F24" i="9"/>
  <c r="E24" i="9"/>
  <c r="C24" i="9" s="1"/>
  <c r="AR68" i="9"/>
  <c r="AQ68" i="9"/>
  <c r="H68" i="9"/>
  <c r="G68" i="9"/>
  <c r="C68" i="9" s="1"/>
  <c r="F68" i="9"/>
  <c r="D68" i="9" s="1"/>
  <c r="E68" i="9"/>
  <c r="AR67" i="9"/>
  <c r="AQ67" i="9"/>
  <c r="H67" i="9"/>
  <c r="G67" i="9"/>
  <c r="F67" i="9"/>
  <c r="E67" i="9"/>
  <c r="AR66" i="9"/>
  <c r="AQ66" i="9"/>
  <c r="H66" i="9"/>
  <c r="G66" i="9"/>
  <c r="C66" i="9" s="1"/>
  <c r="F66" i="9"/>
  <c r="D66" i="9" s="1"/>
  <c r="E66" i="9"/>
  <c r="AR23" i="9"/>
  <c r="AQ23" i="9"/>
  <c r="H23" i="9"/>
  <c r="G23" i="9"/>
  <c r="F23" i="9"/>
  <c r="E23" i="9"/>
  <c r="AR64" i="9"/>
  <c r="AQ64" i="9"/>
  <c r="H64" i="9"/>
  <c r="G64" i="9"/>
  <c r="F64" i="9"/>
  <c r="D64" i="9" s="1"/>
  <c r="E64" i="9"/>
  <c r="AR65" i="9"/>
  <c r="AQ65" i="9"/>
  <c r="H65" i="9"/>
  <c r="D65" i="9" s="1"/>
  <c r="G65" i="9"/>
  <c r="F65" i="9"/>
  <c r="E65" i="9"/>
  <c r="AR22" i="9"/>
  <c r="AQ22" i="9"/>
  <c r="H22" i="9"/>
  <c r="G22" i="9"/>
  <c r="F22" i="9"/>
  <c r="D22" i="9" s="1"/>
  <c r="E22" i="9"/>
  <c r="AR63" i="9"/>
  <c r="AQ63" i="9"/>
  <c r="H63" i="9"/>
  <c r="G63" i="9"/>
  <c r="F63" i="9"/>
  <c r="E63" i="9"/>
  <c r="AR62" i="9"/>
  <c r="AQ62" i="9"/>
  <c r="H62" i="9"/>
  <c r="G62" i="9"/>
  <c r="C62" i="9" s="1"/>
  <c r="F62" i="9"/>
  <c r="D62" i="9" s="1"/>
  <c r="E62" i="9"/>
  <c r="AR42" i="9"/>
  <c r="AQ42" i="9"/>
  <c r="H42" i="9"/>
  <c r="G42" i="9"/>
  <c r="F42" i="9"/>
  <c r="E42" i="9"/>
  <c r="C42" i="9" s="1"/>
  <c r="AR21" i="9"/>
  <c r="AQ21" i="9"/>
  <c r="H21" i="9"/>
  <c r="G21" i="9"/>
  <c r="F21" i="9"/>
  <c r="D21" i="9" s="1"/>
  <c r="E21" i="9"/>
  <c r="AR61" i="9"/>
  <c r="AQ61" i="9"/>
  <c r="H61" i="9"/>
  <c r="G61" i="9"/>
  <c r="F61" i="9"/>
  <c r="E61" i="9"/>
  <c r="C61" i="9" s="1"/>
  <c r="AR60" i="9"/>
  <c r="AQ60" i="9"/>
  <c r="H60" i="9"/>
  <c r="G60" i="9"/>
  <c r="C60" i="9" s="1"/>
  <c r="F60" i="9"/>
  <c r="E60" i="9"/>
  <c r="AR58" i="9"/>
  <c r="AQ58" i="9"/>
  <c r="H58" i="9"/>
  <c r="G58" i="9"/>
  <c r="F58" i="9"/>
  <c r="E58" i="9"/>
  <c r="AR57" i="9"/>
  <c r="AQ57" i="9"/>
  <c r="H57" i="9"/>
  <c r="G57" i="9"/>
  <c r="F57" i="9"/>
  <c r="D57" i="9" s="1"/>
  <c r="E57" i="9"/>
  <c r="AR56" i="9"/>
  <c r="AQ56" i="9"/>
  <c r="H56" i="9"/>
  <c r="D56" i="9" s="1"/>
  <c r="G56" i="9"/>
  <c r="F56" i="9"/>
  <c r="E56" i="9"/>
  <c r="AR20" i="9"/>
  <c r="AQ20" i="9"/>
  <c r="H20" i="9"/>
  <c r="G20" i="9"/>
  <c r="F20" i="9"/>
  <c r="D20" i="9" s="1"/>
  <c r="E20" i="9"/>
  <c r="AR55" i="9"/>
  <c r="AQ55" i="9"/>
  <c r="H55" i="9"/>
  <c r="D55" i="9" s="1"/>
  <c r="G55" i="9"/>
  <c r="F55" i="9"/>
  <c r="E55" i="9"/>
  <c r="AR54" i="9"/>
  <c r="AQ54" i="9"/>
  <c r="H54" i="9"/>
  <c r="G54" i="9"/>
  <c r="C54" i="9" s="1"/>
  <c r="F54" i="9"/>
  <c r="D54" i="9" s="1"/>
  <c r="E54" i="9"/>
  <c r="AR53" i="9"/>
  <c r="AQ53" i="9"/>
  <c r="H53" i="9"/>
  <c r="G53" i="9"/>
  <c r="F53" i="9"/>
  <c r="E53" i="9"/>
  <c r="C53" i="9" s="1"/>
  <c r="AR52" i="9"/>
  <c r="AQ52" i="9"/>
  <c r="H52" i="9"/>
  <c r="G52" i="9"/>
  <c r="F52" i="9"/>
  <c r="D52" i="9" s="1"/>
  <c r="E52" i="9"/>
  <c r="AR51" i="9"/>
  <c r="AQ51" i="9"/>
  <c r="H51" i="9"/>
  <c r="D51" i="9" s="1"/>
  <c r="G51" i="9"/>
  <c r="F51" i="9"/>
  <c r="E51" i="9"/>
  <c r="C51" i="9" s="1"/>
  <c r="AR19" i="9"/>
  <c r="AQ19" i="9"/>
  <c r="H19" i="9"/>
  <c r="G19" i="9"/>
  <c r="F19" i="9"/>
  <c r="D19" i="9" s="1"/>
  <c r="E19" i="9"/>
  <c r="AR50" i="9"/>
  <c r="AQ50" i="9"/>
  <c r="H50" i="9"/>
  <c r="G50" i="9"/>
  <c r="F50" i="9"/>
  <c r="E50" i="9"/>
  <c r="C50" i="9" s="1"/>
  <c r="AR49" i="9"/>
  <c r="AQ49" i="9"/>
  <c r="H49" i="9"/>
  <c r="G49" i="9"/>
  <c r="F49" i="9"/>
  <c r="D49" i="9" s="1"/>
  <c r="E49" i="9"/>
  <c r="AR18" i="9"/>
  <c r="AQ18" i="9"/>
  <c r="H18" i="9"/>
  <c r="D18" i="9" s="1"/>
  <c r="G18" i="9"/>
  <c r="F18" i="9"/>
  <c r="E18" i="9"/>
  <c r="C18" i="9" s="1"/>
  <c r="AR17" i="9"/>
  <c r="AQ17" i="9"/>
  <c r="H17" i="9"/>
  <c r="G17" i="9"/>
  <c r="F17" i="9"/>
  <c r="D17" i="9" s="1"/>
  <c r="E17" i="9"/>
  <c r="AR16" i="9"/>
  <c r="AQ16" i="9"/>
  <c r="H16" i="9"/>
  <c r="G16" i="9"/>
  <c r="F16" i="9"/>
  <c r="E16" i="9"/>
  <c r="AR47" i="9"/>
  <c r="AQ47" i="9"/>
  <c r="H47" i="9"/>
  <c r="G47" i="9"/>
  <c r="F47" i="9"/>
  <c r="E47" i="9"/>
  <c r="AR14" i="9"/>
  <c r="AQ14" i="9"/>
  <c r="H14" i="9"/>
  <c r="G14" i="9"/>
  <c r="F14" i="9"/>
  <c r="E14" i="9"/>
  <c r="AR45" i="9"/>
  <c r="AQ45" i="9"/>
  <c r="H45" i="9"/>
  <c r="G45" i="9"/>
  <c r="F45" i="9"/>
  <c r="E45" i="9"/>
  <c r="AR48" i="9"/>
  <c r="AQ48" i="9"/>
  <c r="H48" i="9"/>
  <c r="G48" i="9"/>
  <c r="F48" i="9"/>
  <c r="E48" i="9"/>
  <c r="AR13" i="9"/>
  <c r="AQ13" i="9"/>
  <c r="H13" i="9"/>
  <c r="G13" i="9"/>
  <c r="C13" i="9" s="1"/>
  <c r="F13" i="9"/>
  <c r="D13" i="9" s="1"/>
  <c r="E13" i="9"/>
  <c r="AR46" i="9"/>
  <c r="AQ46" i="9"/>
  <c r="H46" i="9"/>
  <c r="G46" i="9"/>
  <c r="F46" i="9"/>
  <c r="E46" i="9"/>
  <c r="AR12" i="9"/>
  <c r="AQ12" i="9"/>
  <c r="H12" i="9"/>
  <c r="G12" i="9"/>
  <c r="F12" i="9"/>
  <c r="D12" i="9" s="1"/>
  <c r="E12" i="9"/>
  <c r="AR11" i="9"/>
  <c r="AQ11" i="9"/>
  <c r="H11" i="9"/>
  <c r="G11" i="9"/>
  <c r="F11" i="9"/>
  <c r="E11" i="9"/>
  <c r="C11" i="9" s="1"/>
  <c r="AR44" i="9"/>
  <c r="AQ44" i="9"/>
  <c r="H44" i="9"/>
  <c r="G44" i="9"/>
  <c r="C44" i="9" s="1"/>
  <c r="F44" i="9"/>
  <c r="D44" i="9" s="1"/>
  <c r="E44" i="9"/>
  <c r="AR41" i="9"/>
  <c r="AQ41" i="9"/>
  <c r="H41" i="9"/>
  <c r="D41" i="9" s="1"/>
  <c r="G41" i="9"/>
  <c r="F41" i="9"/>
  <c r="E41" i="9"/>
  <c r="C41" i="9" s="1"/>
  <c r="AR78" i="9"/>
  <c r="AQ78" i="9"/>
  <c r="H78" i="9"/>
  <c r="G78" i="9"/>
  <c r="C78" i="9" s="1"/>
  <c r="F78" i="9"/>
  <c r="E78" i="9"/>
  <c r="AR15" i="9"/>
  <c r="AQ15" i="9"/>
  <c r="H15" i="9"/>
  <c r="D15" i="9" s="1"/>
  <c r="G15" i="9"/>
  <c r="F15" i="9"/>
  <c r="E15" i="9"/>
  <c r="AR59" i="9"/>
  <c r="AQ59" i="9"/>
  <c r="H59" i="9"/>
  <c r="G59" i="9"/>
  <c r="F59" i="9"/>
  <c r="D59" i="9" s="1"/>
  <c r="E59" i="9"/>
  <c r="AR40" i="9"/>
  <c r="AQ40" i="9"/>
  <c r="H40" i="9"/>
  <c r="D40" i="9" s="1"/>
  <c r="G40" i="9"/>
  <c r="F40" i="9"/>
  <c r="E40" i="9"/>
  <c r="AR10" i="9"/>
  <c r="AQ10" i="9"/>
  <c r="H10" i="9"/>
  <c r="G10" i="9"/>
  <c r="F10" i="9"/>
  <c r="D10" i="9" s="1"/>
  <c r="E10" i="9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72" i="9"/>
  <c r="D50" i="9"/>
  <c r="D78" i="9"/>
  <c r="D53" i="9"/>
  <c r="C70" i="9"/>
  <c r="C46" i="9"/>
  <c r="D45" i="9"/>
  <c r="D60" i="9"/>
  <c r="D42" i="9"/>
  <c r="C79" i="9"/>
  <c r="C33" i="9"/>
  <c r="C34" i="9"/>
  <c r="C17" i="9"/>
  <c r="C52" i="9"/>
  <c r="C65" i="9"/>
  <c r="C67" i="9"/>
  <c r="C10" i="9"/>
  <c r="D14" i="9"/>
  <c r="C20" i="9"/>
  <c r="D46" i="9"/>
  <c r="D47" i="9"/>
  <c r="C57" i="9"/>
  <c r="C64" i="9"/>
  <c r="D67" i="9"/>
  <c r="C28" i="9"/>
  <c r="D36" i="9"/>
  <c r="C40" i="9"/>
  <c r="C12" i="9"/>
  <c r="C14" i="9"/>
  <c r="C55" i="9"/>
  <c r="C21" i="9"/>
  <c r="C26" i="9"/>
  <c r="D73" i="9"/>
  <c r="C59" i="9"/>
  <c r="C48" i="9"/>
  <c r="C47" i="9"/>
  <c r="C49" i="9"/>
  <c r="C56" i="9"/>
  <c r="C22" i="9"/>
  <c r="C43" i="9"/>
  <c r="C29" i="9"/>
  <c r="C77" i="9"/>
  <c r="C37" i="9"/>
  <c r="C15" i="9"/>
  <c r="C45" i="9"/>
  <c r="C16" i="9"/>
  <c r="C19" i="9"/>
  <c r="C58" i="9"/>
  <c r="C63" i="9"/>
  <c r="C23" i="9"/>
  <c r="C27" i="9"/>
  <c r="C74" i="9"/>
  <c r="C75" i="9"/>
  <c r="C80" i="9"/>
  <c r="C36" i="9"/>
  <c r="F21" i="8"/>
  <c r="I21" i="8"/>
  <c r="E67" i="10"/>
  <c r="D56" i="10"/>
  <c r="D58" i="10"/>
  <c r="D28" i="10"/>
  <c r="D31" i="10"/>
  <c r="E41" i="10"/>
  <c r="D30" i="10"/>
  <c r="E78" i="10"/>
  <c r="D67" i="10"/>
  <c r="D72" i="10"/>
  <c r="E34" i="10"/>
  <c r="D14" i="10"/>
  <c r="D16" i="10"/>
  <c r="E21" i="10"/>
  <c r="D27" i="10"/>
  <c r="E51" i="10"/>
  <c r="E18" i="10"/>
  <c r="E71" i="10"/>
  <c r="D77" i="10"/>
  <c r="D32" i="10"/>
  <c r="D41" i="10"/>
  <c r="D50" i="10"/>
  <c r="D57" i="10"/>
  <c r="D65" i="10"/>
  <c r="D23" i="10"/>
  <c r="D75" i="10"/>
  <c r="D20" i="10"/>
  <c r="E82" i="10"/>
  <c r="D11" i="8" l="1"/>
  <c r="D21" i="8" s="1"/>
  <c r="H21" i="8"/>
  <c r="E48" i="10"/>
  <c r="E55" i="10"/>
  <c r="E42" i="10"/>
  <c r="E43" i="10"/>
  <c r="E74" i="10"/>
  <c r="E31" i="10"/>
  <c r="E32" i="10"/>
  <c r="G21" i="8"/>
  <c r="E15" i="8"/>
  <c r="E21" i="8" s="1"/>
  <c r="D19" i="8"/>
  <c r="E19" i="8"/>
  <c r="E15" i="10"/>
  <c r="E14" i="10"/>
  <c r="E53" i="10"/>
  <c r="E23" i="10"/>
  <c r="D11" i="9"/>
  <c r="D48" i="9"/>
  <c r="D16" i="9"/>
  <c r="D58" i="9"/>
  <c r="D61" i="9"/>
  <c r="D63" i="9"/>
  <c r="D23" i="9"/>
  <c r="D76" i="9"/>
  <c r="D32" i="9"/>
  <c r="D35" i="9"/>
</calcChain>
</file>

<file path=xl/sharedStrings.xml><?xml version="1.0" encoding="utf-8"?>
<sst xmlns="http://schemas.openxmlformats.org/spreadsheetml/2006/main" count="687" uniqueCount="205">
  <si>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</si>
  <si>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</si>
  <si>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</si>
  <si>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</si>
  <si>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</si>
  <si>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</si>
  <si>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</si>
  <si>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</si>
  <si>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</si>
  <si>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</si>
  <si>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</si>
  <si>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</si>
  <si>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</si>
  <si>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</si>
  <si>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</si>
  <si>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</si>
  <si>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</si>
  <si>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</si>
  <si>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</si>
  <si>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</si>
  <si>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</si>
  <si>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</si>
  <si>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</si>
  <si>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</si>
  <si>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</si>
  <si>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</si>
  <si>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</si>
  <si>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</si>
  <si>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</si>
  <si>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</si>
  <si>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</si>
  <si>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</si>
  <si>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</si>
  <si>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</si>
  <si>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</si>
  <si>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</si>
  <si>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</si>
  <si>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</si>
  <si>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</si>
  <si>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</si>
  <si>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</si>
  <si>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</si>
  <si>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</si>
  <si>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</si>
  <si>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</si>
  <si>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</si>
  <si>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</si>
  <si>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</si>
  <si>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</si>
  <si>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</si>
  <si>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</si>
  <si>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</si>
  <si>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</si>
  <si>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</si>
  <si>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</si>
  <si>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</si>
  <si>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</si>
  <si>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</si>
  <si>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</si>
  <si>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</si>
  <si>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</si>
  <si>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</si>
  <si>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</si>
  <si>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</si>
  <si>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</si>
  <si>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</si>
  <si>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</si>
  <si>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</si>
  <si>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</si>
  <si>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</si>
  <si>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</si>
  <si>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</si>
  <si>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</si>
  <si>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</si>
  <si>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</si>
  <si>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</si>
  <si>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</si>
  <si>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</si>
  <si>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</si>
  <si>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</si>
  <si>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</si>
  <si>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</si>
  <si>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</si>
  <si>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</si>
  <si>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</si>
  <si>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</si>
  <si>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</si>
  <si>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</si>
  <si>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</si>
  <si>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</si>
  <si>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</si>
  <si>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</si>
  <si>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</si>
  <si>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</si>
  <si>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</si>
  <si>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</si>
  <si>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</si>
  <si>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</si>
  <si>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</si>
  <si>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</si>
  <si>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</si>
  <si>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</si>
  <si>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</si>
  <si>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</si>
  <si>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</si>
  <si>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</si>
  <si>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</si>
  <si>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</si>
  <si>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</si>
  <si>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</si>
  <si>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</si>
  <si>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</si>
  <si>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</si>
  <si>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</si>
  <si>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</si>
  <si>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</si>
  <si>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</si>
  <si>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</si>
  <si>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</si>
  <si>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</si>
  <si>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</si>
  <si>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</si>
  <si>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</si>
  <si>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</si>
  <si>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</si>
  <si>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</si>
  <si>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</si>
  <si>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</si>
  <si>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ՀՀ Արագածոտնի մարզի համայնքների  բյուջեների ծախսերի վերաբերյալ
(ըստ ծախսերի տնտեսագիտական դասակարգման)  30.09.2021թվականի դրությամբ</t>
  </si>
  <si>
    <t>հազ. դրամ</t>
  </si>
  <si>
    <t>ՀՀ Արագածոտնի մարզի համայնքների  բյուջեների ծախսերի վերաբերյալ
(ըստ ծախսերի գործառնական  դասակարգման)  30.09.2021թվականի դրությամբ</t>
  </si>
  <si>
    <t>No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</si>
  <si>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</si>
  <si>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</si>
  <si>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</si>
  <si>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</si>
  <si>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</si>
  <si>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</si>
  <si>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</si>
  <si>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</si>
  <si>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</si>
  <si>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</si>
  <si>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</si>
  <si>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</si>
  <si>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</si>
  <si>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</si>
  <si>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</si>
  <si>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</si>
  <si>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</si>
  <si>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</si>
  <si>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</si>
  <si>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</si>
  <si>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</si>
  <si>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</si>
  <si>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</si>
  <si>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</si>
  <si>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</si>
  <si>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</si>
  <si>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</si>
  <si>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</si>
  <si>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</si>
  <si>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</si>
  <si>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</si>
  <si>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</si>
  <si>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</si>
  <si>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</si>
  <si>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</si>
  <si>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</si>
  <si>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</si>
  <si>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</si>
  <si>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</si>
  <si>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</si>
  <si>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</si>
  <si>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</si>
  <si>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</si>
  <si>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</si>
  <si>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</si>
  <si>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</si>
  <si>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</si>
  <si>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</si>
  <si>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</si>
  <si>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</si>
  <si>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</si>
  <si>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</si>
  <si>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</si>
  <si>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</si>
  <si>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</si>
  <si>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</si>
  <si>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</si>
  <si>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</si>
  <si>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Դդմասար(Ղաբաղթափա)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</si>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</sst>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9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0"/>
      <color indexed="8"/>
      <name val="GHEA Grapalat"/>
      <family val="3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8" fillId="0" borderId="0"/>
  </cellStyleXfs>
  <cellXfs count="228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47" fillId="0" borderId="10" xfId="54" applyNumberFormat="1" applyFont="1" applyFill="1" applyBorder="1" applyAlignment="1">
      <alignment horizontal="left" vertical="center"/>
    </xf>
    <xf numFmtId="0" fontId="20" fillId="0" borderId="10" xfId="54" applyNumberFormat="1" applyFont="1" applyFill="1" applyBorder="1" applyAlignment="1">
      <alignment horizontal="left" vertical="center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0" fontId="23" fillId="0" borderId="10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vertical="center" wrapText="1"/>
    </xf>
    <xf numFmtId="0" fontId="29" fillId="0" borderId="15" xfId="0" applyFont="1" applyBorder="1" applyAlignment="1" applyProtection="1">
      <alignment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13" t="s">
        <v>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14" t="s">
        <v>19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5" t="s">
        <v>6</v>
      </c>
      <c r="AK3" s="11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0" t="s">
        <v>4</v>
      </c>
      <c r="C4" s="116" t="s">
        <v>0</v>
      </c>
      <c r="D4" s="101" t="s">
        <v>20</v>
      </c>
      <c r="E4" s="102"/>
      <c r="F4" s="102"/>
      <c r="G4" s="102"/>
      <c r="H4" s="102"/>
      <c r="I4" s="103"/>
      <c r="J4" s="110" t="s">
        <v>34</v>
      </c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1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111"/>
      <c r="CW4" s="111"/>
      <c r="CX4" s="111"/>
      <c r="CY4" s="111"/>
      <c r="CZ4" s="111"/>
      <c r="DA4" s="111"/>
      <c r="DB4" s="111"/>
      <c r="DC4" s="111"/>
      <c r="DD4" s="111"/>
      <c r="DE4" s="111"/>
      <c r="DF4" s="111"/>
      <c r="DG4" s="111"/>
      <c r="DH4" s="111"/>
      <c r="DI4" s="111"/>
      <c r="DJ4" s="111"/>
      <c r="DK4" s="111"/>
      <c r="DL4" s="111"/>
      <c r="DM4" s="112"/>
    </row>
    <row r="5" spans="2:117" ht="16.5" customHeight="1" x14ac:dyDescent="0.2">
      <c r="B5" s="100"/>
      <c r="C5" s="116"/>
      <c r="D5" s="104"/>
      <c r="E5" s="105"/>
      <c r="F5" s="105"/>
      <c r="G5" s="105"/>
      <c r="H5" s="105"/>
      <c r="I5" s="106"/>
      <c r="J5" s="93" t="s">
        <v>35</v>
      </c>
      <c r="K5" s="94"/>
      <c r="L5" s="94"/>
      <c r="M5" s="95"/>
      <c r="N5" s="118" t="s">
        <v>24</v>
      </c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20"/>
      <c r="AD5" s="93" t="s">
        <v>37</v>
      </c>
      <c r="AE5" s="94"/>
      <c r="AF5" s="94"/>
      <c r="AG5" s="95"/>
      <c r="AH5" s="93" t="s">
        <v>38</v>
      </c>
      <c r="AI5" s="94"/>
      <c r="AJ5" s="94"/>
      <c r="AK5" s="95"/>
      <c r="AL5" s="93" t="s">
        <v>39</v>
      </c>
      <c r="AM5" s="94"/>
      <c r="AN5" s="94"/>
      <c r="AO5" s="95"/>
      <c r="AP5" s="121" t="s">
        <v>33</v>
      </c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3"/>
      <c r="BR5" s="93" t="s">
        <v>42</v>
      </c>
      <c r="BS5" s="94"/>
      <c r="BT5" s="94"/>
      <c r="BU5" s="95"/>
      <c r="BV5" s="93" t="s">
        <v>43</v>
      </c>
      <c r="BW5" s="94"/>
      <c r="BX5" s="94"/>
      <c r="BY5" s="95"/>
      <c r="BZ5" s="126" t="s">
        <v>30</v>
      </c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6"/>
      <c r="CO5" s="126"/>
      <c r="CP5" s="89" t="s">
        <v>47</v>
      </c>
      <c r="CQ5" s="89"/>
      <c r="CR5" s="89"/>
      <c r="CS5" s="89"/>
      <c r="CT5" s="127" t="s">
        <v>9</v>
      </c>
      <c r="CU5" s="128"/>
      <c r="CV5" s="128"/>
      <c r="CW5" s="129"/>
      <c r="CX5" s="130" t="s">
        <v>18</v>
      </c>
      <c r="CY5" s="131"/>
      <c r="CZ5" s="131"/>
      <c r="DA5" s="132"/>
      <c r="DB5" s="130" t="s">
        <v>7</v>
      </c>
      <c r="DC5" s="131"/>
      <c r="DD5" s="131"/>
      <c r="DE5" s="132"/>
      <c r="DF5" s="130" t="s">
        <v>8</v>
      </c>
      <c r="DG5" s="131"/>
      <c r="DH5" s="131"/>
      <c r="DI5" s="131"/>
      <c r="DJ5" s="131"/>
      <c r="DK5" s="132"/>
      <c r="DL5" s="125" t="s">
        <v>32</v>
      </c>
      <c r="DM5" s="125"/>
    </row>
    <row r="6" spans="2:117" ht="105.75" customHeight="1" x14ac:dyDescent="0.2">
      <c r="B6" s="100"/>
      <c r="C6" s="116"/>
      <c r="D6" s="107"/>
      <c r="E6" s="108"/>
      <c r="F6" s="108"/>
      <c r="G6" s="108"/>
      <c r="H6" s="108"/>
      <c r="I6" s="109"/>
      <c r="J6" s="96"/>
      <c r="K6" s="97"/>
      <c r="L6" s="97"/>
      <c r="M6" s="98"/>
      <c r="N6" s="117" t="s">
        <v>23</v>
      </c>
      <c r="O6" s="91"/>
      <c r="P6" s="91"/>
      <c r="Q6" s="92"/>
      <c r="R6" s="89" t="s">
        <v>22</v>
      </c>
      <c r="S6" s="89"/>
      <c r="T6" s="89"/>
      <c r="U6" s="89"/>
      <c r="V6" s="89" t="s">
        <v>36</v>
      </c>
      <c r="W6" s="89"/>
      <c r="X6" s="89"/>
      <c r="Y6" s="89"/>
      <c r="Z6" s="89" t="s">
        <v>21</v>
      </c>
      <c r="AA6" s="89"/>
      <c r="AB6" s="89"/>
      <c r="AC6" s="89"/>
      <c r="AD6" s="96"/>
      <c r="AE6" s="97"/>
      <c r="AF6" s="97"/>
      <c r="AG6" s="98"/>
      <c r="AH6" s="96"/>
      <c r="AI6" s="97"/>
      <c r="AJ6" s="97"/>
      <c r="AK6" s="98"/>
      <c r="AL6" s="96"/>
      <c r="AM6" s="97"/>
      <c r="AN6" s="97"/>
      <c r="AO6" s="98"/>
      <c r="AP6" s="80" t="s">
        <v>25</v>
      </c>
      <c r="AQ6" s="81"/>
      <c r="AR6" s="81"/>
      <c r="AS6" s="82"/>
      <c r="AT6" s="80" t="s">
        <v>26</v>
      </c>
      <c r="AU6" s="81"/>
      <c r="AV6" s="81"/>
      <c r="AW6" s="82"/>
      <c r="AX6" s="86" t="s">
        <v>27</v>
      </c>
      <c r="AY6" s="87"/>
      <c r="AZ6" s="87"/>
      <c r="BA6" s="88"/>
      <c r="BB6" s="86" t="s">
        <v>28</v>
      </c>
      <c r="BC6" s="87"/>
      <c r="BD6" s="87"/>
      <c r="BE6" s="88"/>
      <c r="BF6" s="124" t="s">
        <v>29</v>
      </c>
      <c r="BG6" s="124"/>
      <c r="BH6" s="124"/>
      <c r="BI6" s="124"/>
      <c r="BJ6" s="124" t="s">
        <v>40</v>
      </c>
      <c r="BK6" s="124"/>
      <c r="BL6" s="124"/>
      <c r="BM6" s="124"/>
      <c r="BN6" s="124" t="s">
        <v>41</v>
      </c>
      <c r="BO6" s="124"/>
      <c r="BP6" s="124"/>
      <c r="BQ6" s="124"/>
      <c r="BR6" s="96"/>
      <c r="BS6" s="97"/>
      <c r="BT6" s="97"/>
      <c r="BU6" s="98"/>
      <c r="BV6" s="96"/>
      <c r="BW6" s="97"/>
      <c r="BX6" s="97"/>
      <c r="BY6" s="98"/>
      <c r="BZ6" s="83" t="s">
        <v>44</v>
      </c>
      <c r="CA6" s="84"/>
      <c r="CB6" s="84"/>
      <c r="CC6" s="85"/>
      <c r="CD6" s="90" t="s">
        <v>45</v>
      </c>
      <c r="CE6" s="91"/>
      <c r="CF6" s="91"/>
      <c r="CG6" s="92"/>
      <c r="CH6" s="117" t="s">
        <v>46</v>
      </c>
      <c r="CI6" s="91"/>
      <c r="CJ6" s="91"/>
      <c r="CK6" s="92"/>
      <c r="CL6" s="117" t="s">
        <v>48</v>
      </c>
      <c r="CM6" s="91"/>
      <c r="CN6" s="91"/>
      <c r="CO6" s="92"/>
      <c r="CP6" s="89"/>
      <c r="CQ6" s="89"/>
      <c r="CR6" s="89"/>
      <c r="CS6" s="89"/>
      <c r="CT6" s="117"/>
      <c r="CU6" s="91"/>
      <c r="CV6" s="91"/>
      <c r="CW6" s="92"/>
      <c r="CX6" s="133"/>
      <c r="CY6" s="134"/>
      <c r="CZ6" s="134"/>
      <c r="DA6" s="135"/>
      <c r="DB6" s="133"/>
      <c r="DC6" s="134"/>
      <c r="DD6" s="134"/>
      <c r="DE6" s="135"/>
      <c r="DF6" s="133"/>
      <c r="DG6" s="134"/>
      <c r="DH6" s="134"/>
      <c r="DI6" s="134"/>
      <c r="DJ6" s="134"/>
      <c r="DK6" s="135"/>
      <c r="DL6" s="125"/>
      <c r="DM6" s="125"/>
    </row>
    <row r="7" spans="2:117" ht="25.5" customHeight="1" x14ac:dyDescent="0.2">
      <c r="B7" s="100"/>
      <c r="C7" s="116"/>
      <c r="D7" s="79" t="s">
        <v>15</v>
      </c>
      <c r="E7" s="79"/>
      <c r="F7" s="79" t="s">
        <v>14</v>
      </c>
      <c r="G7" s="79"/>
      <c r="H7" s="79" t="s">
        <v>5</v>
      </c>
      <c r="I7" s="79"/>
      <c r="J7" s="79" t="s">
        <v>12</v>
      </c>
      <c r="K7" s="79"/>
      <c r="L7" s="79" t="s">
        <v>13</v>
      </c>
      <c r="M7" s="79"/>
      <c r="N7" s="79" t="s">
        <v>12</v>
      </c>
      <c r="O7" s="79"/>
      <c r="P7" s="79" t="s">
        <v>13</v>
      </c>
      <c r="Q7" s="79"/>
      <c r="R7" s="79" t="s">
        <v>12</v>
      </c>
      <c r="S7" s="79"/>
      <c r="T7" s="79" t="s">
        <v>13</v>
      </c>
      <c r="U7" s="79"/>
      <c r="V7" s="79" t="s">
        <v>12</v>
      </c>
      <c r="W7" s="79"/>
      <c r="X7" s="79" t="s">
        <v>13</v>
      </c>
      <c r="Y7" s="79"/>
      <c r="Z7" s="79" t="s">
        <v>12</v>
      </c>
      <c r="AA7" s="79"/>
      <c r="AB7" s="79" t="s">
        <v>13</v>
      </c>
      <c r="AC7" s="79"/>
      <c r="AD7" s="79" t="s">
        <v>12</v>
      </c>
      <c r="AE7" s="79"/>
      <c r="AF7" s="79" t="s">
        <v>13</v>
      </c>
      <c r="AG7" s="79"/>
      <c r="AH7" s="79" t="s">
        <v>12</v>
      </c>
      <c r="AI7" s="79"/>
      <c r="AJ7" s="79" t="s">
        <v>13</v>
      </c>
      <c r="AK7" s="79"/>
      <c r="AL7" s="79" t="s">
        <v>12</v>
      </c>
      <c r="AM7" s="79"/>
      <c r="AN7" s="79" t="s">
        <v>13</v>
      </c>
      <c r="AO7" s="79"/>
      <c r="AP7" s="79" t="s">
        <v>12</v>
      </c>
      <c r="AQ7" s="79"/>
      <c r="AR7" s="79" t="s">
        <v>13</v>
      </c>
      <c r="AS7" s="79"/>
      <c r="AT7" s="79" t="s">
        <v>12</v>
      </c>
      <c r="AU7" s="79"/>
      <c r="AV7" s="79" t="s">
        <v>13</v>
      </c>
      <c r="AW7" s="79"/>
      <c r="AX7" s="79" t="s">
        <v>12</v>
      </c>
      <c r="AY7" s="79"/>
      <c r="AZ7" s="79" t="s">
        <v>13</v>
      </c>
      <c r="BA7" s="79"/>
      <c r="BB7" s="79" t="s">
        <v>12</v>
      </c>
      <c r="BC7" s="79"/>
      <c r="BD7" s="79" t="s">
        <v>13</v>
      </c>
      <c r="BE7" s="79"/>
      <c r="BF7" s="79" t="s">
        <v>12</v>
      </c>
      <c r="BG7" s="79"/>
      <c r="BH7" s="79" t="s">
        <v>13</v>
      </c>
      <c r="BI7" s="79"/>
      <c r="BJ7" s="79" t="s">
        <v>12</v>
      </c>
      <c r="BK7" s="79"/>
      <c r="BL7" s="79" t="s">
        <v>13</v>
      </c>
      <c r="BM7" s="79"/>
      <c r="BN7" s="79" t="s">
        <v>12</v>
      </c>
      <c r="BO7" s="79"/>
      <c r="BP7" s="79" t="s">
        <v>13</v>
      </c>
      <c r="BQ7" s="79"/>
      <c r="BR7" s="79" t="s">
        <v>12</v>
      </c>
      <c r="BS7" s="79"/>
      <c r="BT7" s="79" t="s">
        <v>13</v>
      </c>
      <c r="BU7" s="79"/>
      <c r="BV7" s="79" t="s">
        <v>12</v>
      </c>
      <c r="BW7" s="79"/>
      <c r="BX7" s="79" t="s">
        <v>13</v>
      </c>
      <c r="BY7" s="79"/>
      <c r="BZ7" s="79" t="s">
        <v>12</v>
      </c>
      <c r="CA7" s="79"/>
      <c r="CB7" s="79" t="s">
        <v>13</v>
      </c>
      <c r="CC7" s="79"/>
      <c r="CD7" s="79" t="s">
        <v>12</v>
      </c>
      <c r="CE7" s="79"/>
      <c r="CF7" s="79" t="s">
        <v>13</v>
      </c>
      <c r="CG7" s="79"/>
      <c r="CH7" s="79" t="s">
        <v>12</v>
      </c>
      <c r="CI7" s="79"/>
      <c r="CJ7" s="79" t="s">
        <v>13</v>
      </c>
      <c r="CK7" s="79"/>
      <c r="CL7" s="79" t="s">
        <v>12</v>
      </c>
      <c r="CM7" s="79"/>
      <c r="CN7" s="79" t="s">
        <v>13</v>
      </c>
      <c r="CO7" s="79"/>
      <c r="CP7" s="79" t="s">
        <v>12</v>
      </c>
      <c r="CQ7" s="79"/>
      <c r="CR7" s="79" t="s">
        <v>13</v>
      </c>
      <c r="CS7" s="79"/>
      <c r="CT7" s="79" t="s">
        <v>12</v>
      </c>
      <c r="CU7" s="79"/>
      <c r="CV7" s="79" t="s">
        <v>13</v>
      </c>
      <c r="CW7" s="79"/>
      <c r="CX7" s="79" t="s">
        <v>12</v>
      </c>
      <c r="CY7" s="79"/>
      <c r="CZ7" s="79" t="s">
        <v>13</v>
      </c>
      <c r="DA7" s="79"/>
      <c r="DB7" s="79" t="s">
        <v>12</v>
      </c>
      <c r="DC7" s="79"/>
      <c r="DD7" s="79" t="s">
        <v>13</v>
      </c>
      <c r="DE7" s="79"/>
      <c r="DF7" s="136" t="s">
        <v>31</v>
      </c>
      <c r="DG7" s="137"/>
      <c r="DH7" s="79" t="s">
        <v>12</v>
      </c>
      <c r="DI7" s="79"/>
      <c r="DJ7" s="79" t="s">
        <v>13</v>
      </c>
      <c r="DK7" s="79"/>
      <c r="DL7" s="79" t="s">
        <v>13</v>
      </c>
      <c r="DM7" s="79"/>
    </row>
    <row r="8" spans="2:117" ht="48" customHeight="1" x14ac:dyDescent="0.2">
      <c r="B8" s="100"/>
      <c r="C8" s="11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99" t="s">
        <v>1</v>
      </c>
      <c r="C21" s="99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V6:Y6"/>
    <mergeCell ref="AH5:AK6"/>
    <mergeCell ref="Z7:AA7"/>
    <mergeCell ref="X7:Y7"/>
    <mergeCell ref="AL5:AO6"/>
    <mergeCell ref="AN7:AO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CV7:CW7"/>
    <mergeCell ref="CX7:CY7"/>
    <mergeCell ref="CT7:CU7"/>
    <mergeCell ref="AB7:AC7"/>
    <mergeCell ref="CL7:CM7"/>
    <mergeCell ref="CN7:CO7"/>
    <mergeCell ref="BN7:BO7"/>
    <mergeCell ref="CH7:CI7"/>
    <mergeCell ref="AL7:AM7"/>
    <mergeCell ref="BJ7:BK7"/>
    <mergeCell ref="BT7:BU7"/>
    <mergeCell ref="BV7:BW7"/>
    <mergeCell ref="BD7:BE7"/>
    <mergeCell ref="BP7:BQ7"/>
    <mergeCell ref="CD7:CE7"/>
    <mergeCell ref="CB7:CC7"/>
    <mergeCell ref="CP5:CS6"/>
    <mergeCell ref="CP7:CQ7"/>
    <mergeCell ref="AX6:BA6"/>
    <mergeCell ref="CD6:CG6"/>
    <mergeCell ref="BV5:BY6"/>
    <mergeCell ref="CR7:CS7"/>
    <mergeCell ref="AZ7:BA7"/>
    <mergeCell ref="AR7:AS7"/>
    <mergeCell ref="BH7:BI7"/>
    <mergeCell ref="BL7:BM7"/>
    <mergeCell ref="J7:K7"/>
    <mergeCell ref="R7:S7"/>
    <mergeCell ref="AT6:AW6"/>
    <mergeCell ref="BZ6:CC6"/>
    <mergeCell ref="BB6:BE6"/>
    <mergeCell ref="BB7:BC7"/>
    <mergeCell ref="BX7:BY7"/>
    <mergeCell ref="CJ7:CK7"/>
    <mergeCell ref="AX7:AY7"/>
    <mergeCell ref="BR7:BS7"/>
    <mergeCell ref="AT7:AU7"/>
    <mergeCell ref="AV7:AW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2"/>
  <sheetViews>
    <sheetView topLeftCell="A76" workbookViewId="0">
      <selection activeCell="C82" sqref="C82:BN82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 x14ac:dyDescent="0.3">
      <c r="A1" s="176" t="s">
        <v>128</v>
      </c>
      <c r="B1" s="176"/>
      <c r="C1" s="176"/>
      <c r="D1" s="176"/>
      <c r="E1" s="176"/>
      <c r="F1" s="176"/>
      <c r="G1" s="176"/>
      <c r="H1" s="17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36.75" customHeight="1" x14ac:dyDescent="0.3">
      <c r="A2" s="177"/>
      <c r="B2" s="177"/>
      <c r="C2" s="177"/>
      <c r="D2" s="177"/>
      <c r="E2" s="177"/>
      <c r="F2" s="177"/>
      <c r="G2" s="177"/>
      <c r="H2" s="177"/>
      <c r="I2" s="176" t="s">
        <v>129</v>
      </c>
      <c r="J2" s="176"/>
      <c r="K2" s="41"/>
      <c r="L2" s="41"/>
      <c r="M2" s="41"/>
      <c r="N2" s="41"/>
      <c r="O2" s="50"/>
      <c r="P2" s="49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7" customFormat="1" ht="15" customHeight="1" x14ac:dyDescent="0.25">
      <c r="A3" s="140" t="s">
        <v>60</v>
      </c>
      <c r="B3" s="141" t="s">
        <v>59</v>
      </c>
      <c r="C3" s="142" t="s">
        <v>67</v>
      </c>
      <c r="D3" s="143"/>
      <c r="E3" s="143"/>
      <c r="F3" s="143"/>
      <c r="G3" s="143"/>
      <c r="H3" s="144"/>
      <c r="I3" s="151" t="s">
        <v>66</v>
      </c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3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</row>
    <row r="4" spans="1:66" s="47" customFormat="1" ht="25.5" customHeight="1" x14ac:dyDescent="0.25">
      <c r="A4" s="140"/>
      <c r="B4" s="141"/>
      <c r="C4" s="145"/>
      <c r="D4" s="146"/>
      <c r="E4" s="146"/>
      <c r="F4" s="146"/>
      <c r="G4" s="146"/>
      <c r="H4" s="147"/>
      <c r="I4" s="191" t="s">
        <v>70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3"/>
      <c r="BC4" s="194" t="s">
        <v>71</v>
      </c>
      <c r="BD4" s="195"/>
      <c r="BE4" s="195"/>
      <c r="BF4" s="195"/>
      <c r="BG4" s="195"/>
      <c r="BH4" s="195"/>
      <c r="BI4" s="166" t="s">
        <v>72</v>
      </c>
      <c r="BJ4" s="166"/>
      <c r="BK4" s="166"/>
      <c r="BL4" s="166"/>
      <c r="BM4" s="166"/>
      <c r="BN4" s="166"/>
    </row>
    <row r="5" spans="1:66" s="47" customFormat="1" ht="0.75" hidden="1" customHeight="1" x14ac:dyDescent="0.25">
      <c r="A5" s="140"/>
      <c r="B5" s="141"/>
      <c r="C5" s="145"/>
      <c r="D5" s="146"/>
      <c r="E5" s="146"/>
      <c r="F5" s="146"/>
      <c r="G5" s="146"/>
      <c r="H5" s="147"/>
      <c r="I5" s="186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87"/>
      <c r="AX5" s="187"/>
      <c r="AY5" s="187"/>
      <c r="AZ5" s="187"/>
      <c r="BA5" s="187"/>
      <c r="BB5" s="196"/>
      <c r="BC5" s="186"/>
      <c r="BD5" s="187"/>
      <c r="BE5" s="187"/>
      <c r="BF5" s="187"/>
      <c r="BG5" s="166" t="s">
        <v>83</v>
      </c>
      <c r="BH5" s="166"/>
      <c r="BI5" s="166" t="s">
        <v>87</v>
      </c>
      <c r="BJ5" s="166"/>
      <c r="BK5" s="166" t="s">
        <v>84</v>
      </c>
      <c r="BL5" s="166"/>
      <c r="BM5" s="166"/>
      <c r="BN5" s="166"/>
    </row>
    <row r="6" spans="1:66" s="47" customFormat="1" ht="43.5" customHeight="1" x14ac:dyDescent="0.25">
      <c r="A6" s="140"/>
      <c r="B6" s="141"/>
      <c r="C6" s="145"/>
      <c r="D6" s="146"/>
      <c r="E6" s="146"/>
      <c r="F6" s="146"/>
      <c r="G6" s="146"/>
      <c r="H6" s="147"/>
      <c r="I6" s="166" t="s">
        <v>58</v>
      </c>
      <c r="J6" s="166"/>
      <c r="K6" s="166"/>
      <c r="L6" s="166"/>
      <c r="M6" s="154" t="s">
        <v>73</v>
      </c>
      <c r="N6" s="155"/>
      <c r="O6" s="167" t="s">
        <v>49</v>
      </c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9"/>
      <c r="AE6" s="160" t="s">
        <v>68</v>
      </c>
      <c r="AF6" s="161"/>
      <c r="AG6" s="160" t="s">
        <v>89</v>
      </c>
      <c r="AH6" s="161"/>
      <c r="AI6" s="148" t="s">
        <v>55</v>
      </c>
      <c r="AJ6" s="150"/>
      <c r="AK6" s="185" t="s">
        <v>77</v>
      </c>
      <c r="AL6" s="141"/>
      <c r="AM6" s="148" t="s">
        <v>55</v>
      </c>
      <c r="AN6" s="150"/>
      <c r="AO6" s="171" t="s">
        <v>78</v>
      </c>
      <c r="AP6" s="171"/>
      <c r="AQ6" s="178" t="s">
        <v>80</v>
      </c>
      <c r="AR6" s="179"/>
      <c r="AS6" s="179"/>
      <c r="AT6" s="179"/>
      <c r="AU6" s="179"/>
      <c r="AV6" s="180"/>
      <c r="AW6" s="148" t="s">
        <v>79</v>
      </c>
      <c r="AX6" s="149"/>
      <c r="AY6" s="149"/>
      <c r="AZ6" s="149"/>
      <c r="BA6" s="149"/>
      <c r="BB6" s="150"/>
      <c r="BC6" s="181" t="s">
        <v>81</v>
      </c>
      <c r="BD6" s="182"/>
      <c r="BE6" s="181" t="s">
        <v>82</v>
      </c>
      <c r="BF6" s="182"/>
      <c r="BG6" s="166"/>
      <c r="BH6" s="166"/>
      <c r="BI6" s="166"/>
      <c r="BJ6" s="166"/>
      <c r="BK6" s="166"/>
      <c r="BL6" s="166"/>
      <c r="BM6" s="166"/>
      <c r="BN6" s="166"/>
    </row>
    <row r="7" spans="1:66" s="47" customFormat="1" ht="112.5" customHeight="1" x14ac:dyDescent="0.25">
      <c r="A7" s="140"/>
      <c r="B7" s="141"/>
      <c r="C7" s="170" t="s">
        <v>65</v>
      </c>
      <c r="D7" s="170"/>
      <c r="E7" s="188" t="s">
        <v>63</v>
      </c>
      <c r="F7" s="188"/>
      <c r="G7" s="189" t="s">
        <v>64</v>
      </c>
      <c r="H7" s="189"/>
      <c r="I7" s="141" t="s">
        <v>69</v>
      </c>
      <c r="J7" s="141"/>
      <c r="K7" s="141" t="s">
        <v>74</v>
      </c>
      <c r="L7" s="141"/>
      <c r="M7" s="156"/>
      <c r="N7" s="157"/>
      <c r="O7" s="148" t="s">
        <v>50</v>
      </c>
      <c r="P7" s="150"/>
      <c r="Q7" s="164" t="s">
        <v>88</v>
      </c>
      <c r="R7" s="165"/>
      <c r="S7" s="148" t="s">
        <v>51</v>
      </c>
      <c r="T7" s="150"/>
      <c r="U7" s="148" t="s">
        <v>52</v>
      </c>
      <c r="V7" s="150"/>
      <c r="W7" s="148" t="s">
        <v>53</v>
      </c>
      <c r="X7" s="150"/>
      <c r="Y7" s="158" t="s">
        <v>54</v>
      </c>
      <c r="Z7" s="159"/>
      <c r="AA7" s="148" t="s">
        <v>56</v>
      </c>
      <c r="AB7" s="150"/>
      <c r="AC7" s="148" t="s">
        <v>57</v>
      </c>
      <c r="AD7" s="150"/>
      <c r="AE7" s="162"/>
      <c r="AF7" s="163"/>
      <c r="AG7" s="162"/>
      <c r="AH7" s="163"/>
      <c r="AI7" s="164" t="s">
        <v>75</v>
      </c>
      <c r="AJ7" s="165"/>
      <c r="AK7" s="141"/>
      <c r="AL7" s="141"/>
      <c r="AM7" s="164" t="s">
        <v>76</v>
      </c>
      <c r="AN7" s="165"/>
      <c r="AO7" s="171"/>
      <c r="AP7" s="171"/>
      <c r="AQ7" s="170" t="s">
        <v>65</v>
      </c>
      <c r="AR7" s="170"/>
      <c r="AS7" s="170" t="s">
        <v>63</v>
      </c>
      <c r="AT7" s="170"/>
      <c r="AU7" s="170" t="s">
        <v>64</v>
      </c>
      <c r="AV7" s="170"/>
      <c r="AW7" s="170" t="s">
        <v>90</v>
      </c>
      <c r="AX7" s="170"/>
      <c r="AY7" s="172" t="s">
        <v>91</v>
      </c>
      <c r="AZ7" s="173"/>
      <c r="BA7" s="174" t="s">
        <v>92</v>
      </c>
      <c r="BB7" s="175"/>
      <c r="BC7" s="183"/>
      <c r="BD7" s="184"/>
      <c r="BE7" s="183"/>
      <c r="BF7" s="184"/>
      <c r="BG7" s="166"/>
      <c r="BH7" s="166"/>
      <c r="BI7" s="166"/>
      <c r="BJ7" s="166"/>
      <c r="BK7" s="166" t="s">
        <v>85</v>
      </c>
      <c r="BL7" s="166"/>
      <c r="BM7" s="166" t="s">
        <v>86</v>
      </c>
      <c r="BN7" s="166"/>
    </row>
    <row r="8" spans="1:66" s="47" customFormat="1" ht="30" customHeight="1" x14ac:dyDescent="0.25">
      <c r="A8" s="140"/>
      <c r="B8" s="141"/>
      <c r="C8" s="48" t="s">
        <v>61</v>
      </c>
      <c r="D8" s="35" t="s">
        <v>62</v>
      </c>
      <c r="E8" s="48" t="s">
        <v>61</v>
      </c>
      <c r="F8" s="35" t="s">
        <v>62</v>
      </c>
      <c r="G8" s="48" t="s">
        <v>61</v>
      </c>
      <c r="H8" s="35" t="s">
        <v>62</v>
      </c>
      <c r="I8" s="48" t="s">
        <v>61</v>
      </c>
      <c r="J8" s="35" t="s">
        <v>62</v>
      </c>
      <c r="K8" s="48" t="s">
        <v>61</v>
      </c>
      <c r="L8" s="35" t="s">
        <v>62</v>
      </c>
      <c r="M8" s="48" t="s">
        <v>61</v>
      </c>
      <c r="N8" s="35" t="s">
        <v>62</v>
      </c>
      <c r="O8" s="48" t="s">
        <v>61</v>
      </c>
      <c r="P8" s="35" t="s">
        <v>62</v>
      </c>
      <c r="Q8" s="48" t="s">
        <v>61</v>
      </c>
      <c r="R8" s="35" t="s">
        <v>62</v>
      </c>
      <c r="S8" s="48" t="s">
        <v>61</v>
      </c>
      <c r="T8" s="35" t="s">
        <v>62</v>
      </c>
      <c r="U8" s="48" t="s">
        <v>61</v>
      </c>
      <c r="V8" s="35" t="s">
        <v>62</v>
      </c>
      <c r="W8" s="48" t="s">
        <v>61</v>
      </c>
      <c r="X8" s="35" t="s">
        <v>62</v>
      </c>
      <c r="Y8" s="48" t="s">
        <v>61</v>
      </c>
      <c r="Z8" s="35" t="s">
        <v>62</v>
      </c>
      <c r="AA8" s="48" t="s">
        <v>61</v>
      </c>
      <c r="AB8" s="35" t="s">
        <v>62</v>
      </c>
      <c r="AC8" s="48" t="s">
        <v>61</v>
      </c>
      <c r="AD8" s="35" t="s">
        <v>62</v>
      </c>
      <c r="AE8" s="48" t="s">
        <v>61</v>
      </c>
      <c r="AF8" s="35" t="s">
        <v>62</v>
      </c>
      <c r="AG8" s="48" t="s">
        <v>61</v>
      </c>
      <c r="AH8" s="35" t="s">
        <v>62</v>
      </c>
      <c r="AI8" s="48" t="s">
        <v>61</v>
      </c>
      <c r="AJ8" s="35" t="s">
        <v>62</v>
      </c>
      <c r="AK8" s="48" t="s">
        <v>61</v>
      </c>
      <c r="AL8" s="35" t="s">
        <v>62</v>
      </c>
      <c r="AM8" s="48" t="s">
        <v>61</v>
      </c>
      <c r="AN8" s="35" t="s">
        <v>62</v>
      </c>
      <c r="AO8" s="48" t="s">
        <v>61</v>
      </c>
      <c r="AP8" s="35" t="s">
        <v>62</v>
      </c>
      <c r="AQ8" s="48" t="s">
        <v>61</v>
      </c>
      <c r="AR8" s="35" t="s">
        <v>62</v>
      </c>
      <c r="AS8" s="48" t="s">
        <v>61</v>
      </c>
      <c r="AT8" s="35" t="s">
        <v>62</v>
      </c>
      <c r="AU8" s="48" t="s">
        <v>61</v>
      </c>
      <c r="AV8" s="35" t="s">
        <v>62</v>
      </c>
      <c r="AW8" s="48" t="s">
        <v>61</v>
      </c>
      <c r="AX8" s="35" t="s">
        <v>62</v>
      </c>
      <c r="AY8" s="48" t="s">
        <v>61</v>
      </c>
      <c r="AZ8" s="35" t="s">
        <v>62</v>
      </c>
      <c r="BA8" s="48" t="s">
        <v>61</v>
      </c>
      <c r="BB8" s="35" t="s">
        <v>62</v>
      </c>
      <c r="BC8" s="48" t="s">
        <v>61</v>
      </c>
      <c r="BD8" s="35" t="s">
        <v>62</v>
      </c>
      <c r="BE8" s="48" t="s">
        <v>61</v>
      </c>
      <c r="BF8" s="35" t="s">
        <v>62</v>
      </c>
      <c r="BG8" s="48" t="s">
        <v>61</v>
      </c>
      <c r="BH8" s="35" t="s">
        <v>62</v>
      </c>
      <c r="BI8" s="48" t="s">
        <v>61</v>
      </c>
      <c r="BJ8" s="35" t="s">
        <v>62</v>
      </c>
      <c r="BK8" s="48" t="s">
        <v>61</v>
      </c>
      <c r="BL8" s="35" t="s">
        <v>62</v>
      </c>
      <c r="BM8" s="48" t="s">
        <v>61</v>
      </c>
      <c r="BN8" s="35" t="s">
        <v>62</v>
      </c>
    </row>
    <row r="9" spans="1:66" s="47" customFormat="1" ht="10.5" customHeight="1" x14ac:dyDescent="0.25">
      <c r="A9" s="46" t="s">
        <v>131</v>
      </c>
      <c r="B9" s="46">
        <v>1</v>
      </c>
      <c r="C9" s="46">
        <v>2</v>
      </c>
      <c r="D9" s="46">
        <v>3</v>
      </c>
      <c r="E9" s="46">
        <v>4</v>
      </c>
      <c r="F9" s="46">
        <v>5</v>
      </c>
      <c r="G9" s="46">
        <v>6</v>
      </c>
      <c r="H9" s="46">
        <v>7</v>
      </c>
      <c r="I9" s="46">
        <v>8</v>
      </c>
      <c r="J9" s="46">
        <v>9</v>
      </c>
      <c r="K9" s="46">
        <v>10</v>
      </c>
      <c r="L9" s="46">
        <v>11</v>
      </c>
      <c r="M9" s="46">
        <v>12</v>
      </c>
      <c r="N9" s="46">
        <v>13</v>
      </c>
      <c r="O9" s="46">
        <v>14</v>
      </c>
      <c r="P9" s="46">
        <v>15</v>
      </c>
      <c r="Q9" s="46">
        <v>16</v>
      </c>
      <c r="R9" s="46">
        <v>17</v>
      </c>
      <c r="S9" s="46">
        <v>18</v>
      </c>
      <c r="T9" s="46">
        <v>19</v>
      </c>
      <c r="U9" s="46">
        <v>20</v>
      </c>
      <c r="V9" s="46">
        <v>21</v>
      </c>
      <c r="W9" s="46">
        <v>22</v>
      </c>
      <c r="X9" s="46">
        <v>23</v>
      </c>
      <c r="Y9" s="46">
        <v>24</v>
      </c>
      <c r="Z9" s="46">
        <v>25</v>
      </c>
      <c r="AA9" s="46">
        <v>26</v>
      </c>
      <c r="AB9" s="46">
        <v>27</v>
      </c>
      <c r="AC9" s="46">
        <v>28</v>
      </c>
      <c r="AD9" s="46">
        <v>29</v>
      </c>
      <c r="AE9" s="46">
        <v>30</v>
      </c>
      <c r="AF9" s="46">
        <v>31</v>
      </c>
      <c r="AG9" s="46">
        <v>32</v>
      </c>
      <c r="AH9" s="46">
        <v>33</v>
      </c>
      <c r="AI9" s="46">
        <v>34</v>
      </c>
      <c r="AJ9" s="46">
        <v>35</v>
      </c>
      <c r="AK9" s="46">
        <v>36</v>
      </c>
      <c r="AL9" s="46">
        <v>37</v>
      </c>
      <c r="AM9" s="46">
        <v>38</v>
      </c>
      <c r="AN9" s="46">
        <v>39</v>
      </c>
      <c r="AO9" s="46">
        <v>40</v>
      </c>
      <c r="AP9" s="46">
        <v>41</v>
      </c>
      <c r="AQ9" s="46">
        <v>42</v>
      </c>
      <c r="AR9" s="46">
        <v>43</v>
      </c>
      <c r="AS9" s="46">
        <v>44</v>
      </c>
      <c r="AT9" s="46">
        <v>45</v>
      </c>
      <c r="AU9" s="46">
        <v>46</v>
      </c>
      <c r="AV9" s="46">
        <v>47</v>
      </c>
      <c r="AW9" s="46">
        <v>48</v>
      </c>
      <c r="AX9" s="46">
        <v>49</v>
      </c>
      <c r="AY9" s="46">
        <v>50</v>
      </c>
      <c r="AZ9" s="46">
        <v>51</v>
      </c>
      <c r="BA9" s="46">
        <v>52</v>
      </c>
      <c r="BB9" s="46">
        <v>53</v>
      </c>
      <c r="BC9" s="46">
        <v>54</v>
      </c>
      <c r="BD9" s="46">
        <v>55</v>
      </c>
      <c r="BE9" s="46">
        <v>56</v>
      </c>
      <c r="BF9" s="46">
        <v>57</v>
      </c>
      <c r="BG9" s="46">
        <v>58</v>
      </c>
      <c r="BH9" s="46">
        <v>59</v>
      </c>
      <c r="BI9" s="46">
        <v>60</v>
      </c>
      <c r="BJ9" s="46">
        <v>61</v>
      </c>
      <c r="BK9" s="46">
        <v>62</v>
      </c>
      <c r="BL9" s="46">
        <v>63</v>
      </c>
      <c r="BM9" s="46">
        <v>64</v>
      </c>
      <c r="BN9" s="46">
        <v>65</v>
      </c>
    </row>
    <row r="10" spans="1:66" s="44" customFormat="1" ht="18" customHeight="1" x14ac:dyDescent="0.25">
      <c r="A10" s="77">
        <v>1</v>
      </c>
      <c r="B10" s="74" t="s">
        <v>132</v>
      </c>
      <c r="C10" s="51">
        <f t="shared" ref="C10:C41" si="0">E10+G10-BA10</f>
        <v>1112673.5959000001</v>
      </c>
      <c r="D10" s="51">
        <f t="shared" ref="D10:D41" si="1">F10+H10-BB10</f>
        <v>682567.22399999993</v>
      </c>
      <c r="E10" s="51">
        <f t="shared" ref="E10:E41" si="2">I10+K10+M10+AE10+AG10+AK10+AO10+AS10</f>
        <v>695212.01679999998</v>
      </c>
      <c r="F10" s="51">
        <f t="shared" ref="F10:F41" si="3">J10+L10+N10+AF10+AH10+AL10+AP10+AT10</f>
        <v>455988.39899999998</v>
      </c>
      <c r="G10" s="51">
        <f t="shared" ref="G10:G41" si="4">AY10+BC10+BE10+BG10+BI10+BK10+BM10</f>
        <v>417461.57910000003</v>
      </c>
      <c r="H10" s="51">
        <f t="shared" ref="H10:H41" si="5">AZ10+BD10+BF10+BH10+BJ10+BL10+BN10</f>
        <v>226578.82499999998</v>
      </c>
      <c r="I10" s="51">
        <v>108955.32</v>
      </c>
      <c r="J10" s="51">
        <v>60253.430999999997</v>
      </c>
      <c r="K10" s="51">
        <v>0</v>
      </c>
      <c r="L10" s="51">
        <v>0</v>
      </c>
      <c r="M10" s="51">
        <v>53030.896800000002</v>
      </c>
      <c r="N10" s="51">
        <v>27816.125</v>
      </c>
      <c r="O10" s="51">
        <v>20220</v>
      </c>
      <c r="P10" s="51">
        <v>15043.031000000001</v>
      </c>
      <c r="Q10" s="51">
        <v>230</v>
      </c>
      <c r="R10" s="51">
        <v>47.16</v>
      </c>
      <c r="S10" s="51">
        <v>960</v>
      </c>
      <c r="T10" s="51">
        <v>724.53899999999999</v>
      </c>
      <c r="U10" s="51">
        <v>100</v>
      </c>
      <c r="V10" s="51">
        <v>0</v>
      </c>
      <c r="W10" s="51">
        <v>11475</v>
      </c>
      <c r="X10" s="51">
        <v>958</v>
      </c>
      <c r="Y10" s="51">
        <v>7200</v>
      </c>
      <c r="Z10" s="51">
        <v>380</v>
      </c>
      <c r="AA10" s="51">
        <v>1620</v>
      </c>
      <c r="AB10" s="51">
        <v>799</v>
      </c>
      <c r="AC10" s="51">
        <v>14335.8968</v>
      </c>
      <c r="AD10" s="51">
        <v>7471.4049999999997</v>
      </c>
      <c r="AE10" s="51">
        <v>0</v>
      </c>
      <c r="AF10" s="51">
        <v>0</v>
      </c>
      <c r="AG10" s="51">
        <v>269525.8</v>
      </c>
      <c r="AH10" s="51">
        <v>171042.432</v>
      </c>
      <c r="AI10" s="51">
        <v>268525.8</v>
      </c>
      <c r="AJ10" s="51">
        <v>171042.432</v>
      </c>
      <c r="AK10" s="51">
        <v>221500</v>
      </c>
      <c r="AL10" s="51">
        <v>183140.20499999999</v>
      </c>
      <c r="AM10" s="51">
        <v>220500</v>
      </c>
      <c r="AN10" s="51">
        <v>183140.20499999999</v>
      </c>
      <c r="AO10" s="51">
        <v>19200</v>
      </c>
      <c r="AP10" s="51">
        <v>11585</v>
      </c>
      <c r="AQ10" s="51">
        <f t="shared" ref="AQ10:AQ41" si="6">AS10+AU10-BA10</f>
        <v>23000</v>
      </c>
      <c r="AR10" s="51">
        <f t="shared" ref="AR10:AR41" si="7">AT10+AV10-BB10</f>
        <v>2151.2060000000001</v>
      </c>
      <c r="AS10" s="51">
        <v>23000</v>
      </c>
      <c r="AT10" s="51">
        <v>2151.2060000000001</v>
      </c>
      <c r="AU10" s="51">
        <v>0</v>
      </c>
      <c r="AV10" s="51">
        <v>0</v>
      </c>
      <c r="AW10" s="51">
        <v>20000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1">
        <v>803538.67</v>
      </c>
      <c r="BD10" s="51">
        <v>275373.06599999999</v>
      </c>
      <c r="BE10" s="51">
        <v>43600</v>
      </c>
      <c r="BF10" s="51">
        <v>8715</v>
      </c>
      <c r="BG10" s="51">
        <v>0</v>
      </c>
      <c r="BH10" s="51">
        <v>0</v>
      </c>
      <c r="BI10" s="51">
        <v>0</v>
      </c>
      <c r="BJ10" s="51">
        <v>0</v>
      </c>
      <c r="BK10" s="51">
        <v>-429677.09090000001</v>
      </c>
      <c r="BL10" s="51">
        <v>-57509.241000000002</v>
      </c>
      <c r="BM10" s="51">
        <v>0</v>
      </c>
      <c r="BN10" s="51">
        <v>0</v>
      </c>
    </row>
    <row r="11" spans="1:66" s="44" customFormat="1" ht="18" customHeight="1" x14ac:dyDescent="0.25">
      <c r="A11" s="77">
        <v>2</v>
      </c>
      <c r="B11" s="74" t="s">
        <v>133</v>
      </c>
      <c r="C11" s="51">
        <f t="shared" si="0"/>
        <v>83985.779300000009</v>
      </c>
      <c r="D11" s="51">
        <f t="shared" si="1"/>
        <v>51872.241399999999</v>
      </c>
      <c r="E11" s="51">
        <f t="shared" si="2"/>
        <v>62006.5</v>
      </c>
      <c r="F11" s="51">
        <f t="shared" si="3"/>
        <v>35001.6394</v>
      </c>
      <c r="G11" s="51">
        <f t="shared" si="4"/>
        <v>28712.479299999999</v>
      </c>
      <c r="H11" s="51">
        <f t="shared" si="5"/>
        <v>16870.601999999999</v>
      </c>
      <c r="I11" s="51">
        <v>26810.7</v>
      </c>
      <c r="J11" s="51">
        <v>18325.253000000001</v>
      </c>
      <c r="K11" s="51">
        <v>0</v>
      </c>
      <c r="L11" s="51">
        <v>0</v>
      </c>
      <c r="M11" s="51">
        <v>8772.6</v>
      </c>
      <c r="N11" s="51">
        <v>4876.3064000000004</v>
      </c>
      <c r="O11" s="51">
        <v>2120</v>
      </c>
      <c r="P11" s="51">
        <v>1610.3563999999999</v>
      </c>
      <c r="Q11" s="51">
        <v>0</v>
      </c>
      <c r="R11" s="51">
        <v>0</v>
      </c>
      <c r="S11" s="51">
        <v>210</v>
      </c>
      <c r="T11" s="51">
        <v>155.6</v>
      </c>
      <c r="U11" s="51">
        <v>40</v>
      </c>
      <c r="V11" s="51">
        <v>0</v>
      </c>
      <c r="W11" s="51">
        <v>2272.8000000000002</v>
      </c>
      <c r="X11" s="51">
        <v>951</v>
      </c>
      <c r="Y11" s="51">
        <v>1360</v>
      </c>
      <c r="Z11" s="51">
        <v>339.8</v>
      </c>
      <c r="AA11" s="51">
        <v>1015</v>
      </c>
      <c r="AB11" s="51">
        <v>526</v>
      </c>
      <c r="AC11" s="51">
        <v>2209.8000000000002</v>
      </c>
      <c r="AD11" s="51">
        <v>1211.3499999999999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17400</v>
      </c>
      <c r="AL11" s="51">
        <v>10100</v>
      </c>
      <c r="AM11" s="51">
        <v>17400</v>
      </c>
      <c r="AN11" s="51">
        <v>10100</v>
      </c>
      <c r="AO11" s="51">
        <v>2050</v>
      </c>
      <c r="AP11" s="51">
        <v>1580</v>
      </c>
      <c r="AQ11" s="51">
        <f t="shared" si="6"/>
        <v>240</v>
      </c>
      <c r="AR11" s="51">
        <f t="shared" si="7"/>
        <v>120.08</v>
      </c>
      <c r="AS11" s="51">
        <v>6973.2</v>
      </c>
      <c r="AT11" s="51">
        <v>120.08</v>
      </c>
      <c r="AU11" s="51">
        <v>0</v>
      </c>
      <c r="AV11" s="51">
        <v>0</v>
      </c>
      <c r="AW11" s="51">
        <v>6733.2</v>
      </c>
      <c r="AX11" s="51">
        <v>0</v>
      </c>
      <c r="AY11" s="51">
        <v>0</v>
      </c>
      <c r="AZ11" s="51">
        <v>0</v>
      </c>
      <c r="BA11" s="51">
        <v>6733.2</v>
      </c>
      <c r="BB11" s="51">
        <v>0</v>
      </c>
      <c r="BC11" s="51">
        <v>38896.879300000001</v>
      </c>
      <c r="BD11" s="51">
        <v>27692.526000000002</v>
      </c>
      <c r="BE11" s="51">
        <v>2630</v>
      </c>
      <c r="BF11" s="51">
        <v>2406.5</v>
      </c>
      <c r="BG11" s="51">
        <v>0</v>
      </c>
      <c r="BH11" s="51">
        <v>0</v>
      </c>
      <c r="BI11" s="51">
        <v>-1047.9000000000001</v>
      </c>
      <c r="BJ11" s="51">
        <v>-1047.9000000000001</v>
      </c>
      <c r="BK11" s="51">
        <v>-11766.5</v>
      </c>
      <c r="BL11" s="51">
        <v>-12180.523999999999</v>
      </c>
      <c r="BM11" s="51">
        <v>0</v>
      </c>
      <c r="BN11" s="51">
        <v>0</v>
      </c>
    </row>
    <row r="12" spans="1:66" s="44" customFormat="1" ht="18" customHeight="1" x14ac:dyDescent="0.25">
      <c r="A12" s="77">
        <v>3</v>
      </c>
      <c r="B12" s="74" t="s">
        <v>134</v>
      </c>
      <c r="C12" s="51">
        <f t="shared" si="0"/>
        <v>25119.1741</v>
      </c>
      <c r="D12" s="51">
        <f t="shared" si="1"/>
        <v>9981.5498000000007</v>
      </c>
      <c r="E12" s="51">
        <f t="shared" si="2"/>
        <v>10287.300000000001</v>
      </c>
      <c r="F12" s="51">
        <f t="shared" si="3"/>
        <v>7158.0357999999997</v>
      </c>
      <c r="G12" s="51">
        <f t="shared" si="4"/>
        <v>15388.574099999998</v>
      </c>
      <c r="H12" s="51">
        <f t="shared" si="5"/>
        <v>2823.5140000000001</v>
      </c>
      <c r="I12" s="51">
        <v>8642.4</v>
      </c>
      <c r="J12" s="51">
        <v>6458.0630000000001</v>
      </c>
      <c r="K12" s="51">
        <v>0</v>
      </c>
      <c r="L12" s="51">
        <v>0</v>
      </c>
      <c r="M12" s="51">
        <v>1088.2</v>
      </c>
      <c r="N12" s="51">
        <v>699.97280000000001</v>
      </c>
      <c r="O12" s="51">
        <v>270</v>
      </c>
      <c r="P12" s="51">
        <v>201.5728</v>
      </c>
      <c r="Q12" s="51">
        <v>0</v>
      </c>
      <c r="R12" s="51">
        <v>0</v>
      </c>
      <c r="S12" s="51">
        <v>0</v>
      </c>
      <c r="T12" s="51">
        <v>0</v>
      </c>
      <c r="U12" s="51">
        <v>15</v>
      </c>
      <c r="V12" s="51">
        <v>0</v>
      </c>
      <c r="W12" s="51">
        <v>70</v>
      </c>
      <c r="X12" s="51">
        <v>38.4</v>
      </c>
      <c r="Y12" s="51">
        <v>0</v>
      </c>
      <c r="Z12" s="51">
        <v>0</v>
      </c>
      <c r="AA12" s="51">
        <v>0</v>
      </c>
      <c r="AB12" s="51">
        <v>0</v>
      </c>
      <c r="AC12" s="51">
        <v>103.4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1">
        <v>0</v>
      </c>
      <c r="AN12" s="51">
        <v>0</v>
      </c>
      <c r="AO12" s="51">
        <v>0</v>
      </c>
      <c r="AP12" s="51">
        <v>0</v>
      </c>
      <c r="AQ12" s="51">
        <f t="shared" si="6"/>
        <v>0</v>
      </c>
      <c r="AR12" s="51">
        <f t="shared" si="7"/>
        <v>0</v>
      </c>
      <c r="AS12" s="51">
        <v>556.70000000000005</v>
      </c>
      <c r="AT12" s="51">
        <v>0</v>
      </c>
      <c r="AU12" s="51">
        <v>0</v>
      </c>
      <c r="AV12" s="51">
        <v>0</v>
      </c>
      <c r="AW12" s="51">
        <v>556.70000000000005</v>
      </c>
      <c r="AX12" s="51">
        <v>0</v>
      </c>
      <c r="AY12" s="51">
        <v>0</v>
      </c>
      <c r="AZ12" s="51">
        <v>0</v>
      </c>
      <c r="BA12" s="51">
        <v>556.70000000000005</v>
      </c>
      <c r="BB12" s="51">
        <v>0</v>
      </c>
      <c r="BC12" s="51">
        <v>14988.5741</v>
      </c>
      <c r="BD12" s="51">
        <v>3836.26</v>
      </c>
      <c r="BE12" s="51">
        <v>2362.6999999999998</v>
      </c>
      <c r="BF12" s="51">
        <v>950</v>
      </c>
      <c r="BG12" s="51">
        <v>0</v>
      </c>
      <c r="BH12" s="51">
        <v>0</v>
      </c>
      <c r="BI12" s="51">
        <v>-237.7</v>
      </c>
      <c r="BJ12" s="51">
        <v>-237.74600000000001</v>
      </c>
      <c r="BK12" s="51">
        <v>-1725</v>
      </c>
      <c r="BL12" s="51">
        <v>-1725</v>
      </c>
      <c r="BM12" s="51">
        <v>0</v>
      </c>
      <c r="BN12" s="51">
        <v>0</v>
      </c>
    </row>
    <row r="13" spans="1:66" s="44" customFormat="1" ht="19.5" customHeight="1" x14ac:dyDescent="0.25">
      <c r="A13" s="77">
        <v>4</v>
      </c>
      <c r="B13" s="74" t="s">
        <v>135</v>
      </c>
      <c r="C13" s="51">
        <f t="shared" si="0"/>
        <v>34462.182199999996</v>
      </c>
      <c r="D13" s="51">
        <f t="shared" si="1"/>
        <v>22218.317700000003</v>
      </c>
      <c r="E13" s="51">
        <f t="shared" si="2"/>
        <v>29432.799999999999</v>
      </c>
      <c r="F13" s="51">
        <f t="shared" si="3"/>
        <v>20742.387700000003</v>
      </c>
      <c r="G13" s="51">
        <f t="shared" si="4"/>
        <v>5029.3822</v>
      </c>
      <c r="H13" s="51">
        <f t="shared" si="5"/>
        <v>1475.9299999999998</v>
      </c>
      <c r="I13" s="51">
        <v>17502.8</v>
      </c>
      <c r="J13" s="51">
        <v>12818.511</v>
      </c>
      <c r="K13" s="51">
        <v>0</v>
      </c>
      <c r="L13" s="51">
        <v>0</v>
      </c>
      <c r="M13" s="51">
        <v>8254</v>
      </c>
      <c r="N13" s="51">
        <v>6086.3527000000004</v>
      </c>
      <c r="O13" s="51">
        <v>580</v>
      </c>
      <c r="P13" s="51">
        <v>343.86270000000002</v>
      </c>
      <c r="Q13" s="51">
        <v>0</v>
      </c>
      <c r="R13" s="51">
        <v>0</v>
      </c>
      <c r="S13" s="51">
        <v>135</v>
      </c>
      <c r="T13" s="51">
        <v>84</v>
      </c>
      <c r="U13" s="51">
        <v>0</v>
      </c>
      <c r="V13" s="51">
        <v>0</v>
      </c>
      <c r="W13" s="51">
        <v>1264</v>
      </c>
      <c r="X13" s="51">
        <v>953.52</v>
      </c>
      <c r="Y13" s="51">
        <v>634</v>
      </c>
      <c r="Z13" s="51">
        <v>475.24</v>
      </c>
      <c r="AA13" s="51">
        <v>2477.52</v>
      </c>
      <c r="AB13" s="51">
        <v>2150.4899999999998</v>
      </c>
      <c r="AC13" s="51">
        <v>1542.48</v>
      </c>
      <c r="AD13" s="51">
        <v>699.48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1">
        <v>0</v>
      </c>
      <c r="AN13" s="51">
        <v>0</v>
      </c>
      <c r="AO13" s="51">
        <v>1500</v>
      </c>
      <c r="AP13" s="51">
        <v>1290</v>
      </c>
      <c r="AQ13" s="51">
        <f t="shared" si="6"/>
        <v>2176</v>
      </c>
      <c r="AR13" s="51">
        <f t="shared" si="7"/>
        <v>547.524</v>
      </c>
      <c r="AS13" s="51">
        <v>2176</v>
      </c>
      <c r="AT13" s="51">
        <v>547.524</v>
      </c>
      <c r="AU13" s="51">
        <v>0</v>
      </c>
      <c r="AV13" s="51">
        <v>0</v>
      </c>
      <c r="AW13" s="51">
        <v>1500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4879.3822</v>
      </c>
      <c r="BD13" s="51">
        <v>1996.4</v>
      </c>
      <c r="BE13" s="51">
        <v>1650</v>
      </c>
      <c r="BF13" s="51">
        <v>1042.43</v>
      </c>
      <c r="BG13" s="51">
        <v>0</v>
      </c>
      <c r="BH13" s="51">
        <v>0</v>
      </c>
      <c r="BI13" s="51">
        <v>0</v>
      </c>
      <c r="BJ13" s="51">
        <v>0</v>
      </c>
      <c r="BK13" s="51">
        <v>-1500</v>
      </c>
      <c r="BL13" s="51">
        <v>-1562.9</v>
      </c>
      <c r="BM13" s="51">
        <v>0</v>
      </c>
      <c r="BN13" s="51">
        <v>0</v>
      </c>
    </row>
    <row r="14" spans="1:66" s="44" customFormat="1" ht="19.5" customHeight="1" x14ac:dyDescent="0.25">
      <c r="A14" s="77">
        <v>5</v>
      </c>
      <c r="B14" s="74" t="s">
        <v>136</v>
      </c>
      <c r="C14" s="51">
        <f t="shared" si="0"/>
        <v>131483.33919999999</v>
      </c>
      <c r="D14" s="51">
        <f t="shared" si="1"/>
        <v>96806.094100000002</v>
      </c>
      <c r="E14" s="51">
        <f t="shared" si="2"/>
        <v>38132.100000000006</v>
      </c>
      <c r="F14" s="51">
        <f t="shared" si="3"/>
        <v>22187.624100000001</v>
      </c>
      <c r="G14" s="51">
        <f t="shared" si="4"/>
        <v>95851.239199999996</v>
      </c>
      <c r="H14" s="51">
        <f t="shared" si="5"/>
        <v>74618.47</v>
      </c>
      <c r="I14" s="51">
        <v>22653.4</v>
      </c>
      <c r="J14" s="51">
        <v>15330.066000000001</v>
      </c>
      <c r="K14" s="51">
        <v>0</v>
      </c>
      <c r="L14" s="51">
        <v>0</v>
      </c>
      <c r="M14" s="51">
        <v>8478.7000000000007</v>
      </c>
      <c r="N14" s="51">
        <v>4612.5581000000002</v>
      </c>
      <c r="O14" s="51">
        <v>1510</v>
      </c>
      <c r="P14" s="51">
        <v>437.05810000000002</v>
      </c>
      <c r="Q14" s="51">
        <v>810</v>
      </c>
      <c r="R14" s="51">
        <v>540</v>
      </c>
      <c r="S14" s="51">
        <v>200</v>
      </c>
      <c r="T14" s="51">
        <v>155</v>
      </c>
      <c r="U14" s="51">
        <v>200</v>
      </c>
      <c r="V14" s="51">
        <v>0</v>
      </c>
      <c r="W14" s="51">
        <v>1458.7</v>
      </c>
      <c r="X14" s="51">
        <v>523.4</v>
      </c>
      <c r="Y14" s="51">
        <v>448.7</v>
      </c>
      <c r="Z14" s="51">
        <v>0</v>
      </c>
      <c r="AA14" s="51">
        <v>0</v>
      </c>
      <c r="AB14" s="51">
        <v>0</v>
      </c>
      <c r="AC14" s="51">
        <v>1800</v>
      </c>
      <c r="AD14" s="51">
        <v>967.1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1">
        <v>0</v>
      </c>
      <c r="AN14" s="51">
        <v>0</v>
      </c>
      <c r="AO14" s="51">
        <v>4500</v>
      </c>
      <c r="AP14" s="51">
        <v>2245</v>
      </c>
      <c r="AQ14" s="51">
        <f t="shared" si="6"/>
        <v>0</v>
      </c>
      <c r="AR14" s="51">
        <f t="shared" si="7"/>
        <v>0</v>
      </c>
      <c r="AS14" s="51">
        <v>2500</v>
      </c>
      <c r="AT14" s="51">
        <v>0</v>
      </c>
      <c r="AU14" s="51">
        <v>0</v>
      </c>
      <c r="AV14" s="51">
        <v>0</v>
      </c>
      <c r="AW14" s="51">
        <v>2500</v>
      </c>
      <c r="AX14" s="51">
        <v>0</v>
      </c>
      <c r="AY14" s="51">
        <v>0</v>
      </c>
      <c r="AZ14" s="51">
        <v>0</v>
      </c>
      <c r="BA14" s="51">
        <v>2500</v>
      </c>
      <c r="BB14" s="51">
        <v>0</v>
      </c>
      <c r="BC14" s="51">
        <v>113805.2392</v>
      </c>
      <c r="BD14" s="51">
        <v>82978.422200000001</v>
      </c>
      <c r="BE14" s="51">
        <v>6800</v>
      </c>
      <c r="BF14" s="51">
        <v>1890</v>
      </c>
      <c r="BG14" s="51">
        <v>0</v>
      </c>
      <c r="BH14" s="51">
        <v>0</v>
      </c>
      <c r="BI14" s="51">
        <v>0</v>
      </c>
      <c r="BJ14" s="51">
        <v>0</v>
      </c>
      <c r="BK14" s="51">
        <v>-24754</v>
      </c>
      <c r="BL14" s="51">
        <v>-10249.9522</v>
      </c>
      <c r="BM14" s="51">
        <v>0</v>
      </c>
      <c r="BN14" s="51">
        <v>0</v>
      </c>
    </row>
    <row r="15" spans="1:66" s="44" customFormat="1" ht="19.5" customHeight="1" x14ac:dyDescent="0.25">
      <c r="A15" s="77">
        <v>6</v>
      </c>
      <c r="B15" s="74" t="s">
        <v>137</v>
      </c>
      <c r="C15" s="51">
        <f t="shared" si="0"/>
        <v>75135.703999999998</v>
      </c>
      <c r="D15" s="51">
        <f t="shared" si="1"/>
        <v>34646.330300000001</v>
      </c>
      <c r="E15" s="51">
        <f t="shared" si="2"/>
        <v>61830.7</v>
      </c>
      <c r="F15" s="51">
        <f t="shared" si="3"/>
        <v>30926.668300000001</v>
      </c>
      <c r="G15" s="51">
        <f t="shared" si="4"/>
        <v>19964.004000000001</v>
      </c>
      <c r="H15" s="51">
        <f t="shared" si="5"/>
        <v>3719.6620000000003</v>
      </c>
      <c r="I15" s="51">
        <v>37146.5</v>
      </c>
      <c r="J15" s="51">
        <v>21457.074000000001</v>
      </c>
      <c r="K15" s="51">
        <v>0</v>
      </c>
      <c r="L15" s="51">
        <v>0</v>
      </c>
      <c r="M15" s="51">
        <v>12760</v>
      </c>
      <c r="N15" s="51">
        <v>6799.0942999999997</v>
      </c>
      <c r="O15" s="51">
        <v>3855</v>
      </c>
      <c r="P15" s="51">
        <v>1244.7573</v>
      </c>
      <c r="Q15" s="51">
        <v>0</v>
      </c>
      <c r="R15" s="51">
        <v>0</v>
      </c>
      <c r="S15" s="51">
        <v>200</v>
      </c>
      <c r="T15" s="51">
        <v>100.998</v>
      </c>
      <c r="U15" s="51">
        <v>0</v>
      </c>
      <c r="V15" s="51">
        <v>0</v>
      </c>
      <c r="W15" s="51">
        <v>1638</v>
      </c>
      <c r="X15" s="51">
        <v>848.48900000000003</v>
      </c>
      <c r="Y15" s="51">
        <v>838</v>
      </c>
      <c r="Z15" s="51">
        <v>333.54899999999998</v>
      </c>
      <c r="AA15" s="51">
        <v>1245</v>
      </c>
      <c r="AB15" s="51">
        <v>1094.8499999999999</v>
      </c>
      <c r="AC15" s="51">
        <v>1500</v>
      </c>
      <c r="AD15" s="51">
        <v>783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600</v>
      </c>
      <c r="AL15" s="51">
        <v>0</v>
      </c>
      <c r="AM15" s="51">
        <v>600</v>
      </c>
      <c r="AN15" s="51">
        <v>0</v>
      </c>
      <c r="AO15" s="51">
        <v>3200</v>
      </c>
      <c r="AP15" s="51">
        <v>2335</v>
      </c>
      <c r="AQ15" s="51">
        <f t="shared" si="6"/>
        <v>1465.1999999999998</v>
      </c>
      <c r="AR15" s="51">
        <f t="shared" si="7"/>
        <v>335.5</v>
      </c>
      <c r="AS15" s="51">
        <v>8124.2</v>
      </c>
      <c r="AT15" s="51">
        <v>335.5</v>
      </c>
      <c r="AU15" s="51">
        <v>0</v>
      </c>
      <c r="AV15" s="51">
        <v>0</v>
      </c>
      <c r="AW15" s="51">
        <v>6659</v>
      </c>
      <c r="AX15" s="51">
        <v>0</v>
      </c>
      <c r="AY15" s="51">
        <v>0</v>
      </c>
      <c r="AZ15" s="51">
        <v>0</v>
      </c>
      <c r="BA15" s="51">
        <v>6659</v>
      </c>
      <c r="BB15" s="51">
        <v>0</v>
      </c>
      <c r="BC15" s="51">
        <v>25174.304</v>
      </c>
      <c r="BD15" s="51">
        <v>3431.3620000000001</v>
      </c>
      <c r="BE15" s="51">
        <v>3000</v>
      </c>
      <c r="BF15" s="51">
        <v>1478.5</v>
      </c>
      <c r="BG15" s="51">
        <v>0</v>
      </c>
      <c r="BH15" s="51">
        <v>0</v>
      </c>
      <c r="BI15" s="51">
        <v>0</v>
      </c>
      <c r="BJ15" s="51">
        <v>0</v>
      </c>
      <c r="BK15" s="51">
        <v>-8210.2999999999993</v>
      </c>
      <c r="BL15" s="51">
        <v>-1190.2</v>
      </c>
      <c r="BM15" s="51">
        <v>0</v>
      </c>
      <c r="BN15" s="51">
        <v>0</v>
      </c>
    </row>
    <row r="16" spans="1:66" s="44" customFormat="1" ht="19.5" customHeight="1" x14ac:dyDescent="0.25">
      <c r="A16" s="77">
        <v>7</v>
      </c>
      <c r="B16" s="74" t="s">
        <v>138</v>
      </c>
      <c r="C16" s="51">
        <f t="shared" si="0"/>
        <v>27531.0733</v>
      </c>
      <c r="D16" s="51">
        <f t="shared" si="1"/>
        <v>19119.063999999998</v>
      </c>
      <c r="E16" s="51">
        <f t="shared" si="2"/>
        <v>26205.5</v>
      </c>
      <c r="F16" s="51">
        <f t="shared" si="3"/>
        <v>14793.491</v>
      </c>
      <c r="G16" s="51">
        <f t="shared" si="4"/>
        <v>3825.5733</v>
      </c>
      <c r="H16" s="51">
        <f t="shared" si="5"/>
        <v>5943.8130000000001</v>
      </c>
      <c r="I16" s="51">
        <v>14333.8</v>
      </c>
      <c r="J16" s="51">
        <v>8227.0290000000005</v>
      </c>
      <c r="K16" s="51">
        <v>0</v>
      </c>
      <c r="L16" s="51">
        <v>0</v>
      </c>
      <c r="M16" s="51">
        <v>8010</v>
      </c>
      <c r="N16" s="51">
        <v>4524.2219999999998</v>
      </c>
      <c r="O16" s="51">
        <v>1400</v>
      </c>
      <c r="P16" s="51">
        <v>887.58900000000006</v>
      </c>
      <c r="Q16" s="51">
        <v>900</v>
      </c>
      <c r="R16" s="51">
        <v>823.5</v>
      </c>
      <c r="S16" s="51">
        <v>150</v>
      </c>
      <c r="T16" s="51">
        <v>104.133</v>
      </c>
      <c r="U16" s="51">
        <v>200</v>
      </c>
      <c r="V16" s="51">
        <v>0</v>
      </c>
      <c r="W16" s="51">
        <v>1910</v>
      </c>
      <c r="X16" s="51">
        <v>1359.2</v>
      </c>
      <c r="Y16" s="51">
        <v>1600</v>
      </c>
      <c r="Z16" s="51">
        <v>1262</v>
      </c>
      <c r="AA16" s="51">
        <v>1100</v>
      </c>
      <c r="AB16" s="51">
        <v>0</v>
      </c>
      <c r="AC16" s="51">
        <v>1000</v>
      </c>
      <c r="AD16" s="51">
        <v>481.8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1">
        <v>0</v>
      </c>
      <c r="AN16" s="51">
        <v>0</v>
      </c>
      <c r="AO16" s="51">
        <v>900</v>
      </c>
      <c r="AP16" s="51">
        <v>250</v>
      </c>
      <c r="AQ16" s="51">
        <f t="shared" si="6"/>
        <v>461.69999999999982</v>
      </c>
      <c r="AR16" s="51">
        <f t="shared" si="7"/>
        <v>174</v>
      </c>
      <c r="AS16" s="51">
        <v>2961.7</v>
      </c>
      <c r="AT16" s="51">
        <v>1792.24</v>
      </c>
      <c r="AU16" s="51">
        <v>0</v>
      </c>
      <c r="AV16" s="51">
        <v>0</v>
      </c>
      <c r="AW16" s="51">
        <v>2500</v>
      </c>
      <c r="AX16" s="51">
        <v>1618.24</v>
      </c>
      <c r="AY16" s="51">
        <v>0</v>
      </c>
      <c r="AZ16" s="51">
        <v>0</v>
      </c>
      <c r="BA16" s="51">
        <v>2500</v>
      </c>
      <c r="BB16" s="51">
        <v>1618.24</v>
      </c>
      <c r="BC16" s="51">
        <v>7193.5733</v>
      </c>
      <c r="BD16" s="51">
        <v>5948.69</v>
      </c>
      <c r="BE16" s="51">
        <v>632</v>
      </c>
      <c r="BF16" s="51">
        <v>622</v>
      </c>
      <c r="BG16" s="51">
        <v>0</v>
      </c>
      <c r="BH16" s="51">
        <v>0</v>
      </c>
      <c r="BI16" s="51">
        <v>0</v>
      </c>
      <c r="BJ16" s="51">
        <v>0</v>
      </c>
      <c r="BK16" s="51">
        <v>-4000</v>
      </c>
      <c r="BL16" s="51">
        <v>-626.87699999999995</v>
      </c>
      <c r="BM16" s="51">
        <v>0</v>
      </c>
      <c r="BN16" s="51">
        <v>0</v>
      </c>
    </row>
    <row r="17" spans="1:66" s="44" customFormat="1" ht="19.5" customHeight="1" x14ac:dyDescent="0.25">
      <c r="A17" s="77">
        <v>8</v>
      </c>
      <c r="B17" s="74" t="s">
        <v>139</v>
      </c>
      <c r="C17" s="51">
        <f t="shared" si="0"/>
        <v>48279.956599999998</v>
      </c>
      <c r="D17" s="51">
        <f t="shared" si="1"/>
        <v>31648.864999999998</v>
      </c>
      <c r="E17" s="51">
        <f t="shared" si="2"/>
        <v>39895.199999999997</v>
      </c>
      <c r="F17" s="51">
        <f t="shared" si="3"/>
        <v>23658.764999999999</v>
      </c>
      <c r="G17" s="51">
        <f t="shared" si="4"/>
        <v>11584.756600000001</v>
      </c>
      <c r="H17" s="51">
        <f t="shared" si="5"/>
        <v>7990.1</v>
      </c>
      <c r="I17" s="51">
        <v>25530.2</v>
      </c>
      <c r="J17" s="51">
        <v>17878.977999999999</v>
      </c>
      <c r="K17" s="51">
        <v>0</v>
      </c>
      <c r="L17" s="51">
        <v>0</v>
      </c>
      <c r="M17" s="51">
        <v>9065</v>
      </c>
      <c r="N17" s="51">
        <v>4743.6869999999999</v>
      </c>
      <c r="O17" s="51">
        <v>915</v>
      </c>
      <c r="P17" s="51">
        <v>914.17470000000003</v>
      </c>
      <c r="Q17" s="51">
        <v>3056</v>
      </c>
      <c r="R17" s="51">
        <v>1751.8679999999999</v>
      </c>
      <c r="S17" s="51">
        <v>185</v>
      </c>
      <c r="T17" s="51">
        <v>104</v>
      </c>
      <c r="U17" s="51">
        <v>0</v>
      </c>
      <c r="V17" s="51">
        <v>0</v>
      </c>
      <c r="W17" s="51">
        <v>800</v>
      </c>
      <c r="X17" s="51">
        <v>105.4</v>
      </c>
      <c r="Y17" s="51">
        <v>400</v>
      </c>
      <c r="Z17" s="51">
        <v>0</v>
      </c>
      <c r="AA17" s="51">
        <v>650</v>
      </c>
      <c r="AB17" s="51">
        <v>214.1</v>
      </c>
      <c r="AC17" s="51">
        <v>1650</v>
      </c>
      <c r="AD17" s="51">
        <v>344.94929999999999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1">
        <v>0</v>
      </c>
      <c r="AN17" s="51">
        <v>0</v>
      </c>
      <c r="AO17" s="51">
        <v>2000</v>
      </c>
      <c r="AP17" s="51">
        <v>1025</v>
      </c>
      <c r="AQ17" s="51">
        <f t="shared" si="6"/>
        <v>100</v>
      </c>
      <c r="AR17" s="51">
        <f t="shared" si="7"/>
        <v>11.1</v>
      </c>
      <c r="AS17" s="51">
        <v>3300</v>
      </c>
      <c r="AT17" s="51">
        <v>11.1</v>
      </c>
      <c r="AU17" s="51">
        <v>0</v>
      </c>
      <c r="AV17" s="51">
        <v>0</v>
      </c>
      <c r="AW17" s="51">
        <v>3200</v>
      </c>
      <c r="AX17" s="51">
        <v>0</v>
      </c>
      <c r="AY17" s="51">
        <v>0</v>
      </c>
      <c r="AZ17" s="51">
        <v>0</v>
      </c>
      <c r="BA17" s="51">
        <v>3200</v>
      </c>
      <c r="BB17" s="51">
        <v>0</v>
      </c>
      <c r="BC17" s="51">
        <v>10824.756600000001</v>
      </c>
      <c r="BD17" s="51">
        <v>7990.1</v>
      </c>
      <c r="BE17" s="51">
        <v>760</v>
      </c>
      <c r="BF17" s="51">
        <v>0</v>
      </c>
      <c r="BG17" s="51">
        <v>0</v>
      </c>
      <c r="BH17" s="51">
        <v>0</v>
      </c>
      <c r="BI17" s="51">
        <v>0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</row>
    <row r="18" spans="1:66" s="44" customFormat="1" ht="19.5" customHeight="1" x14ac:dyDescent="0.25">
      <c r="A18" s="77">
        <v>9</v>
      </c>
      <c r="B18" s="74" t="s">
        <v>140</v>
      </c>
      <c r="C18" s="51">
        <f t="shared" si="0"/>
        <v>49088.845399999991</v>
      </c>
      <c r="D18" s="51">
        <f t="shared" si="1"/>
        <v>38774.936900000001</v>
      </c>
      <c r="E18" s="51">
        <f t="shared" si="2"/>
        <v>28602.3</v>
      </c>
      <c r="F18" s="51">
        <f t="shared" si="3"/>
        <v>21134.5749</v>
      </c>
      <c r="G18" s="51">
        <f t="shared" si="4"/>
        <v>26139.845399999998</v>
      </c>
      <c r="H18" s="51">
        <f t="shared" si="5"/>
        <v>22640.362000000001</v>
      </c>
      <c r="I18" s="51">
        <v>16919</v>
      </c>
      <c r="J18" s="51">
        <v>13073.273999999999</v>
      </c>
      <c r="K18" s="51">
        <v>0</v>
      </c>
      <c r="L18" s="51">
        <v>0</v>
      </c>
      <c r="M18" s="51">
        <v>5090</v>
      </c>
      <c r="N18" s="51">
        <v>2597.2008999999998</v>
      </c>
      <c r="O18" s="51">
        <v>400</v>
      </c>
      <c r="P18" s="51">
        <v>265.63490000000002</v>
      </c>
      <c r="Q18" s="51">
        <v>1350</v>
      </c>
      <c r="R18" s="51">
        <v>875</v>
      </c>
      <c r="S18" s="51">
        <v>320</v>
      </c>
      <c r="T18" s="51">
        <v>165.90199999999999</v>
      </c>
      <c r="U18" s="51">
        <v>0</v>
      </c>
      <c r="V18" s="51">
        <v>0</v>
      </c>
      <c r="W18" s="51">
        <v>870</v>
      </c>
      <c r="X18" s="51">
        <v>225.6</v>
      </c>
      <c r="Y18" s="51">
        <v>630</v>
      </c>
      <c r="Z18" s="51">
        <v>110.4</v>
      </c>
      <c r="AA18" s="51">
        <v>360</v>
      </c>
      <c r="AB18" s="51">
        <v>330</v>
      </c>
      <c r="AC18" s="51">
        <v>1030</v>
      </c>
      <c r="AD18" s="51">
        <v>567.47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1">
        <v>0</v>
      </c>
      <c r="AN18" s="51">
        <v>0</v>
      </c>
      <c r="AO18" s="51">
        <v>680</v>
      </c>
      <c r="AP18" s="51">
        <v>438.1</v>
      </c>
      <c r="AQ18" s="51">
        <f t="shared" si="6"/>
        <v>260</v>
      </c>
      <c r="AR18" s="51">
        <f t="shared" si="7"/>
        <v>26</v>
      </c>
      <c r="AS18" s="51">
        <v>5913.3</v>
      </c>
      <c r="AT18" s="51">
        <v>5026</v>
      </c>
      <c r="AU18" s="51">
        <v>0</v>
      </c>
      <c r="AV18" s="51">
        <v>0</v>
      </c>
      <c r="AW18" s="51">
        <v>5653.3</v>
      </c>
      <c r="AX18" s="51">
        <v>5000</v>
      </c>
      <c r="AY18" s="51">
        <v>0</v>
      </c>
      <c r="AZ18" s="51">
        <v>0</v>
      </c>
      <c r="BA18" s="51">
        <v>5653.3</v>
      </c>
      <c r="BB18" s="51">
        <v>5000</v>
      </c>
      <c r="BC18" s="51">
        <v>33595.845399999998</v>
      </c>
      <c r="BD18" s="51">
        <v>25731.953000000001</v>
      </c>
      <c r="BE18" s="51">
        <v>2200</v>
      </c>
      <c r="BF18" s="51">
        <v>900</v>
      </c>
      <c r="BG18" s="51">
        <v>0</v>
      </c>
      <c r="BH18" s="51">
        <v>0</v>
      </c>
      <c r="BI18" s="51">
        <v>0</v>
      </c>
      <c r="BJ18" s="51">
        <v>0</v>
      </c>
      <c r="BK18" s="51">
        <v>-9656</v>
      </c>
      <c r="BL18" s="51">
        <v>-3991.5909999999999</v>
      </c>
      <c r="BM18" s="51">
        <v>0</v>
      </c>
      <c r="BN18" s="51">
        <v>0</v>
      </c>
    </row>
    <row r="19" spans="1:66" s="44" customFormat="1" ht="19.5" customHeight="1" x14ac:dyDescent="0.25">
      <c r="A19" s="77">
        <v>10</v>
      </c>
      <c r="B19" s="74" t="s">
        <v>141</v>
      </c>
      <c r="C19" s="51">
        <f t="shared" si="0"/>
        <v>239232.01880000002</v>
      </c>
      <c r="D19" s="51">
        <f t="shared" si="1"/>
        <v>136847.74669999999</v>
      </c>
      <c r="E19" s="51">
        <f t="shared" si="2"/>
        <v>156545.20000000001</v>
      </c>
      <c r="F19" s="51">
        <f t="shared" si="3"/>
        <v>90133.555099999998</v>
      </c>
      <c r="G19" s="51">
        <f t="shared" si="4"/>
        <v>93645.018800000005</v>
      </c>
      <c r="H19" s="51">
        <f t="shared" si="5"/>
        <v>46714.191599999998</v>
      </c>
      <c r="I19" s="51">
        <v>68482</v>
      </c>
      <c r="J19" s="51">
        <v>46008.913</v>
      </c>
      <c r="K19" s="51">
        <v>0</v>
      </c>
      <c r="L19" s="51">
        <v>0</v>
      </c>
      <c r="M19" s="51">
        <v>31505</v>
      </c>
      <c r="N19" s="51">
        <v>16047.346100000001</v>
      </c>
      <c r="O19" s="51">
        <v>4000</v>
      </c>
      <c r="P19" s="51">
        <v>1761.4793999999999</v>
      </c>
      <c r="Q19" s="51">
        <v>7690</v>
      </c>
      <c r="R19" s="51">
        <v>7022.5</v>
      </c>
      <c r="S19" s="51">
        <v>200</v>
      </c>
      <c r="T19" s="51">
        <v>63.9099</v>
      </c>
      <c r="U19" s="51">
        <v>300</v>
      </c>
      <c r="V19" s="51">
        <v>0</v>
      </c>
      <c r="W19" s="51">
        <v>7625</v>
      </c>
      <c r="X19" s="51">
        <v>1525.55</v>
      </c>
      <c r="Y19" s="51">
        <v>5965</v>
      </c>
      <c r="Z19" s="51">
        <v>450</v>
      </c>
      <c r="AA19" s="51">
        <v>4470</v>
      </c>
      <c r="AB19" s="51">
        <v>3380.2818000000002</v>
      </c>
      <c r="AC19" s="51">
        <v>3740</v>
      </c>
      <c r="AD19" s="51">
        <v>1165.25</v>
      </c>
      <c r="AE19" s="51">
        <v>0</v>
      </c>
      <c r="AF19" s="51">
        <v>0</v>
      </c>
      <c r="AG19" s="51">
        <v>29000</v>
      </c>
      <c r="AH19" s="51">
        <v>18013.016</v>
      </c>
      <c r="AI19" s="51">
        <v>29000</v>
      </c>
      <c r="AJ19" s="51">
        <v>18013.016</v>
      </c>
      <c r="AK19" s="51">
        <v>7100</v>
      </c>
      <c r="AL19" s="51">
        <v>5960.1329999999998</v>
      </c>
      <c r="AM19" s="51">
        <v>0</v>
      </c>
      <c r="AN19" s="51">
        <v>0</v>
      </c>
      <c r="AO19" s="51">
        <v>8000</v>
      </c>
      <c r="AP19" s="51">
        <v>4000</v>
      </c>
      <c r="AQ19" s="51">
        <f t="shared" si="6"/>
        <v>1500</v>
      </c>
      <c r="AR19" s="51">
        <f t="shared" si="7"/>
        <v>104.14700000000001</v>
      </c>
      <c r="AS19" s="51">
        <v>12458.2</v>
      </c>
      <c r="AT19" s="51">
        <v>104.14700000000001</v>
      </c>
      <c r="AU19" s="51">
        <v>0</v>
      </c>
      <c r="AV19" s="51">
        <v>0</v>
      </c>
      <c r="AW19" s="51">
        <v>10958.2</v>
      </c>
      <c r="AX19" s="51">
        <v>0</v>
      </c>
      <c r="AY19" s="51">
        <v>0</v>
      </c>
      <c r="AZ19" s="51">
        <v>0</v>
      </c>
      <c r="BA19" s="51">
        <v>10958.2</v>
      </c>
      <c r="BB19" s="51">
        <v>0</v>
      </c>
      <c r="BC19" s="51">
        <v>90934.968800000002</v>
      </c>
      <c r="BD19" s="51">
        <v>44186.8416</v>
      </c>
      <c r="BE19" s="51">
        <v>13110.05</v>
      </c>
      <c r="BF19" s="51">
        <v>4254</v>
      </c>
      <c r="BG19" s="51">
        <v>0</v>
      </c>
      <c r="BH19" s="51">
        <v>0</v>
      </c>
      <c r="BI19" s="51">
        <v>-400</v>
      </c>
      <c r="BJ19" s="51">
        <v>-801.8</v>
      </c>
      <c r="BK19" s="51">
        <v>-10000</v>
      </c>
      <c r="BL19" s="51">
        <v>-924.85</v>
      </c>
      <c r="BM19" s="51">
        <v>0</v>
      </c>
      <c r="BN19" s="51">
        <v>0</v>
      </c>
    </row>
    <row r="20" spans="1:66" s="44" customFormat="1" ht="19.5" customHeight="1" x14ac:dyDescent="0.25">
      <c r="A20" s="77">
        <v>11</v>
      </c>
      <c r="B20" s="74" t="s">
        <v>142</v>
      </c>
      <c r="C20" s="51">
        <f t="shared" si="0"/>
        <v>4950.9944999999998</v>
      </c>
      <c r="D20" s="51">
        <f t="shared" si="1"/>
        <v>3587.5572000000002</v>
      </c>
      <c r="E20" s="51">
        <f t="shared" si="2"/>
        <v>4230</v>
      </c>
      <c r="F20" s="51">
        <f t="shared" si="3"/>
        <v>2926.2172</v>
      </c>
      <c r="G20" s="51">
        <f t="shared" si="4"/>
        <v>950.99450000000002</v>
      </c>
      <c r="H20" s="51">
        <f t="shared" si="5"/>
        <v>661.34000000000015</v>
      </c>
      <c r="I20" s="51">
        <v>3568</v>
      </c>
      <c r="J20" s="51">
        <v>2622.4</v>
      </c>
      <c r="K20" s="51">
        <v>0</v>
      </c>
      <c r="L20" s="51">
        <v>0</v>
      </c>
      <c r="M20" s="51">
        <v>420</v>
      </c>
      <c r="N20" s="51">
        <v>294.41719999999998</v>
      </c>
      <c r="O20" s="51">
        <v>98</v>
      </c>
      <c r="P20" s="51">
        <v>54.102200000000003</v>
      </c>
      <c r="Q20" s="51">
        <v>0</v>
      </c>
      <c r="R20" s="51">
        <v>0</v>
      </c>
      <c r="S20" s="51">
        <v>60</v>
      </c>
      <c r="T20" s="51">
        <v>45.155000000000001</v>
      </c>
      <c r="U20" s="51">
        <v>0</v>
      </c>
      <c r="V20" s="51">
        <v>0</v>
      </c>
      <c r="W20" s="51">
        <v>29</v>
      </c>
      <c r="X20" s="51">
        <v>21.6</v>
      </c>
      <c r="Y20" s="51">
        <v>0</v>
      </c>
      <c r="Z20" s="51">
        <v>0</v>
      </c>
      <c r="AA20" s="51">
        <v>0</v>
      </c>
      <c r="AB20" s="51">
        <v>0</v>
      </c>
      <c r="AC20" s="51">
        <v>170</v>
      </c>
      <c r="AD20" s="51">
        <v>132.56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1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f t="shared" si="6"/>
        <v>12</v>
      </c>
      <c r="AR20" s="51">
        <f t="shared" si="7"/>
        <v>9.4</v>
      </c>
      <c r="AS20" s="51">
        <v>242</v>
      </c>
      <c r="AT20" s="51">
        <v>9.4</v>
      </c>
      <c r="AU20" s="51">
        <v>0</v>
      </c>
      <c r="AV20" s="51">
        <v>0</v>
      </c>
      <c r="AW20" s="51">
        <v>230</v>
      </c>
      <c r="AX20" s="51">
        <v>0</v>
      </c>
      <c r="AY20" s="51">
        <v>0</v>
      </c>
      <c r="AZ20" s="51">
        <v>0</v>
      </c>
      <c r="BA20" s="51">
        <v>230</v>
      </c>
      <c r="BB20" s="51">
        <v>0</v>
      </c>
      <c r="BC20" s="51">
        <v>1050.9945</v>
      </c>
      <c r="BD20" s="51">
        <v>961.07</v>
      </c>
      <c r="BE20" s="51">
        <v>200</v>
      </c>
      <c r="BF20" s="51">
        <v>190</v>
      </c>
      <c r="BG20" s="51">
        <v>0</v>
      </c>
      <c r="BH20" s="51">
        <v>0</v>
      </c>
      <c r="BI20" s="51">
        <v>0</v>
      </c>
      <c r="BJ20" s="51">
        <v>0</v>
      </c>
      <c r="BK20" s="51">
        <v>-300</v>
      </c>
      <c r="BL20" s="51">
        <v>-489.73</v>
      </c>
      <c r="BM20" s="51">
        <v>0</v>
      </c>
      <c r="BN20" s="51">
        <v>0</v>
      </c>
    </row>
    <row r="21" spans="1:66" s="44" customFormat="1" ht="19.5" customHeight="1" x14ac:dyDescent="0.25">
      <c r="A21" s="77">
        <v>12</v>
      </c>
      <c r="B21" s="74" t="s">
        <v>143</v>
      </c>
      <c r="C21" s="51">
        <f t="shared" si="0"/>
        <v>15405.206099999999</v>
      </c>
      <c r="D21" s="51">
        <f t="shared" si="1"/>
        <v>10308</v>
      </c>
      <c r="E21" s="51">
        <f t="shared" si="2"/>
        <v>11061.8</v>
      </c>
      <c r="F21" s="51">
        <f t="shared" si="3"/>
        <v>6238</v>
      </c>
      <c r="G21" s="51">
        <f t="shared" si="4"/>
        <v>4943.4061000000002</v>
      </c>
      <c r="H21" s="51">
        <f t="shared" si="5"/>
        <v>4670</v>
      </c>
      <c r="I21" s="51">
        <v>8400</v>
      </c>
      <c r="J21" s="51">
        <v>5214</v>
      </c>
      <c r="K21" s="51">
        <v>0</v>
      </c>
      <c r="L21" s="51">
        <v>0</v>
      </c>
      <c r="M21" s="51">
        <v>1311.8</v>
      </c>
      <c r="N21" s="51">
        <v>414</v>
      </c>
      <c r="O21" s="51">
        <v>200</v>
      </c>
      <c r="P21" s="51">
        <v>0</v>
      </c>
      <c r="Q21" s="51">
        <v>0</v>
      </c>
      <c r="R21" s="51">
        <v>0</v>
      </c>
      <c r="S21" s="51">
        <v>130</v>
      </c>
      <c r="T21" s="51">
        <v>54</v>
      </c>
      <c r="U21" s="51">
        <v>0</v>
      </c>
      <c r="V21" s="51">
        <v>0</v>
      </c>
      <c r="W21" s="51">
        <v>426.8</v>
      </c>
      <c r="X21" s="51">
        <v>210</v>
      </c>
      <c r="Y21" s="51">
        <v>126.8</v>
      </c>
      <c r="Z21" s="51">
        <v>0</v>
      </c>
      <c r="AA21" s="51">
        <v>75</v>
      </c>
      <c r="AB21" s="51">
        <v>0</v>
      </c>
      <c r="AC21" s="51">
        <v>270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1">
        <v>0</v>
      </c>
      <c r="AO21" s="51">
        <v>600</v>
      </c>
      <c r="AP21" s="51">
        <v>0</v>
      </c>
      <c r="AQ21" s="51">
        <f t="shared" si="6"/>
        <v>150</v>
      </c>
      <c r="AR21" s="51">
        <f t="shared" si="7"/>
        <v>10</v>
      </c>
      <c r="AS21" s="51">
        <v>750</v>
      </c>
      <c r="AT21" s="51">
        <v>610</v>
      </c>
      <c r="AU21" s="51">
        <v>0</v>
      </c>
      <c r="AV21" s="51">
        <v>0</v>
      </c>
      <c r="AW21" s="51">
        <v>600</v>
      </c>
      <c r="AX21" s="51">
        <v>600</v>
      </c>
      <c r="AY21" s="51">
        <v>0</v>
      </c>
      <c r="AZ21" s="51">
        <v>0</v>
      </c>
      <c r="BA21" s="51">
        <v>600</v>
      </c>
      <c r="BB21" s="51">
        <v>600</v>
      </c>
      <c r="BC21" s="51">
        <v>4673.4061000000002</v>
      </c>
      <c r="BD21" s="51">
        <v>4400</v>
      </c>
      <c r="BE21" s="51">
        <v>270</v>
      </c>
      <c r="BF21" s="51">
        <v>270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</row>
    <row r="22" spans="1:66" s="44" customFormat="1" ht="19.5" customHeight="1" x14ac:dyDescent="0.25">
      <c r="A22" s="77">
        <v>13</v>
      </c>
      <c r="B22" s="74" t="s">
        <v>144</v>
      </c>
      <c r="C22" s="51">
        <f t="shared" si="0"/>
        <v>273710.24820000003</v>
      </c>
      <c r="D22" s="51">
        <f t="shared" si="1"/>
        <v>194446.96200000003</v>
      </c>
      <c r="E22" s="51">
        <f t="shared" si="2"/>
        <v>180847.5</v>
      </c>
      <c r="F22" s="51">
        <f t="shared" si="3"/>
        <v>114247.3518</v>
      </c>
      <c r="G22" s="51">
        <f t="shared" si="4"/>
        <v>100841.7482</v>
      </c>
      <c r="H22" s="51">
        <f t="shared" si="5"/>
        <v>82228.976999999999</v>
      </c>
      <c r="I22" s="51">
        <v>45148.5</v>
      </c>
      <c r="J22" s="51">
        <v>30058.536</v>
      </c>
      <c r="K22" s="51">
        <v>0</v>
      </c>
      <c r="L22" s="51">
        <v>0</v>
      </c>
      <c r="M22" s="51">
        <v>27820</v>
      </c>
      <c r="N22" s="51">
        <v>14725.949000000001</v>
      </c>
      <c r="O22" s="51">
        <v>10500</v>
      </c>
      <c r="P22" s="51">
        <v>9114.7767000000003</v>
      </c>
      <c r="Q22" s="51">
        <v>200</v>
      </c>
      <c r="R22" s="51">
        <v>0</v>
      </c>
      <c r="S22" s="51">
        <v>200</v>
      </c>
      <c r="T22" s="51">
        <v>104.49930000000001</v>
      </c>
      <c r="U22" s="51">
        <v>0</v>
      </c>
      <c r="V22" s="51">
        <v>0</v>
      </c>
      <c r="W22" s="51">
        <v>3800</v>
      </c>
      <c r="X22" s="51">
        <v>1792.04</v>
      </c>
      <c r="Y22" s="51">
        <v>200</v>
      </c>
      <c r="Z22" s="51">
        <v>0</v>
      </c>
      <c r="AA22" s="51">
        <v>7930</v>
      </c>
      <c r="AB22" s="51">
        <v>566.57500000000005</v>
      </c>
      <c r="AC22" s="51">
        <v>3100</v>
      </c>
      <c r="AD22" s="51">
        <v>1638.83</v>
      </c>
      <c r="AE22" s="51">
        <v>0</v>
      </c>
      <c r="AF22" s="51">
        <v>0</v>
      </c>
      <c r="AG22" s="51">
        <v>92000</v>
      </c>
      <c r="AH22" s="51">
        <v>63650</v>
      </c>
      <c r="AI22" s="51">
        <v>92000</v>
      </c>
      <c r="AJ22" s="51">
        <v>63650</v>
      </c>
      <c r="AK22" s="51">
        <v>3200</v>
      </c>
      <c r="AL22" s="51">
        <v>1000</v>
      </c>
      <c r="AM22" s="51">
        <v>0</v>
      </c>
      <c r="AN22" s="51">
        <v>0</v>
      </c>
      <c r="AO22" s="51">
        <v>3500</v>
      </c>
      <c r="AP22" s="51">
        <v>2110</v>
      </c>
      <c r="AQ22" s="51">
        <f t="shared" si="6"/>
        <v>1200</v>
      </c>
      <c r="AR22" s="51">
        <f t="shared" si="7"/>
        <v>673.49999999999977</v>
      </c>
      <c r="AS22" s="51">
        <v>9179</v>
      </c>
      <c r="AT22" s="51">
        <v>2702.8667999999998</v>
      </c>
      <c r="AU22" s="51">
        <v>0</v>
      </c>
      <c r="AV22" s="51">
        <v>0</v>
      </c>
      <c r="AW22" s="51">
        <v>7979</v>
      </c>
      <c r="AX22" s="51">
        <v>2029.3668</v>
      </c>
      <c r="AY22" s="51">
        <v>0</v>
      </c>
      <c r="AZ22" s="51">
        <v>0</v>
      </c>
      <c r="BA22" s="51">
        <v>7979</v>
      </c>
      <c r="BB22" s="51">
        <v>2029.3668</v>
      </c>
      <c r="BC22" s="51">
        <v>247427</v>
      </c>
      <c r="BD22" s="51">
        <v>130686.848</v>
      </c>
      <c r="BE22" s="51">
        <v>3909</v>
      </c>
      <c r="BF22" s="51">
        <v>804.5</v>
      </c>
      <c r="BG22" s="51">
        <v>0</v>
      </c>
      <c r="BH22" s="51">
        <v>0</v>
      </c>
      <c r="BI22" s="51">
        <v>-2000</v>
      </c>
      <c r="BJ22" s="51">
        <v>-1785</v>
      </c>
      <c r="BK22" s="51">
        <v>-148494.2518</v>
      </c>
      <c r="BL22" s="51">
        <v>-47477.370999999999</v>
      </c>
      <c r="BM22" s="51">
        <v>0</v>
      </c>
      <c r="BN22" s="51">
        <v>0</v>
      </c>
    </row>
    <row r="23" spans="1:66" s="44" customFormat="1" ht="19.5" customHeight="1" x14ac:dyDescent="0.25">
      <c r="A23" s="77">
        <v>14</v>
      </c>
      <c r="B23" s="74" t="s">
        <v>145</v>
      </c>
      <c r="C23" s="51">
        <f t="shared" si="0"/>
        <v>152931.95680000001</v>
      </c>
      <c r="D23" s="51">
        <f t="shared" si="1"/>
        <v>46150.381500000003</v>
      </c>
      <c r="E23" s="51">
        <f t="shared" si="2"/>
        <v>94836.74</v>
      </c>
      <c r="F23" s="51">
        <f t="shared" si="3"/>
        <v>55602.6855</v>
      </c>
      <c r="G23" s="51">
        <f t="shared" si="4"/>
        <v>62236.016799999998</v>
      </c>
      <c r="H23" s="51">
        <f t="shared" si="5"/>
        <v>-9452.3040000000001</v>
      </c>
      <c r="I23" s="51">
        <v>32100</v>
      </c>
      <c r="J23" s="51">
        <v>24235.303</v>
      </c>
      <c r="K23" s="51">
        <v>0</v>
      </c>
      <c r="L23" s="51">
        <v>0</v>
      </c>
      <c r="M23" s="51">
        <v>11880</v>
      </c>
      <c r="N23" s="51">
        <v>4584.0245000000004</v>
      </c>
      <c r="O23" s="51">
        <v>1600</v>
      </c>
      <c r="P23" s="51">
        <v>1000.9393</v>
      </c>
      <c r="Q23" s="51">
        <v>600</v>
      </c>
      <c r="R23" s="51">
        <v>303.60000000000002</v>
      </c>
      <c r="S23" s="51">
        <v>150</v>
      </c>
      <c r="T23" s="51">
        <v>89.6</v>
      </c>
      <c r="U23" s="51">
        <v>0</v>
      </c>
      <c r="V23" s="51">
        <v>0</v>
      </c>
      <c r="W23" s="51">
        <v>2220</v>
      </c>
      <c r="X23" s="51">
        <v>833.2</v>
      </c>
      <c r="Y23" s="51">
        <v>450</v>
      </c>
      <c r="Z23" s="51">
        <v>0</v>
      </c>
      <c r="AA23" s="51">
        <v>1400</v>
      </c>
      <c r="AB23" s="51">
        <v>410.7</v>
      </c>
      <c r="AC23" s="51">
        <v>4800</v>
      </c>
      <c r="AD23" s="51">
        <v>1365.5852</v>
      </c>
      <c r="AE23" s="51">
        <v>0</v>
      </c>
      <c r="AF23" s="51">
        <v>0</v>
      </c>
      <c r="AG23" s="51">
        <v>40075.94</v>
      </c>
      <c r="AH23" s="51">
        <v>23856.358</v>
      </c>
      <c r="AI23" s="51">
        <v>40075.94</v>
      </c>
      <c r="AJ23" s="51">
        <v>23856.358</v>
      </c>
      <c r="AK23" s="51">
        <v>0</v>
      </c>
      <c r="AL23" s="51">
        <v>0</v>
      </c>
      <c r="AM23" s="51">
        <v>0</v>
      </c>
      <c r="AN23" s="51">
        <v>0</v>
      </c>
      <c r="AO23" s="51">
        <v>3300</v>
      </c>
      <c r="AP23" s="51">
        <v>1440</v>
      </c>
      <c r="AQ23" s="51">
        <f t="shared" si="6"/>
        <v>3340</v>
      </c>
      <c r="AR23" s="51">
        <f t="shared" si="7"/>
        <v>1487</v>
      </c>
      <c r="AS23" s="51">
        <v>7480.8</v>
      </c>
      <c r="AT23" s="51">
        <v>1487</v>
      </c>
      <c r="AU23" s="51">
        <v>0</v>
      </c>
      <c r="AV23" s="51">
        <v>0</v>
      </c>
      <c r="AW23" s="51">
        <v>4140.8</v>
      </c>
      <c r="AX23" s="51">
        <v>0</v>
      </c>
      <c r="AY23" s="51">
        <v>0</v>
      </c>
      <c r="AZ23" s="51">
        <v>0</v>
      </c>
      <c r="BA23" s="51">
        <v>4140.8</v>
      </c>
      <c r="BB23" s="51">
        <v>0</v>
      </c>
      <c r="BC23" s="51">
        <v>64185.216800000002</v>
      </c>
      <c r="BD23" s="51">
        <v>8936.3559999999998</v>
      </c>
      <c r="BE23" s="51">
        <v>8050.8</v>
      </c>
      <c r="BF23" s="51">
        <v>1949.2</v>
      </c>
      <c r="BG23" s="51">
        <v>0</v>
      </c>
      <c r="BH23" s="51">
        <v>0</v>
      </c>
      <c r="BI23" s="51">
        <v>0</v>
      </c>
      <c r="BJ23" s="51">
        <v>0</v>
      </c>
      <c r="BK23" s="51">
        <v>-10000</v>
      </c>
      <c r="BL23" s="51">
        <v>-20337.86</v>
      </c>
      <c r="BM23" s="51">
        <v>0</v>
      </c>
      <c r="BN23" s="51">
        <v>0</v>
      </c>
    </row>
    <row r="24" spans="1:66" s="44" customFormat="1" ht="21" customHeight="1" x14ac:dyDescent="0.25">
      <c r="A24" s="77">
        <v>15</v>
      </c>
      <c r="B24" s="74" t="s">
        <v>146</v>
      </c>
      <c r="C24" s="51">
        <f t="shared" si="0"/>
        <v>27594.379299999997</v>
      </c>
      <c r="D24" s="51">
        <f t="shared" si="1"/>
        <v>19791.101999999999</v>
      </c>
      <c r="E24" s="51">
        <f t="shared" si="2"/>
        <v>19131.499999999996</v>
      </c>
      <c r="F24" s="51">
        <f t="shared" si="3"/>
        <v>12147.731</v>
      </c>
      <c r="G24" s="51">
        <f t="shared" si="4"/>
        <v>9379.3793000000005</v>
      </c>
      <c r="H24" s="51">
        <f t="shared" si="5"/>
        <v>7643.3710000000001</v>
      </c>
      <c r="I24" s="51">
        <v>15636.8</v>
      </c>
      <c r="J24" s="51">
        <v>10894.936</v>
      </c>
      <c r="K24" s="51">
        <v>0</v>
      </c>
      <c r="L24" s="51">
        <v>0</v>
      </c>
      <c r="M24" s="51">
        <v>2460.1</v>
      </c>
      <c r="N24" s="51">
        <v>1170.895</v>
      </c>
      <c r="O24" s="51">
        <v>336.3</v>
      </c>
      <c r="P24" s="51">
        <v>183.65700000000001</v>
      </c>
      <c r="Q24" s="51">
        <v>1515</v>
      </c>
      <c r="R24" s="51">
        <v>798.63800000000003</v>
      </c>
      <c r="S24" s="51">
        <v>108</v>
      </c>
      <c r="T24" s="51">
        <v>72</v>
      </c>
      <c r="U24" s="51">
        <v>0</v>
      </c>
      <c r="V24" s="51">
        <v>0</v>
      </c>
      <c r="W24" s="51">
        <v>151.80000000000001</v>
      </c>
      <c r="X24" s="51">
        <v>51.6</v>
      </c>
      <c r="Y24" s="51">
        <v>90</v>
      </c>
      <c r="Z24" s="51">
        <v>0</v>
      </c>
      <c r="AA24" s="51">
        <v>0</v>
      </c>
      <c r="AB24" s="51">
        <v>0</v>
      </c>
      <c r="AC24" s="51">
        <v>249</v>
      </c>
      <c r="AD24" s="51">
        <v>65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f t="shared" si="6"/>
        <v>118.09999999999991</v>
      </c>
      <c r="AR24" s="51">
        <f t="shared" si="7"/>
        <v>81.900000000000006</v>
      </c>
      <c r="AS24" s="51">
        <v>1034.5999999999999</v>
      </c>
      <c r="AT24" s="51">
        <v>81.900000000000006</v>
      </c>
      <c r="AU24" s="51">
        <v>0</v>
      </c>
      <c r="AV24" s="51">
        <v>0</v>
      </c>
      <c r="AW24" s="51">
        <v>916.5</v>
      </c>
      <c r="AX24" s="51">
        <v>0</v>
      </c>
      <c r="AY24" s="51">
        <v>0</v>
      </c>
      <c r="AZ24" s="51">
        <v>0</v>
      </c>
      <c r="BA24" s="51">
        <v>916.5</v>
      </c>
      <c r="BB24" s="51">
        <v>0</v>
      </c>
      <c r="BC24" s="51">
        <v>17679.879300000001</v>
      </c>
      <c r="BD24" s="51">
        <v>7719.3710000000001</v>
      </c>
      <c r="BE24" s="51">
        <v>1699.5</v>
      </c>
      <c r="BF24" s="51">
        <v>300</v>
      </c>
      <c r="BG24" s="51">
        <v>0</v>
      </c>
      <c r="BH24" s="51">
        <v>0</v>
      </c>
      <c r="BI24" s="51">
        <v>0</v>
      </c>
      <c r="BJ24" s="51">
        <v>0</v>
      </c>
      <c r="BK24" s="51">
        <v>-10000</v>
      </c>
      <c r="BL24" s="51">
        <v>-376</v>
      </c>
      <c r="BM24" s="51">
        <v>0</v>
      </c>
      <c r="BN24" s="51">
        <v>0</v>
      </c>
    </row>
    <row r="25" spans="1:66" s="44" customFormat="1" ht="19.5" customHeight="1" x14ac:dyDescent="0.25">
      <c r="A25" s="77">
        <v>16</v>
      </c>
      <c r="B25" s="74" t="s">
        <v>147</v>
      </c>
      <c r="C25" s="51">
        <f t="shared" si="0"/>
        <v>35970.035900000003</v>
      </c>
      <c r="D25" s="51">
        <f t="shared" si="1"/>
        <v>19354.248999999996</v>
      </c>
      <c r="E25" s="51">
        <f t="shared" si="2"/>
        <v>28332.6</v>
      </c>
      <c r="F25" s="51">
        <f t="shared" si="3"/>
        <v>16053.883999999998</v>
      </c>
      <c r="G25" s="51">
        <f t="shared" si="4"/>
        <v>9637.4359000000004</v>
      </c>
      <c r="H25" s="51">
        <f t="shared" si="5"/>
        <v>3300.3649999999998</v>
      </c>
      <c r="I25" s="51">
        <v>17595.599999999999</v>
      </c>
      <c r="J25" s="51">
        <v>10621.295</v>
      </c>
      <c r="K25" s="51">
        <v>0</v>
      </c>
      <c r="L25" s="51">
        <v>0</v>
      </c>
      <c r="M25" s="51">
        <v>7837</v>
      </c>
      <c r="N25" s="51">
        <v>5077.9489999999996</v>
      </c>
      <c r="O25" s="51">
        <v>1000</v>
      </c>
      <c r="P25" s="51">
        <v>608.28899999999999</v>
      </c>
      <c r="Q25" s="51">
        <v>2000</v>
      </c>
      <c r="R25" s="51">
        <v>1335.636</v>
      </c>
      <c r="S25" s="51">
        <v>150</v>
      </c>
      <c r="T25" s="51">
        <v>88</v>
      </c>
      <c r="U25" s="51">
        <v>77</v>
      </c>
      <c r="V25" s="51">
        <v>0</v>
      </c>
      <c r="W25" s="51">
        <v>620</v>
      </c>
      <c r="X25" s="51">
        <v>178.08</v>
      </c>
      <c r="Y25" s="51">
        <v>300</v>
      </c>
      <c r="Z25" s="51">
        <v>0</v>
      </c>
      <c r="AA25" s="51">
        <v>1137</v>
      </c>
      <c r="AB25" s="51">
        <v>1061.037</v>
      </c>
      <c r="AC25" s="51">
        <v>2413</v>
      </c>
      <c r="AD25" s="51">
        <v>1515.9069999999999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1">
        <v>0</v>
      </c>
      <c r="AO25" s="51">
        <v>800</v>
      </c>
      <c r="AP25" s="51">
        <v>330</v>
      </c>
      <c r="AQ25" s="51">
        <f t="shared" si="6"/>
        <v>100</v>
      </c>
      <c r="AR25" s="51">
        <f t="shared" si="7"/>
        <v>24.64</v>
      </c>
      <c r="AS25" s="51">
        <v>2100</v>
      </c>
      <c r="AT25" s="51">
        <v>24.64</v>
      </c>
      <c r="AU25" s="51">
        <v>0</v>
      </c>
      <c r="AV25" s="51">
        <v>0</v>
      </c>
      <c r="AW25" s="51">
        <v>2000</v>
      </c>
      <c r="AX25" s="51">
        <v>0</v>
      </c>
      <c r="AY25" s="51">
        <v>0</v>
      </c>
      <c r="AZ25" s="51">
        <v>0</v>
      </c>
      <c r="BA25" s="51">
        <v>2000</v>
      </c>
      <c r="BB25" s="51">
        <v>0</v>
      </c>
      <c r="BC25" s="51">
        <v>3687.4358999999999</v>
      </c>
      <c r="BD25" s="51">
        <v>1210.9649999999999</v>
      </c>
      <c r="BE25" s="51">
        <v>5950</v>
      </c>
      <c r="BF25" s="51">
        <v>2089.4</v>
      </c>
      <c r="BG25" s="51">
        <v>0</v>
      </c>
      <c r="BH25" s="51">
        <v>0</v>
      </c>
      <c r="BI25" s="51">
        <v>0</v>
      </c>
      <c r="BJ25" s="51">
        <v>0</v>
      </c>
      <c r="BK25" s="51">
        <v>0</v>
      </c>
      <c r="BL25" s="51">
        <v>0</v>
      </c>
      <c r="BM25" s="51">
        <v>0</v>
      </c>
      <c r="BN25" s="51">
        <v>0</v>
      </c>
    </row>
    <row r="26" spans="1:66" s="44" customFormat="1" ht="19.5" customHeight="1" x14ac:dyDescent="0.25">
      <c r="A26" s="77">
        <v>17</v>
      </c>
      <c r="B26" s="74" t="s">
        <v>148</v>
      </c>
      <c r="C26" s="51">
        <f t="shared" si="0"/>
        <v>67775.583899999998</v>
      </c>
      <c r="D26" s="51">
        <f t="shared" si="1"/>
        <v>35882.958200000001</v>
      </c>
      <c r="E26" s="51">
        <f t="shared" si="2"/>
        <v>46458.7</v>
      </c>
      <c r="F26" s="51">
        <f t="shared" si="3"/>
        <v>22413.155200000001</v>
      </c>
      <c r="G26" s="51">
        <f t="shared" si="4"/>
        <v>33382.883900000001</v>
      </c>
      <c r="H26" s="51">
        <f t="shared" si="5"/>
        <v>13469.803</v>
      </c>
      <c r="I26" s="51">
        <v>22107</v>
      </c>
      <c r="J26" s="51">
        <v>15630.163</v>
      </c>
      <c r="K26" s="51">
        <v>0</v>
      </c>
      <c r="L26" s="51">
        <v>0</v>
      </c>
      <c r="M26" s="51">
        <v>8465.7000000000007</v>
      </c>
      <c r="N26" s="51">
        <v>5387.9921999999997</v>
      </c>
      <c r="O26" s="51">
        <v>500</v>
      </c>
      <c r="P26" s="51">
        <v>414.36160000000001</v>
      </c>
      <c r="Q26" s="51">
        <v>3000</v>
      </c>
      <c r="R26" s="51">
        <v>2010.384</v>
      </c>
      <c r="S26" s="51">
        <v>140</v>
      </c>
      <c r="T26" s="51">
        <v>106.854</v>
      </c>
      <c r="U26" s="51">
        <v>0</v>
      </c>
      <c r="V26" s="51">
        <v>0</v>
      </c>
      <c r="W26" s="51">
        <v>776.4</v>
      </c>
      <c r="X26" s="51">
        <v>216</v>
      </c>
      <c r="Y26" s="51">
        <v>375.4</v>
      </c>
      <c r="Z26" s="51">
        <v>0</v>
      </c>
      <c r="AA26" s="51">
        <v>1000</v>
      </c>
      <c r="AB26" s="51">
        <v>666</v>
      </c>
      <c r="AC26" s="51">
        <v>927.6</v>
      </c>
      <c r="AD26" s="51">
        <v>794.39260000000002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600</v>
      </c>
      <c r="AL26" s="51">
        <v>0</v>
      </c>
      <c r="AM26" s="51">
        <v>0</v>
      </c>
      <c r="AN26" s="51">
        <v>0</v>
      </c>
      <c r="AO26" s="51">
        <v>3000</v>
      </c>
      <c r="AP26" s="51">
        <v>1175</v>
      </c>
      <c r="AQ26" s="51">
        <f t="shared" si="6"/>
        <v>220</v>
      </c>
      <c r="AR26" s="51">
        <f t="shared" si="7"/>
        <v>220</v>
      </c>
      <c r="AS26" s="51">
        <v>12286</v>
      </c>
      <c r="AT26" s="51">
        <v>220</v>
      </c>
      <c r="AU26" s="51">
        <v>0</v>
      </c>
      <c r="AV26" s="51">
        <v>0</v>
      </c>
      <c r="AW26" s="51">
        <v>12066</v>
      </c>
      <c r="AX26" s="51">
        <v>0</v>
      </c>
      <c r="AY26" s="51">
        <v>0</v>
      </c>
      <c r="AZ26" s="51">
        <v>0</v>
      </c>
      <c r="BA26" s="51">
        <v>12066</v>
      </c>
      <c r="BB26" s="51">
        <v>0</v>
      </c>
      <c r="BC26" s="51">
        <v>35382.883900000001</v>
      </c>
      <c r="BD26" s="51">
        <v>14740.816000000001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-2000</v>
      </c>
      <c r="BL26" s="51">
        <v>-1271.0129999999999</v>
      </c>
      <c r="BM26" s="51">
        <v>0</v>
      </c>
      <c r="BN26" s="51">
        <v>0</v>
      </c>
    </row>
    <row r="27" spans="1:66" s="44" customFormat="1" ht="21" customHeight="1" x14ac:dyDescent="0.25">
      <c r="A27" s="77">
        <v>18</v>
      </c>
      <c r="B27" s="74" t="s">
        <v>149</v>
      </c>
      <c r="C27" s="51">
        <f t="shared" si="0"/>
        <v>90733.300600000002</v>
      </c>
      <c r="D27" s="51">
        <f t="shared" si="1"/>
        <v>43096.041000000005</v>
      </c>
      <c r="E27" s="51">
        <f t="shared" si="2"/>
        <v>49870</v>
      </c>
      <c r="F27" s="51">
        <f t="shared" si="3"/>
        <v>26871.614000000001</v>
      </c>
      <c r="G27" s="51">
        <f t="shared" si="4"/>
        <v>50763.300600000002</v>
      </c>
      <c r="H27" s="51">
        <f t="shared" si="5"/>
        <v>26124.427000000003</v>
      </c>
      <c r="I27" s="51">
        <v>21000</v>
      </c>
      <c r="J27" s="51">
        <v>9149.65</v>
      </c>
      <c r="K27" s="51">
        <v>0</v>
      </c>
      <c r="L27" s="51">
        <v>0</v>
      </c>
      <c r="M27" s="51">
        <v>13448.8</v>
      </c>
      <c r="N27" s="51">
        <v>3318.8389999999999</v>
      </c>
      <c r="O27" s="51">
        <v>1900</v>
      </c>
      <c r="P27" s="51">
        <v>334.29419999999999</v>
      </c>
      <c r="Q27" s="51">
        <v>1290</v>
      </c>
      <c r="R27" s="51">
        <v>1.6830000000000001</v>
      </c>
      <c r="S27" s="51">
        <v>400</v>
      </c>
      <c r="T27" s="51">
        <v>217.61</v>
      </c>
      <c r="U27" s="51">
        <v>300</v>
      </c>
      <c r="V27" s="51">
        <v>0</v>
      </c>
      <c r="W27" s="51">
        <v>3150</v>
      </c>
      <c r="X27" s="51">
        <v>357.36709999999999</v>
      </c>
      <c r="Y27" s="51">
        <v>500</v>
      </c>
      <c r="Z27" s="51">
        <v>0</v>
      </c>
      <c r="AA27" s="51">
        <v>1200</v>
      </c>
      <c r="AB27" s="51">
        <v>390</v>
      </c>
      <c r="AC27" s="51">
        <v>2100</v>
      </c>
      <c r="AD27" s="51">
        <v>737.99400000000003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1">
        <v>0</v>
      </c>
      <c r="AO27" s="51">
        <v>4500</v>
      </c>
      <c r="AP27" s="51">
        <v>4400</v>
      </c>
      <c r="AQ27" s="51">
        <f t="shared" si="6"/>
        <v>1021.2000000000007</v>
      </c>
      <c r="AR27" s="51">
        <f t="shared" si="7"/>
        <v>103.125</v>
      </c>
      <c r="AS27" s="51">
        <v>10921.2</v>
      </c>
      <c r="AT27" s="51">
        <v>10003.125</v>
      </c>
      <c r="AU27" s="51">
        <v>0</v>
      </c>
      <c r="AV27" s="51">
        <v>0</v>
      </c>
      <c r="AW27" s="51">
        <v>9900</v>
      </c>
      <c r="AX27" s="51">
        <v>9900</v>
      </c>
      <c r="AY27" s="51">
        <v>0</v>
      </c>
      <c r="AZ27" s="51">
        <v>0</v>
      </c>
      <c r="BA27" s="51">
        <v>9900</v>
      </c>
      <c r="BB27" s="51">
        <v>9900</v>
      </c>
      <c r="BC27" s="51">
        <v>49182.300600000002</v>
      </c>
      <c r="BD27" s="51">
        <v>27689.366000000002</v>
      </c>
      <c r="BE27" s="51">
        <v>1581</v>
      </c>
      <c r="BF27" s="51">
        <v>990</v>
      </c>
      <c r="BG27" s="51">
        <v>0</v>
      </c>
      <c r="BH27" s="51">
        <v>0</v>
      </c>
      <c r="BI27" s="51">
        <v>0</v>
      </c>
      <c r="BJ27" s="51">
        <v>-56.585000000000001</v>
      </c>
      <c r="BK27" s="51">
        <v>0</v>
      </c>
      <c r="BL27" s="51">
        <v>-2498.3539999999998</v>
      </c>
      <c r="BM27" s="51">
        <v>0</v>
      </c>
      <c r="BN27" s="51">
        <v>0</v>
      </c>
    </row>
    <row r="28" spans="1:66" s="44" customFormat="1" ht="21" customHeight="1" x14ac:dyDescent="0.25">
      <c r="A28" s="77">
        <v>19</v>
      </c>
      <c r="B28" s="74" t="s">
        <v>150</v>
      </c>
      <c r="C28" s="51">
        <f t="shared" si="0"/>
        <v>169194.91080000001</v>
      </c>
      <c r="D28" s="51">
        <f t="shared" si="1"/>
        <v>102048.25720000001</v>
      </c>
      <c r="E28" s="51">
        <f t="shared" si="2"/>
        <v>151406.70000000001</v>
      </c>
      <c r="F28" s="51">
        <f t="shared" si="3"/>
        <v>104374.9755</v>
      </c>
      <c r="G28" s="51">
        <f t="shared" si="4"/>
        <v>39388.210800000001</v>
      </c>
      <c r="H28" s="51">
        <f t="shared" si="5"/>
        <v>6673.2817000000005</v>
      </c>
      <c r="I28" s="51">
        <v>41219.599999999999</v>
      </c>
      <c r="J28" s="51">
        <v>35291.176099999997</v>
      </c>
      <c r="K28" s="51">
        <v>0</v>
      </c>
      <c r="L28" s="51">
        <v>0</v>
      </c>
      <c r="M28" s="51">
        <v>19807.099999999999</v>
      </c>
      <c r="N28" s="51">
        <v>12761.2994</v>
      </c>
      <c r="O28" s="51">
        <v>3400</v>
      </c>
      <c r="P28" s="51">
        <v>1389.9421</v>
      </c>
      <c r="Q28" s="51">
        <v>600</v>
      </c>
      <c r="R28" s="51">
        <v>178.446</v>
      </c>
      <c r="S28" s="51">
        <v>600</v>
      </c>
      <c r="T28" s="51">
        <v>332.66629999999998</v>
      </c>
      <c r="U28" s="51">
        <v>0</v>
      </c>
      <c r="V28" s="51">
        <v>0</v>
      </c>
      <c r="W28" s="51">
        <v>4097.1000000000004</v>
      </c>
      <c r="X28" s="51">
        <v>2909.59</v>
      </c>
      <c r="Y28" s="51">
        <v>1880</v>
      </c>
      <c r="Z28" s="51">
        <v>1306.5999999999999</v>
      </c>
      <c r="AA28" s="51">
        <v>5200</v>
      </c>
      <c r="AB28" s="51">
        <v>3441.355</v>
      </c>
      <c r="AC28" s="51">
        <v>3710</v>
      </c>
      <c r="AD28" s="51">
        <v>2749.69</v>
      </c>
      <c r="AE28" s="51">
        <v>0</v>
      </c>
      <c r="AF28" s="51">
        <v>0</v>
      </c>
      <c r="AG28" s="51">
        <v>62000</v>
      </c>
      <c r="AH28" s="51">
        <v>44900</v>
      </c>
      <c r="AI28" s="51">
        <v>62000</v>
      </c>
      <c r="AJ28" s="51">
        <v>44900</v>
      </c>
      <c r="AK28" s="51">
        <v>3580</v>
      </c>
      <c r="AL28" s="51">
        <v>0</v>
      </c>
      <c r="AM28" s="51">
        <v>0</v>
      </c>
      <c r="AN28" s="51">
        <v>0</v>
      </c>
      <c r="AO28" s="51">
        <v>3100</v>
      </c>
      <c r="AP28" s="51">
        <v>2355</v>
      </c>
      <c r="AQ28" s="51">
        <f t="shared" si="6"/>
        <v>100</v>
      </c>
      <c r="AR28" s="51">
        <f t="shared" si="7"/>
        <v>67.5</v>
      </c>
      <c r="AS28" s="51">
        <v>21700</v>
      </c>
      <c r="AT28" s="51">
        <v>9067.5</v>
      </c>
      <c r="AU28" s="51">
        <v>0</v>
      </c>
      <c r="AV28" s="51">
        <v>0</v>
      </c>
      <c r="AW28" s="51">
        <v>21600</v>
      </c>
      <c r="AX28" s="51">
        <v>9000</v>
      </c>
      <c r="AY28" s="51">
        <v>0</v>
      </c>
      <c r="AZ28" s="51">
        <v>0</v>
      </c>
      <c r="BA28" s="51">
        <v>21600</v>
      </c>
      <c r="BB28" s="51">
        <v>9000</v>
      </c>
      <c r="BC28" s="51">
        <v>38800</v>
      </c>
      <c r="BD28" s="51">
        <v>11289.7317</v>
      </c>
      <c r="BE28" s="51">
        <v>5088.2107999999998</v>
      </c>
      <c r="BF28" s="51">
        <v>3226</v>
      </c>
      <c r="BG28" s="51">
        <v>0</v>
      </c>
      <c r="BH28" s="51">
        <v>0</v>
      </c>
      <c r="BI28" s="51">
        <v>-1500</v>
      </c>
      <c r="BJ28" s="51">
        <v>0</v>
      </c>
      <c r="BK28" s="51">
        <v>-3000</v>
      </c>
      <c r="BL28" s="51">
        <v>-7842.45</v>
      </c>
      <c r="BM28" s="51">
        <v>0</v>
      </c>
      <c r="BN28" s="51">
        <v>0</v>
      </c>
    </row>
    <row r="29" spans="1:66" s="44" customFormat="1" ht="21" customHeight="1" x14ac:dyDescent="0.25">
      <c r="A29" s="77">
        <v>20</v>
      </c>
      <c r="B29" s="74" t="s">
        <v>151</v>
      </c>
      <c r="C29" s="51">
        <f t="shared" si="0"/>
        <v>36100.171300000002</v>
      </c>
      <c r="D29" s="51">
        <f t="shared" si="1"/>
        <v>20332.6237</v>
      </c>
      <c r="E29" s="51">
        <f t="shared" si="2"/>
        <v>31838.799999999999</v>
      </c>
      <c r="F29" s="51">
        <f t="shared" si="3"/>
        <v>20027.023700000002</v>
      </c>
      <c r="G29" s="51">
        <f t="shared" si="4"/>
        <v>5761.3712999999998</v>
      </c>
      <c r="H29" s="51">
        <f t="shared" si="5"/>
        <v>305.59999999999991</v>
      </c>
      <c r="I29" s="51">
        <v>22450.799999999999</v>
      </c>
      <c r="J29" s="51">
        <v>15058.771000000001</v>
      </c>
      <c r="K29" s="51">
        <v>0</v>
      </c>
      <c r="L29" s="51">
        <v>0</v>
      </c>
      <c r="M29" s="51">
        <v>6388</v>
      </c>
      <c r="N29" s="51">
        <v>3833.2527</v>
      </c>
      <c r="O29" s="51">
        <v>1100</v>
      </c>
      <c r="P29" s="51">
        <v>570.16830000000004</v>
      </c>
      <c r="Q29" s="51">
        <v>900</v>
      </c>
      <c r="R29" s="51">
        <v>675</v>
      </c>
      <c r="S29" s="51">
        <v>230</v>
      </c>
      <c r="T29" s="51">
        <v>159.15100000000001</v>
      </c>
      <c r="U29" s="51">
        <v>200</v>
      </c>
      <c r="V29" s="51">
        <v>0</v>
      </c>
      <c r="W29" s="51">
        <v>1250</v>
      </c>
      <c r="X29" s="51">
        <v>209.286</v>
      </c>
      <c r="Y29" s="51">
        <v>300</v>
      </c>
      <c r="Z29" s="51">
        <v>17.286000000000001</v>
      </c>
      <c r="AA29" s="51">
        <v>1100</v>
      </c>
      <c r="AB29" s="51">
        <v>1100</v>
      </c>
      <c r="AC29" s="51">
        <v>1183</v>
      </c>
      <c r="AD29" s="51">
        <v>699.64739999999995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51">
        <v>0</v>
      </c>
      <c r="AN29" s="51">
        <v>0</v>
      </c>
      <c r="AO29" s="51">
        <v>1500</v>
      </c>
      <c r="AP29" s="51">
        <v>1135</v>
      </c>
      <c r="AQ29" s="51">
        <f t="shared" si="6"/>
        <v>0</v>
      </c>
      <c r="AR29" s="51">
        <f t="shared" si="7"/>
        <v>0</v>
      </c>
      <c r="AS29" s="51">
        <v>1500</v>
      </c>
      <c r="AT29" s="51">
        <v>0</v>
      </c>
      <c r="AU29" s="51">
        <v>0</v>
      </c>
      <c r="AV29" s="51">
        <v>0</v>
      </c>
      <c r="AW29" s="51">
        <v>1500</v>
      </c>
      <c r="AX29" s="51">
        <v>0</v>
      </c>
      <c r="AY29" s="51">
        <v>0</v>
      </c>
      <c r="AZ29" s="51">
        <v>0</v>
      </c>
      <c r="BA29" s="51">
        <v>1500</v>
      </c>
      <c r="BB29" s="51">
        <v>0</v>
      </c>
      <c r="BC29" s="51">
        <v>4611.3712999999998</v>
      </c>
      <c r="BD29" s="51">
        <v>1178</v>
      </c>
      <c r="BE29" s="51">
        <v>1150</v>
      </c>
      <c r="BF29" s="51">
        <v>770</v>
      </c>
      <c r="BG29" s="51">
        <v>0</v>
      </c>
      <c r="BH29" s="51">
        <v>0</v>
      </c>
      <c r="BI29" s="51">
        <v>0</v>
      </c>
      <c r="BJ29" s="51">
        <v>0</v>
      </c>
      <c r="BK29" s="51">
        <v>0</v>
      </c>
      <c r="BL29" s="51">
        <v>-1642.4</v>
      </c>
      <c r="BM29" s="51">
        <v>0</v>
      </c>
      <c r="BN29" s="51">
        <v>0</v>
      </c>
    </row>
    <row r="30" spans="1:66" s="44" customFormat="1" ht="21" customHeight="1" x14ac:dyDescent="0.25">
      <c r="A30" s="77">
        <v>21</v>
      </c>
      <c r="B30" s="74" t="s">
        <v>152</v>
      </c>
      <c r="C30" s="51">
        <f t="shared" si="0"/>
        <v>141765.4958</v>
      </c>
      <c r="D30" s="51">
        <f t="shared" si="1"/>
        <v>76902.835500000001</v>
      </c>
      <c r="E30" s="51">
        <f t="shared" si="2"/>
        <v>124076.4</v>
      </c>
      <c r="F30" s="51">
        <f t="shared" si="3"/>
        <v>69371.0101</v>
      </c>
      <c r="G30" s="51">
        <f t="shared" si="4"/>
        <v>24689.095800000003</v>
      </c>
      <c r="H30" s="51">
        <f t="shared" si="5"/>
        <v>7531.8253999999997</v>
      </c>
      <c r="I30" s="51">
        <v>56470</v>
      </c>
      <c r="J30" s="51">
        <v>40333.644999999997</v>
      </c>
      <c r="K30" s="51">
        <v>0</v>
      </c>
      <c r="L30" s="51">
        <v>0</v>
      </c>
      <c r="M30" s="51">
        <v>19806.400000000001</v>
      </c>
      <c r="N30" s="51">
        <v>8958.9650999999994</v>
      </c>
      <c r="O30" s="51">
        <v>1350</v>
      </c>
      <c r="P30" s="51">
        <v>982.96770000000004</v>
      </c>
      <c r="Q30" s="51">
        <v>4276.3999999999996</v>
      </c>
      <c r="R30" s="51">
        <v>2454.3503999999998</v>
      </c>
      <c r="S30" s="51">
        <v>300</v>
      </c>
      <c r="T30" s="51">
        <v>133.15360000000001</v>
      </c>
      <c r="U30" s="51">
        <v>100</v>
      </c>
      <c r="V30" s="51">
        <v>0</v>
      </c>
      <c r="W30" s="51">
        <v>3300</v>
      </c>
      <c r="X30" s="51">
        <v>900.17340000000002</v>
      </c>
      <c r="Y30" s="51">
        <v>2000</v>
      </c>
      <c r="Z30" s="51">
        <v>364.5</v>
      </c>
      <c r="AA30" s="51">
        <v>3850</v>
      </c>
      <c r="AB30" s="51">
        <v>1746.2</v>
      </c>
      <c r="AC30" s="51">
        <v>5250</v>
      </c>
      <c r="AD30" s="51">
        <v>2002.12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32850</v>
      </c>
      <c r="AL30" s="51">
        <v>16381.4</v>
      </c>
      <c r="AM30" s="51">
        <v>32850</v>
      </c>
      <c r="AN30" s="51">
        <v>16381.4</v>
      </c>
      <c r="AO30" s="51">
        <v>7500</v>
      </c>
      <c r="AP30" s="51">
        <v>3645</v>
      </c>
      <c r="AQ30" s="51">
        <f t="shared" si="6"/>
        <v>450</v>
      </c>
      <c r="AR30" s="51">
        <f t="shared" si="7"/>
        <v>52</v>
      </c>
      <c r="AS30" s="51">
        <v>7450</v>
      </c>
      <c r="AT30" s="51">
        <v>52</v>
      </c>
      <c r="AU30" s="51">
        <v>0</v>
      </c>
      <c r="AV30" s="51">
        <v>0</v>
      </c>
      <c r="AW30" s="51">
        <v>7000</v>
      </c>
      <c r="AX30" s="51">
        <v>0</v>
      </c>
      <c r="AY30" s="51">
        <v>0</v>
      </c>
      <c r="AZ30" s="51">
        <v>0</v>
      </c>
      <c r="BA30" s="51">
        <v>7000</v>
      </c>
      <c r="BB30" s="51">
        <v>0</v>
      </c>
      <c r="BC30" s="51">
        <v>39500.095800000003</v>
      </c>
      <c r="BD30" s="51">
        <v>7457.7259999999997</v>
      </c>
      <c r="BE30" s="51">
        <v>5189</v>
      </c>
      <c r="BF30" s="51">
        <v>1291.4993999999999</v>
      </c>
      <c r="BG30" s="51">
        <v>0</v>
      </c>
      <c r="BH30" s="51">
        <v>0</v>
      </c>
      <c r="BI30" s="51">
        <v>0</v>
      </c>
      <c r="BJ30" s="51">
        <v>0</v>
      </c>
      <c r="BK30" s="51">
        <v>-20000</v>
      </c>
      <c r="BL30" s="51">
        <v>-1217.4000000000001</v>
      </c>
      <c r="BM30" s="51">
        <v>0</v>
      </c>
      <c r="BN30" s="51">
        <v>0</v>
      </c>
    </row>
    <row r="31" spans="1:66" s="44" customFormat="1" ht="18.75" customHeight="1" x14ac:dyDescent="0.25">
      <c r="A31" s="77">
        <v>22</v>
      </c>
      <c r="B31" s="74" t="s">
        <v>153</v>
      </c>
      <c r="C31" s="51">
        <f t="shared" si="0"/>
        <v>9540.325499999999</v>
      </c>
      <c r="D31" s="51">
        <f t="shared" si="1"/>
        <v>5658.7484000000004</v>
      </c>
      <c r="E31" s="51">
        <f t="shared" si="2"/>
        <v>9125.1834999999992</v>
      </c>
      <c r="F31" s="51">
        <f t="shared" si="3"/>
        <v>5458.7484000000004</v>
      </c>
      <c r="G31" s="51">
        <f t="shared" si="4"/>
        <v>865.14199999999983</v>
      </c>
      <c r="H31" s="51">
        <f t="shared" si="5"/>
        <v>200</v>
      </c>
      <c r="I31" s="51">
        <v>6570</v>
      </c>
      <c r="J31" s="51">
        <v>4010.1930000000002</v>
      </c>
      <c r="K31" s="51">
        <v>0</v>
      </c>
      <c r="L31" s="51">
        <v>0</v>
      </c>
      <c r="M31" s="51">
        <v>1925.1835000000001</v>
      </c>
      <c r="N31" s="51">
        <v>1398.5554</v>
      </c>
      <c r="O31" s="51">
        <v>289.98349999999999</v>
      </c>
      <c r="P31" s="51">
        <v>213.09700000000001</v>
      </c>
      <c r="Q31" s="51">
        <v>741.8</v>
      </c>
      <c r="R31" s="51">
        <v>585</v>
      </c>
      <c r="S31" s="51">
        <v>110</v>
      </c>
      <c r="T31" s="51">
        <v>76.5</v>
      </c>
      <c r="U31" s="51">
        <v>0</v>
      </c>
      <c r="V31" s="51">
        <v>0</v>
      </c>
      <c r="W31" s="51">
        <v>283.39999999999998</v>
      </c>
      <c r="X31" s="51">
        <v>204</v>
      </c>
      <c r="Y31" s="51">
        <v>248.4</v>
      </c>
      <c r="Z31" s="51">
        <v>184</v>
      </c>
      <c r="AA31" s="51">
        <v>50</v>
      </c>
      <c r="AB31" s="51">
        <v>0</v>
      </c>
      <c r="AC31" s="51">
        <v>400</v>
      </c>
      <c r="AD31" s="51">
        <v>274.95839999999998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1">
        <v>0</v>
      </c>
      <c r="AM31" s="51">
        <v>0</v>
      </c>
      <c r="AN31" s="51">
        <v>0</v>
      </c>
      <c r="AO31" s="51">
        <v>50</v>
      </c>
      <c r="AP31" s="51">
        <v>0</v>
      </c>
      <c r="AQ31" s="51">
        <f t="shared" si="6"/>
        <v>130</v>
      </c>
      <c r="AR31" s="51">
        <f t="shared" si="7"/>
        <v>50</v>
      </c>
      <c r="AS31" s="51">
        <v>580</v>
      </c>
      <c r="AT31" s="51">
        <v>50</v>
      </c>
      <c r="AU31" s="51">
        <v>0</v>
      </c>
      <c r="AV31" s="51">
        <v>0</v>
      </c>
      <c r="AW31" s="51">
        <v>450</v>
      </c>
      <c r="AX31" s="51">
        <v>0</v>
      </c>
      <c r="AY31" s="51">
        <v>0</v>
      </c>
      <c r="AZ31" s="51">
        <v>0</v>
      </c>
      <c r="BA31" s="51">
        <v>450</v>
      </c>
      <c r="BB31" s="51">
        <v>0</v>
      </c>
      <c r="BC31" s="51">
        <v>11500</v>
      </c>
      <c r="BD31" s="51">
        <v>200</v>
      </c>
      <c r="BE31" s="51">
        <v>500</v>
      </c>
      <c r="BF31" s="51">
        <v>0</v>
      </c>
      <c r="BG31" s="51">
        <v>0</v>
      </c>
      <c r="BH31" s="51">
        <v>0</v>
      </c>
      <c r="BI31" s="51">
        <v>0</v>
      </c>
      <c r="BJ31" s="51">
        <v>0</v>
      </c>
      <c r="BK31" s="51">
        <v>-11134.858</v>
      </c>
      <c r="BL31" s="51">
        <v>0</v>
      </c>
      <c r="BM31" s="51">
        <v>0</v>
      </c>
      <c r="BN31" s="51">
        <v>0</v>
      </c>
    </row>
    <row r="32" spans="1:66" ht="16.5" customHeight="1" x14ac:dyDescent="0.3">
      <c r="A32" s="77">
        <v>23</v>
      </c>
      <c r="B32" s="74" t="s">
        <v>154</v>
      </c>
      <c r="C32" s="51">
        <f t="shared" si="0"/>
        <v>6124.5340000000006</v>
      </c>
      <c r="D32" s="51">
        <f t="shared" si="1"/>
        <v>1574.4399999999996</v>
      </c>
      <c r="E32" s="51">
        <f t="shared" si="2"/>
        <v>5365.6</v>
      </c>
      <c r="F32" s="51">
        <f t="shared" si="3"/>
        <v>3510.3089999999997</v>
      </c>
      <c r="G32" s="51">
        <f t="shared" si="4"/>
        <v>758.9340000000002</v>
      </c>
      <c r="H32" s="51">
        <f t="shared" si="5"/>
        <v>-1935.8690000000001</v>
      </c>
      <c r="I32" s="51">
        <v>4980</v>
      </c>
      <c r="J32" s="51">
        <v>3362.1089999999999</v>
      </c>
      <c r="K32" s="51">
        <v>0</v>
      </c>
      <c r="L32" s="51">
        <v>0</v>
      </c>
      <c r="M32" s="51">
        <v>384</v>
      </c>
      <c r="N32" s="51">
        <v>147</v>
      </c>
      <c r="O32" s="51">
        <v>0</v>
      </c>
      <c r="P32" s="51">
        <v>0</v>
      </c>
      <c r="Q32" s="51">
        <v>0</v>
      </c>
      <c r="R32" s="51">
        <v>0</v>
      </c>
      <c r="S32" s="51">
        <v>61</v>
      </c>
      <c r="T32" s="51">
        <v>44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23</v>
      </c>
      <c r="AD32" s="51">
        <v>23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1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f t="shared" si="6"/>
        <v>1.6</v>
      </c>
      <c r="AR32" s="51">
        <f t="shared" si="7"/>
        <v>1.2</v>
      </c>
      <c r="AS32" s="51">
        <v>1.6</v>
      </c>
      <c r="AT32" s="51">
        <v>1.2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2888.9340000000002</v>
      </c>
      <c r="BD32" s="51">
        <v>0</v>
      </c>
      <c r="BE32" s="51">
        <v>370</v>
      </c>
      <c r="BF32" s="51">
        <v>320</v>
      </c>
      <c r="BG32" s="51">
        <v>0</v>
      </c>
      <c r="BH32" s="51">
        <v>0</v>
      </c>
      <c r="BI32" s="51">
        <v>0</v>
      </c>
      <c r="BJ32" s="51">
        <v>0</v>
      </c>
      <c r="BK32" s="51">
        <v>-2500</v>
      </c>
      <c r="BL32" s="51">
        <v>-2255.8690000000001</v>
      </c>
      <c r="BM32" s="51">
        <v>0</v>
      </c>
      <c r="BN32" s="51">
        <v>0</v>
      </c>
    </row>
    <row r="33" spans="1:66" ht="16.5" customHeight="1" x14ac:dyDescent="0.3">
      <c r="A33" s="77">
        <v>24</v>
      </c>
      <c r="B33" s="74" t="s">
        <v>155</v>
      </c>
      <c r="C33" s="51">
        <f t="shared" si="0"/>
        <v>12211.126100000001</v>
      </c>
      <c r="D33" s="51">
        <f t="shared" si="1"/>
        <v>6587.2170000000006</v>
      </c>
      <c r="E33" s="51">
        <f t="shared" si="2"/>
        <v>6186</v>
      </c>
      <c r="F33" s="51">
        <f t="shared" si="3"/>
        <v>4092.9029999999998</v>
      </c>
      <c r="G33" s="51">
        <f t="shared" si="4"/>
        <v>6335.1261000000004</v>
      </c>
      <c r="H33" s="51">
        <f t="shared" si="5"/>
        <v>2494.3140000000003</v>
      </c>
      <c r="I33" s="51">
        <v>5133</v>
      </c>
      <c r="J33" s="51">
        <v>3603.364</v>
      </c>
      <c r="K33" s="51">
        <v>0</v>
      </c>
      <c r="L33" s="51">
        <v>0</v>
      </c>
      <c r="M33" s="51">
        <v>493</v>
      </c>
      <c r="N33" s="51">
        <v>319.928</v>
      </c>
      <c r="O33" s="51">
        <v>160</v>
      </c>
      <c r="P33" s="51">
        <v>134.328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93</v>
      </c>
      <c r="X33" s="51">
        <v>85.6</v>
      </c>
      <c r="Y33" s="51">
        <v>0</v>
      </c>
      <c r="Z33" s="51">
        <v>0</v>
      </c>
      <c r="AA33" s="51">
        <v>0</v>
      </c>
      <c r="AB33" s="51">
        <v>0</v>
      </c>
      <c r="AC33" s="51">
        <v>140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  <c r="AM33" s="51">
        <v>0</v>
      </c>
      <c r="AN33" s="51">
        <v>0</v>
      </c>
      <c r="AO33" s="51">
        <v>40</v>
      </c>
      <c r="AP33" s="51">
        <v>0</v>
      </c>
      <c r="AQ33" s="51">
        <f t="shared" si="6"/>
        <v>210</v>
      </c>
      <c r="AR33" s="51">
        <f t="shared" si="7"/>
        <v>169.61099999999999</v>
      </c>
      <c r="AS33" s="51">
        <v>520</v>
      </c>
      <c r="AT33" s="51">
        <v>169.61099999999999</v>
      </c>
      <c r="AU33" s="51">
        <v>0</v>
      </c>
      <c r="AV33" s="51">
        <v>0</v>
      </c>
      <c r="AW33" s="51">
        <v>310</v>
      </c>
      <c r="AX33" s="51">
        <v>0</v>
      </c>
      <c r="AY33" s="51">
        <v>0</v>
      </c>
      <c r="AZ33" s="51">
        <v>0</v>
      </c>
      <c r="BA33" s="51">
        <v>310</v>
      </c>
      <c r="BB33" s="51">
        <v>0</v>
      </c>
      <c r="BC33" s="51">
        <v>5466.1261000000004</v>
      </c>
      <c r="BD33" s="51">
        <v>5054.13</v>
      </c>
      <c r="BE33" s="51">
        <v>1100</v>
      </c>
      <c r="BF33" s="51">
        <v>328</v>
      </c>
      <c r="BG33" s="51">
        <v>0</v>
      </c>
      <c r="BH33" s="51">
        <v>0</v>
      </c>
      <c r="BI33" s="51">
        <v>0</v>
      </c>
      <c r="BJ33" s="51">
        <v>0</v>
      </c>
      <c r="BK33" s="51">
        <v>-231</v>
      </c>
      <c r="BL33" s="51">
        <v>-2887.8159999999998</v>
      </c>
      <c r="BM33" s="51">
        <v>0</v>
      </c>
      <c r="BN33" s="51">
        <v>0</v>
      </c>
    </row>
    <row r="34" spans="1:66" ht="16.5" customHeight="1" x14ac:dyDescent="0.3">
      <c r="A34" s="77">
        <v>25</v>
      </c>
      <c r="B34" s="74" t="s">
        <v>156</v>
      </c>
      <c r="C34" s="51">
        <f t="shared" si="0"/>
        <v>56341.634400000003</v>
      </c>
      <c r="D34" s="51">
        <f t="shared" si="1"/>
        <v>37301.563600000001</v>
      </c>
      <c r="E34" s="51">
        <f t="shared" si="2"/>
        <v>47522.9</v>
      </c>
      <c r="F34" s="51">
        <f t="shared" si="3"/>
        <v>32361.313999999998</v>
      </c>
      <c r="G34" s="51">
        <f t="shared" si="4"/>
        <v>13369.634400000003</v>
      </c>
      <c r="H34" s="51">
        <f t="shared" si="5"/>
        <v>5440.249600000001</v>
      </c>
      <c r="I34" s="51">
        <v>21000</v>
      </c>
      <c r="J34" s="51">
        <v>15438.231</v>
      </c>
      <c r="K34" s="51">
        <v>0</v>
      </c>
      <c r="L34" s="51">
        <v>0</v>
      </c>
      <c r="M34" s="51">
        <v>9072</v>
      </c>
      <c r="N34" s="51">
        <v>5957.0829999999996</v>
      </c>
      <c r="O34" s="51">
        <v>3000</v>
      </c>
      <c r="P34" s="51">
        <v>1635.47</v>
      </c>
      <c r="Q34" s="51">
        <v>1290</v>
      </c>
      <c r="R34" s="51">
        <v>1099.989</v>
      </c>
      <c r="S34" s="51">
        <v>350</v>
      </c>
      <c r="T34" s="51">
        <v>282.62099999999998</v>
      </c>
      <c r="U34" s="51">
        <v>0</v>
      </c>
      <c r="V34" s="51">
        <v>0</v>
      </c>
      <c r="W34" s="51">
        <v>530</v>
      </c>
      <c r="X34" s="51">
        <v>271.39999999999998</v>
      </c>
      <c r="Y34" s="51">
        <v>0</v>
      </c>
      <c r="Z34" s="51">
        <v>0</v>
      </c>
      <c r="AA34" s="51">
        <v>250</v>
      </c>
      <c r="AB34" s="51">
        <v>166.3</v>
      </c>
      <c r="AC34" s="51">
        <v>2522</v>
      </c>
      <c r="AD34" s="51">
        <v>1887.895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8900</v>
      </c>
      <c r="AL34" s="51">
        <v>7500</v>
      </c>
      <c r="AM34" s="51">
        <v>8900</v>
      </c>
      <c r="AN34" s="51">
        <v>7500</v>
      </c>
      <c r="AO34" s="51">
        <v>3700</v>
      </c>
      <c r="AP34" s="51">
        <v>2700</v>
      </c>
      <c r="AQ34" s="51">
        <f t="shared" si="6"/>
        <v>300</v>
      </c>
      <c r="AR34" s="51">
        <f t="shared" si="7"/>
        <v>266</v>
      </c>
      <c r="AS34" s="51">
        <v>4850.8999999999996</v>
      </c>
      <c r="AT34" s="51">
        <v>766</v>
      </c>
      <c r="AU34" s="51">
        <v>0</v>
      </c>
      <c r="AV34" s="51">
        <v>0</v>
      </c>
      <c r="AW34" s="51">
        <v>4550.8999999999996</v>
      </c>
      <c r="AX34" s="51">
        <v>500</v>
      </c>
      <c r="AY34" s="51">
        <v>0</v>
      </c>
      <c r="AZ34" s="51">
        <v>0</v>
      </c>
      <c r="BA34" s="51">
        <v>4550.8999999999996</v>
      </c>
      <c r="BB34" s="51">
        <v>500</v>
      </c>
      <c r="BC34" s="51">
        <v>40046.75</v>
      </c>
      <c r="BD34" s="51">
        <v>17694.4496</v>
      </c>
      <c r="BE34" s="51">
        <v>4322.8843999999999</v>
      </c>
      <c r="BF34" s="51">
        <v>1495.9</v>
      </c>
      <c r="BG34" s="51">
        <v>0</v>
      </c>
      <c r="BH34" s="51">
        <v>0</v>
      </c>
      <c r="BI34" s="51">
        <v>0</v>
      </c>
      <c r="BJ34" s="51">
        <v>0</v>
      </c>
      <c r="BK34" s="51">
        <v>-31000</v>
      </c>
      <c r="BL34" s="51">
        <v>-13750.1</v>
      </c>
      <c r="BM34" s="51">
        <v>0</v>
      </c>
      <c r="BN34" s="51">
        <v>0</v>
      </c>
    </row>
    <row r="35" spans="1:66" ht="16.5" customHeight="1" x14ac:dyDescent="0.3">
      <c r="A35" s="77">
        <v>26</v>
      </c>
      <c r="B35" s="74" t="s">
        <v>157</v>
      </c>
      <c r="C35" s="51">
        <f t="shared" si="0"/>
        <v>149045.56160000002</v>
      </c>
      <c r="D35" s="51">
        <f t="shared" si="1"/>
        <v>92732.6397</v>
      </c>
      <c r="E35" s="51">
        <f t="shared" si="2"/>
        <v>99128.200000000012</v>
      </c>
      <c r="F35" s="51">
        <f t="shared" si="3"/>
        <v>61161.650699999998</v>
      </c>
      <c r="G35" s="51">
        <f t="shared" si="4"/>
        <v>59641.361599999997</v>
      </c>
      <c r="H35" s="51">
        <f t="shared" si="5"/>
        <v>31570.988999999998</v>
      </c>
      <c r="I35" s="51">
        <v>31244.9</v>
      </c>
      <c r="J35" s="51">
        <v>23383.195</v>
      </c>
      <c r="K35" s="51">
        <v>0</v>
      </c>
      <c r="L35" s="51">
        <v>0</v>
      </c>
      <c r="M35" s="51">
        <v>10220.4</v>
      </c>
      <c r="N35" s="51">
        <v>5607.9267</v>
      </c>
      <c r="O35" s="51">
        <v>1990</v>
      </c>
      <c r="P35" s="51">
        <v>1030.7037</v>
      </c>
      <c r="Q35" s="51">
        <v>790.4</v>
      </c>
      <c r="R35" s="51">
        <v>441.6</v>
      </c>
      <c r="S35" s="51">
        <v>250</v>
      </c>
      <c r="T35" s="51">
        <v>155.6</v>
      </c>
      <c r="U35" s="51">
        <v>200</v>
      </c>
      <c r="V35" s="51">
        <v>0</v>
      </c>
      <c r="W35" s="51">
        <v>1750</v>
      </c>
      <c r="X35" s="51">
        <v>1207.28</v>
      </c>
      <c r="Y35" s="51">
        <v>100</v>
      </c>
      <c r="Z35" s="51">
        <v>0</v>
      </c>
      <c r="AA35" s="51">
        <v>1460</v>
      </c>
      <c r="AB35" s="51">
        <v>1270.548</v>
      </c>
      <c r="AC35" s="51">
        <v>2770</v>
      </c>
      <c r="AD35" s="51">
        <v>872</v>
      </c>
      <c r="AE35" s="51">
        <v>0</v>
      </c>
      <c r="AF35" s="51">
        <v>0</v>
      </c>
      <c r="AG35" s="51">
        <v>2397.6</v>
      </c>
      <c r="AH35" s="51">
        <v>1198.8</v>
      </c>
      <c r="AI35" s="51">
        <v>2397.6</v>
      </c>
      <c r="AJ35" s="51">
        <v>1198.8</v>
      </c>
      <c r="AK35" s="51">
        <v>40241.300000000003</v>
      </c>
      <c r="AL35" s="51">
        <v>27203.728999999999</v>
      </c>
      <c r="AM35" s="51">
        <v>38150.400000000001</v>
      </c>
      <c r="AN35" s="51">
        <v>27203.728999999999</v>
      </c>
      <c r="AO35" s="51">
        <v>5000</v>
      </c>
      <c r="AP35" s="51">
        <v>3635</v>
      </c>
      <c r="AQ35" s="51">
        <f t="shared" si="6"/>
        <v>300</v>
      </c>
      <c r="AR35" s="51">
        <f t="shared" si="7"/>
        <v>133</v>
      </c>
      <c r="AS35" s="51">
        <v>10024</v>
      </c>
      <c r="AT35" s="51">
        <v>133</v>
      </c>
      <c r="AU35" s="51">
        <v>0</v>
      </c>
      <c r="AV35" s="51">
        <v>0</v>
      </c>
      <c r="AW35" s="51">
        <v>9724</v>
      </c>
      <c r="AX35" s="51">
        <v>0</v>
      </c>
      <c r="AY35" s="51">
        <v>0</v>
      </c>
      <c r="AZ35" s="51">
        <v>0</v>
      </c>
      <c r="BA35" s="51">
        <v>9724</v>
      </c>
      <c r="BB35" s="51">
        <v>0</v>
      </c>
      <c r="BC35" s="51">
        <v>54441.361599999997</v>
      </c>
      <c r="BD35" s="51">
        <v>35470.485999999997</v>
      </c>
      <c r="BE35" s="51">
        <v>5200</v>
      </c>
      <c r="BF35" s="51">
        <v>1140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-5039.4970000000003</v>
      </c>
      <c r="BM35" s="51">
        <v>0</v>
      </c>
      <c r="BN35" s="51">
        <v>0</v>
      </c>
    </row>
    <row r="36" spans="1:66" ht="16.5" customHeight="1" x14ac:dyDescent="0.3">
      <c r="A36" s="77">
        <v>27</v>
      </c>
      <c r="B36" s="74" t="s">
        <v>158</v>
      </c>
      <c r="C36" s="51">
        <f t="shared" si="0"/>
        <v>117841.16589999999</v>
      </c>
      <c r="D36" s="51">
        <f t="shared" si="1"/>
        <v>68771.500899999999</v>
      </c>
      <c r="E36" s="51">
        <f t="shared" si="2"/>
        <v>74415</v>
      </c>
      <c r="F36" s="51">
        <f t="shared" si="3"/>
        <v>43911.411899999992</v>
      </c>
      <c r="G36" s="51">
        <f t="shared" si="4"/>
        <v>46926.1659</v>
      </c>
      <c r="H36" s="51">
        <f t="shared" si="5"/>
        <v>24860.089000000004</v>
      </c>
      <c r="I36" s="51">
        <v>25860</v>
      </c>
      <c r="J36" s="51">
        <v>19239.969000000001</v>
      </c>
      <c r="K36" s="51">
        <v>0</v>
      </c>
      <c r="L36" s="51">
        <v>0</v>
      </c>
      <c r="M36" s="51">
        <v>10855</v>
      </c>
      <c r="N36" s="51">
        <v>4554.3878999999997</v>
      </c>
      <c r="O36" s="51">
        <v>1250</v>
      </c>
      <c r="P36" s="51">
        <v>842.03399999999999</v>
      </c>
      <c r="Q36" s="51">
        <v>2500</v>
      </c>
      <c r="R36" s="51">
        <v>1621.5</v>
      </c>
      <c r="S36" s="51">
        <v>200</v>
      </c>
      <c r="T36" s="51">
        <v>83.818200000000004</v>
      </c>
      <c r="U36" s="51">
        <v>100</v>
      </c>
      <c r="V36" s="51">
        <v>0</v>
      </c>
      <c r="W36" s="51">
        <v>1250</v>
      </c>
      <c r="X36" s="51">
        <v>537.4</v>
      </c>
      <c r="Y36" s="51">
        <v>850</v>
      </c>
      <c r="Z36" s="51">
        <v>303.60000000000002</v>
      </c>
      <c r="AA36" s="51">
        <v>1000</v>
      </c>
      <c r="AB36" s="51">
        <v>40</v>
      </c>
      <c r="AC36" s="51">
        <v>3500</v>
      </c>
      <c r="AD36" s="51">
        <v>879.84969999999998</v>
      </c>
      <c r="AE36" s="51">
        <v>0</v>
      </c>
      <c r="AF36" s="51">
        <v>0</v>
      </c>
      <c r="AG36" s="51">
        <v>26150</v>
      </c>
      <c r="AH36" s="51">
        <v>15063.143</v>
      </c>
      <c r="AI36" s="51">
        <v>26150</v>
      </c>
      <c r="AJ36" s="51">
        <v>15063.143</v>
      </c>
      <c r="AK36" s="51">
        <v>0</v>
      </c>
      <c r="AL36" s="51">
        <v>0</v>
      </c>
      <c r="AM36" s="51">
        <v>0</v>
      </c>
      <c r="AN36" s="51">
        <v>0</v>
      </c>
      <c r="AO36" s="51">
        <v>7350</v>
      </c>
      <c r="AP36" s="51">
        <v>4755</v>
      </c>
      <c r="AQ36" s="51">
        <f t="shared" si="6"/>
        <v>700</v>
      </c>
      <c r="AR36" s="51">
        <f t="shared" si="7"/>
        <v>298.91199999999998</v>
      </c>
      <c r="AS36" s="51">
        <v>4200</v>
      </c>
      <c r="AT36" s="51">
        <v>298.91199999999998</v>
      </c>
      <c r="AU36" s="51">
        <v>0</v>
      </c>
      <c r="AV36" s="51">
        <v>0</v>
      </c>
      <c r="AW36" s="51">
        <v>3500</v>
      </c>
      <c r="AX36" s="51">
        <v>0</v>
      </c>
      <c r="AY36" s="51">
        <v>0</v>
      </c>
      <c r="AZ36" s="51">
        <v>0</v>
      </c>
      <c r="BA36" s="51">
        <v>3500</v>
      </c>
      <c r="BB36" s="51">
        <v>0</v>
      </c>
      <c r="BC36" s="51">
        <v>90500.065900000001</v>
      </c>
      <c r="BD36" s="51">
        <v>44755.55</v>
      </c>
      <c r="BE36" s="51">
        <v>6000</v>
      </c>
      <c r="BF36" s="51">
        <v>2293.36</v>
      </c>
      <c r="BG36" s="51">
        <v>0</v>
      </c>
      <c r="BH36" s="51">
        <v>0</v>
      </c>
      <c r="BI36" s="51">
        <v>-5000</v>
      </c>
      <c r="BJ36" s="51">
        <v>0</v>
      </c>
      <c r="BK36" s="51">
        <v>-44573.9</v>
      </c>
      <c r="BL36" s="51">
        <v>-22188.821</v>
      </c>
      <c r="BM36" s="51">
        <v>0</v>
      </c>
      <c r="BN36" s="51">
        <v>0</v>
      </c>
    </row>
    <row r="37" spans="1:66" ht="16.5" customHeight="1" x14ac:dyDescent="0.3">
      <c r="A37" s="77">
        <v>28</v>
      </c>
      <c r="B37" s="74" t="s">
        <v>159</v>
      </c>
      <c r="C37" s="51">
        <f t="shared" si="0"/>
        <v>211151.2121</v>
      </c>
      <c r="D37" s="51">
        <f t="shared" si="1"/>
        <v>144363.78350000002</v>
      </c>
      <c r="E37" s="51">
        <f t="shared" si="2"/>
        <v>199735.1</v>
      </c>
      <c r="F37" s="51">
        <f t="shared" si="3"/>
        <v>132956.88750000001</v>
      </c>
      <c r="G37" s="51">
        <f t="shared" si="4"/>
        <v>25433.572099999998</v>
      </c>
      <c r="H37" s="51">
        <f t="shared" si="5"/>
        <v>12616.043</v>
      </c>
      <c r="I37" s="51">
        <v>53748.4</v>
      </c>
      <c r="J37" s="51">
        <v>35390.737000000001</v>
      </c>
      <c r="K37" s="51">
        <v>0</v>
      </c>
      <c r="L37" s="51">
        <v>0</v>
      </c>
      <c r="M37" s="51">
        <v>15753.2</v>
      </c>
      <c r="N37" s="51">
        <v>7778.6634999999997</v>
      </c>
      <c r="O37" s="51">
        <v>5243.2</v>
      </c>
      <c r="P37" s="51">
        <v>2621.1379999999999</v>
      </c>
      <c r="Q37" s="51">
        <v>150</v>
      </c>
      <c r="R37" s="51">
        <v>35.19</v>
      </c>
      <c r="S37" s="51">
        <v>698.5</v>
      </c>
      <c r="T37" s="51">
        <v>412.8775</v>
      </c>
      <c r="U37" s="51">
        <v>0</v>
      </c>
      <c r="V37" s="51">
        <v>0</v>
      </c>
      <c r="W37" s="51">
        <v>1829.8</v>
      </c>
      <c r="X37" s="51">
        <v>846.84</v>
      </c>
      <c r="Y37" s="51">
        <v>1150</v>
      </c>
      <c r="Z37" s="51">
        <v>368</v>
      </c>
      <c r="AA37" s="51">
        <v>2896.7</v>
      </c>
      <c r="AB37" s="51">
        <v>872.16</v>
      </c>
      <c r="AC37" s="51">
        <v>2770</v>
      </c>
      <c r="AD37" s="51">
        <v>1468.64</v>
      </c>
      <c r="AE37" s="51">
        <v>0</v>
      </c>
      <c r="AF37" s="51">
        <v>0</v>
      </c>
      <c r="AG37" s="51">
        <v>1961.7</v>
      </c>
      <c r="AH37" s="51">
        <v>1600</v>
      </c>
      <c r="AI37" s="51">
        <v>1961.7</v>
      </c>
      <c r="AJ37" s="51">
        <v>1600</v>
      </c>
      <c r="AK37" s="51">
        <v>111482.14</v>
      </c>
      <c r="AL37" s="51">
        <v>85232.54</v>
      </c>
      <c r="AM37" s="51">
        <v>106499.6</v>
      </c>
      <c r="AN37" s="51">
        <v>80250</v>
      </c>
      <c r="AO37" s="51">
        <v>1600</v>
      </c>
      <c r="AP37" s="51">
        <v>865</v>
      </c>
      <c r="AQ37" s="51">
        <f t="shared" si="6"/>
        <v>1172.2000000000007</v>
      </c>
      <c r="AR37" s="51">
        <f t="shared" si="7"/>
        <v>880.80000000000018</v>
      </c>
      <c r="AS37" s="51">
        <v>15189.66</v>
      </c>
      <c r="AT37" s="51">
        <v>2089.9470000000001</v>
      </c>
      <c r="AU37" s="51">
        <v>0</v>
      </c>
      <c r="AV37" s="51">
        <v>0</v>
      </c>
      <c r="AW37" s="51">
        <v>14017.46</v>
      </c>
      <c r="AX37" s="51">
        <v>1209.1469999999999</v>
      </c>
      <c r="AY37" s="51">
        <v>0</v>
      </c>
      <c r="AZ37" s="51">
        <v>0</v>
      </c>
      <c r="BA37" s="51">
        <v>14017.46</v>
      </c>
      <c r="BB37" s="51">
        <v>1209.1469999999999</v>
      </c>
      <c r="BC37" s="51">
        <v>40603.572099999998</v>
      </c>
      <c r="BD37" s="51">
        <v>19859.713</v>
      </c>
      <c r="BE37" s="51">
        <v>3150</v>
      </c>
      <c r="BF37" s="51">
        <v>2370</v>
      </c>
      <c r="BG37" s="51">
        <v>0</v>
      </c>
      <c r="BH37" s="51">
        <v>0</v>
      </c>
      <c r="BI37" s="51">
        <v>0</v>
      </c>
      <c r="BJ37" s="51">
        <v>0</v>
      </c>
      <c r="BK37" s="51">
        <v>-18320</v>
      </c>
      <c r="BL37" s="51">
        <v>-9613.67</v>
      </c>
      <c r="BM37" s="51">
        <v>0</v>
      </c>
      <c r="BN37" s="51">
        <v>0</v>
      </c>
    </row>
    <row r="38" spans="1:66" ht="16.5" customHeight="1" x14ac:dyDescent="0.3">
      <c r="A38" s="77">
        <v>29</v>
      </c>
      <c r="B38" s="74" t="s">
        <v>160</v>
      </c>
      <c r="C38" s="51">
        <f t="shared" si="0"/>
        <v>19491.517500000002</v>
      </c>
      <c r="D38" s="51">
        <f t="shared" si="1"/>
        <v>6314.1220000000003</v>
      </c>
      <c r="E38" s="51">
        <f t="shared" si="2"/>
        <v>19054.5</v>
      </c>
      <c r="F38" s="51">
        <f t="shared" si="3"/>
        <v>11663.322</v>
      </c>
      <c r="G38" s="51">
        <f t="shared" si="4"/>
        <v>1837.0174999999999</v>
      </c>
      <c r="H38" s="51">
        <f t="shared" si="5"/>
        <v>-5349.2</v>
      </c>
      <c r="I38" s="51">
        <v>14500</v>
      </c>
      <c r="J38" s="51">
        <v>10600.85</v>
      </c>
      <c r="K38" s="51">
        <v>0</v>
      </c>
      <c r="L38" s="51">
        <v>0</v>
      </c>
      <c r="M38" s="51">
        <v>2350</v>
      </c>
      <c r="N38" s="51">
        <v>871.072</v>
      </c>
      <c r="O38" s="51">
        <v>300</v>
      </c>
      <c r="P38" s="51">
        <v>176.22200000000001</v>
      </c>
      <c r="Q38" s="51">
        <v>600</v>
      </c>
      <c r="R38" s="51">
        <v>150</v>
      </c>
      <c r="S38" s="51">
        <v>144</v>
      </c>
      <c r="T38" s="51">
        <v>88</v>
      </c>
      <c r="U38" s="51">
        <v>0</v>
      </c>
      <c r="V38" s="51">
        <v>0</v>
      </c>
      <c r="W38" s="51">
        <v>591</v>
      </c>
      <c r="X38" s="51">
        <v>305</v>
      </c>
      <c r="Y38" s="51">
        <v>100</v>
      </c>
      <c r="Z38" s="51">
        <v>0</v>
      </c>
      <c r="AA38" s="51">
        <v>60</v>
      </c>
      <c r="AB38" s="51">
        <v>0</v>
      </c>
      <c r="AC38" s="51">
        <v>580</v>
      </c>
      <c r="AD38" s="51">
        <v>111.85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1">
        <v>0</v>
      </c>
      <c r="AO38" s="51">
        <v>400</v>
      </c>
      <c r="AP38" s="51">
        <v>150</v>
      </c>
      <c r="AQ38" s="51">
        <f t="shared" si="6"/>
        <v>404.5</v>
      </c>
      <c r="AR38" s="51">
        <f t="shared" si="7"/>
        <v>41.4</v>
      </c>
      <c r="AS38" s="51">
        <v>1804.5</v>
      </c>
      <c r="AT38" s="51">
        <v>41.4</v>
      </c>
      <c r="AU38" s="51">
        <v>0</v>
      </c>
      <c r="AV38" s="51">
        <v>0</v>
      </c>
      <c r="AW38" s="51">
        <v>1400</v>
      </c>
      <c r="AX38" s="51">
        <v>0</v>
      </c>
      <c r="AY38" s="51">
        <v>0</v>
      </c>
      <c r="AZ38" s="51">
        <v>0</v>
      </c>
      <c r="BA38" s="51">
        <v>1400</v>
      </c>
      <c r="BB38" s="51">
        <v>0</v>
      </c>
      <c r="BC38" s="51">
        <v>7037.9875000000002</v>
      </c>
      <c r="BD38" s="51">
        <v>0</v>
      </c>
      <c r="BE38" s="51">
        <v>950.03</v>
      </c>
      <c r="BF38" s="51">
        <v>801.8</v>
      </c>
      <c r="BG38" s="51">
        <v>0</v>
      </c>
      <c r="BH38" s="51">
        <v>0</v>
      </c>
      <c r="BI38" s="51">
        <v>0</v>
      </c>
      <c r="BJ38" s="51">
        <v>0</v>
      </c>
      <c r="BK38" s="51">
        <v>-6151</v>
      </c>
      <c r="BL38" s="51">
        <v>-6151</v>
      </c>
      <c r="BM38" s="51">
        <v>0</v>
      </c>
      <c r="BN38" s="51">
        <v>0</v>
      </c>
    </row>
    <row r="39" spans="1:66" ht="16.5" customHeight="1" x14ac:dyDescent="0.3">
      <c r="A39" s="77">
        <v>30</v>
      </c>
      <c r="B39" s="74" t="s">
        <v>161</v>
      </c>
      <c r="C39" s="51">
        <f t="shared" si="0"/>
        <v>173595.22269999998</v>
      </c>
      <c r="D39" s="51">
        <f t="shared" si="1"/>
        <v>98936.290700000012</v>
      </c>
      <c r="E39" s="51">
        <f t="shared" si="2"/>
        <v>80918</v>
      </c>
      <c r="F39" s="51">
        <f t="shared" si="3"/>
        <v>51269.368699999999</v>
      </c>
      <c r="G39" s="51">
        <f t="shared" si="4"/>
        <v>96577.222699999984</v>
      </c>
      <c r="H39" s="51">
        <f t="shared" si="5"/>
        <v>47666.922000000006</v>
      </c>
      <c r="I39" s="51">
        <v>32189.7</v>
      </c>
      <c r="J39" s="51">
        <v>21593.834999999999</v>
      </c>
      <c r="K39" s="51">
        <v>0</v>
      </c>
      <c r="L39" s="51">
        <v>0</v>
      </c>
      <c r="M39" s="51">
        <v>15538.3</v>
      </c>
      <c r="N39" s="51">
        <v>9812.2227000000003</v>
      </c>
      <c r="O39" s="51">
        <v>4000</v>
      </c>
      <c r="P39" s="51">
        <v>3092.9740000000002</v>
      </c>
      <c r="Q39" s="51">
        <v>3800.8</v>
      </c>
      <c r="R39" s="51">
        <v>2802.92</v>
      </c>
      <c r="S39" s="51">
        <v>0</v>
      </c>
      <c r="T39" s="51">
        <v>0</v>
      </c>
      <c r="U39" s="51">
        <v>200</v>
      </c>
      <c r="V39" s="51">
        <v>106</v>
      </c>
      <c r="W39" s="51">
        <v>1930.8</v>
      </c>
      <c r="X39" s="51">
        <v>918.86069999999995</v>
      </c>
      <c r="Y39" s="51">
        <v>1410</v>
      </c>
      <c r="Z39" s="51">
        <v>639.0607</v>
      </c>
      <c r="AA39" s="51">
        <v>2350</v>
      </c>
      <c r="AB39" s="51">
        <v>525</v>
      </c>
      <c r="AC39" s="51">
        <v>2456.6999999999998</v>
      </c>
      <c r="AD39" s="51">
        <v>1706.4680000000001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25460</v>
      </c>
      <c r="AL39" s="51">
        <v>17518.311000000002</v>
      </c>
      <c r="AM39" s="51">
        <v>25460</v>
      </c>
      <c r="AN39" s="51">
        <v>17518.311000000002</v>
      </c>
      <c r="AO39" s="51">
        <v>3500</v>
      </c>
      <c r="AP39" s="51">
        <v>2215</v>
      </c>
      <c r="AQ39" s="51">
        <f t="shared" si="6"/>
        <v>330</v>
      </c>
      <c r="AR39" s="51">
        <f t="shared" si="7"/>
        <v>130</v>
      </c>
      <c r="AS39" s="51">
        <v>4230</v>
      </c>
      <c r="AT39" s="51">
        <v>130</v>
      </c>
      <c r="AU39" s="51">
        <v>0</v>
      </c>
      <c r="AV39" s="51">
        <v>0</v>
      </c>
      <c r="AW39" s="51">
        <v>3900</v>
      </c>
      <c r="AX39" s="51">
        <v>0</v>
      </c>
      <c r="AY39" s="51">
        <v>0</v>
      </c>
      <c r="AZ39" s="51">
        <v>0</v>
      </c>
      <c r="BA39" s="51">
        <v>3900</v>
      </c>
      <c r="BB39" s="51">
        <v>0</v>
      </c>
      <c r="BC39" s="51">
        <v>433000</v>
      </c>
      <c r="BD39" s="51">
        <v>86077.922000000006</v>
      </c>
      <c r="BE39" s="51">
        <v>33050</v>
      </c>
      <c r="BF39" s="51">
        <v>3758.7</v>
      </c>
      <c r="BG39" s="51">
        <v>0</v>
      </c>
      <c r="BH39" s="51">
        <v>0</v>
      </c>
      <c r="BI39" s="51">
        <v>-1087</v>
      </c>
      <c r="BJ39" s="51">
        <v>-1087</v>
      </c>
      <c r="BK39" s="51">
        <v>-368385.77730000002</v>
      </c>
      <c r="BL39" s="51">
        <v>-41082.699999999997</v>
      </c>
      <c r="BM39" s="51">
        <v>0</v>
      </c>
      <c r="BN39" s="51">
        <v>0</v>
      </c>
    </row>
    <row r="40" spans="1:66" ht="16.5" customHeight="1" x14ac:dyDescent="0.3">
      <c r="A40" s="77">
        <v>31</v>
      </c>
      <c r="B40" s="74" t="s">
        <v>162</v>
      </c>
      <c r="C40" s="51">
        <f t="shared" si="0"/>
        <v>993433.78970000008</v>
      </c>
      <c r="D40" s="51">
        <f t="shared" si="1"/>
        <v>549809.0800999999</v>
      </c>
      <c r="E40" s="51">
        <f t="shared" si="2"/>
        <v>973733</v>
      </c>
      <c r="F40" s="51">
        <f t="shared" si="3"/>
        <v>542449.88509999996</v>
      </c>
      <c r="G40" s="51">
        <f t="shared" si="4"/>
        <v>189700.78969999996</v>
      </c>
      <c r="H40" s="51">
        <f t="shared" si="5"/>
        <v>39491.045999999995</v>
      </c>
      <c r="I40" s="51">
        <v>225611.6</v>
      </c>
      <c r="J40" s="51">
        <v>147534.087</v>
      </c>
      <c r="K40" s="51">
        <v>0</v>
      </c>
      <c r="L40" s="51">
        <v>0</v>
      </c>
      <c r="M40" s="51">
        <v>146266.4</v>
      </c>
      <c r="N40" s="51">
        <v>85667.5861</v>
      </c>
      <c r="O40" s="51">
        <v>42778.9</v>
      </c>
      <c r="P40" s="51">
        <v>31903.115399999999</v>
      </c>
      <c r="Q40" s="51">
        <v>7169.1</v>
      </c>
      <c r="R40" s="51">
        <v>6904.8159999999998</v>
      </c>
      <c r="S40" s="51">
        <v>3914.2</v>
      </c>
      <c r="T40" s="51">
        <v>2204.6907000000001</v>
      </c>
      <c r="U40" s="51">
        <v>1920.5</v>
      </c>
      <c r="V40" s="51">
        <v>60.4</v>
      </c>
      <c r="W40" s="51">
        <v>15155.4</v>
      </c>
      <c r="X40" s="51">
        <v>9283.5550000000003</v>
      </c>
      <c r="Y40" s="51">
        <v>7005.4</v>
      </c>
      <c r="Z40" s="51">
        <v>4210.7049999999999</v>
      </c>
      <c r="AA40" s="51">
        <v>42813.3</v>
      </c>
      <c r="AB40" s="51">
        <v>19288.045999999998</v>
      </c>
      <c r="AC40" s="51">
        <v>27915</v>
      </c>
      <c r="AD40" s="51">
        <v>14469.298000000001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412705</v>
      </c>
      <c r="AL40" s="51">
        <v>265874.25199999998</v>
      </c>
      <c r="AM40" s="51">
        <v>402105</v>
      </c>
      <c r="AN40" s="51">
        <v>256855.5</v>
      </c>
      <c r="AO40" s="51">
        <v>17500</v>
      </c>
      <c r="AP40" s="51">
        <v>10123.109</v>
      </c>
      <c r="AQ40" s="51">
        <f t="shared" si="6"/>
        <v>1650</v>
      </c>
      <c r="AR40" s="51">
        <f t="shared" si="7"/>
        <v>1119.0000000000036</v>
      </c>
      <c r="AS40" s="51">
        <v>171650</v>
      </c>
      <c r="AT40" s="51">
        <v>33250.851000000002</v>
      </c>
      <c r="AU40" s="51">
        <v>0</v>
      </c>
      <c r="AV40" s="51">
        <v>0</v>
      </c>
      <c r="AW40" s="51">
        <v>170000</v>
      </c>
      <c r="AX40" s="51">
        <v>32131.850999999999</v>
      </c>
      <c r="AY40" s="51">
        <v>0</v>
      </c>
      <c r="AZ40" s="51">
        <v>0</v>
      </c>
      <c r="BA40" s="51">
        <v>170000</v>
      </c>
      <c r="BB40" s="51">
        <v>32131.850999999999</v>
      </c>
      <c r="BC40" s="51">
        <v>259524.78969999999</v>
      </c>
      <c r="BD40" s="51">
        <v>64250.241399999999</v>
      </c>
      <c r="BE40" s="51">
        <v>30176</v>
      </c>
      <c r="BF40" s="51">
        <v>20001.574000000001</v>
      </c>
      <c r="BG40" s="51">
        <v>0</v>
      </c>
      <c r="BH40" s="51">
        <v>0</v>
      </c>
      <c r="BI40" s="51">
        <v>-30000</v>
      </c>
      <c r="BJ40" s="51">
        <v>0</v>
      </c>
      <c r="BK40" s="51">
        <v>-70000</v>
      </c>
      <c r="BL40" s="51">
        <v>-44760.769399999997</v>
      </c>
      <c r="BM40" s="51">
        <v>0</v>
      </c>
      <c r="BN40" s="51">
        <v>0</v>
      </c>
    </row>
    <row r="41" spans="1:66" ht="16.5" customHeight="1" x14ac:dyDescent="0.3">
      <c r="A41" s="77">
        <v>32</v>
      </c>
      <c r="B41" s="74" t="s">
        <v>163</v>
      </c>
      <c r="C41" s="51">
        <f t="shared" si="0"/>
        <v>291134.8</v>
      </c>
      <c r="D41" s="51">
        <f t="shared" si="1"/>
        <v>67471.412100000016</v>
      </c>
      <c r="E41" s="51">
        <f t="shared" si="2"/>
        <v>183861</v>
      </c>
      <c r="F41" s="51">
        <f t="shared" si="3"/>
        <v>41647.37460000001</v>
      </c>
      <c r="G41" s="51">
        <f t="shared" si="4"/>
        <v>142273.79999999999</v>
      </c>
      <c r="H41" s="51">
        <f t="shared" si="5"/>
        <v>25824.037499999999</v>
      </c>
      <c r="I41" s="51">
        <v>64100</v>
      </c>
      <c r="J41" s="51">
        <v>33462.658000000003</v>
      </c>
      <c r="K41" s="51">
        <v>0</v>
      </c>
      <c r="L41" s="51">
        <v>0</v>
      </c>
      <c r="M41" s="51">
        <v>71761</v>
      </c>
      <c r="N41" s="51">
        <v>7094.3065999999999</v>
      </c>
      <c r="O41" s="51">
        <v>5000</v>
      </c>
      <c r="P41" s="51">
        <v>3594.4140000000002</v>
      </c>
      <c r="Q41" s="51">
        <v>3120</v>
      </c>
      <c r="R41" s="51">
        <v>30</v>
      </c>
      <c r="S41" s="51">
        <v>800</v>
      </c>
      <c r="T41" s="51">
        <v>90</v>
      </c>
      <c r="U41" s="51">
        <v>700</v>
      </c>
      <c r="V41" s="51">
        <v>0</v>
      </c>
      <c r="W41" s="51">
        <v>10800</v>
      </c>
      <c r="X41" s="51">
        <v>978</v>
      </c>
      <c r="Y41" s="51">
        <v>6000</v>
      </c>
      <c r="Z41" s="51">
        <v>928</v>
      </c>
      <c r="AA41" s="51">
        <v>28880</v>
      </c>
      <c r="AB41" s="51">
        <v>951.35</v>
      </c>
      <c r="AC41" s="51">
        <v>17561</v>
      </c>
      <c r="AD41" s="51">
        <v>1174.5426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5000</v>
      </c>
      <c r="AL41" s="51">
        <v>0</v>
      </c>
      <c r="AM41" s="51">
        <v>5000</v>
      </c>
      <c r="AN41" s="51">
        <v>0</v>
      </c>
      <c r="AO41" s="51">
        <v>6000</v>
      </c>
      <c r="AP41" s="51">
        <v>730</v>
      </c>
      <c r="AQ41" s="51">
        <f t="shared" si="6"/>
        <v>2000</v>
      </c>
      <c r="AR41" s="51">
        <f t="shared" si="7"/>
        <v>360.41</v>
      </c>
      <c r="AS41" s="51">
        <v>37000</v>
      </c>
      <c r="AT41" s="51">
        <v>360.41</v>
      </c>
      <c r="AU41" s="51">
        <v>0</v>
      </c>
      <c r="AV41" s="51">
        <v>0</v>
      </c>
      <c r="AW41" s="51">
        <v>35000</v>
      </c>
      <c r="AX41" s="51">
        <v>0</v>
      </c>
      <c r="AY41" s="51">
        <v>0</v>
      </c>
      <c r="AZ41" s="51">
        <v>0</v>
      </c>
      <c r="BA41" s="51">
        <v>35000</v>
      </c>
      <c r="BB41" s="51">
        <v>0</v>
      </c>
      <c r="BC41" s="51">
        <v>139464.65</v>
      </c>
      <c r="BD41" s="51">
        <v>24461.037499999999</v>
      </c>
      <c r="BE41" s="51">
        <v>2809.15</v>
      </c>
      <c r="BF41" s="51">
        <v>1363</v>
      </c>
      <c r="BG41" s="51">
        <v>0</v>
      </c>
      <c r="BH41" s="51">
        <v>0</v>
      </c>
      <c r="BI41" s="51">
        <v>0</v>
      </c>
      <c r="BJ41" s="51">
        <v>0</v>
      </c>
      <c r="BK41" s="51">
        <v>0</v>
      </c>
      <c r="BL41" s="51">
        <v>0</v>
      </c>
      <c r="BM41" s="51">
        <v>0</v>
      </c>
      <c r="BN41" s="51">
        <v>0</v>
      </c>
    </row>
    <row r="42" spans="1:66" ht="16.5" customHeight="1" x14ac:dyDescent="0.3">
      <c r="A42" s="77">
        <v>33</v>
      </c>
      <c r="B42" s="74" t="s">
        <v>164</v>
      </c>
      <c r="C42" s="51">
        <f t="shared" ref="C42:C73" si="8">E42+G42-BA42</f>
        <v>452784.08699999994</v>
      </c>
      <c r="D42" s="51">
        <f t="shared" ref="D42:D73" si="9">F42+H42-BB42</f>
        <v>297595.89780000004</v>
      </c>
      <c r="E42" s="51">
        <f t="shared" ref="E42:E73" si="10">I42+K42+M42+AE42+AG42+AK42+AO42+AS42</f>
        <v>382355.39889999997</v>
      </c>
      <c r="F42" s="51">
        <f t="shared" ref="F42:F73" si="11">J42+L42+N42+AF42+AH42+AL42+AP42+AT42</f>
        <v>257032.59290000002</v>
      </c>
      <c r="G42" s="51">
        <f t="shared" ref="G42:G73" si="12">AY42+BC42+BE42+BG42+BI42+BK42+BM42</f>
        <v>143928.6881</v>
      </c>
      <c r="H42" s="51">
        <f t="shared" ref="H42:H73" si="13">AZ42+BD42+BF42+BH42+BJ42+BL42+BN42</f>
        <v>70563.304900000003</v>
      </c>
      <c r="I42" s="51">
        <v>104969.85</v>
      </c>
      <c r="J42" s="51">
        <v>79336.096000000005</v>
      </c>
      <c r="K42" s="51">
        <v>0</v>
      </c>
      <c r="L42" s="51">
        <v>0</v>
      </c>
      <c r="M42" s="51">
        <v>52000</v>
      </c>
      <c r="N42" s="51">
        <v>29397.758900000001</v>
      </c>
      <c r="O42" s="51">
        <v>10500</v>
      </c>
      <c r="P42" s="51">
        <v>8948.5401999999995</v>
      </c>
      <c r="Q42" s="51">
        <v>0</v>
      </c>
      <c r="R42" s="51">
        <v>0</v>
      </c>
      <c r="S42" s="51">
        <v>1000</v>
      </c>
      <c r="T42" s="51">
        <v>727.38850000000002</v>
      </c>
      <c r="U42" s="51">
        <v>1000</v>
      </c>
      <c r="V42" s="51">
        <v>298</v>
      </c>
      <c r="W42" s="51">
        <v>6500</v>
      </c>
      <c r="X42" s="51">
        <v>1553</v>
      </c>
      <c r="Y42" s="51">
        <v>1500</v>
      </c>
      <c r="Z42" s="51">
        <v>170</v>
      </c>
      <c r="AA42" s="51">
        <v>3500</v>
      </c>
      <c r="AB42" s="51">
        <v>1292</v>
      </c>
      <c r="AC42" s="51">
        <v>22000</v>
      </c>
      <c r="AD42" s="51">
        <v>16095.8302</v>
      </c>
      <c r="AE42" s="51">
        <v>0</v>
      </c>
      <c r="AF42" s="51">
        <v>0</v>
      </c>
      <c r="AG42" s="51">
        <v>132500</v>
      </c>
      <c r="AH42" s="51">
        <v>101138.534</v>
      </c>
      <c r="AI42" s="51">
        <v>0</v>
      </c>
      <c r="AJ42" s="51">
        <v>0</v>
      </c>
      <c r="AK42" s="51">
        <v>2000</v>
      </c>
      <c r="AL42" s="51">
        <v>0</v>
      </c>
      <c r="AM42" s="51">
        <v>0</v>
      </c>
      <c r="AN42" s="51">
        <v>0</v>
      </c>
      <c r="AO42" s="51">
        <v>15500</v>
      </c>
      <c r="AP42" s="51">
        <v>15290</v>
      </c>
      <c r="AQ42" s="51">
        <f t="shared" ref="AQ42:AQ73" si="14">AS42+AU42-BA42</f>
        <v>1885.5488999999943</v>
      </c>
      <c r="AR42" s="51">
        <f t="shared" ref="AR42:AR73" si="15">AT42+AV42-BB42</f>
        <v>1870.2040000000015</v>
      </c>
      <c r="AS42" s="51">
        <v>75385.548899999994</v>
      </c>
      <c r="AT42" s="51">
        <v>31870.204000000002</v>
      </c>
      <c r="AU42" s="51">
        <v>0</v>
      </c>
      <c r="AV42" s="51">
        <v>0</v>
      </c>
      <c r="AW42" s="51">
        <v>73500</v>
      </c>
      <c r="AX42" s="51">
        <v>30000</v>
      </c>
      <c r="AY42" s="51">
        <v>0</v>
      </c>
      <c r="AZ42" s="51">
        <v>0</v>
      </c>
      <c r="BA42" s="51">
        <v>73500</v>
      </c>
      <c r="BB42" s="51">
        <v>30000</v>
      </c>
      <c r="BC42" s="51">
        <v>117673.6881</v>
      </c>
      <c r="BD42" s="51">
        <v>53232.728900000002</v>
      </c>
      <c r="BE42" s="51">
        <v>26255</v>
      </c>
      <c r="BF42" s="51">
        <v>19013.8</v>
      </c>
      <c r="BG42" s="51">
        <v>0</v>
      </c>
      <c r="BH42" s="51">
        <v>0</v>
      </c>
      <c r="BI42" s="51">
        <v>0</v>
      </c>
      <c r="BJ42" s="51">
        <v>-75.5</v>
      </c>
      <c r="BK42" s="51">
        <v>0</v>
      </c>
      <c r="BL42" s="51">
        <v>-1607.7239999999999</v>
      </c>
      <c r="BM42" s="51">
        <v>0</v>
      </c>
      <c r="BN42" s="51">
        <v>0</v>
      </c>
    </row>
    <row r="43" spans="1:66" ht="16.5" customHeight="1" x14ac:dyDescent="0.3">
      <c r="A43" s="77">
        <v>34</v>
      </c>
      <c r="B43" s="74" t="s">
        <v>165</v>
      </c>
      <c r="C43" s="51">
        <f t="shared" si="8"/>
        <v>64519.755900000004</v>
      </c>
      <c r="D43" s="51">
        <f t="shared" si="9"/>
        <v>38518.435500000007</v>
      </c>
      <c r="E43" s="51">
        <f t="shared" si="10"/>
        <v>34284</v>
      </c>
      <c r="F43" s="51">
        <f t="shared" si="11"/>
        <v>23127.235500000003</v>
      </c>
      <c r="G43" s="51">
        <f t="shared" si="12"/>
        <v>31925.7559</v>
      </c>
      <c r="H43" s="51">
        <f t="shared" si="13"/>
        <v>15391.2</v>
      </c>
      <c r="I43" s="51">
        <v>24300</v>
      </c>
      <c r="J43" s="51">
        <v>16947.48</v>
      </c>
      <c r="K43" s="51">
        <v>0</v>
      </c>
      <c r="L43" s="51">
        <v>0</v>
      </c>
      <c r="M43" s="51">
        <v>7044</v>
      </c>
      <c r="N43" s="51">
        <v>5053.7655000000004</v>
      </c>
      <c r="O43" s="51">
        <v>2500</v>
      </c>
      <c r="P43" s="51">
        <v>1606.3452</v>
      </c>
      <c r="Q43" s="51">
        <v>350</v>
      </c>
      <c r="R43" s="51">
        <v>100</v>
      </c>
      <c r="S43" s="51">
        <v>200</v>
      </c>
      <c r="T43" s="51">
        <v>108.6</v>
      </c>
      <c r="U43" s="51">
        <v>0</v>
      </c>
      <c r="V43" s="51">
        <v>0</v>
      </c>
      <c r="W43" s="51">
        <v>1750</v>
      </c>
      <c r="X43" s="51">
        <v>1462.8</v>
      </c>
      <c r="Y43" s="51">
        <v>1200</v>
      </c>
      <c r="Z43" s="51">
        <v>1000</v>
      </c>
      <c r="AA43" s="51">
        <v>50</v>
      </c>
      <c r="AB43" s="51">
        <v>0</v>
      </c>
      <c r="AC43" s="51">
        <v>1176</v>
      </c>
      <c r="AD43" s="51">
        <v>1129.0202999999999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  <c r="AM43" s="51">
        <v>0</v>
      </c>
      <c r="AN43" s="51">
        <v>0</v>
      </c>
      <c r="AO43" s="51">
        <v>1150</v>
      </c>
      <c r="AP43" s="51">
        <v>1115.99</v>
      </c>
      <c r="AQ43" s="51">
        <f t="shared" si="14"/>
        <v>100</v>
      </c>
      <c r="AR43" s="51">
        <f t="shared" si="15"/>
        <v>10</v>
      </c>
      <c r="AS43" s="51">
        <v>1790</v>
      </c>
      <c r="AT43" s="51">
        <v>10</v>
      </c>
      <c r="AU43" s="51">
        <v>0</v>
      </c>
      <c r="AV43" s="51">
        <v>0</v>
      </c>
      <c r="AW43" s="51">
        <v>1690</v>
      </c>
      <c r="AX43" s="51">
        <v>0</v>
      </c>
      <c r="AY43" s="51">
        <v>0</v>
      </c>
      <c r="AZ43" s="51">
        <v>0</v>
      </c>
      <c r="BA43" s="51">
        <v>1690</v>
      </c>
      <c r="BB43" s="51">
        <v>0</v>
      </c>
      <c r="BC43" s="51">
        <v>25369.955900000001</v>
      </c>
      <c r="BD43" s="51">
        <v>12971.2</v>
      </c>
      <c r="BE43" s="51">
        <v>6555.8</v>
      </c>
      <c r="BF43" s="51">
        <v>2420</v>
      </c>
      <c r="BG43" s="51">
        <v>0</v>
      </c>
      <c r="BH43" s="51">
        <v>0</v>
      </c>
      <c r="BI43" s="51">
        <v>0</v>
      </c>
      <c r="BJ43" s="51">
        <v>0</v>
      </c>
      <c r="BK43" s="51">
        <v>0</v>
      </c>
      <c r="BL43" s="51">
        <v>0</v>
      </c>
      <c r="BM43" s="51">
        <v>0</v>
      </c>
      <c r="BN43" s="51">
        <v>0</v>
      </c>
    </row>
    <row r="44" spans="1:66" ht="16.5" customHeight="1" x14ac:dyDescent="0.3">
      <c r="A44" s="77">
        <v>35</v>
      </c>
      <c r="B44" s="74" t="s">
        <v>166</v>
      </c>
      <c r="C44" s="51">
        <f t="shared" si="8"/>
        <v>50819.245999999999</v>
      </c>
      <c r="D44" s="51">
        <f t="shared" si="9"/>
        <v>28431.397400000002</v>
      </c>
      <c r="E44" s="51">
        <f t="shared" si="10"/>
        <v>23479.713</v>
      </c>
      <c r="F44" s="51">
        <f t="shared" si="11"/>
        <v>14406.792400000002</v>
      </c>
      <c r="G44" s="51">
        <f t="shared" si="12"/>
        <v>31999.532999999999</v>
      </c>
      <c r="H44" s="51">
        <f t="shared" si="13"/>
        <v>15405.718000000001</v>
      </c>
      <c r="I44" s="51">
        <v>13726.5</v>
      </c>
      <c r="J44" s="51">
        <v>10542.405000000001</v>
      </c>
      <c r="K44" s="51">
        <v>0</v>
      </c>
      <c r="L44" s="51">
        <v>0</v>
      </c>
      <c r="M44" s="51">
        <v>4301.2129999999997</v>
      </c>
      <c r="N44" s="51">
        <v>1881.4744000000001</v>
      </c>
      <c r="O44" s="51">
        <v>650.01300000000003</v>
      </c>
      <c r="P44" s="51">
        <v>356.00439999999998</v>
      </c>
      <c r="Q44" s="51">
        <v>0</v>
      </c>
      <c r="R44" s="51">
        <v>0</v>
      </c>
      <c r="S44" s="51">
        <v>144</v>
      </c>
      <c r="T44" s="51">
        <v>96</v>
      </c>
      <c r="U44" s="51">
        <v>0</v>
      </c>
      <c r="V44" s="51">
        <v>0</v>
      </c>
      <c r="W44" s="51">
        <v>2127</v>
      </c>
      <c r="X44" s="51">
        <v>873.8</v>
      </c>
      <c r="Y44" s="51">
        <v>1638</v>
      </c>
      <c r="Z44" s="51">
        <v>509</v>
      </c>
      <c r="AA44" s="51">
        <v>50</v>
      </c>
      <c r="AB44" s="51">
        <v>36</v>
      </c>
      <c r="AC44" s="51">
        <v>1250.2</v>
      </c>
      <c r="AD44" s="51">
        <v>459.67</v>
      </c>
      <c r="AE44" s="51">
        <v>0</v>
      </c>
      <c r="AF44" s="51">
        <v>0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1">
        <v>0</v>
      </c>
      <c r="AM44" s="51">
        <v>0</v>
      </c>
      <c r="AN44" s="51">
        <v>0</v>
      </c>
      <c r="AO44" s="51">
        <v>300</v>
      </c>
      <c r="AP44" s="51">
        <v>230</v>
      </c>
      <c r="AQ44" s="51">
        <f t="shared" si="14"/>
        <v>492</v>
      </c>
      <c r="AR44" s="51">
        <f t="shared" si="15"/>
        <v>371.79999999999995</v>
      </c>
      <c r="AS44" s="51">
        <v>5152</v>
      </c>
      <c r="AT44" s="51">
        <v>1752.913</v>
      </c>
      <c r="AU44" s="51">
        <v>0</v>
      </c>
      <c r="AV44" s="51">
        <v>0</v>
      </c>
      <c r="AW44" s="51">
        <v>4660</v>
      </c>
      <c r="AX44" s="51">
        <v>1381.1130000000001</v>
      </c>
      <c r="AY44" s="51">
        <v>0</v>
      </c>
      <c r="AZ44" s="51">
        <v>0</v>
      </c>
      <c r="BA44" s="51">
        <v>4660</v>
      </c>
      <c r="BB44" s="51">
        <v>1381.1130000000001</v>
      </c>
      <c r="BC44" s="51">
        <v>29788.532999999999</v>
      </c>
      <c r="BD44" s="51">
        <v>15085.718000000001</v>
      </c>
      <c r="BE44" s="51">
        <v>2211</v>
      </c>
      <c r="BF44" s="51">
        <v>320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</row>
    <row r="45" spans="1:66" ht="16.5" customHeight="1" x14ac:dyDescent="0.3">
      <c r="A45" s="77">
        <v>36</v>
      </c>
      <c r="B45" s="74" t="s">
        <v>167</v>
      </c>
      <c r="C45" s="51">
        <f t="shared" si="8"/>
        <v>408429.07160000002</v>
      </c>
      <c r="D45" s="51">
        <f t="shared" si="9"/>
        <v>253786.38020000001</v>
      </c>
      <c r="E45" s="51">
        <f t="shared" si="10"/>
        <v>378343.21100000001</v>
      </c>
      <c r="F45" s="51">
        <f t="shared" si="11"/>
        <v>231880.87119999999</v>
      </c>
      <c r="G45" s="51">
        <f t="shared" si="12"/>
        <v>61242.8606</v>
      </c>
      <c r="H45" s="51">
        <f t="shared" si="13"/>
        <v>53062.509000000005</v>
      </c>
      <c r="I45" s="51">
        <v>87490</v>
      </c>
      <c r="J45" s="51">
        <v>50842.991999999998</v>
      </c>
      <c r="K45" s="51">
        <v>0</v>
      </c>
      <c r="L45" s="51">
        <v>0</v>
      </c>
      <c r="M45" s="51">
        <v>55934.2</v>
      </c>
      <c r="N45" s="51">
        <v>23357.3622</v>
      </c>
      <c r="O45" s="51">
        <v>11523.8</v>
      </c>
      <c r="P45" s="51">
        <v>5728.7788</v>
      </c>
      <c r="Q45" s="51">
        <v>0</v>
      </c>
      <c r="R45" s="51">
        <v>0</v>
      </c>
      <c r="S45" s="51">
        <v>1304.9000000000001</v>
      </c>
      <c r="T45" s="51">
        <v>700.76739999999995</v>
      </c>
      <c r="U45" s="51">
        <v>340</v>
      </c>
      <c r="V45" s="51">
        <v>0</v>
      </c>
      <c r="W45" s="51">
        <v>6050</v>
      </c>
      <c r="X45" s="51">
        <v>2284.9499999999998</v>
      </c>
      <c r="Y45" s="51">
        <v>2300</v>
      </c>
      <c r="Z45" s="51">
        <v>380</v>
      </c>
      <c r="AA45" s="51">
        <v>6985</v>
      </c>
      <c r="AB45" s="51">
        <v>466.8</v>
      </c>
      <c r="AC45" s="51">
        <v>22630.5</v>
      </c>
      <c r="AD45" s="51">
        <v>9019.59</v>
      </c>
      <c r="AE45" s="51">
        <v>0</v>
      </c>
      <c r="AF45" s="51">
        <v>0</v>
      </c>
      <c r="AG45" s="51">
        <v>168712.01</v>
      </c>
      <c r="AH45" s="51">
        <v>109218.51700000001</v>
      </c>
      <c r="AI45" s="51">
        <v>168712.01</v>
      </c>
      <c r="AJ45" s="51">
        <v>109218.51700000001</v>
      </c>
      <c r="AK45" s="51">
        <v>5000</v>
      </c>
      <c r="AL45" s="51">
        <v>0</v>
      </c>
      <c r="AM45" s="51">
        <v>5000</v>
      </c>
      <c r="AN45" s="51">
        <v>0</v>
      </c>
      <c r="AO45" s="51">
        <v>21500.001</v>
      </c>
      <c r="AP45" s="51">
        <v>14525</v>
      </c>
      <c r="AQ45" s="51">
        <f t="shared" si="14"/>
        <v>8550</v>
      </c>
      <c r="AR45" s="51">
        <f t="shared" si="15"/>
        <v>2780</v>
      </c>
      <c r="AS45" s="51">
        <v>39707</v>
      </c>
      <c r="AT45" s="51">
        <v>33937</v>
      </c>
      <c r="AU45" s="51">
        <v>0</v>
      </c>
      <c r="AV45" s="51">
        <v>0</v>
      </c>
      <c r="AW45" s="51">
        <v>31157</v>
      </c>
      <c r="AX45" s="51">
        <v>31157</v>
      </c>
      <c r="AY45" s="51">
        <v>0</v>
      </c>
      <c r="AZ45" s="51">
        <v>0</v>
      </c>
      <c r="BA45" s="51">
        <v>31157</v>
      </c>
      <c r="BB45" s="51">
        <v>31157</v>
      </c>
      <c r="BC45" s="51">
        <v>84742.8606</v>
      </c>
      <c r="BD45" s="51">
        <v>82840.617400000003</v>
      </c>
      <c r="BE45" s="51">
        <v>10300</v>
      </c>
      <c r="BF45" s="51">
        <v>4751.0379999999996</v>
      </c>
      <c r="BG45" s="51">
        <v>0</v>
      </c>
      <c r="BH45" s="51">
        <v>0</v>
      </c>
      <c r="BI45" s="51">
        <v>0</v>
      </c>
      <c r="BJ45" s="51">
        <v>0</v>
      </c>
      <c r="BK45" s="51">
        <v>-33800</v>
      </c>
      <c r="BL45" s="51">
        <v>-34529.146399999998</v>
      </c>
      <c r="BM45" s="51">
        <v>0</v>
      </c>
      <c r="BN45" s="51">
        <v>0</v>
      </c>
    </row>
    <row r="46" spans="1:66" ht="16.5" customHeight="1" x14ac:dyDescent="0.3">
      <c r="A46" s="77">
        <v>37</v>
      </c>
      <c r="B46" s="74" t="s">
        <v>168</v>
      </c>
      <c r="C46" s="51">
        <f t="shared" si="8"/>
        <v>61391.377099999998</v>
      </c>
      <c r="D46" s="51">
        <f t="shared" si="9"/>
        <v>34147.974499999997</v>
      </c>
      <c r="E46" s="51">
        <f t="shared" si="10"/>
        <v>44377.2</v>
      </c>
      <c r="F46" s="51">
        <f t="shared" si="11"/>
        <v>25305.392499999998</v>
      </c>
      <c r="G46" s="51">
        <f t="shared" si="12"/>
        <v>20714.177100000001</v>
      </c>
      <c r="H46" s="51">
        <f t="shared" si="13"/>
        <v>8842.5820000000003</v>
      </c>
      <c r="I46" s="51">
        <v>24961.7</v>
      </c>
      <c r="J46" s="51">
        <v>17278.227999999999</v>
      </c>
      <c r="K46" s="51">
        <v>0</v>
      </c>
      <c r="L46" s="51">
        <v>0</v>
      </c>
      <c r="M46" s="51">
        <v>5918.4</v>
      </c>
      <c r="N46" s="51">
        <v>2470.0445</v>
      </c>
      <c r="O46" s="51">
        <v>1150</v>
      </c>
      <c r="P46" s="51">
        <v>602.98900000000003</v>
      </c>
      <c r="Q46" s="51">
        <v>0</v>
      </c>
      <c r="R46" s="51">
        <v>0</v>
      </c>
      <c r="S46" s="51">
        <v>180</v>
      </c>
      <c r="T46" s="51">
        <v>108.071</v>
      </c>
      <c r="U46" s="51">
        <v>0</v>
      </c>
      <c r="V46" s="51">
        <v>0</v>
      </c>
      <c r="W46" s="51">
        <v>1458.4</v>
      </c>
      <c r="X46" s="51">
        <v>180.2</v>
      </c>
      <c r="Y46" s="51">
        <v>1048.4000000000001</v>
      </c>
      <c r="Z46" s="51">
        <v>40</v>
      </c>
      <c r="AA46" s="51">
        <v>300</v>
      </c>
      <c r="AB46" s="51">
        <v>164</v>
      </c>
      <c r="AC46" s="51">
        <v>2455</v>
      </c>
      <c r="AD46" s="51">
        <v>1396.1405</v>
      </c>
      <c r="AE46" s="51">
        <v>0</v>
      </c>
      <c r="AF46" s="51">
        <v>0</v>
      </c>
      <c r="AG46" s="51">
        <v>7700</v>
      </c>
      <c r="AH46" s="51">
        <v>4700</v>
      </c>
      <c r="AI46" s="51">
        <v>7700</v>
      </c>
      <c r="AJ46" s="51">
        <v>4700</v>
      </c>
      <c r="AK46" s="51">
        <v>0</v>
      </c>
      <c r="AL46" s="51">
        <v>0</v>
      </c>
      <c r="AM46" s="51">
        <v>0</v>
      </c>
      <c r="AN46" s="51">
        <v>0</v>
      </c>
      <c r="AO46" s="51">
        <v>1000</v>
      </c>
      <c r="AP46" s="51">
        <v>415</v>
      </c>
      <c r="AQ46" s="51">
        <f t="shared" si="14"/>
        <v>1097.1000000000004</v>
      </c>
      <c r="AR46" s="51">
        <f t="shared" si="15"/>
        <v>442.12</v>
      </c>
      <c r="AS46" s="51">
        <v>4797.1000000000004</v>
      </c>
      <c r="AT46" s="51">
        <v>442.12</v>
      </c>
      <c r="AU46" s="51">
        <v>0</v>
      </c>
      <c r="AV46" s="51">
        <v>0</v>
      </c>
      <c r="AW46" s="51">
        <v>3700</v>
      </c>
      <c r="AX46" s="51">
        <v>0</v>
      </c>
      <c r="AY46" s="51">
        <v>0</v>
      </c>
      <c r="AZ46" s="51">
        <v>0</v>
      </c>
      <c r="BA46" s="51">
        <v>3700</v>
      </c>
      <c r="BB46" s="51">
        <v>0</v>
      </c>
      <c r="BC46" s="51">
        <v>19109.177100000001</v>
      </c>
      <c r="BD46" s="51">
        <v>8804.723</v>
      </c>
      <c r="BE46" s="51">
        <v>1605</v>
      </c>
      <c r="BF46" s="51">
        <v>1104</v>
      </c>
      <c r="BG46" s="51">
        <v>0</v>
      </c>
      <c r="BH46" s="51">
        <v>0</v>
      </c>
      <c r="BI46" s="51">
        <v>0</v>
      </c>
      <c r="BJ46" s="51">
        <v>0</v>
      </c>
      <c r="BK46" s="51">
        <v>0</v>
      </c>
      <c r="BL46" s="51">
        <v>-1066.1410000000001</v>
      </c>
      <c r="BM46" s="51">
        <v>0</v>
      </c>
      <c r="BN46" s="51">
        <v>0</v>
      </c>
    </row>
    <row r="47" spans="1:66" ht="16.5" customHeight="1" x14ac:dyDescent="0.3">
      <c r="A47" s="77">
        <v>38</v>
      </c>
      <c r="B47" s="74" t="s">
        <v>169</v>
      </c>
      <c r="C47" s="51">
        <f t="shared" si="8"/>
        <v>41141.672500000001</v>
      </c>
      <c r="D47" s="51">
        <f t="shared" si="9"/>
        <v>21882.006799999999</v>
      </c>
      <c r="E47" s="51">
        <f t="shared" si="10"/>
        <v>32990.300000000003</v>
      </c>
      <c r="F47" s="51">
        <f t="shared" si="11"/>
        <v>14034.935799999999</v>
      </c>
      <c r="G47" s="51">
        <f t="shared" si="12"/>
        <v>13651.372499999999</v>
      </c>
      <c r="H47" s="51">
        <f t="shared" si="13"/>
        <v>7847.0709999999999</v>
      </c>
      <c r="I47" s="51">
        <v>13900</v>
      </c>
      <c r="J47" s="51">
        <v>8603.2710000000006</v>
      </c>
      <c r="K47" s="51">
        <v>0</v>
      </c>
      <c r="L47" s="51">
        <v>0</v>
      </c>
      <c r="M47" s="51">
        <v>12013</v>
      </c>
      <c r="N47" s="51">
        <v>4877.6647999999996</v>
      </c>
      <c r="O47" s="51">
        <v>1300</v>
      </c>
      <c r="P47" s="51">
        <v>744.80880000000002</v>
      </c>
      <c r="Q47" s="51">
        <v>90</v>
      </c>
      <c r="R47" s="51">
        <v>0</v>
      </c>
      <c r="S47" s="51">
        <v>300</v>
      </c>
      <c r="T47" s="51">
        <v>140.28299999999999</v>
      </c>
      <c r="U47" s="51">
        <v>30</v>
      </c>
      <c r="V47" s="51">
        <v>0</v>
      </c>
      <c r="W47" s="51">
        <v>2958</v>
      </c>
      <c r="X47" s="51">
        <v>1226.3679999999999</v>
      </c>
      <c r="Y47" s="51">
        <v>2528</v>
      </c>
      <c r="Z47" s="51">
        <v>971.96799999999996</v>
      </c>
      <c r="AA47" s="51">
        <v>330</v>
      </c>
      <c r="AB47" s="51">
        <v>105.175</v>
      </c>
      <c r="AC47" s="51">
        <v>6755</v>
      </c>
      <c r="AD47" s="51">
        <v>2628.03</v>
      </c>
      <c r="AE47" s="51">
        <v>0</v>
      </c>
      <c r="AF47" s="51">
        <v>0</v>
      </c>
      <c r="AG47" s="51">
        <v>0</v>
      </c>
      <c r="AH47" s="51">
        <v>0</v>
      </c>
      <c r="AI47" s="51">
        <v>0</v>
      </c>
      <c r="AJ47" s="51">
        <v>0</v>
      </c>
      <c r="AK47" s="51">
        <v>0</v>
      </c>
      <c r="AL47" s="51">
        <v>0</v>
      </c>
      <c r="AM47" s="51">
        <v>0</v>
      </c>
      <c r="AN47" s="51">
        <v>0</v>
      </c>
      <c r="AO47" s="51">
        <v>950</v>
      </c>
      <c r="AP47" s="51">
        <v>480</v>
      </c>
      <c r="AQ47" s="51">
        <f t="shared" si="14"/>
        <v>627.30000000000018</v>
      </c>
      <c r="AR47" s="51">
        <f t="shared" si="15"/>
        <v>74</v>
      </c>
      <c r="AS47" s="51">
        <v>6127.3</v>
      </c>
      <c r="AT47" s="51">
        <v>74</v>
      </c>
      <c r="AU47" s="51">
        <v>0</v>
      </c>
      <c r="AV47" s="51">
        <v>0</v>
      </c>
      <c r="AW47" s="51">
        <v>5800</v>
      </c>
      <c r="AX47" s="51">
        <v>0</v>
      </c>
      <c r="AY47" s="51">
        <v>0</v>
      </c>
      <c r="AZ47" s="51">
        <v>0</v>
      </c>
      <c r="BA47" s="51">
        <v>5500</v>
      </c>
      <c r="BB47" s="51">
        <v>0</v>
      </c>
      <c r="BC47" s="51">
        <v>8871.3919999999998</v>
      </c>
      <c r="BD47" s="51">
        <v>7144.0709999999999</v>
      </c>
      <c r="BE47" s="51">
        <v>4779.9804999999997</v>
      </c>
      <c r="BF47" s="51">
        <v>703</v>
      </c>
      <c r="BG47" s="51">
        <v>0</v>
      </c>
      <c r="BH47" s="51">
        <v>0</v>
      </c>
      <c r="BI47" s="51">
        <v>0</v>
      </c>
      <c r="BJ47" s="51">
        <v>0</v>
      </c>
      <c r="BK47" s="51">
        <v>0</v>
      </c>
      <c r="BL47" s="51">
        <v>0</v>
      </c>
      <c r="BM47" s="51">
        <v>0</v>
      </c>
      <c r="BN47" s="51">
        <v>0</v>
      </c>
    </row>
    <row r="48" spans="1:66" ht="17.25" customHeight="1" x14ac:dyDescent="0.3">
      <c r="A48" s="77">
        <v>39</v>
      </c>
      <c r="B48" s="74" t="s">
        <v>170</v>
      </c>
      <c r="C48" s="51">
        <f t="shared" si="8"/>
        <v>6897.2</v>
      </c>
      <c r="D48" s="51">
        <f t="shared" si="9"/>
        <v>4169.0940000000001</v>
      </c>
      <c r="E48" s="51">
        <f t="shared" si="10"/>
        <v>6012.2</v>
      </c>
      <c r="F48" s="51">
        <f t="shared" si="11"/>
        <v>4169.0940000000001</v>
      </c>
      <c r="G48" s="51">
        <f t="shared" si="12"/>
        <v>1185</v>
      </c>
      <c r="H48" s="51">
        <f t="shared" si="13"/>
        <v>0</v>
      </c>
      <c r="I48" s="51">
        <v>5712.2</v>
      </c>
      <c r="J48" s="51">
        <v>4169.0940000000001</v>
      </c>
      <c r="K48" s="51">
        <v>0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1">
        <v>0</v>
      </c>
      <c r="AD48" s="51">
        <v>0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1">
        <v>0</v>
      </c>
      <c r="AM48" s="51">
        <v>0</v>
      </c>
      <c r="AN48" s="51">
        <v>0</v>
      </c>
      <c r="AO48" s="51">
        <v>0</v>
      </c>
      <c r="AP48" s="51">
        <v>0</v>
      </c>
      <c r="AQ48" s="51">
        <f t="shared" si="14"/>
        <v>0</v>
      </c>
      <c r="AR48" s="51">
        <f t="shared" si="15"/>
        <v>0</v>
      </c>
      <c r="AS48" s="51">
        <v>300</v>
      </c>
      <c r="AT48" s="51">
        <v>0</v>
      </c>
      <c r="AU48" s="51">
        <v>0</v>
      </c>
      <c r="AV48" s="51">
        <v>0</v>
      </c>
      <c r="AW48" s="51">
        <v>300</v>
      </c>
      <c r="AX48" s="51">
        <v>0</v>
      </c>
      <c r="AY48" s="51">
        <v>0</v>
      </c>
      <c r="AZ48" s="51">
        <v>0</v>
      </c>
      <c r="BA48" s="51">
        <v>300</v>
      </c>
      <c r="BB48" s="51">
        <v>0</v>
      </c>
      <c r="BC48" s="51">
        <v>1185</v>
      </c>
      <c r="BD48" s="51">
        <v>0</v>
      </c>
      <c r="BE48" s="51">
        <v>0</v>
      </c>
      <c r="BF48" s="51">
        <v>0</v>
      </c>
      <c r="BG48" s="51">
        <v>0</v>
      </c>
      <c r="BH48" s="51">
        <v>0</v>
      </c>
      <c r="BI48" s="51">
        <v>0</v>
      </c>
      <c r="BJ48" s="51">
        <v>0</v>
      </c>
      <c r="BK48" s="51">
        <v>0</v>
      </c>
      <c r="BL48" s="51">
        <v>0</v>
      </c>
      <c r="BM48" s="51">
        <v>0</v>
      </c>
      <c r="BN48" s="51">
        <v>0</v>
      </c>
    </row>
    <row r="49" spans="1:66" ht="16.5" customHeight="1" x14ac:dyDescent="0.3">
      <c r="A49" s="77">
        <v>40</v>
      </c>
      <c r="B49" s="74" t="s">
        <v>171</v>
      </c>
      <c r="C49" s="51">
        <f t="shared" si="8"/>
        <v>7645.3112000000001</v>
      </c>
      <c r="D49" s="51">
        <f t="shared" si="9"/>
        <v>4655.9521999999997</v>
      </c>
      <c r="E49" s="51">
        <f t="shared" si="10"/>
        <v>6468.5</v>
      </c>
      <c r="F49" s="51">
        <f t="shared" si="11"/>
        <v>4205.9521999999997</v>
      </c>
      <c r="G49" s="51">
        <f t="shared" si="12"/>
        <v>1496.8112000000001</v>
      </c>
      <c r="H49" s="51">
        <f t="shared" si="13"/>
        <v>450</v>
      </c>
      <c r="I49" s="51">
        <v>5088.5</v>
      </c>
      <c r="J49" s="51">
        <v>3829.5410000000002</v>
      </c>
      <c r="K49" s="51">
        <v>0</v>
      </c>
      <c r="L49" s="51">
        <v>0</v>
      </c>
      <c r="M49" s="51">
        <v>820</v>
      </c>
      <c r="N49" s="51">
        <v>311.41120000000001</v>
      </c>
      <c r="O49" s="51">
        <v>100</v>
      </c>
      <c r="P49" s="51">
        <v>12.366199999999999</v>
      </c>
      <c r="Q49" s="51">
        <v>0</v>
      </c>
      <c r="R49" s="51">
        <v>0</v>
      </c>
      <c r="S49" s="51">
        <v>50</v>
      </c>
      <c r="T49" s="51">
        <v>0</v>
      </c>
      <c r="U49" s="51">
        <v>0</v>
      </c>
      <c r="V49" s="51">
        <v>0</v>
      </c>
      <c r="W49" s="51">
        <v>470</v>
      </c>
      <c r="X49" s="51">
        <v>232</v>
      </c>
      <c r="Y49" s="51">
        <v>400</v>
      </c>
      <c r="Z49" s="51">
        <v>220</v>
      </c>
      <c r="AA49" s="51">
        <v>0</v>
      </c>
      <c r="AB49" s="51">
        <v>0</v>
      </c>
      <c r="AC49" s="51">
        <v>200</v>
      </c>
      <c r="AD49" s="51">
        <v>67.045000000000002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200</v>
      </c>
      <c r="AP49" s="51">
        <v>65</v>
      </c>
      <c r="AQ49" s="51">
        <f t="shared" si="14"/>
        <v>40</v>
      </c>
      <c r="AR49" s="51">
        <f t="shared" si="15"/>
        <v>0</v>
      </c>
      <c r="AS49" s="51">
        <v>360</v>
      </c>
      <c r="AT49" s="51">
        <v>0</v>
      </c>
      <c r="AU49" s="51">
        <v>0</v>
      </c>
      <c r="AV49" s="51">
        <v>0</v>
      </c>
      <c r="AW49" s="51">
        <v>320</v>
      </c>
      <c r="AX49" s="51">
        <v>0</v>
      </c>
      <c r="AY49" s="51">
        <v>0</v>
      </c>
      <c r="AZ49" s="51">
        <v>0</v>
      </c>
      <c r="BA49" s="51">
        <v>320</v>
      </c>
      <c r="BB49" s="51">
        <v>0</v>
      </c>
      <c r="BC49" s="51">
        <v>1016.8112</v>
      </c>
      <c r="BD49" s="51">
        <v>0</v>
      </c>
      <c r="BE49" s="51">
        <v>480</v>
      </c>
      <c r="BF49" s="51">
        <v>450</v>
      </c>
      <c r="BG49" s="51">
        <v>0</v>
      </c>
      <c r="BH49" s="51">
        <v>0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</row>
    <row r="50" spans="1:66" ht="16.5" customHeight="1" x14ac:dyDescent="0.3">
      <c r="A50" s="77">
        <v>41</v>
      </c>
      <c r="B50" s="75" t="s">
        <v>172</v>
      </c>
      <c r="C50" s="51">
        <f t="shared" si="8"/>
        <v>7376.4048000000003</v>
      </c>
      <c r="D50" s="51">
        <f t="shared" si="9"/>
        <v>4375.4179999999997</v>
      </c>
      <c r="E50" s="51">
        <f t="shared" si="10"/>
        <v>6381</v>
      </c>
      <c r="F50" s="51">
        <f t="shared" si="11"/>
        <v>3478.1</v>
      </c>
      <c r="G50" s="51">
        <f t="shared" si="12"/>
        <v>1325.4048</v>
      </c>
      <c r="H50" s="51">
        <f t="shared" si="13"/>
        <v>897.31799999999998</v>
      </c>
      <c r="I50" s="51">
        <v>5901</v>
      </c>
      <c r="J50" s="51">
        <v>3358.1</v>
      </c>
      <c r="K50" s="51">
        <v>0</v>
      </c>
      <c r="L50" s="51">
        <v>0</v>
      </c>
      <c r="M50" s="51">
        <v>120</v>
      </c>
      <c r="N50" s="51">
        <v>120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60</v>
      </c>
      <c r="X50" s="51">
        <v>60</v>
      </c>
      <c r="Y50" s="51">
        <v>0</v>
      </c>
      <c r="Z50" s="51">
        <v>0</v>
      </c>
      <c r="AA50" s="51">
        <v>0</v>
      </c>
      <c r="AB50" s="51">
        <v>0</v>
      </c>
      <c r="AC50" s="51">
        <v>60</v>
      </c>
      <c r="AD50" s="51">
        <v>60</v>
      </c>
      <c r="AE50" s="51">
        <v>0</v>
      </c>
      <c r="AF50" s="51">
        <v>0</v>
      </c>
      <c r="AG50" s="51">
        <v>0</v>
      </c>
      <c r="AH50" s="51">
        <v>0</v>
      </c>
      <c r="AI50" s="51">
        <v>0</v>
      </c>
      <c r="AJ50" s="51">
        <v>0</v>
      </c>
      <c r="AK50" s="51">
        <v>0</v>
      </c>
      <c r="AL50" s="51">
        <v>0</v>
      </c>
      <c r="AM50" s="51">
        <v>0</v>
      </c>
      <c r="AN50" s="51">
        <v>0</v>
      </c>
      <c r="AO50" s="51">
        <v>0</v>
      </c>
      <c r="AP50" s="51">
        <v>0</v>
      </c>
      <c r="AQ50" s="51">
        <f t="shared" si="14"/>
        <v>30</v>
      </c>
      <c r="AR50" s="51">
        <f t="shared" si="15"/>
        <v>0</v>
      </c>
      <c r="AS50" s="51">
        <v>360</v>
      </c>
      <c r="AT50" s="51">
        <v>0</v>
      </c>
      <c r="AU50" s="51">
        <v>0</v>
      </c>
      <c r="AV50" s="51">
        <v>0</v>
      </c>
      <c r="AW50" s="51">
        <v>330</v>
      </c>
      <c r="AX50" s="51">
        <v>0</v>
      </c>
      <c r="AY50" s="51">
        <v>0</v>
      </c>
      <c r="AZ50" s="51">
        <v>0</v>
      </c>
      <c r="BA50" s="51">
        <v>330</v>
      </c>
      <c r="BB50" s="51">
        <v>0</v>
      </c>
      <c r="BC50" s="51">
        <v>1325.4048</v>
      </c>
      <c r="BD50" s="51">
        <v>897.31799999999998</v>
      </c>
      <c r="BE50" s="51">
        <v>0</v>
      </c>
      <c r="BF50" s="51">
        <v>0</v>
      </c>
      <c r="BG50" s="51">
        <v>0</v>
      </c>
      <c r="BH50" s="51">
        <v>0</v>
      </c>
      <c r="BI50" s="51">
        <v>0</v>
      </c>
      <c r="BJ50" s="51">
        <v>0</v>
      </c>
      <c r="BK50" s="51">
        <v>0</v>
      </c>
      <c r="BL50" s="51">
        <v>0</v>
      </c>
      <c r="BM50" s="51">
        <v>0</v>
      </c>
      <c r="BN50" s="51">
        <v>0</v>
      </c>
    </row>
    <row r="51" spans="1:66" ht="16.5" customHeight="1" x14ac:dyDescent="0.3">
      <c r="A51" s="77">
        <v>42</v>
      </c>
      <c r="B51" s="74" t="s">
        <v>173</v>
      </c>
      <c r="C51" s="51">
        <f t="shared" si="8"/>
        <v>19314.090499999998</v>
      </c>
      <c r="D51" s="51">
        <f t="shared" si="9"/>
        <v>14116.0648</v>
      </c>
      <c r="E51" s="51">
        <f t="shared" si="10"/>
        <v>14645.053</v>
      </c>
      <c r="F51" s="51">
        <f t="shared" si="11"/>
        <v>9467.5528000000013</v>
      </c>
      <c r="G51" s="51">
        <f t="shared" si="12"/>
        <v>6528.0375000000004</v>
      </c>
      <c r="H51" s="51">
        <f t="shared" si="13"/>
        <v>6267.5119999999997</v>
      </c>
      <c r="I51" s="51">
        <v>9310.7000000000007</v>
      </c>
      <c r="J51" s="51">
        <v>5603.5770000000002</v>
      </c>
      <c r="K51" s="51">
        <v>0</v>
      </c>
      <c r="L51" s="51">
        <v>0</v>
      </c>
      <c r="M51" s="51">
        <v>2445.3530000000001</v>
      </c>
      <c r="N51" s="51">
        <v>1431.9757999999999</v>
      </c>
      <c r="O51" s="51">
        <v>200</v>
      </c>
      <c r="P51" s="51">
        <v>125.27679999999999</v>
      </c>
      <c r="Q51" s="51">
        <v>10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732.35299999999995</v>
      </c>
      <c r="X51" s="51">
        <v>429.4</v>
      </c>
      <c r="Y51" s="51">
        <v>240</v>
      </c>
      <c r="Z51" s="51">
        <v>176</v>
      </c>
      <c r="AA51" s="51">
        <v>0</v>
      </c>
      <c r="AB51" s="51">
        <v>0</v>
      </c>
      <c r="AC51" s="51">
        <v>1318</v>
      </c>
      <c r="AD51" s="51">
        <v>712.29899999999998</v>
      </c>
      <c r="AE51" s="51">
        <v>0</v>
      </c>
      <c r="AF51" s="51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  <c r="AM51" s="51">
        <v>0</v>
      </c>
      <c r="AN51" s="51">
        <v>0</v>
      </c>
      <c r="AO51" s="51">
        <v>1000</v>
      </c>
      <c r="AP51" s="51">
        <v>800</v>
      </c>
      <c r="AQ51" s="51">
        <f t="shared" si="14"/>
        <v>30</v>
      </c>
      <c r="AR51" s="51">
        <f t="shared" si="15"/>
        <v>13</v>
      </c>
      <c r="AS51" s="51">
        <v>1889</v>
      </c>
      <c r="AT51" s="51">
        <v>1632</v>
      </c>
      <c r="AU51" s="51">
        <v>0</v>
      </c>
      <c r="AV51" s="51">
        <v>0</v>
      </c>
      <c r="AW51" s="51">
        <v>1859</v>
      </c>
      <c r="AX51" s="51">
        <v>1619</v>
      </c>
      <c r="AY51" s="51">
        <v>0</v>
      </c>
      <c r="AZ51" s="51">
        <v>0</v>
      </c>
      <c r="BA51" s="51">
        <v>1859</v>
      </c>
      <c r="BB51" s="51">
        <v>1619</v>
      </c>
      <c r="BC51" s="51">
        <v>5648.0375000000004</v>
      </c>
      <c r="BD51" s="51">
        <v>5647.5119999999997</v>
      </c>
      <c r="BE51" s="51">
        <v>880</v>
      </c>
      <c r="BF51" s="51">
        <v>620</v>
      </c>
      <c r="BG51" s="51">
        <v>0</v>
      </c>
      <c r="BH51" s="51">
        <v>0</v>
      </c>
      <c r="BI51" s="51">
        <v>0</v>
      </c>
      <c r="BJ51" s="51">
        <v>0</v>
      </c>
      <c r="BK51" s="51">
        <v>0</v>
      </c>
      <c r="BL51" s="51">
        <v>0</v>
      </c>
      <c r="BM51" s="51">
        <v>0</v>
      </c>
      <c r="BN51" s="51">
        <v>0</v>
      </c>
    </row>
    <row r="52" spans="1:66" ht="16.5" customHeight="1" x14ac:dyDescent="0.3">
      <c r="A52" s="77">
        <v>43</v>
      </c>
      <c r="B52" s="74" t="s">
        <v>174</v>
      </c>
      <c r="C52" s="51">
        <f t="shared" si="8"/>
        <v>7930.0797000000002</v>
      </c>
      <c r="D52" s="51">
        <f t="shared" si="9"/>
        <v>5596.4434999999994</v>
      </c>
      <c r="E52" s="51">
        <f t="shared" si="10"/>
        <v>6104.9229999999998</v>
      </c>
      <c r="F52" s="51">
        <f t="shared" si="11"/>
        <v>4321.2134999999998</v>
      </c>
      <c r="G52" s="51">
        <f t="shared" si="12"/>
        <v>1825.1567</v>
      </c>
      <c r="H52" s="51">
        <f t="shared" si="13"/>
        <v>1275.23</v>
      </c>
      <c r="I52" s="51">
        <v>5453</v>
      </c>
      <c r="J52" s="51">
        <v>4084.049</v>
      </c>
      <c r="K52" s="51">
        <v>0</v>
      </c>
      <c r="L52" s="51">
        <v>0</v>
      </c>
      <c r="M52" s="51">
        <v>301.923</v>
      </c>
      <c r="N52" s="51">
        <v>237.1645</v>
      </c>
      <c r="O52" s="51">
        <v>59.923000000000002</v>
      </c>
      <c r="P52" s="51">
        <v>19.313300000000002</v>
      </c>
      <c r="Q52" s="51">
        <v>0</v>
      </c>
      <c r="R52" s="51">
        <v>0</v>
      </c>
      <c r="S52" s="51">
        <v>42</v>
      </c>
      <c r="T52" s="51">
        <v>39.4512</v>
      </c>
      <c r="U52" s="51">
        <v>0</v>
      </c>
      <c r="V52" s="51">
        <v>0</v>
      </c>
      <c r="W52" s="51">
        <v>80</v>
      </c>
      <c r="X52" s="51">
        <v>80</v>
      </c>
      <c r="Y52" s="51">
        <v>30</v>
      </c>
      <c r="Z52" s="51">
        <v>30</v>
      </c>
      <c r="AA52" s="51">
        <v>0</v>
      </c>
      <c r="AB52" s="51">
        <v>0</v>
      </c>
      <c r="AC52" s="51">
        <v>120</v>
      </c>
      <c r="AD52" s="51">
        <v>98.4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  <c r="AM52" s="51">
        <v>0</v>
      </c>
      <c r="AN52" s="51">
        <v>0</v>
      </c>
      <c r="AO52" s="51">
        <v>50</v>
      </c>
      <c r="AP52" s="51">
        <v>0</v>
      </c>
      <c r="AQ52" s="51">
        <f t="shared" si="14"/>
        <v>300</v>
      </c>
      <c r="AR52" s="51">
        <f t="shared" si="15"/>
        <v>0</v>
      </c>
      <c r="AS52" s="51">
        <v>300</v>
      </c>
      <c r="AT52" s="51">
        <v>0</v>
      </c>
      <c r="AU52" s="51">
        <v>0</v>
      </c>
      <c r="AV52" s="51">
        <v>0</v>
      </c>
      <c r="AW52" s="51">
        <v>300</v>
      </c>
      <c r="AX52" s="51">
        <v>0</v>
      </c>
      <c r="AY52" s="51">
        <v>0</v>
      </c>
      <c r="AZ52" s="51">
        <v>0</v>
      </c>
      <c r="BA52" s="51">
        <v>0</v>
      </c>
      <c r="BB52" s="51">
        <v>0</v>
      </c>
      <c r="BC52" s="51">
        <v>1300</v>
      </c>
      <c r="BD52" s="51">
        <v>1275.23</v>
      </c>
      <c r="BE52" s="51">
        <v>525.1567</v>
      </c>
      <c r="BF52" s="51">
        <v>0</v>
      </c>
      <c r="BG52" s="51">
        <v>0</v>
      </c>
      <c r="BH52" s="51">
        <v>0</v>
      </c>
      <c r="BI52" s="51">
        <v>0</v>
      </c>
      <c r="BJ52" s="51">
        <v>0</v>
      </c>
      <c r="BK52" s="51">
        <v>0</v>
      </c>
      <c r="BL52" s="51">
        <v>0</v>
      </c>
      <c r="BM52" s="51">
        <v>0</v>
      </c>
      <c r="BN52" s="51">
        <v>0</v>
      </c>
    </row>
    <row r="53" spans="1:66" ht="16.5" customHeight="1" x14ac:dyDescent="0.3">
      <c r="A53" s="77">
        <v>44</v>
      </c>
      <c r="B53" s="74" t="s">
        <v>175</v>
      </c>
      <c r="C53" s="51">
        <f t="shared" si="8"/>
        <v>71598.35579999999</v>
      </c>
      <c r="D53" s="51">
        <f t="shared" si="9"/>
        <v>34797.872000000003</v>
      </c>
      <c r="E53" s="51">
        <f t="shared" si="10"/>
        <v>21184.799899999998</v>
      </c>
      <c r="F53" s="51">
        <f t="shared" si="11"/>
        <v>13004.277999999998</v>
      </c>
      <c r="G53" s="51">
        <f t="shared" si="12"/>
        <v>50413.555899999999</v>
      </c>
      <c r="H53" s="51">
        <f t="shared" si="13"/>
        <v>21793.594000000001</v>
      </c>
      <c r="I53" s="51">
        <v>14484</v>
      </c>
      <c r="J53" s="51">
        <v>9721.6919999999991</v>
      </c>
      <c r="K53" s="51">
        <v>0</v>
      </c>
      <c r="L53" s="51">
        <v>0</v>
      </c>
      <c r="M53" s="51">
        <v>5105.7999</v>
      </c>
      <c r="N53" s="51">
        <v>2872.0160000000001</v>
      </c>
      <c r="O53" s="51">
        <v>756.25549999999998</v>
      </c>
      <c r="P53" s="51">
        <v>547.66980000000001</v>
      </c>
      <c r="Q53" s="51">
        <v>0</v>
      </c>
      <c r="R53" s="51">
        <v>0</v>
      </c>
      <c r="S53" s="51">
        <v>117</v>
      </c>
      <c r="T53" s="51">
        <v>81</v>
      </c>
      <c r="U53" s="51">
        <v>120</v>
      </c>
      <c r="V53" s="51">
        <v>92</v>
      </c>
      <c r="W53" s="51">
        <v>180</v>
      </c>
      <c r="X53" s="51">
        <v>126.2</v>
      </c>
      <c r="Y53" s="51">
        <v>0</v>
      </c>
      <c r="Z53" s="51">
        <v>0</v>
      </c>
      <c r="AA53" s="51">
        <v>200</v>
      </c>
      <c r="AB53" s="51">
        <v>73.099999999999994</v>
      </c>
      <c r="AC53" s="51">
        <v>3041.5444000000002</v>
      </c>
      <c r="AD53" s="51">
        <v>1657.0201999999999</v>
      </c>
      <c r="AE53" s="51">
        <v>0</v>
      </c>
      <c r="AF53" s="51">
        <v>0</v>
      </c>
      <c r="AG53" s="51">
        <v>0</v>
      </c>
      <c r="AH53" s="51">
        <v>0</v>
      </c>
      <c r="AI53" s="51">
        <v>0</v>
      </c>
      <c r="AJ53" s="51">
        <v>0</v>
      </c>
      <c r="AK53" s="51">
        <v>0</v>
      </c>
      <c r="AL53" s="51">
        <v>0</v>
      </c>
      <c r="AM53" s="51">
        <v>0</v>
      </c>
      <c r="AN53" s="51">
        <v>0</v>
      </c>
      <c r="AO53" s="51">
        <v>270</v>
      </c>
      <c r="AP53" s="51">
        <v>266.77</v>
      </c>
      <c r="AQ53" s="51">
        <f t="shared" si="14"/>
        <v>1325</v>
      </c>
      <c r="AR53" s="51">
        <f t="shared" si="15"/>
        <v>143.80000000000001</v>
      </c>
      <c r="AS53" s="51">
        <v>1325</v>
      </c>
      <c r="AT53" s="51">
        <v>143.80000000000001</v>
      </c>
      <c r="AU53" s="51">
        <v>0</v>
      </c>
      <c r="AV53" s="51">
        <v>0</v>
      </c>
      <c r="AW53" s="51">
        <v>1045</v>
      </c>
      <c r="AX53" s="51">
        <v>0</v>
      </c>
      <c r="AY53" s="51">
        <v>0</v>
      </c>
      <c r="AZ53" s="51">
        <v>0</v>
      </c>
      <c r="BA53" s="51">
        <v>0</v>
      </c>
      <c r="BB53" s="51">
        <v>0</v>
      </c>
      <c r="BC53" s="51">
        <v>47413.555899999999</v>
      </c>
      <c r="BD53" s="51">
        <v>21118.294000000002</v>
      </c>
      <c r="BE53" s="51">
        <v>3000</v>
      </c>
      <c r="BF53" s="51">
        <v>1870.5</v>
      </c>
      <c r="BG53" s="51">
        <v>0</v>
      </c>
      <c r="BH53" s="51">
        <v>0</v>
      </c>
      <c r="BI53" s="51">
        <v>0</v>
      </c>
      <c r="BJ53" s="51">
        <v>0</v>
      </c>
      <c r="BK53" s="51">
        <v>0</v>
      </c>
      <c r="BL53" s="51">
        <v>-1195.2</v>
      </c>
      <c r="BM53" s="51">
        <v>0</v>
      </c>
      <c r="BN53" s="51">
        <v>0</v>
      </c>
    </row>
    <row r="54" spans="1:66" ht="16.5" customHeight="1" x14ac:dyDescent="0.3">
      <c r="A54" s="77">
        <v>45</v>
      </c>
      <c r="B54" s="74" t="s">
        <v>176</v>
      </c>
      <c r="C54" s="51">
        <f t="shared" si="8"/>
        <v>28106.529500000001</v>
      </c>
      <c r="D54" s="51">
        <f t="shared" si="9"/>
        <v>12121.096300000001</v>
      </c>
      <c r="E54" s="51">
        <f t="shared" si="10"/>
        <v>23630.9</v>
      </c>
      <c r="F54" s="51">
        <f t="shared" si="11"/>
        <v>11415.302000000001</v>
      </c>
      <c r="G54" s="51">
        <f t="shared" si="12"/>
        <v>8675.6294999999991</v>
      </c>
      <c r="H54" s="51">
        <f t="shared" si="13"/>
        <v>705.79430000000002</v>
      </c>
      <c r="I54" s="51">
        <v>13594.4</v>
      </c>
      <c r="J54" s="51">
        <v>9775.2000000000007</v>
      </c>
      <c r="K54" s="51">
        <v>0</v>
      </c>
      <c r="L54" s="51">
        <v>0</v>
      </c>
      <c r="M54" s="51">
        <v>2836.5</v>
      </c>
      <c r="N54" s="51">
        <v>1584.1020000000001</v>
      </c>
      <c r="O54" s="51">
        <v>836.5</v>
      </c>
      <c r="P54" s="51">
        <v>435.15199999999999</v>
      </c>
      <c r="Q54" s="51">
        <v>0</v>
      </c>
      <c r="R54" s="51">
        <v>0</v>
      </c>
      <c r="S54" s="51">
        <v>160</v>
      </c>
      <c r="T54" s="51">
        <v>93.2</v>
      </c>
      <c r="U54" s="51">
        <v>120</v>
      </c>
      <c r="V54" s="51">
        <v>52</v>
      </c>
      <c r="W54" s="51">
        <v>280</v>
      </c>
      <c r="X54" s="51">
        <v>188</v>
      </c>
      <c r="Y54" s="51">
        <v>80</v>
      </c>
      <c r="Z54" s="51">
        <v>70</v>
      </c>
      <c r="AA54" s="51">
        <v>300</v>
      </c>
      <c r="AB54" s="51">
        <v>230</v>
      </c>
      <c r="AC54" s="51">
        <v>780</v>
      </c>
      <c r="AD54" s="51">
        <v>495.95</v>
      </c>
      <c r="AE54" s="51">
        <v>0</v>
      </c>
      <c r="AF54" s="51">
        <v>0</v>
      </c>
      <c r="AG54" s="51">
        <v>2600</v>
      </c>
      <c r="AH54" s="51">
        <v>0</v>
      </c>
      <c r="AI54" s="51">
        <v>2600</v>
      </c>
      <c r="AJ54" s="51">
        <v>0</v>
      </c>
      <c r="AK54" s="51">
        <v>0</v>
      </c>
      <c r="AL54" s="51">
        <v>0</v>
      </c>
      <c r="AM54" s="51">
        <v>0</v>
      </c>
      <c r="AN54" s="51">
        <v>0</v>
      </c>
      <c r="AO54" s="51">
        <v>250</v>
      </c>
      <c r="AP54" s="51">
        <v>30</v>
      </c>
      <c r="AQ54" s="51">
        <f t="shared" si="14"/>
        <v>150</v>
      </c>
      <c r="AR54" s="51">
        <f t="shared" si="15"/>
        <v>26</v>
      </c>
      <c r="AS54" s="51">
        <v>4350</v>
      </c>
      <c r="AT54" s="51">
        <v>26</v>
      </c>
      <c r="AU54" s="51">
        <v>0</v>
      </c>
      <c r="AV54" s="51">
        <v>0</v>
      </c>
      <c r="AW54" s="51">
        <v>4200</v>
      </c>
      <c r="AX54" s="51">
        <v>0</v>
      </c>
      <c r="AY54" s="51">
        <v>0</v>
      </c>
      <c r="AZ54" s="51">
        <v>0</v>
      </c>
      <c r="BA54" s="51">
        <v>4200</v>
      </c>
      <c r="BB54" s="51">
        <v>0</v>
      </c>
      <c r="BC54" s="51">
        <v>7675.6295</v>
      </c>
      <c r="BD54" s="51">
        <v>237.001</v>
      </c>
      <c r="BE54" s="51">
        <v>1000</v>
      </c>
      <c r="BF54" s="51">
        <v>956.29499999999996</v>
      </c>
      <c r="BG54" s="51">
        <v>0</v>
      </c>
      <c r="BH54" s="51">
        <v>0</v>
      </c>
      <c r="BI54" s="51">
        <v>0</v>
      </c>
      <c r="BJ54" s="51">
        <v>0</v>
      </c>
      <c r="BK54" s="51">
        <v>0</v>
      </c>
      <c r="BL54" s="51">
        <v>-487.50170000000003</v>
      </c>
      <c r="BM54" s="51">
        <v>0</v>
      </c>
      <c r="BN54" s="51">
        <v>0</v>
      </c>
    </row>
    <row r="55" spans="1:66" ht="16.5" customHeight="1" x14ac:dyDescent="0.3">
      <c r="A55" s="77">
        <v>46</v>
      </c>
      <c r="B55" s="74" t="s">
        <v>177</v>
      </c>
      <c r="C55" s="51">
        <f t="shared" si="8"/>
        <v>5481.6</v>
      </c>
      <c r="D55" s="51">
        <f t="shared" si="9"/>
        <v>3475.9476999999997</v>
      </c>
      <c r="E55" s="51">
        <f t="shared" si="10"/>
        <v>5481.6</v>
      </c>
      <c r="F55" s="51">
        <f t="shared" si="11"/>
        <v>3475.9476999999997</v>
      </c>
      <c r="G55" s="51">
        <f t="shared" si="12"/>
        <v>500</v>
      </c>
      <c r="H55" s="51">
        <f t="shared" si="13"/>
        <v>0</v>
      </c>
      <c r="I55" s="51">
        <v>4440</v>
      </c>
      <c r="J55" s="51">
        <v>3168.5859999999998</v>
      </c>
      <c r="K55" s="51">
        <v>0</v>
      </c>
      <c r="L55" s="51">
        <v>0</v>
      </c>
      <c r="M55" s="51">
        <v>311.60000000000002</v>
      </c>
      <c r="N55" s="51">
        <v>242.36170000000001</v>
      </c>
      <c r="O55" s="51">
        <v>100</v>
      </c>
      <c r="P55" s="51">
        <v>94.761700000000005</v>
      </c>
      <c r="Q55" s="51">
        <v>0</v>
      </c>
      <c r="R55" s="51">
        <v>0</v>
      </c>
      <c r="S55" s="51">
        <v>96</v>
      </c>
      <c r="T55" s="51">
        <v>72</v>
      </c>
      <c r="U55" s="51">
        <v>0</v>
      </c>
      <c r="V55" s="51">
        <v>0</v>
      </c>
      <c r="W55" s="51">
        <v>60</v>
      </c>
      <c r="X55" s="51">
        <v>20</v>
      </c>
      <c r="Y55" s="51">
        <v>40</v>
      </c>
      <c r="Z55" s="51">
        <v>0</v>
      </c>
      <c r="AA55" s="51">
        <v>0</v>
      </c>
      <c r="AB55" s="51">
        <v>0</v>
      </c>
      <c r="AC55" s="51">
        <v>55.6</v>
      </c>
      <c r="AD55" s="51">
        <v>55.6</v>
      </c>
      <c r="AE55" s="51">
        <v>0</v>
      </c>
      <c r="AF55" s="51">
        <v>0</v>
      </c>
      <c r="AG55" s="51">
        <v>0</v>
      </c>
      <c r="AH55" s="51">
        <v>0</v>
      </c>
      <c r="AI55" s="51">
        <v>0</v>
      </c>
      <c r="AJ55" s="51">
        <v>0</v>
      </c>
      <c r="AK55" s="51">
        <v>0</v>
      </c>
      <c r="AL55" s="51">
        <v>0</v>
      </c>
      <c r="AM55" s="51">
        <v>0</v>
      </c>
      <c r="AN55" s="51">
        <v>0</v>
      </c>
      <c r="AO55" s="51">
        <v>200</v>
      </c>
      <c r="AP55" s="51">
        <v>50</v>
      </c>
      <c r="AQ55" s="51">
        <f t="shared" si="14"/>
        <v>30</v>
      </c>
      <c r="AR55" s="51">
        <f t="shared" si="15"/>
        <v>15</v>
      </c>
      <c r="AS55" s="51">
        <v>530</v>
      </c>
      <c r="AT55" s="51">
        <v>15</v>
      </c>
      <c r="AU55" s="51">
        <v>0</v>
      </c>
      <c r="AV55" s="51">
        <v>0</v>
      </c>
      <c r="AW55" s="51">
        <v>500</v>
      </c>
      <c r="AX55" s="51">
        <v>0</v>
      </c>
      <c r="AY55" s="51">
        <v>0</v>
      </c>
      <c r="AZ55" s="51">
        <v>0</v>
      </c>
      <c r="BA55" s="51">
        <v>500</v>
      </c>
      <c r="BB55" s="51">
        <v>0</v>
      </c>
      <c r="BC55" s="51">
        <v>500</v>
      </c>
      <c r="BD55" s="51">
        <v>0</v>
      </c>
      <c r="BE55" s="51">
        <v>0</v>
      </c>
      <c r="BF55" s="51">
        <v>0</v>
      </c>
      <c r="BG55" s="51">
        <v>0</v>
      </c>
      <c r="BH55" s="51">
        <v>0</v>
      </c>
      <c r="BI55" s="51">
        <v>0</v>
      </c>
      <c r="BJ55" s="51">
        <v>0</v>
      </c>
      <c r="BK55" s="51">
        <v>0</v>
      </c>
      <c r="BL55" s="51">
        <v>0</v>
      </c>
      <c r="BM55" s="51">
        <v>0</v>
      </c>
      <c r="BN55" s="51">
        <v>0</v>
      </c>
    </row>
    <row r="56" spans="1:66" ht="16.5" customHeight="1" x14ac:dyDescent="0.3">
      <c r="A56" s="77">
        <v>47</v>
      </c>
      <c r="B56" s="74" t="s">
        <v>178</v>
      </c>
      <c r="C56" s="51">
        <f t="shared" si="8"/>
        <v>22078.680099999998</v>
      </c>
      <c r="D56" s="51">
        <f t="shared" si="9"/>
        <v>13821.639199999998</v>
      </c>
      <c r="E56" s="51">
        <f t="shared" si="10"/>
        <v>15108.8</v>
      </c>
      <c r="F56" s="51">
        <f t="shared" si="11"/>
        <v>9683.877199999999</v>
      </c>
      <c r="G56" s="51">
        <f t="shared" si="12"/>
        <v>8769.8801000000003</v>
      </c>
      <c r="H56" s="51">
        <f t="shared" si="13"/>
        <v>5937.7619999999997</v>
      </c>
      <c r="I56" s="51">
        <v>9847</v>
      </c>
      <c r="J56" s="51">
        <v>6349.201</v>
      </c>
      <c r="K56" s="51">
        <v>0</v>
      </c>
      <c r="L56" s="51">
        <v>0</v>
      </c>
      <c r="M56" s="51">
        <v>2606.8000000000002</v>
      </c>
      <c r="N56" s="51">
        <v>1435.6762000000001</v>
      </c>
      <c r="O56" s="51">
        <v>450</v>
      </c>
      <c r="P56" s="51">
        <v>319.87619999999998</v>
      </c>
      <c r="Q56" s="51">
        <v>0</v>
      </c>
      <c r="R56" s="51">
        <v>0</v>
      </c>
      <c r="S56" s="51">
        <v>144</v>
      </c>
      <c r="T56" s="51">
        <v>96</v>
      </c>
      <c r="U56" s="51">
        <v>0</v>
      </c>
      <c r="V56" s="51">
        <v>0</v>
      </c>
      <c r="W56" s="51">
        <v>200</v>
      </c>
      <c r="X56" s="51">
        <v>153.6</v>
      </c>
      <c r="Y56" s="51">
        <v>0</v>
      </c>
      <c r="Z56" s="51">
        <v>0</v>
      </c>
      <c r="AA56" s="51">
        <v>100</v>
      </c>
      <c r="AB56" s="51">
        <v>0</v>
      </c>
      <c r="AC56" s="51">
        <v>880</v>
      </c>
      <c r="AD56" s="51">
        <v>280.2</v>
      </c>
      <c r="AE56" s="51">
        <v>0</v>
      </c>
      <c r="AF56" s="51">
        <v>0</v>
      </c>
      <c r="AG56" s="51">
        <v>0</v>
      </c>
      <c r="AH56" s="51">
        <v>0</v>
      </c>
      <c r="AI56" s="51">
        <v>0</v>
      </c>
      <c r="AJ56" s="51">
        <v>0</v>
      </c>
      <c r="AK56" s="51">
        <v>0</v>
      </c>
      <c r="AL56" s="51">
        <v>0</v>
      </c>
      <c r="AM56" s="51">
        <v>0</v>
      </c>
      <c r="AN56" s="51">
        <v>0</v>
      </c>
      <c r="AO56" s="51">
        <v>600</v>
      </c>
      <c r="AP56" s="51">
        <v>0</v>
      </c>
      <c r="AQ56" s="51">
        <f t="shared" si="14"/>
        <v>255</v>
      </c>
      <c r="AR56" s="51">
        <f t="shared" si="15"/>
        <v>99</v>
      </c>
      <c r="AS56" s="51">
        <v>2055</v>
      </c>
      <c r="AT56" s="51">
        <v>1899</v>
      </c>
      <c r="AU56" s="51">
        <v>0</v>
      </c>
      <c r="AV56" s="51">
        <v>0</v>
      </c>
      <c r="AW56" s="51">
        <v>1800</v>
      </c>
      <c r="AX56" s="51">
        <v>1800</v>
      </c>
      <c r="AY56" s="51">
        <v>0</v>
      </c>
      <c r="AZ56" s="51">
        <v>0</v>
      </c>
      <c r="BA56" s="51">
        <v>1800</v>
      </c>
      <c r="BB56" s="51">
        <v>1800</v>
      </c>
      <c r="BC56" s="51">
        <v>8134.8801000000003</v>
      </c>
      <c r="BD56" s="51">
        <v>5252.7619999999997</v>
      </c>
      <c r="BE56" s="51">
        <v>935</v>
      </c>
      <c r="BF56" s="51">
        <v>685</v>
      </c>
      <c r="BG56" s="51">
        <v>0</v>
      </c>
      <c r="BH56" s="51">
        <v>0</v>
      </c>
      <c r="BI56" s="51">
        <v>0</v>
      </c>
      <c r="BJ56" s="51">
        <v>0</v>
      </c>
      <c r="BK56" s="51">
        <v>-300</v>
      </c>
      <c r="BL56" s="51">
        <v>0</v>
      </c>
      <c r="BM56" s="51">
        <v>0</v>
      </c>
      <c r="BN56" s="51">
        <v>0</v>
      </c>
    </row>
    <row r="57" spans="1:66" ht="16.5" customHeight="1" x14ac:dyDescent="0.3">
      <c r="A57" s="77">
        <v>48</v>
      </c>
      <c r="B57" s="74" t="s">
        <v>179</v>
      </c>
      <c r="C57" s="51">
        <f t="shared" si="8"/>
        <v>24575.680099999998</v>
      </c>
      <c r="D57" s="51">
        <f t="shared" si="9"/>
        <v>15359.392899999999</v>
      </c>
      <c r="E57" s="51">
        <f t="shared" si="10"/>
        <v>20889.599999999999</v>
      </c>
      <c r="F57" s="51">
        <f t="shared" si="11"/>
        <v>12881.6829</v>
      </c>
      <c r="G57" s="51">
        <f t="shared" si="12"/>
        <v>5186.0801000000001</v>
      </c>
      <c r="H57" s="51">
        <f t="shared" si="13"/>
        <v>2477.71</v>
      </c>
      <c r="I57" s="51">
        <v>11922.6</v>
      </c>
      <c r="J57" s="51">
        <v>9100.7520000000004</v>
      </c>
      <c r="K57" s="51">
        <v>0</v>
      </c>
      <c r="L57" s="51">
        <v>0</v>
      </c>
      <c r="M57" s="51">
        <v>7217</v>
      </c>
      <c r="N57" s="51">
        <v>3700.9308999999998</v>
      </c>
      <c r="O57" s="51">
        <v>910</v>
      </c>
      <c r="P57" s="51">
        <v>603.37950000000001</v>
      </c>
      <c r="Q57" s="51">
        <v>0</v>
      </c>
      <c r="R57" s="51">
        <v>0</v>
      </c>
      <c r="S57" s="51">
        <v>170</v>
      </c>
      <c r="T57" s="51">
        <v>94.771000000000001</v>
      </c>
      <c r="U57" s="51">
        <v>0</v>
      </c>
      <c r="V57" s="51">
        <v>0</v>
      </c>
      <c r="W57" s="51">
        <v>2170</v>
      </c>
      <c r="X57" s="51">
        <v>1054.8</v>
      </c>
      <c r="Y57" s="51">
        <v>1590</v>
      </c>
      <c r="Z57" s="51">
        <v>636</v>
      </c>
      <c r="AA57" s="51">
        <v>250</v>
      </c>
      <c r="AB57" s="51">
        <v>50</v>
      </c>
      <c r="AC57" s="51">
        <v>3495</v>
      </c>
      <c r="AD57" s="51">
        <v>1859.9194</v>
      </c>
      <c r="AE57" s="51">
        <v>0</v>
      </c>
      <c r="AF57" s="51">
        <v>0</v>
      </c>
      <c r="AG57" s="51">
        <v>0</v>
      </c>
      <c r="AH57" s="51">
        <v>0</v>
      </c>
      <c r="AI57" s="51">
        <v>0</v>
      </c>
      <c r="AJ57" s="51">
        <v>0</v>
      </c>
      <c r="AK57" s="51">
        <v>0</v>
      </c>
      <c r="AL57" s="51">
        <v>0</v>
      </c>
      <c r="AM57" s="51">
        <v>0</v>
      </c>
      <c r="AN57" s="51">
        <v>0</v>
      </c>
      <c r="AO57" s="51">
        <v>250</v>
      </c>
      <c r="AP57" s="51">
        <v>80</v>
      </c>
      <c r="AQ57" s="51">
        <f t="shared" si="14"/>
        <v>0</v>
      </c>
      <c r="AR57" s="51">
        <f t="shared" si="15"/>
        <v>0</v>
      </c>
      <c r="AS57" s="51">
        <v>1500</v>
      </c>
      <c r="AT57" s="51">
        <v>0</v>
      </c>
      <c r="AU57" s="51">
        <v>0</v>
      </c>
      <c r="AV57" s="51">
        <v>0</v>
      </c>
      <c r="AW57" s="51">
        <v>1500</v>
      </c>
      <c r="AX57" s="51">
        <v>0</v>
      </c>
      <c r="AY57" s="51">
        <v>0</v>
      </c>
      <c r="AZ57" s="51">
        <v>0</v>
      </c>
      <c r="BA57" s="51">
        <v>1500</v>
      </c>
      <c r="BB57" s="51">
        <v>0</v>
      </c>
      <c r="BC57" s="51">
        <v>3866.0801000000001</v>
      </c>
      <c r="BD57" s="51">
        <v>1951.41</v>
      </c>
      <c r="BE57" s="51">
        <v>1320</v>
      </c>
      <c r="BF57" s="51">
        <v>526.29999999999995</v>
      </c>
      <c r="BG57" s="51">
        <v>0</v>
      </c>
      <c r="BH57" s="51">
        <v>0</v>
      </c>
      <c r="BI57" s="51">
        <v>0</v>
      </c>
      <c r="BJ57" s="51">
        <v>0</v>
      </c>
      <c r="BK57" s="51">
        <v>0</v>
      </c>
      <c r="BL57" s="51">
        <v>0</v>
      </c>
      <c r="BM57" s="51">
        <v>0</v>
      </c>
      <c r="BN57" s="51">
        <v>0</v>
      </c>
    </row>
    <row r="58" spans="1:66" ht="16.5" customHeight="1" x14ac:dyDescent="0.3">
      <c r="A58" s="77">
        <v>49</v>
      </c>
      <c r="B58" s="74" t="s">
        <v>180</v>
      </c>
      <c r="C58" s="51">
        <f t="shared" si="8"/>
        <v>22834.722900000001</v>
      </c>
      <c r="D58" s="51">
        <f t="shared" si="9"/>
        <v>11099.8217</v>
      </c>
      <c r="E58" s="51">
        <f t="shared" si="10"/>
        <v>17038</v>
      </c>
      <c r="F58" s="51">
        <f t="shared" si="11"/>
        <v>10649.8217</v>
      </c>
      <c r="G58" s="51">
        <f t="shared" si="12"/>
        <v>6666.7228999999998</v>
      </c>
      <c r="H58" s="51">
        <f t="shared" si="13"/>
        <v>450</v>
      </c>
      <c r="I58" s="51">
        <v>11015</v>
      </c>
      <c r="J58" s="51">
        <v>8683.2669999999998</v>
      </c>
      <c r="K58" s="51">
        <v>0</v>
      </c>
      <c r="L58" s="51">
        <v>0</v>
      </c>
      <c r="M58" s="51">
        <v>4103</v>
      </c>
      <c r="N58" s="51">
        <v>1716.5546999999999</v>
      </c>
      <c r="O58" s="51">
        <v>800</v>
      </c>
      <c r="P58" s="51">
        <v>380.09469999999999</v>
      </c>
      <c r="Q58" s="51">
        <v>0</v>
      </c>
      <c r="R58" s="51">
        <v>0</v>
      </c>
      <c r="S58" s="51">
        <v>145</v>
      </c>
      <c r="T58" s="51">
        <v>49.5</v>
      </c>
      <c r="U58" s="51">
        <v>0</v>
      </c>
      <c r="V58" s="51">
        <v>0</v>
      </c>
      <c r="W58" s="51">
        <v>1310</v>
      </c>
      <c r="X58" s="51">
        <v>723</v>
      </c>
      <c r="Y58" s="51">
        <v>750</v>
      </c>
      <c r="Z58" s="51">
        <v>360</v>
      </c>
      <c r="AA58" s="51">
        <v>50</v>
      </c>
      <c r="AB58" s="51">
        <v>0</v>
      </c>
      <c r="AC58" s="51">
        <v>1798</v>
      </c>
      <c r="AD58" s="51">
        <v>563.96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0</v>
      </c>
      <c r="AK58" s="51">
        <v>0</v>
      </c>
      <c r="AL58" s="51">
        <v>0</v>
      </c>
      <c r="AM58" s="51">
        <v>0</v>
      </c>
      <c r="AN58" s="51">
        <v>0</v>
      </c>
      <c r="AO58" s="51">
        <v>250</v>
      </c>
      <c r="AP58" s="51">
        <v>250</v>
      </c>
      <c r="AQ58" s="51">
        <f t="shared" si="14"/>
        <v>800</v>
      </c>
      <c r="AR58" s="51">
        <f t="shared" si="15"/>
        <v>0</v>
      </c>
      <c r="AS58" s="51">
        <v>1670</v>
      </c>
      <c r="AT58" s="51">
        <v>0</v>
      </c>
      <c r="AU58" s="51">
        <v>0</v>
      </c>
      <c r="AV58" s="51">
        <v>0</v>
      </c>
      <c r="AW58" s="51">
        <v>870</v>
      </c>
      <c r="AX58" s="51">
        <v>0</v>
      </c>
      <c r="AY58" s="51">
        <v>0</v>
      </c>
      <c r="AZ58" s="51">
        <v>0</v>
      </c>
      <c r="BA58" s="51">
        <v>870</v>
      </c>
      <c r="BB58" s="51">
        <v>0</v>
      </c>
      <c r="BC58" s="51">
        <v>5996.7228999999998</v>
      </c>
      <c r="BD58" s="51">
        <v>0</v>
      </c>
      <c r="BE58" s="51">
        <v>670</v>
      </c>
      <c r="BF58" s="51">
        <v>450</v>
      </c>
      <c r="BG58" s="51">
        <v>0</v>
      </c>
      <c r="BH58" s="51">
        <v>0</v>
      </c>
      <c r="BI58" s="51">
        <v>0</v>
      </c>
      <c r="BJ58" s="51">
        <v>0</v>
      </c>
      <c r="BK58" s="51">
        <v>0</v>
      </c>
      <c r="BL58" s="51">
        <v>0</v>
      </c>
      <c r="BM58" s="51">
        <v>0</v>
      </c>
      <c r="BN58" s="51">
        <v>0</v>
      </c>
    </row>
    <row r="59" spans="1:66" ht="16.5" customHeight="1" x14ac:dyDescent="0.3">
      <c r="A59" s="77">
        <v>50</v>
      </c>
      <c r="B59" s="74" t="s">
        <v>181</v>
      </c>
      <c r="C59" s="51">
        <f t="shared" si="8"/>
        <v>410142.84080000001</v>
      </c>
      <c r="D59" s="51">
        <f t="shared" si="9"/>
        <v>337075.86989999993</v>
      </c>
      <c r="E59" s="51">
        <f t="shared" si="10"/>
        <v>215000.7</v>
      </c>
      <c r="F59" s="51">
        <f t="shared" si="11"/>
        <v>158652.22089999999</v>
      </c>
      <c r="G59" s="51">
        <f t="shared" si="12"/>
        <v>205942.14079999999</v>
      </c>
      <c r="H59" s="51">
        <f t="shared" si="13"/>
        <v>178423.64899999998</v>
      </c>
      <c r="I59" s="51">
        <v>49672.2</v>
      </c>
      <c r="J59" s="51">
        <v>45109.144999999997</v>
      </c>
      <c r="K59" s="51">
        <v>0</v>
      </c>
      <c r="L59" s="51">
        <v>0</v>
      </c>
      <c r="M59" s="51">
        <v>18861.5</v>
      </c>
      <c r="N59" s="51">
        <v>11805.5859</v>
      </c>
      <c r="O59" s="51">
        <v>3700</v>
      </c>
      <c r="P59" s="51">
        <v>3130.1091000000001</v>
      </c>
      <c r="Q59" s="51">
        <v>40</v>
      </c>
      <c r="R59" s="51">
        <v>12.42</v>
      </c>
      <c r="S59" s="51">
        <v>800</v>
      </c>
      <c r="T59" s="51">
        <v>609.50130000000001</v>
      </c>
      <c r="U59" s="51">
        <v>330</v>
      </c>
      <c r="V59" s="51">
        <v>186.3</v>
      </c>
      <c r="W59" s="51">
        <v>3877.8</v>
      </c>
      <c r="X59" s="51">
        <v>2263.9749999999999</v>
      </c>
      <c r="Y59" s="51">
        <v>2397.8000000000002</v>
      </c>
      <c r="Z59" s="51">
        <v>1280</v>
      </c>
      <c r="AA59" s="51">
        <v>820</v>
      </c>
      <c r="AB59" s="51">
        <v>220.2</v>
      </c>
      <c r="AC59" s="51">
        <v>5452.1</v>
      </c>
      <c r="AD59" s="51">
        <v>2662.48</v>
      </c>
      <c r="AE59" s="51">
        <v>0</v>
      </c>
      <c r="AF59" s="51">
        <v>0</v>
      </c>
      <c r="AG59" s="51">
        <v>130500</v>
      </c>
      <c r="AH59" s="51">
        <v>97590</v>
      </c>
      <c r="AI59" s="51">
        <v>130500</v>
      </c>
      <c r="AJ59" s="51">
        <v>97590</v>
      </c>
      <c r="AK59" s="51">
        <v>0</v>
      </c>
      <c r="AL59" s="51">
        <v>0</v>
      </c>
      <c r="AM59" s="51">
        <v>0</v>
      </c>
      <c r="AN59" s="51">
        <v>0</v>
      </c>
      <c r="AO59" s="51">
        <v>2000</v>
      </c>
      <c r="AP59" s="51">
        <v>1125</v>
      </c>
      <c r="AQ59" s="51">
        <f t="shared" si="14"/>
        <v>3167</v>
      </c>
      <c r="AR59" s="51">
        <f t="shared" si="15"/>
        <v>3022.49</v>
      </c>
      <c r="AS59" s="51">
        <v>13967</v>
      </c>
      <c r="AT59" s="51">
        <v>3022.49</v>
      </c>
      <c r="AU59" s="51">
        <v>0</v>
      </c>
      <c r="AV59" s="51">
        <v>0</v>
      </c>
      <c r="AW59" s="51">
        <v>10800</v>
      </c>
      <c r="AX59" s="51">
        <v>0</v>
      </c>
      <c r="AY59" s="51">
        <v>0</v>
      </c>
      <c r="AZ59" s="51">
        <v>0</v>
      </c>
      <c r="BA59" s="51">
        <v>10800</v>
      </c>
      <c r="BB59" s="51">
        <v>0</v>
      </c>
      <c r="BC59" s="51">
        <v>211759.14079999999</v>
      </c>
      <c r="BD59" s="51">
        <v>194345.14799999999</v>
      </c>
      <c r="BE59" s="51">
        <v>5183</v>
      </c>
      <c r="BF59" s="51">
        <v>2773.3</v>
      </c>
      <c r="BG59" s="51">
        <v>0</v>
      </c>
      <c r="BH59" s="51">
        <v>0</v>
      </c>
      <c r="BI59" s="51">
        <v>-1000</v>
      </c>
      <c r="BJ59" s="51">
        <v>-2193.3420000000001</v>
      </c>
      <c r="BK59" s="51">
        <v>-10000</v>
      </c>
      <c r="BL59" s="51">
        <v>-16501.456999999999</v>
      </c>
      <c r="BM59" s="51">
        <v>0</v>
      </c>
      <c r="BN59" s="51">
        <v>0</v>
      </c>
    </row>
    <row r="60" spans="1:66" ht="16.5" customHeight="1" x14ac:dyDescent="0.3">
      <c r="A60" s="77">
        <v>51</v>
      </c>
      <c r="B60" s="74" t="s">
        <v>182</v>
      </c>
      <c r="C60" s="51">
        <f t="shared" si="8"/>
        <v>7808.5412999999999</v>
      </c>
      <c r="D60" s="51">
        <f t="shared" si="9"/>
        <v>4986.0398000000005</v>
      </c>
      <c r="E60" s="51">
        <f t="shared" si="10"/>
        <v>7229.5</v>
      </c>
      <c r="F60" s="51">
        <f t="shared" si="11"/>
        <v>4463.4399000000003</v>
      </c>
      <c r="G60" s="51">
        <f t="shared" si="12"/>
        <v>941.04129999999998</v>
      </c>
      <c r="H60" s="51">
        <f t="shared" si="13"/>
        <v>522.59989999999993</v>
      </c>
      <c r="I60" s="51">
        <v>4800</v>
      </c>
      <c r="J60" s="51">
        <v>3336.3960000000002</v>
      </c>
      <c r="K60" s="51">
        <v>0</v>
      </c>
      <c r="L60" s="51">
        <v>0</v>
      </c>
      <c r="M60" s="51">
        <v>2007.5</v>
      </c>
      <c r="N60" s="51">
        <v>1127.0438999999999</v>
      </c>
      <c r="O60" s="51">
        <v>500</v>
      </c>
      <c r="P60" s="51">
        <v>250.84389999999999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616.6</v>
      </c>
      <c r="X60" s="51">
        <v>240</v>
      </c>
      <c r="Y60" s="51">
        <v>543.6</v>
      </c>
      <c r="Z60" s="51">
        <v>240</v>
      </c>
      <c r="AA60" s="51">
        <v>45</v>
      </c>
      <c r="AB60" s="51">
        <v>0</v>
      </c>
      <c r="AC60" s="51">
        <v>181.4</v>
      </c>
      <c r="AD60" s="51">
        <v>86.2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0</v>
      </c>
      <c r="AK60" s="51">
        <v>0</v>
      </c>
      <c r="AL60" s="51">
        <v>0</v>
      </c>
      <c r="AM60" s="51">
        <v>0</v>
      </c>
      <c r="AN60" s="51">
        <v>0</v>
      </c>
      <c r="AO60" s="51">
        <v>0</v>
      </c>
      <c r="AP60" s="51">
        <v>0</v>
      </c>
      <c r="AQ60" s="51">
        <f t="shared" si="14"/>
        <v>60</v>
      </c>
      <c r="AR60" s="51">
        <f t="shared" si="15"/>
        <v>0</v>
      </c>
      <c r="AS60" s="51">
        <v>422</v>
      </c>
      <c r="AT60" s="51">
        <v>0</v>
      </c>
      <c r="AU60" s="51">
        <v>0</v>
      </c>
      <c r="AV60" s="51">
        <v>0</v>
      </c>
      <c r="AW60" s="51">
        <v>362</v>
      </c>
      <c r="AX60" s="51">
        <v>0</v>
      </c>
      <c r="AY60" s="51">
        <v>0</v>
      </c>
      <c r="AZ60" s="51">
        <v>0</v>
      </c>
      <c r="BA60" s="51">
        <v>362</v>
      </c>
      <c r="BB60" s="51">
        <v>0</v>
      </c>
      <c r="BC60" s="51">
        <v>491.04129999999998</v>
      </c>
      <c r="BD60" s="51">
        <v>252.59989999999999</v>
      </c>
      <c r="BE60" s="51">
        <v>450</v>
      </c>
      <c r="BF60" s="51">
        <v>270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1">
        <v>0</v>
      </c>
      <c r="BN60" s="51">
        <v>0</v>
      </c>
    </row>
    <row r="61" spans="1:66" ht="16.5" customHeight="1" x14ac:dyDescent="0.3">
      <c r="A61" s="77">
        <v>52</v>
      </c>
      <c r="B61" s="74" t="s">
        <v>183</v>
      </c>
      <c r="C61" s="51">
        <f t="shared" si="8"/>
        <v>37835.949099999998</v>
      </c>
      <c r="D61" s="51">
        <f t="shared" si="9"/>
        <v>22034.6031</v>
      </c>
      <c r="E61" s="51">
        <f t="shared" si="10"/>
        <v>27289.599999999999</v>
      </c>
      <c r="F61" s="51">
        <f t="shared" si="11"/>
        <v>15377.9431</v>
      </c>
      <c r="G61" s="51">
        <f t="shared" si="12"/>
        <v>12046.349099999999</v>
      </c>
      <c r="H61" s="51">
        <f t="shared" si="13"/>
        <v>6656.66</v>
      </c>
      <c r="I61" s="51">
        <v>14781.1</v>
      </c>
      <c r="J61" s="51">
        <v>9346.61</v>
      </c>
      <c r="K61" s="51">
        <v>0</v>
      </c>
      <c r="L61" s="51">
        <v>0</v>
      </c>
      <c r="M61" s="51">
        <v>6438.5</v>
      </c>
      <c r="N61" s="51">
        <v>3847.3330999999998</v>
      </c>
      <c r="O61" s="51">
        <v>1050</v>
      </c>
      <c r="P61" s="51">
        <v>407.12509999999997</v>
      </c>
      <c r="Q61" s="51">
        <v>40</v>
      </c>
      <c r="R61" s="51">
        <v>0</v>
      </c>
      <c r="S61" s="51">
        <v>210</v>
      </c>
      <c r="T61" s="51">
        <v>156</v>
      </c>
      <c r="U61" s="51">
        <v>100</v>
      </c>
      <c r="V61" s="51">
        <v>0</v>
      </c>
      <c r="W61" s="51">
        <v>670</v>
      </c>
      <c r="X61" s="51">
        <v>422.35</v>
      </c>
      <c r="Y61" s="51">
        <v>50</v>
      </c>
      <c r="Z61" s="51">
        <v>9.5500000000000007</v>
      </c>
      <c r="AA61" s="51">
        <v>50</v>
      </c>
      <c r="AB61" s="51">
        <v>42</v>
      </c>
      <c r="AC61" s="51">
        <v>3993.5</v>
      </c>
      <c r="AD61" s="51">
        <v>2537.6</v>
      </c>
      <c r="AE61" s="51">
        <v>0</v>
      </c>
      <c r="AF61" s="51">
        <v>0</v>
      </c>
      <c r="AG61" s="51">
        <v>2800</v>
      </c>
      <c r="AH61" s="51">
        <v>800</v>
      </c>
      <c r="AI61" s="51">
        <v>2800</v>
      </c>
      <c r="AJ61" s="51">
        <v>800</v>
      </c>
      <c r="AK61" s="51">
        <v>0</v>
      </c>
      <c r="AL61" s="51">
        <v>0</v>
      </c>
      <c r="AM61" s="51">
        <v>0</v>
      </c>
      <c r="AN61" s="51">
        <v>0</v>
      </c>
      <c r="AO61" s="51">
        <v>1500</v>
      </c>
      <c r="AP61" s="51">
        <v>1280</v>
      </c>
      <c r="AQ61" s="51">
        <f t="shared" si="14"/>
        <v>270</v>
      </c>
      <c r="AR61" s="51">
        <f t="shared" si="15"/>
        <v>104</v>
      </c>
      <c r="AS61" s="51">
        <v>1770</v>
      </c>
      <c r="AT61" s="51">
        <v>104</v>
      </c>
      <c r="AU61" s="51">
        <v>0</v>
      </c>
      <c r="AV61" s="51">
        <v>0</v>
      </c>
      <c r="AW61" s="51">
        <v>1500</v>
      </c>
      <c r="AX61" s="51">
        <v>0</v>
      </c>
      <c r="AY61" s="51">
        <v>0</v>
      </c>
      <c r="AZ61" s="51">
        <v>0</v>
      </c>
      <c r="BA61" s="51">
        <v>1500</v>
      </c>
      <c r="BB61" s="51">
        <v>0</v>
      </c>
      <c r="BC61" s="51">
        <v>7949.3491000000004</v>
      </c>
      <c r="BD61" s="51">
        <v>5563.36</v>
      </c>
      <c r="BE61" s="51">
        <v>4097</v>
      </c>
      <c r="BF61" s="51">
        <v>1093.3</v>
      </c>
      <c r="BG61" s="51">
        <v>0</v>
      </c>
      <c r="BH61" s="51">
        <v>0</v>
      </c>
      <c r="BI61" s="51">
        <v>0</v>
      </c>
      <c r="BJ61" s="51">
        <v>0</v>
      </c>
      <c r="BK61" s="51">
        <v>0</v>
      </c>
      <c r="BL61" s="51">
        <v>0</v>
      </c>
      <c r="BM61" s="51">
        <v>0</v>
      </c>
      <c r="BN61" s="51">
        <v>0</v>
      </c>
    </row>
    <row r="62" spans="1:66" ht="16.5" customHeight="1" x14ac:dyDescent="0.3">
      <c r="A62" s="77">
        <v>53</v>
      </c>
      <c r="B62" s="74" t="s">
        <v>184</v>
      </c>
      <c r="C62" s="51">
        <f t="shared" si="8"/>
        <v>6540.2350999999999</v>
      </c>
      <c r="D62" s="51">
        <f t="shared" si="9"/>
        <v>1294.9000000000001</v>
      </c>
      <c r="E62" s="51">
        <f t="shared" si="10"/>
        <v>6178</v>
      </c>
      <c r="F62" s="51">
        <f t="shared" si="11"/>
        <v>1294.9000000000001</v>
      </c>
      <c r="G62" s="51">
        <f t="shared" si="12"/>
        <v>672.23509999999999</v>
      </c>
      <c r="H62" s="51">
        <f t="shared" si="13"/>
        <v>0</v>
      </c>
      <c r="I62" s="51">
        <v>5868</v>
      </c>
      <c r="J62" s="51">
        <v>1294.9000000000001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1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f t="shared" si="14"/>
        <v>0</v>
      </c>
      <c r="AR62" s="51">
        <f t="shared" si="15"/>
        <v>0</v>
      </c>
      <c r="AS62" s="51">
        <v>310</v>
      </c>
      <c r="AT62" s="51">
        <v>0</v>
      </c>
      <c r="AU62" s="51">
        <v>0</v>
      </c>
      <c r="AV62" s="51">
        <v>0</v>
      </c>
      <c r="AW62" s="51">
        <v>310</v>
      </c>
      <c r="AX62" s="51">
        <v>0</v>
      </c>
      <c r="AY62" s="51">
        <v>0</v>
      </c>
      <c r="AZ62" s="51">
        <v>0</v>
      </c>
      <c r="BA62" s="51">
        <v>310</v>
      </c>
      <c r="BB62" s="51">
        <v>0</v>
      </c>
      <c r="BC62" s="51">
        <v>0</v>
      </c>
      <c r="BD62" s="51">
        <v>0</v>
      </c>
      <c r="BE62" s="51">
        <v>672.23509999999999</v>
      </c>
      <c r="BF62" s="51">
        <v>0</v>
      </c>
      <c r="BG62" s="51">
        <v>0</v>
      </c>
      <c r="BH62" s="51">
        <v>0</v>
      </c>
      <c r="BI62" s="51">
        <v>0</v>
      </c>
      <c r="BJ62" s="51">
        <v>0</v>
      </c>
      <c r="BK62" s="51">
        <v>0</v>
      </c>
      <c r="BL62" s="51">
        <v>0</v>
      </c>
      <c r="BM62" s="51">
        <v>0</v>
      </c>
      <c r="BN62" s="51">
        <v>0</v>
      </c>
    </row>
    <row r="63" spans="1:66" ht="16.5" customHeight="1" x14ac:dyDescent="0.3">
      <c r="A63" s="77">
        <v>54</v>
      </c>
      <c r="B63" s="74" t="s">
        <v>185</v>
      </c>
      <c r="C63" s="51">
        <f t="shared" si="8"/>
        <v>79629.421199999997</v>
      </c>
      <c r="D63" s="51">
        <f t="shared" si="9"/>
        <v>38904.357299999996</v>
      </c>
      <c r="E63" s="51">
        <f t="shared" si="10"/>
        <v>45170.2</v>
      </c>
      <c r="F63" s="51">
        <f t="shared" si="11"/>
        <v>24681.675299999999</v>
      </c>
      <c r="G63" s="51">
        <f t="shared" si="12"/>
        <v>36759.2212</v>
      </c>
      <c r="H63" s="51">
        <f t="shared" si="13"/>
        <v>14222.681999999999</v>
      </c>
      <c r="I63" s="51">
        <v>27859.200000000001</v>
      </c>
      <c r="J63" s="51">
        <v>18073.855</v>
      </c>
      <c r="K63" s="51">
        <v>0</v>
      </c>
      <c r="L63" s="51">
        <v>0</v>
      </c>
      <c r="M63" s="51">
        <v>8691</v>
      </c>
      <c r="N63" s="51">
        <v>3001.8202999999999</v>
      </c>
      <c r="O63" s="51">
        <v>2000</v>
      </c>
      <c r="P63" s="51">
        <v>821.08270000000005</v>
      </c>
      <c r="Q63" s="51">
        <v>0</v>
      </c>
      <c r="R63" s="51">
        <v>0</v>
      </c>
      <c r="S63" s="51">
        <v>350</v>
      </c>
      <c r="T63" s="51">
        <v>197.4136</v>
      </c>
      <c r="U63" s="51">
        <v>50</v>
      </c>
      <c r="V63" s="51">
        <v>0</v>
      </c>
      <c r="W63" s="51">
        <v>1950</v>
      </c>
      <c r="X63" s="51">
        <v>750.32399999999996</v>
      </c>
      <c r="Y63" s="51">
        <v>1500</v>
      </c>
      <c r="Z63" s="51">
        <v>534.92399999999998</v>
      </c>
      <c r="AA63" s="51">
        <v>530</v>
      </c>
      <c r="AB63" s="51">
        <v>0</v>
      </c>
      <c r="AC63" s="51">
        <v>2600</v>
      </c>
      <c r="AD63" s="51">
        <v>1174</v>
      </c>
      <c r="AE63" s="51">
        <v>0</v>
      </c>
      <c r="AF63" s="51">
        <v>0</v>
      </c>
      <c r="AG63" s="51">
        <v>3500</v>
      </c>
      <c r="AH63" s="51">
        <v>3000</v>
      </c>
      <c r="AI63" s="51">
        <v>3500</v>
      </c>
      <c r="AJ63" s="51">
        <v>3000</v>
      </c>
      <c r="AK63" s="51">
        <v>0</v>
      </c>
      <c r="AL63" s="51">
        <v>0</v>
      </c>
      <c r="AM63" s="51">
        <v>0</v>
      </c>
      <c r="AN63" s="51">
        <v>0</v>
      </c>
      <c r="AO63" s="51">
        <v>1500</v>
      </c>
      <c r="AP63" s="51">
        <v>400</v>
      </c>
      <c r="AQ63" s="51">
        <f t="shared" si="14"/>
        <v>1320</v>
      </c>
      <c r="AR63" s="51">
        <f t="shared" si="15"/>
        <v>206</v>
      </c>
      <c r="AS63" s="51">
        <v>3620</v>
      </c>
      <c r="AT63" s="51">
        <v>206</v>
      </c>
      <c r="AU63" s="51">
        <v>0</v>
      </c>
      <c r="AV63" s="51">
        <v>0</v>
      </c>
      <c r="AW63" s="51">
        <v>2300</v>
      </c>
      <c r="AX63" s="51">
        <v>0</v>
      </c>
      <c r="AY63" s="51">
        <v>0</v>
      </c>
      <c r="AZ63" s="51">
        <v>0</v>
      </c>
      <c r="BA63" s="51">
        <v>2300</v>
      </c>
      <c r="BB63" s="51">
        <v>0</v>
      </c>
      <c r="BC63" s="51">
        <v>31419.2212</v>
      </c>
      <c r="BD63" s="51">
        <v>12317.281999999999</v>
      </c>
      <c r="BE63" s="51">
        <v>5340</v>
      </c>
      <c r="BF63" s="51">
        <v>1928.9</v>
      </c>
      <c r="BG63" s="51">
        <v>0</v>
      </c>
      <c r="BH63" s="51">
        <v>0</v>
      </c>
      <c r="BI63" s="51">
        <v>0</v>
      </c>
      <c r="BJ63" s="51">
        <v>0</v>
      </c>
      <c r="BK63" s="51">
        <v>0</v>
      </c>
      <c r="BL63" s="51">
        <v>-23.5</v>
      </c>
      <c r="BM63" s="51">
        <v>0</v>
      </c>
      <c r="BN63" s="51">
        <v>0</v>
      </c>
    </row>
    <row r="64" spans="1:66" ht="16.5" customHeight="1" x14ac:dyDescent="0.3">
      <c r="A64" s="77">
        <v>55</v>
      </c>
      <c r="B64" s="74" t="s">
        <v>186</v>
      </c>
      <c r="C64" s="51">
        <f t="shared" si="8"/>
        <v>41610.027999999998</v>
      </c>
      <c r="D64" s="51">
        <f t="shared" si="9"/>
        <v>21584.911700000001</v>
      </c>
      <c r="E64" s="51">
        <f t="shared" si="10"/>
        <v>34005.800000000003</v>
      </c>
      <c r="F64" s="51">
        <f t="shared" si="11"/>
        <v>20088.4247</v>
      </c>
      <c r="G64" s="51">
        <f t="shared" si="12"/>
        <v>11823.028</v>
      </c>
      <c r="H64" s="51">
        <f t="shared" si="13"/>
        <v>1496.4870000000001</v>
      </c>
      <c r="I64" s="51">
        <v>22500</v>
      </c>
      <c r="J64" s="51">
        <v>15374.17</v>
      </c>
      <c r="K64" s="51">
        <v>0</v>
      </c>
      <c r="L64" s="51">
        <v>0</v>
      </c>
      <c r="M64" s="51">
        <v>6187</v>
      </c>
      <c r="N64" s="51">
        <v>3853.2547</v>
      </c>
      <c r="O64" s="51">
        <v>450</v>
      </c>
      <c r="P64" s="51">
        <v>223.85470000000001</v>
      </c>
      <c r="Q64" s="51">
        <v>0</v>
      </c>
      <c r="R64" s="51">
        <v>0</v>
      </c>
      <c r="S64" s="51">
        <v>130</v>
      </c>
      <c r="T64" s="51">
        <v>81.599999999999994</v>
      </c>
      <c r="U64" s="51">
        <v>0</v>
      </c>
      <c r="V64" s="51">
        <v>0</v>
      </c>
      <c r="W64" s="51">
        <v>3477</v>
      </c>
      <c r="X64" s="51">
        <v>2516.8000000000002</v>
      </c>
      <c r="Y64" s="51">
        <v>3084.24</v>
      </c>
      <c r="Z64" s="51">
        <v>2198.04</v>
      </c>
      <c r="AA64" s="51">
        <v>50</v>
      </c>
      <c r="AB64" s="51">
        <v>26</v>
      </c>
      <c r="AC64" s="51">
        <v>1870</v>
      </c>
      <c r="AD64" s="51">
        <v>920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1">
        <v>0</v>
      </c>
      <c r="AM64" s="51">
        <v>0</v>
      </c>
      <c r="AN64" s="51">
        <v>0</v>
      </c>
      <c r="AO64" s="51">
        <v>1000</v>
      </c>
      <c r="AP64" s="51">
        <v>850</v>
      </c>
      <c r="AQ64" s="51">
        <f t="shared" si="14"/>
        <v>100</v>
      </c>
      <c r="AR64" s="51">
        <f t="shared" si="15"/>
        <v>11</v>
      </c>
      <c r="AS64" s="51">
        <v>4318.8</v>
      </c>
      <c r="AT64" s="51">
        <v>11</v>
      </c>
      <c r="AU64" s="51">
        <v>0</v>
      </c>
      <c r="AV64" s="51">
        <v>0</v>
      </c>
      <c r="AW64" s="51">
        <v>4218.8</v>
      </c>
      <c r="AX64" s="51">
        <v>0</v>
      </c>
      <c r="AY64" s="51">
        <v>0</v>
      </c>
      <c r="AZ64" s="51">
        <v>0</v>
      </c>
      <c r="BA64" s="51">
        <v>4218.8</v>
      </c>
      <c r="BB64" s="51">
        <v>0</v>
      </c>
      <c r="BC64" s="51">
        <v>11173.028</v>
      </c>
      <c r="BD64" s="51">
        <v>1628.3869999999999</v>
      </c>
      <c r="BE64" s="51">
        <v>1450</v>
      </c>
      <c r="BF64" s="51">
        <v>218.7</v>
      </c>
      <c r="BG64" s="51">
        <v>0</v>
      </c>
      <c r="BH64" s="51">
        <v>0</v>
      </c>
      <c r="BI64" s="51">
        <v>0</v>
      </c>
      <c r="BJ64" s="51">
        <v>0</v>
      </c>
      <c r="BK64" s="51">
        <v>-800</v>
      </c>
      <c r="BL64" s="51">
        <v>-350.6</v>
      </c>
      <c r="BM64" s="51">
        <v>0</v>
      </c>
      <c r="BN64" s="51">
        <v>0</v>
      </c>
    </row>
    <row r="65" spans="1:66" ht="16.5" customHeight="1" x14ac:dyDescent="0.3">
      <c r="A65" s="77">
        <v>56</v>
      </c>
      <c r="B65" s="74" t="s">
        <v>187</v>
      </c>
      <c r="C65" s="51">
        <f t="shared" si="8"/>
        <v>23472.432999999997</v>
      </c>
      <c r="D65" s="51">
        <f t="shared" si="9"/>
        <v>14180.2014</v>
      </c>
      <c r="E65" s="51">
        <f t="shared" si="10"/>
        <v>19813.599999999999</v>
      </c>
      <c r="F65" s="51">
        <f t="shared" si="11"/>
        <v>13783.973400000001</v>
      </c>
      <c r="G65" s="51">
        <f t="shared" si="12"/>
        <v>4653.8329999999996</v>
      </c>
      <c r="H65" s="51">
        <f t="shared" si="13"/>
        <v>396.22800000000001</v>
      </c>
      <c r="I65" s="51">
        <v>12640.6</v>
      </c>
      <c r="J65" s="51">
        <v>9327.6260000000002</v>
      </c>
      <c r="K65" s="51">
        <v>0</v>
      </c>
      <c r="L65" s="51">
        <v>0</v>
      </c>
      <c r="M65" s="51">
        <v>4998</v>
      </c>
      <c r="N65" s="51">
        <v>3796.3474000000001</v>
      </c>
      <c r="O65" s="51">
        <v>960</v>
      </c>
      <c r="P65" s="51">
        <v>487.88240000000002</v>
      </c>
      <c r="Q65" s="51">
        <v>0</v>
      </c>
      <c r="R65" s="51">
        <v>0</v>
      </c>
      <c r="S65" s="51">
        <v>156</v>
      </c>
      <c r="T65" s="51">
        <v>108</v>
      </c>
      <c r="U65" s="51">
        <v>0</v>
      </c>
      <c r="V65" s="51">
        <v>0</v>
      </c>
      <c r="W65" s="51">
        <v>347</v>
      </c>
      <c r="X65" s="51">
        <v>235.8</v>
      </c>
      <c r="Y65" s="51">
        <v>147</v>
      </c>
      <c r="Z65" s="51">
        <v>55</v>
      </c>
      <c r="AA65" s="51">
        <v>0</v>
      </c>
      <c r="AB65" s="51">
        <v>0</v>
      </c>
      <c r="AC65" s="51">
        <v>3535</v>
      </c>
      <c r="AD65" s="51">
        <v>2964.665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1">
        <v>0</v>
      </c>
      <c r="AM65" s="51">
        <v>0</v>
      </c>
      <c r="AN65" s="51">
        <v>0</v>
      </c>
      <c r="AO65" s="51">
        <v>960</v>
      </c>
      <c r="AP65" s="51">
        <v>580</v>
      </c>
      <c r="AQ65" s="51">
        <f t="shared" si="14"/>
        <v>220</v>
      </c>
      <c r="AR65" s="51">
        <f t="shared" si="15"/>
        <v>80</v>
      </c>
      <c r="AS65" s="51">
        <v>1215</v>
      </c>
      <c r="AT65" s="51">
        <v>80</v>
      </c>
      <c r="AU65" s="51">
        <v>0</v>
      </c>
      <c r="AV65" s="51">
        <v>0</v>
      </c>
      <c r="AW65" s="51">
        <v>995</v>
      </c>
      <c r="AX65" s="51">
        <v>0</v>
      </c>
      <c r="AY65" s="51">
        <v>0</v>
      </c>
      <c r="AZ65" s="51">
        <v>0</v>
      </c>
      <c r="BA65" s="51">
        <v>995</v>
      </c>
      <c r="BB65" s="51">
        <v>0</v>
      </c>
      <c r="BC65" s="51">
        <v>4119.933</v>
      </c>
      <c r="BD65" s="51">
        <v>0</v>
      </c>
      <c r="BE65" s="51">
        <v>533.9</v>
      </c>
      <c r="BF65" s="51">
        <v>480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-83.772000000000006</v>
      </c>
      <c r="BM65" s="51">
        <v>0</v>
      </c>
      <c r="BN65" s="51">
        <v>0</v>
      </c>
    </row>
    <row r="66" spans="1:66" ht="16.5" customHeight="1" x14ac:dyDescent="0.3">
      <c r="A66" s="77">
        <v>57</v>
      </c>
      <c r="B66" s="74" t="s">
        <v>188</v>
      </c>
      <c r="C66" s="51">
        <f t="shared" si="8"/>
        <v>7151.6117000000004</v>
      </c>
      <c r="D66" s="51">
        <f t="shared" si="9"/>
        <v>4012.04</v>
      </c>
      <c r="E66" s="51">
        <f t="shared" si="10"/>
        <v>7121</v>
      </c>
      <c r="F66" s="51">
        <f t="shared" si="11"/>
        <v>4012.04</v>
      </c>
      <c r="G66" s="51">
        <f t="shared" si="12"/>
        <v>386.61169999999998</v>
      </c>
      <c r="H66" s="51">
        <f t="shared" si="13"/>
        <v>0</v>
      </c>
      <c r="I66" s="51">
        <v>6015</v>
      </c>
      <c r="J66" s="51">
        <v>3989.8879999999999</v>
      </c>
      <c r="K66" s="51">
        <v>0</v>
      </c>
      <c r="L66" s="51">
        <v>0</v>
      </c>
      <c r="M66" s="51">
        <v>500</v>
      </c>
      <c r="N66" s="51">
        <v>22.152000000000001</v>
      </c>
      <c r="O66" s="51">
        <v>50</v>
      </c>
      <c r="P66" s="51">
        <v>22.152000000000001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0</v>
      </c>
      <c r="W66" s="51">
        <v>100</v>
      </c>
      <c r="X66" s="51">
        <v>0</v>
      </c>
      <c r="Y66" s="51">
        <v>100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1">
        <v>0</v>
      </c>
      <c r="AM66" s="51">
        <v>0</v>
      </c>
      <c r="AN66" s="51">
        <v>0</v>
      </c>
      <c r="AO66" s="51">
        <v>0</v>
      </c>
      <c r="AP66" s="51">
        <v>0</v>
      </c>
      <c r="AQ66" s="51">
        <f t="shared" si="14"/>
        <v>250</v>
      </c>
      <c r="AR66" s="51">
        <f t="shared" si="15"/>
        <v>0</v>
      </c>
      <c r="AS66" s="51">
        <v>606</v>
      </c>
      <c r="AT66" s="51">
        <v>0</v>
      </c>
      <c r="AU66" s="51">
        <v>0</v>
      </c>
      <c r="AV66" s="51">
        <v>0</v>
      </c>
      <c r="AW66" s="51">
        <v>356</v>
      </c>
      <c r="AX66" s="51">
        <v>0</v>
      </c>
      <c r="AY66" s="51">
        <v>0</v>
      </c>
      <c r="AZ66" s="51">
        <v>0</v>
      </c>
      <c r="BA66" s="51">
        <v>356</v>
      </c>
      <c r="BB66" s="51">
        <v>0</v>
      </c>
      <c r="BC66" s="51">
        <v>0</v>
      </c>
      <c r="BD66" s="51">
        <v>0</v>
      </c>
      <c r="BE66" s="51">
        <v>386.61169999999998</v>
      </c>
      <c r="BF66" s="51">
        <v>0</v>
      </c>
      <c r="BG66" s="51">
        <v>0</v>
      </c>
      <c r="BH66" s="51">
        <v>0</v>
      </c>
      <c r="BI66" s="51">
        <v>0</v>
      </c>
      <c r="BJ66" s="51">
        <v>0</v>
      </c>
      <c r="BK66" s="51">
        <v>0</v>
      </c>
      <c r="BL66" s="51">
        <v>0</v>
      </c>
      <c r="BM66" s="51">
        <v>0</v>
      </c>
      <c r="BN66" s="51">
        <v>0</v>
      </c>
    </row>
    <row r="67" spans="1:66" ht="16.5" customHeight="1" x14ac:dyDescent="0.3">
      <c r="A67" s="77">
        <v>58</v>
      </c>
      <c r="B67" s="74" t="s">
        <v>189</v>
      </c>
      <c r="C67" s="51">
        <f t="shared" si="8"/>
        <v>11598.225499999999</v>
      </c>
      <c r="D67" s="51">
        <f t="shared" si="9"/>
        <v>5908.6710999999996</v>
      </c>
      <c r="E67" s="51">
        <f t="shared" si="10"/>
        <v>11337.699999999999</v>
      </c>
      <c r="F67" s="51">
        <f t="shared" si="11"/>
        <v>5648.6710999999996</v>
      </c>
      <c r="G67" s="51">
        <f t="shared" si="12"/>
        <v>830.52549999999997</v>
      </c>
      <c r="H67" s="51">
        <f t="shared" si="13"/>
        <v>260</v>
      </c>
      <c r="I67" s="51">
        <v>8840.7999999999993</v>
      </c>
      <c r="J67" s="51">
        <v>5063.3119999999999</v>
      </c>
      <c r="K67" s="51">
        <v>0</v>
      </c>
      <c r="L67" s="51">
        <v>0</v>
      </c>
      <c r="M67" s="51">
        <v>1606.9</v>
      </c>
      <c r="N67" s="51">
        <v>585.35910000000001</v>
      </c>
      <c r="O67" s="51">
        <v>550</v>
      </c>
      <c r="P67" s="51">
        <v>322.35910000000001</v>
      </c>
      <c r="Q67" s="51">
        <v>0</v>
      </c>
      <c r="R67" s="51">
        <v>0</v>
      </c>
      <c r="S67" s="51">
        <v>0</v>
      </c>
      <c r="T67" s="51">
        <v>0</v>
      </c>
      <c r="U67" s="51">
        <v>0</v>
      </c>
      <c r="V67" s="51">
        <v>0</v>
      </c>
      <c r="W67" s="51">
        <v>150</v>
      </c>
      <c r="X67" s="51">
        <v>25</v>
      </c>
      <c r="Y67" s="51">
        <v>100</v>
      </c>
      <c r="Z67" s="51">
        <v>0</v>
      </c>
      <c r="AA67" s="51">
        <v>220</v>
      </c>
      <c r="AB67" s="51">
        <v>138</v>
      </c>
      <c r="AC67" s="51">
        <v>386.9</v>
      </c>
      <c r="AD67" s="51">
        <v>100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1">
        <v>0</v>
      </c>
      <c r="AM67" s="51">
        <v>0</v>
      </c>
      <c r="AN67" s="51">
        <v>0</v>
      </c>
      <c r="AO67" s="51">
        <v>250</v>
      </c>
      <c r="AP67" s="51">
        <v>0</v>
      </c>
      <c r="AQ67" s="51">
        <f t="shared" si="14"/>
        <v>70</v>
      </c>
      <c r="AR67" s="51">
        <f t="shared" si="15"/>
        <v>0</v>
      </c>
      <c r="AS67" s="51">
        <v>640</v>
      </c>
      <c r="AT67" s="51">
        <v>0</v>
      </c>
      <c r="AU67" s="51">
        <v>0</v>
      </c>
      <c r="AV67" s="51">
        <v>0</v>
      </c>
      <c r="AW67" s="51">
        <v>570</v>
      </c>
      <c r="AX67" s="51">
        <v>0</v>
      </c>
      <c r="AY67" s="51">
        <v>0</v>
      </c>
      <c r="AZ67" s="51">
        <v>0</v>
      </c>
      <c r="BA67" s="51">
        <v>570</v>
      </c>
      <c r="BB67" s="51">
        <v>0</v>
      </c>
      <c r="BC67" s="51">
        <v>570</v>
      </c>
      <c r="BD67" s="51">
        <v>0</v>
      </c>
      <c r="BE67" s="51">
        <v>260.52550000000002</v>
      </c>
      <c r="BF67" s="51">
        <v>260</v>
      </c>
      <c r="BG67" s="51">
        <v>0</v>
      </c>
      <c r="BH67" s="51">
        <v>0</v>
      </c>
      <c r="BI67" s="51">
        <v>0</v>
      </c>
      <c r="BJ67" s="51">
        <v>0</v>
      </c>
      <c r="BK67" s="51">
        <v>0</v>
      </c>
      <c r="BL67" s="51">
        <v>0</v>
      </c>
      <c r="BM67" s="51">
        <v>0</v>
      </c>
      <c r="BN67" s="51">
        <v>0</v>
      </c>
    </row>
    <row r="68" spans="1:66" ht="16.5" customHeight="1" x14ac:dyDescent="0.3">
      <c r="A68" s="77">
        <v>59</v>
      </c>
      <c r="B68" s="74" t="s">
        <v>190</v>
      </c>
      <c r="C68" s="51">
        <f t="shared" si="8"/>
        <v>14311.510700000001</v>
      </c>
      <c r="D68" s="51">
        <f t="shared" si="9"/>
        <v>4059.0063</v>
      </c>
      <c r="E68" s="51">
        <f t="shared" si="10"/>
        <v>5873</v>
      </c>
      <c r="F68" s="51">
        <f t="shared" si="11"/>
        <v>4059.0063</v>
      </c>
      <c r="G68" s="51">
        <f t="shared" si="12"/>
        <v>8438.5107000000007</v>
      </c>
      <c r="H68" s="51">
        <f t="shared" si="13"/>
        <v>0</v>
      </c>
      <c r="I68" s="51">
        <v>5030</v>
      </c>
      <c r="J68" s="51">
        <v>3852.5</v>
      </c>
      <c r="K68" s="51">
        <v>0</v>
      </c>
      <c r="L68" s="51">
        <v>0</v>
      </c>
      <c r="M68" s="51">
        <v>519</v>
      </c>
      <c r="N68" s="51">
        <v>200.50630000000001</v>
      </c>
      <c r="O68" s="51">
        <v>184</v>
      </c>
      <c r="P68" s="51">
        <v>51.3063</v>
      </c>
      <c r="Q68" s="51">
        <v>0</v>
      </c>
      <c r="R68" s="51">
        <v>0</v>
      </c>
      <c r="S68" s="51">
        <v>0</v>
      </c>
      <c r="T68" s="51">
        <v>0</v>
      </c>
      <c r="U68" s="51">
        <v>60</v>
      </c>
      <c r="V68" s="51">
        <v>15</v>
      </c>
      <c r="W68" s="51">
        <v>27</v>
      </c>
      <c r="X68" s="51">
        <v>16.2</v>
      </c>
      <c r="Y68" s="51">
        <v>0</v>
      </c>
      <c r="Z68" s="51">
        <v>0</v>
      </c>
      <c r="AA68" s="51">
        <v>0</v>
      </c>
      <c r="AB68" s="51">
        <v>0</v>
      </c>
      <c r="AC68" s="51">
        <v>248</v>
      </c>
      <c r="AD68" s="51">
        <v>118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1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f t="shared" si="14"/>
        <v>324</v>
      </c>
      <c r="AR68" s="51">
        <f t="shared" si="15"/>
        <v>6</v>
      </c>
      <c r="AS68" s="51">
        <v>324</v>
      </c>
      <c r="AT68" s="51">
        <v>6</v>
      </c>
      <c r="AU68" s="51">
        <v>0</v>
      </c>
      <c r="AV68" s="51">
        <v>0</v>
      </c>
      <c r="AW68" s="51">
        <v>294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8000</v>
      </c>
      <c r="BD68" s="51">
        <v>0</v>
      </c>
      <c r="BE68" s="51">
        <v>438.51069999999999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1">
        <v>0</v>
      </c>
      <c r="BN68" s="51">
        <v>0</v>
      </c>
    </row>
    <row r="69" spans="1:66" ht="16.5" customHeight="1" x14ac:dyDescent="0.3">
      <c r="A69" s="77">
        <v>60</v>
      </c>
      <c r="B69" s="74" t="s">
        <v>191</v>
      </c>
      <c r="C69" s="51">
        <f t="shared" si="8"/>
        <v>110574.9513</v>
      </c>
      <c r="D69" s="51">
        <f t="shared" si="9"/>
        <v>51176.770000000004</v>
      </c>
      <c r="E69" s="51">
        <f t="shared" si="10"/>
        <v>92640.1</v>
      </c>
      <c r="F69" s="51">
        <f t="shared" si="11"/>
        <v>51181.597000000002</v>
      </c>
      <c r="G69" s="51">
        <f t="shared" si="12"/>
        <v>26934.951300000001</v>
      </c>
      <c r="H69" s="51">
        <f t="shared" si="13"/>
        <v>5495.1730000000007</v>
      </c>
      <c r="I69" s="51">
        <v>19400</v>
      </c>
      <c r="J69" s="51">
        <v>12430.734</v>
      </c>
      <c r="K69" s="51">
        <v>0</v>
      </c>
      <c r="L69" s="51">
        <v>0</v>
      </c>
      <c r="M69" s="51">
        <v>24290</v>
      </c>
      <c r="N69" s="51">
        <v>7325.4589999999998</v>
      </c>
      <c r="O69" s="51">
        <v>6030</v>
      </c>
      <c r="P69" s="51">
        <v>2229.8546000000001</v>
      </c>
      <c r="Q69" s="51">
        <v>8000</v>
      </c>
      <c r="R69" s="51">
        <v>3489.5880000000002</v>
      </c>
      <c r="S69" s="51">
        <v>300</v>
      </c>
      <c r="T69" s="51">
        <v>154.7234</v>
      </c>
      <c r="U69" s="51">
        <v>160</v>
      </c>
      <c r="V69" s="51">
        <v>0</v>
      </c>
      <c r="W69" s="51">
        <v>2270</v>
      </c>
      <c r="X69" s="51">
        <v>232.4</v>
      </c>
      <c r="Y69" s="51">
        <v>970</v>
      </c>
      <c r="Z69" s="51">
        <v>20</v>
      </c>
      <c r="AA69" s="51">
        <v>2400</v>
      </c>
      <c r="AB69" s="51">
        <v>337.255</v>
      </c>
      <c r="AC69" s="51">
        <v>4000</v>
      </c>
      <c r="AD69" s="51">
        <v>764.08399999999995</v>
      </c>
      <c r="AE69" s="51">
        <v>0</v>
      </c>
      <c r="AF69" s="51">
        <v>0</v>
      </c>
      <c r="AG69" s="51">
        <v>36330</v>
      </c>
      <c r="AH69" s="51">
        <v>25320</v>
      </c>
      <c r="AI69" s="51">
        <v>36330</v>
      </c>
      <c r="AJ69" s="51">
        <v>25320</v>
      </c>
      <c r="AK69" s="51">
        <v>400</v>
      </c>
      <c r="AL69" s="51">
        <v>0</v>
      </c>
      <c r="AM69" s="51">
        <v>0</v>
      </c>
      <c r="AN69" s="51">
        <v>0</v>
      </c>
      <c r="AO69" s="51">
        <v>2300</v>
      </c>
      <c r="AP69" s="51">
        <v>570</v>
      </c>
      <c r="AQ69" s="51">
        <f t="shared" si="14"/>
        <v>920</v>
      </c>
      <c r="AR69" s="51">
        <f t="shared" si="15"/>
        <v>35.404000000000451</v>
      </c>
      <c r="AS69" s="51">
        <v>9920.1</v>
      </c>
      <c r="AT69" s="51">
        <v>5535.4040000000005</v>
      </c>
      <c r="AU69" s="51">
        <v>0</v>
      </c>
      <c r="AV69" s="51">
        <v>0</v>
      </c>
      <c r="AW69" s="51">
        <v>9000.1</v>
      </c>
      <c r="AX69" s="51">
        <v>5500</v>
      </c>
      <c r="AY69" s="51">
        <v>0</v>
      </c>
      <c r="AZ69" s="51">
        <v>0</v>
      </c>
      <c r="BA69" s="51">
        <v>9000.1</v>
      </c>
      <c r="BB69" s="51">
        <v>5500</v>
      </c>
      <c r="BC69" s="51">
        <v>24034.951300000001</v>
      </c>
      <c r="BD69" s="51">
        <v>5176.9930000000004</v>
      </c>
      <c r="BE69" s="51">
        <v>2900</v>
      </c>
      <c r="BF69" s="51">
        <v>800</v>
      </c>
      <c r="BG69" s="51">
        <v>0</v>
      </c>
      <c r="BH69" s="51">
        <v>0</v>
      </c>
      <c r="BI69" s="51">
        <v>0</v>
      </c>
      <c r="BJ69" s="51">
        <v>0</v>
      </c>
      <c r="BK69" s="51">
        <v>0</v>
      </c>
      <c r="BL69" s="51">
        <v>-481.82</v>
      </c>
      <c r="BM69" s="51">
        <v>0</v>
      </c>
      <c r="BN69" s="51">
        <v>0</v>
      </c>
    </row>
    <row r="70" spans="1:66" ht="16.5" customHeight="1" x14ac:dyDescent="0.3">
      <c r="A70" s="77">
        <v>61</v>
      </c>
      <c r="B70" s="74" t="s">
        <v>192</v>
      </c>
      <c r="C70" s="51">
        <f t="shared" si="8"/>
        <v>22873.2827</v>
      </c>
      <c r="D70" s="51">
        <f t="shared" si="9"/>
        <v>13578.316499999999</v>
      </c>
      <c r="E70" s="51">
        <f t="shared" si="10"/>
        <v>16957.3138</v>
      </c>
      <c r="F70" s="51">
        <f t="shared" si="11"/>
        <v>9974.3614999999991</v>
      </c>
      <c r="G70" s="51">
        <f t="shared" si="12"/>
        <v>6815.9688999999998</v>
      </c>
      <c r="H70" s="51">
        <f t="shared" si="13"/>
        <v>4440.9169999999995</v>
      </c>
      <c r="I70" s="51">
        <v>11122.3</v>
      </c>
      <c r="J70" s="51">
        <v>6669.326</v>
      </c>
      <c r="K70" s="51">
        <v>0</v>
      </c>
      <c r="L70" s="51">
        <v>0</v>
      </c>
      <c r="M70" s="51">
        <v>4035.0138000000002</v>
      </c>
      <c r="N70" s="51">
        <v>2281.0735</v>
      </c>
      <c r="O70" s="51">
        <v>300.0138</v>
      </c>
      <c r="P70" s="51">
        <v>233.11949999999999</v>
      </c>
      <c r="Q70" s="51">
        <v>40</v>
      </c>
      <c r="R70" s="51">
        <v>0</v>
      </c>
      <c r="S70" s="51">
        <v>145</v>
      </c>
      <c r="T70" s="51">
        <v>84</v>
      </c>
      <c r="U70" s="51">
        <v>0</v>
      </c>
      <c r="V70" s="51">
        <v>0</v>
      </c>
      <c r="W70" s="51">
        <v>1740</v>
      </c>
      <c r="X70" s="51">
        <v>1084.99</v>
      </c>
      <c r="Y70" s="51">
        <v>1110</v>
      </c>
      <c r="Z70" s="51">
        <v>650</v>
      </c>
      <c r="AA70" s="51">
        <v>40</v>
      </c>
      <c r="AB70" s="51">
        <v>0</v>
      </c>
      <c r="AC70" s="51">
        <v>1235</v>
      </c>
      <c r="AD70" s="51">
        <v>819.75</v>
      </c>
      <c r="AE70" s="51">
        <v>0</v>
      </c>
      <c r="AF70" s="51">
        <v>0</v>
      </c>
      <c r="AG70" s="51">
        <v>0</v>
      </c>
      <c r="AH70" s="51">
        <v>0</v>
      </c>
      <c r="AI70" s="51">
        <v>0</v>
      </c>
      <c r="AJ70" s="51">
        <v>0</v>
      </c>
      <c r="AK70" s="51">
        <v>0</v>
      </c>
      <c r="AL70" s="51">
        <v>0</v>
      </c>
      <c r="AM70" s="51">
        <v>0</v>
      </c>
      <c r="AN70" s="51">
        <v>0</v>
      </c>
      <c r="AO70" s="51">
        <v>550</v>
      </c>
      <c r="AP70" s="51">
        <v>130</v>
      </c>
      <c r="AQ70" s="51">
        <f t="shared" si="14"/>
        <v>350</v>
      </c>
      <c r="AR70" s="51">
        <f t="shared" si="15"/>
        <v>57</v>
      </c>
      <c r="AS70" s="51">
        <v>1250</v>
      </c>
      <c r="AT70" s="51">
        <v>893.96199999999999</v>
      </c>
      <c r="AU70" s="51">
        <v>0</v>
      </c>
      <c r="AV70" s="51">
        <v>0</v>
      </c>
      <c r="AW70" s="51">
        <v>900</v>
      </c>
      <c r="AX70" s="51">
        <v>836.96199999999999</v>
      </c>
      <c r="AY70" s="51">
        <v>0</v>
      </c>
      <c r="AZ70" s="51">
        <v>0</v>
      </c>
      <c r="BA70" s="51">
        <v>900</v>
      </c>
      <c r="BB70" s="51">
        <v>836.96199999999999</v>
      </c>
      <c r="BC70" s="51">
        <v>6225.9</v>
      </c>
      <c r="BD70" s="51">
        <v>4020.9169999999999</v>
      </c>
      <c r="BE70" s="51">
        <v>590.06889999999999</v>
      </c>
      <c r="BF70" s="51">
        <v>420</v>
      </c>
      <c r="BG70" s="51">
        <v>0</v>
      </c>
      <c r="BH70" s="51">
        <v>0</v>
      </c>
      <c r="BI70" s="51">
        <v>0</v>
      </c>
      <c r="BJ70" s="51">
        <v>0</v>
      </c>
      <c r="BK70" s="51">
        <v>0</v>
      </c>
      <c r="BL70" s="51">
        <v>0</v>
      </c>
      <c r="BM70" s="51">
        <v>0</v>
      </c>
      <c r="BN70" s="51">
        <v>0</v>
      </c>
    </row>
    <row r="71" spans="1:66" ht="16.5" customHeight="1" x14ac:dyDescent="0.3">
      <c r="A71" s="77">
        <v>62</v>
      </c>
      <c r="B71" s="74" t="s">
        <v>193</v>
      </c>
      <c r="C71" s="51">
        <f t="shared" si="8"/>
        <v>74982.967800000013</v>
      </c>
      <c r="D71" s="51">
        <f t="shared" si="9"/>
        <v>44055.861000000004</v>
      </c>
      <c r="E71" s="51">
        <f t="shared" si="10"/>
        <v>50617.4</v>
      </c>
      <c r="F71" s="51">
        <f t="shared" si="11"/>
        <v>33698.305</v>
      </c>
      <c r="G71" s="51">
        <f t="shared" si="12"/>
        <v>29515.967799999999</v>
      </c>
      <c r="H71" s="51">
        <f t="shared" si="13"/>
        <v>13957.556</v>
      </c>
      <c r="I71" s="51">
        <v>26000</v>
      </c>
      <c r="J71" s="51">
        <v>17705.253000000001</v>
      </c>
      <c r="K71" s="51">
        <v>0</v>
      </c>
      <c r="L71" s="51">
        <v>0</v>
      </c>
      <c r="M71" s="51">
        <v>9270</v>
      </c>
      <c r="N71" s="51">
        <v>5212.402</v>
      </c>
      <c r="O71" s="51">
        <v>2000</v>
      </c>
      <c r="P71" s="51">
        <v>841.79300000000001</v>
      </c>
      <c r="Q71" s="51">
        <v>0</v>
      </c>
      <c r="R71" s="51">
        <v>0</v>
      </c>
      <c r="S71" s="51">
        <v>200</v>
      </c>
      <c r="T71" s="51">
        <v>57.243000000000002</v>
      </c>
      <c r="U71" s="51">
        <v>0</v>
      </c>
      <c r="V71" s="51">
        <v>0</v>
      </c>
      <c r="W71" s="51">
        <v>1600</v>
      </c>
      <c r="X71" s="51">
        <v>1021.52</v>
      </c>
      <c r="Y71" s="51">
        <v>1150</v>
      </c>
      <c r="Z71" s="51">
        <v>752</v>
      </c>
      <c r="AA71" s="51">
        <v>3100</v>
      </c>
      <c r="AB71" s="51">
        <v>1415.2660000000001</v>
      </c>
      <c r="AC71" s="51">
        <v>1510</v>
      </c>
      <c r="AD71" s="51">
        <v>1336.58</v>
      </c>
      <c r="AE71" s="51">
        <v>0</v>
      </c>
      <c r="AF71" s="51">
        <v>0</v>
      </c>
      <c r="AG71" s="51">
        <v>7217</v>
      </c>
      <c r="AH71" s="51">
        <v>4827</v>
      </c>
      <c r="AI71" s="51">
        <v>7217</v>
      </c>
      <c r="AJ71" s="51">
        <v>4827</v>
      </c>
      <c r="AK71" s="51">
        <v>1300</v>
      </c>
      <c r="AL71" s="51">
        <v>1041.6500000000001</v>
      </c>
      <c r="AM71" s="51">
        <v>0</v>
      </c>
      <c r="AN71" s="51">
        <v>0</v>
      </c>
      <c r="AO71" s="51">
        <v>1200</v>
      </c>
      <c r="AP71" s="51">
        <v>1170</v>
      </c>
      <c r="AQ71" s="51">
        <f t="shared" si="14"/>
        <v>480</v>
      </c>
      <c r="AR71" s="51">
        <f t="shared" si="15"/>
        <v>142</v>
      </c>
      <c r="AS71" s="51">
        <v>5630.4</v>
      </c>
      <c r="AT71" s="51">
        <v>3742</v>
      </c>
      <c r="AU71" s="51">
        <v>0</v>
      </c>
      <c r="AV71" s="51">
        <v>0</v>
      </c>
      <c r="AW71" s="51">
        <v>5150.3999999999996</v>
      </c>
      <c r="AX71" s="51">
        <v>3600</v>
      </c>
      <c r="AY71" s="51">
        <v>0</v>
      </c>
      <c r="AZ71" s="51">
        <v>0</v>
      </c>
      <c r="BA71" s="51">
        <v>5150.3999999999996</v>
      </c>
      <c r="BB71" s="51">
        <v>3600</v>
      </c>
      <c r="BC71" s="51">
        <v>28216</v>
      </c>
      <c r="BD71" s="51">
        <v>13491.504000000001</v>
      </c>
      <c r="BE71" s="51">
        <v>1599.9677999999999</v>
      </c>
      <c r="BF71" s="51">
        <v>980</v>
      </c>
      <c r="BG71" s="51">
        <v>0</v>
      </c>
      <c r="BH71" s="51">
        <v>0</v>
      </c>
      <c r="BI71" s="51">
        <v>0</v>
      </c>
      <c r="BJ71" s="51">
        <v>0</v>
      </c>
      <c r="BK71" s="51">
        <v>-300</v>
      </c>
      <c r="BL71" s="51">
        <v>-513.94799999999998</v>
      </c>
      <c r="BM71" s="51">
        <v>0</v>
      </c>
      <c r="BN71" s="51">
        <v>0</v>
      </c>
    </row>
    <row r="72" spans="1:66" ht="16.5" customHeight="1" x14ac:dyDescent="0.3">
      <c r="A72" s="77">
        <v>63</v>
      </c>
      <c r="B72" s="74" t="s">
        <v>194</v>
      </c>
      <c r="C72" s="51">
        <f t="shared" si="8"/>
        <v>67369.618000000002</v>
      </c>
      <c r="D72" s="51">
        <f t="shared" si="9"/>
        <v>35887.146399999998</v>
      </c>
      <c r="E72" s="51">
        <f t="shared" si="10"/>
        <v>37079.995900000002</v>
      </c>
      <c r="F72" s="51">
        <f t="shared" si="11"/>
        <v>17913.007399999999</v>
      </c>
      <c r="G72" s="51">
        <f t="shared" si="12"/>
        <v>32278.622100000001</v>
      </c>
      <c r="H72" s="51">
        <f t="shared" si="13"/>
        <v>17974.138999999999</v>
      </c>
      <c r="I72" s="51">
        <v>19837</v>
      </c>
      <c r="J72" s="51">
        <v>9838.7279999999992</v>
      </c>
      <c r="K72" s="51">
        <v>0</v>
      </c>
      <c r="L72" s="51">
        <v>0</v>
      </c>
      <c r="M72" s="51">
        <v>4134</v>
      </c>
      <c r="N72" s="51">
        <v>1068.4294</v>
      </c>
      <c r="O72" s="51">
        <v>600</v>
      </c>
      <c r="P72" s="51">
        <v>304.83139999999997</v>
      </c>
      <c r="Q72" s="51">
        <v>0</v>
      </c>
      <c r="R72" s="51">
        <v>0</v>
      </c>
      <c r="S72" s="51">
        <v>140</v>
      </c>
      <c r="T72" s="51">
        <v>80</v>
      </c>
      <c r="U72" s="51">
        <v>0</v>
      </c>
      <c r="V72" s="51">
        <v>0</v>
      </c>
      <c r="W72" s="51">
        <v>594</v>
      </c>
      <c r="X72" s="51">
        <v>183.6</v>
      </c>
      <c r="Y72" s="51">
        <v>0</v>
      </c>
      <c r="Z72" s="51">
        <v>0</v>
      </c>
      <c r="AA72" s="51">
        <v>500</v>
      </c>
      <c r="AB72" s="51">
        <v>0</v>
      </c>
      <c r="AC72" s="51">
        <v>1170</v>
      </c>
      <c r="AD72" s="51">
        <v>499.99799999999999</v>
      </c>
      <c r="AE72" s="51">
        <v>0</v>
      </c>
      <c r="AF72" s="51">
        <v>0</v>
      </c>
      <c r="AG72" s="51">
        <v>8000</v>
      </c>
      <c r="AH72" s="51">
        <v>4000</v>
      </c>
      <c r="AI72" s="51">
        <v>8000</v>
      </c>
      <c r="AJ72" s="51">
        <v>4000</v>
      </c>
      <c r="AK72" s="51">
        <v>3000</v>
      </c>
      <c r="AL72" s="51">
        <v>3000</v>
      </c>
      <c r="AM72" s="51">
        <v>0</v>
      </c>
      <c r="AN72" s="51">
        <v>0</v>
      </c>
      <c r="AO72" s="51">
        <v>0</v>
      </c>
      <c r="AP72" s="51">
        <v>0</v>
      </c>
      <c r="AQ72" s="51">
        <f t="shared" si="14"/>
        <v>119.99589999999989</v>
      </c>
      <c r="AR72" s="51">
        <f t="shared" si="15"/>
        <v>5.85</v>
      </c>
      <c r="AS72" s="51">
        <v>2108.9958999999999</v>
      </c>
      <c r="AT72" s="51">
        <v>5.85</v>
      </c>
      <c r="AU72" s="51">
        <v>0</v>
      </c>
      <c r="AV72" s="51">
        <v>0</v>
      </c>
      <c r="AW72" s="51">
        <v>1989</v>
      </c>
      <c r="AX72" s="51">
        <v>0</v>
      </c>
      <c r="AY72" s="51">
        <v>0</v>
      </c>
      <c r="AZ72" s="51">
        <v>0</v>
      </c>
      <c r="BA72" s="51">
        <v>1989</v>
      </c>
      <c r="BB72" s="51">
        <v>0</v>
      </c>
      <c r="BC72" s="51">
        <v>31141.2372</v>
      </c>
      <c r="BD72" s="51">
        <v>17074.138999999999</v>
      </c>
      <c r="BE72" s="51">
        <v>2637.3849</v>
      </c>
      <c r="BF72" s="51">
        <v>900</v>
      </c>
      <c r="BG72" s="51">
        <v>0</v>
      </c>
      <c r="BH72" s="51">
        <v>0</v>
      </c>
      <c r="BI72" s="51">
        <v>0</v>
      </c>
      <c r="BJ72" s="51">
        <v>0</v>
      </c>
      <c r="BK72" s="51">
        <v>-1500</v>
      </c>
      <c r="BL72" s="51">
        <v>0</v>
      </c>
      <c r="BM72" s="51">
        <v>0</v>
      </c>
      <c r="BN72" s="51">
        <v>0</v>
      </c>
    </row>
    <row r="73" spans="1:66" ht="16.5" customHeight="1" x14ac:dyDescent="0.3">
      <c r="A73" s="77">
        <v>64</v>
      </c>
      <c r="B73" s="74" t="s">
        <v>195</v>
      </c>
      <c r="C73" s="51">
        <f t="shared" si="8"/>
        <v>21968.682100000002</v>
      </c>
      <c r="D73" s="51">
        <f t="shared" si="9"/>
        <v>15586.3523</v>
      </c>
      <c r="E73" s="51">
        <f t="shared" si="10"/>
        <v>18317.2</v>
      </c>
      <c r="F73" s="51">
        <f t="shared" si="11"/>
        <v>11934.870200000001</v>
      </c>
      <c r="G73" s="51">
        <f t="shared" si="12"/>
        <v>4601.4821000000002</v>
      </c>
      <c r="H73" s="51">
        <f t="shared" si="13"/>
        <v>3655</v>
      </c>
      <c r="I73" s="51">
        <v>15632.2</v>
      </c>
      <c r="J73" s="51">
        <v>11333.744000000001</v>
      </c>
      <c r="K73" s="51">
        <v>0</v>
      </c>
      <c r="L73" s="51">
        <v>0</v>
      </c>
      <c r="M73" s="51">
        <v>1505</v>
      </c>
      <c r="N73" s="51">
        <v>597.60829999999999</v>
      </c>
      <c r="O73" s="51">
        <v>300</v>
      </c>
      <c r="P73" s="51">
        <v>168.39230000000001</v>
      </c>
      <c r="Q73" s="51">
        <v>85</v>
      </c>
      <c r="R73" s="51">
        <v>0</v>
      </c>
      <c r="S73" s="51">
        <v>80</v>
      </c>
      <c r="T73" s="51">
        <v>54</v>
      </c>
      <c r="U73" s="51">
        <v>0</v>
      </c>
      <c r="V73" s="51">
        <v>0</v>
      </c>
      <c r="W73" s="51">
        <v>750</v>
      </c>
      <c r="X73" s="51">
        <v>300</v>
      </c>
      <c r="Y73" s="51">
        <v>80</v>
      </c>
      <c r="Z73" s="51">
        <v>0</v>
      </c>
      <c r="AA73" s="51">
        <v>30</v>
      </c>
      <c r="AB73" s="51">
        <v>0</v>
      </c>
      <c r="AC73" s="51">
        <v>230</v>
      </c>
      <c r="AD73" s="51">
        <v>53.1</v>
      </c>
      <c r="AE73" s="51">
        <v>0</v>
      </c>
      <c r="AF73" s="51">
        <v>0</v>
      </c>
      <c r="AG73" s="51">
        <v>0</v>
      </c>
      <c r="AH73" s="51">
        <v>0</v>
      </c>
      <c r="AI73" s="51">
        <v>0</v>
      </c>
      <c r="AJ73" s="51">
        <v>0</v>
      </c>
      <c r="AK73" s="51">
        <v>0</v>
      </c>
      <c r="AL73" s="51">
        <v>0</v>
      </c>
      <c r="AM73" s="51">
        <v>0</v>
      </c>
      <c r="AN73" s="51">
        <v>0</v>
      </c>
      <c r="AO73" s="51">
        <v>200</v>
      </c>
      <c r="AP73" s="51">
        <v>0</v>
      </c>
      <c r="AQ73" s="51">
        <f t="shared" si="14"/>
        <v>30</v>
      </c>
      <c r="AR73" s="51">
        <f t="shared" si="15"/>
        <v>0</v>
      </c>
      <c r="AS73" s="51">
        <v>980</v>
      </c>
      <c r="AT73" s="51">
        <v>3.5179</v>
      </c>
      <c r="AU73" s="51">
        <v>0</v>
      </c>
      <c r="AV73" s="51">
        <v>0</v>
      </c>
      <c r="AW73" s="51">
        <v>950</v>
      </c>
      <c r="AX73" s="51">
        <v>3.5179</v>
      </c>
      <c r="AY73" s="51">
        <v>0</v>
      </c>
      <c r="AZ73" s="51">
        <v>0</v>
      </c>
      <c r="BA73" s="51">
        <v>950</v>
      </c>
      <c r="BB73" s="51">
        <v>3.5179</v>
      </c>
      <c r="BC73" s="51">
        <v>3759.8</v>
      </c>
      <c r="BD73" s="51">
        <v>2846</v>
      </c>
      <c r="BE73" s="51">
        <v>841.68209999999999</v>
      </c>
      <c r="BF73" s="51">
        <v>809</v>
      </c>
      <c r="BG73" s="51">
        <v>0</v>
      </c>
      <c r="BH73" s="51">
        <v>0</v>
      </c>
      <c r="BI73" s="51">
        <v>0</v>
      </c>
      <c r="BJ73" s="51">
        <v>0</v>
      </c>
      <c r="BK73" s="51">
        <v>0</v>
      </c>
      <c r="BL73" s="51">
        <v>0</v>
      </c>
      <c r="BM73" s="51">
        <v>0</v>
      </c>
      <c r="BN73" s="51">
        <v>0</v>
      </c>
    </row>
    <row r="74" spans="1:66" ht="16.5" customHeight="1" x14ac:dyDescent="0.3">
      <c r="A74" s="77">
        <v>65</v>
      </c>
      <c r="B74" s="74" t="s">
        <v>196</v>
      </c>
      <c r="C74" s="51">
        <f t="shared" ref="C74:C82" si="16">E74+G74-BA74</f>
        <v>22161.129500000003</v>
      </c>
      <c r="D74" s="51">
        <f t="shared" ref="D74:D82" si="17">F74+H74-BB74</f>
        <v>11783.341700000001</v>
      </c>
      <c r="E74" s="51">
        <f t="shared" ref="E74:E82" si="18">I74+K74+M74+AE74+AG74+AK74+AO74+AS74</f>
        <v>17176.400000000001</v>
      </c>
      <c r="F74" s="51">
        <f t="shared" ref="F74:F82" si="19">J74+L74+N74+AF74+AH74+AL74+AP74+AT74</f>
        <v>11783.341700000001</v>
      </c>
      <c r="G74" s="51">
        <f t="shared" ref="G74:G82" si="20">AY74+BC74+BE74+BG74+BI74+BK74+BM74</f>
        <v>5844.7294999999995</v>
      </c>
      <c r="H74" s="51">
        <f t="shared" ref="H74:H82" si="21">AZ74+BD74+BF74+BH74+BJ74+BL74+BN74</f>
        <v>0</v>
      </c>
      <c r="I74" s="51">
        <v>12513.4</v>
      </c>
      <c r="J74" s="51">
        <v>9520.973</v>
      </c>
      <c r="K74" s="51">
        <v>0</v>
      </c>
      <c r="L74" s="51">
        <v>0</v>
      </c>
      <c r="M74" s="51">
        <v>3463</v>
      </c>
      <c r="N74" s="51">
        <v>2112.3687</v>
      </c>
      <c r="O74" s="51">
        <v>712</v>
      </c>
      <c r="P74" s="51">
        <v>273.77820000000003</v>
      </c>
      <c r="Q74" s="51">
        <v>0</v>
      </c>
      <c r="R74" s="51">
        <v>0</v>
      </c>
      <c r="S74" s="51">
        <v>120</v>
      </c>
      <c r="T74" s="51">
        <v>96</v>
      </c>
      <c r="U74" s="51">
        <v>0</v>
      </c>
      <c r="V74" s="51">
        <v>0</v>
      </c>
      <c r="W74" s="51">
        <v>1001</v>
      </c>
      <c r="X74" s="51">
        <v>616.20000000000005</v>
      </c>
      <c r="Y74" s="51">
        <v>595</v>
      </c>
      <c r="Z74" s="51">
        <v>320</v>
      </c>
      <c r="AA74" s="51">
        <v>50</v>
      </c>
      <c r="AB74" s="51">
        <v>8</v>
      </c>
      <c r="AC74" s="51">
        <v>1560</v>
      </c>
      <c r="AD74" s="51">
        <v>1118.3905</v>
      </c>
      <c r="AE74" s="51">
        <v>0</v>
      </c>
      <c r="AF74" s="51">
        <v>0</v>
      </c>
      <c r="AG74" s="51">
        <v>0</v>
      </c>
      <c r="AH74" s="51">
        <v>0</v>
      </c>
      <c r="AI74" s="51">
        <v>0</v>
      </c>
      <c r="AJ74" s="51">
        <v>0</v>
      </c>
      <c r="AK74" s="51">
        <v>0</v>
      </c>
      <c r="AL74" s="51">
        <v>0</v>
      </c>
      <c r="AM74" s="51">
        <v>0</v>
      </c>
      <c r="AN74" s="51">
        <v>0</v>
      </c>
      <c r="AO74" s="51">
        <v>300</v>
      </c>
      <c r="AP74" s="51">
        <v>150</v>
      </c>
      <c r="AQ74" s="51">
        <f t="shared" ref="AQ74:AQ82" si="22">AS74+AU74-BA74</f>
        <v>40</v>
      </c>
      <c r="AR74" s="51">
        <f t="shared" ref="AR74:AR82" si="23">AT74+AV74-BB74</f>
        <v>0</v>
      </c>
      <c r="AS74" s="51">
        <v>900</v>
      </c>
      <c r="AT74" s="51">
        <v>0</v>
      </c>
      <c r="AU74" s="51">
        <v>0</v>
      </c>
      <c r="AV74" s="51">
        <v>0</v>
      </c>
      <c r="AW74" s="51">
        <v>860</v>
      </c>
      <c r="AX74" s="51">
        <v>0</v>
      </c>
      <c r="AY74" s="51">
        <v>0</v>
      </c>
      <c r="AZ74" s="51">
        <v>0</v>
      </c>
      <c r="BA74" s="51">
        <v>860</v>
      </c>
      <c r="BB74" s="51">
        <v>0</v>
      </c>
      <c r="BC74" s="51">
        <v>5634.7</v>
      </c>
      <c r="BD74" s="51">
        <v>0</v>
      </c>
      <c r="BE74" s="51">
        <v>210.02950000000001</v>
      </c>
      <c r="BF74" s="51">
        <v>0</v>
      </c>
      <c r="BG74" s="51">
        <v>0</v>
      </c>
      <c r="BH74" s="51">
        <v>0</v>
      </c>
      <c r="BI74" s="51">
        <v>0</v>
      </c>
      <c r="BJ74" s="51">
        <v>0</v>
      </c>
      <c r="BK74" s="51">
        <v>0</v>
      </c>
      <c r="BL74" s="51">
        <v>0</v>
      </c>
      <c r="BM74" s="51">
        <v>0</v>
      </c>
      <c r="BN74" s="51">
        <v>0</v>
      </c>
    </row>
    <row r="75" spans="1:66" ht="16.5" customHeight="1" x14ac:dyDescent="0.3">
      <c r="A75" s="77">
        <v>66</v>
      </c>
      <c r="B75" s="74" t="s">
        <v>197</v>
      </c>
      <c r="C75" s="51">
        <f t="shared" si="16"/>
        <v>25880.063099999999</v>
      </c>
      <c r="D75" s="51">
        <f t="shared" si="17"/>
        <v>20633.811900000001</v>
      </c>
      <c r="E75" s="51">
        <f t="shared" si="18"/>
        <v>13329.1</v>
      </c>
      <c r="F75" s="51">
        <f t="shared" si="19"/>
        <v>7576.6543000000001</v>
      </c>
      <c r="G75" s="51">
        <f t="shared" si="20"/>
        <v>13250.963099999999</v>
      </c>
      <c r="H75" s="51">
        <f t="shared" si="21"/>
        <v>13057.157599999999</v>
      </c>
      <c r="I75" s="51">
        <v>8566.2000000000007</v>
      </c>
      <c r="J75" s="51">
        <v>5187.8190000000004</v>
      </c>
      <c r="K75" s="51">
        <v>0</v>
      </c>
      <c r="L75" s="51">
        <v>0</v>
      </c>
      <c r="M75" s="51">
        <v>3633.9</v>
      </c>
      <c r="N75" s="51">
        <v>2353.8353000000002</v>
      </c>
      <c r="O75" s="51">
        <v>300</v>
      </c>
      <c r="P75" s="51">
        <v>183.2313</v>
      </c>
      <c r="Q75" s="51">
        <v>1265.9000000000001</v>
      </c>
      <c r="R75" s="51">
        <v>864.14400000000001</v>
      </c>
      <c r="S75" s="51">
        <v>77</v>
      </c>
      <c r="T75" s="51">
        <v>45</v>
      </c>
      <c r="U75" s="51">
        <v>0</v>
      </c>
      <c r="V75" s="51">
        <v>0</v>
      </c>
      <c r="W75" s="51">
        <v>873</v>
      </c>
      <c r="X75" s="51">
        <v>606</v>
      </c>
      <c r="Y75" s="51">
        <v>732</v>
      </c>
      <c r="Z75" s="51">
        <v>465</v>
      </c>
      <c r="AA75" s="51">
        <v>30</v>
      </c>
      <c r="AB75" s="51">
        <v>10</v>
      </c>
      <c r="AC75" s="51">
        <v>938</v>
      </c>
      <c r="AD75" s="51">
        <v>525.46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  <c r="AM75" s="51">
        <v>0</v>
      </c>
      <c r="AN75" s="51">
        <v>0</v>
      </c>
      <c r="AO75" s="51">
        <v>350</v>
      </c>
      <c r="AP75" s="51">
        <v>0</v>
      </c>
      <c r="AQ75" s="51">
        <f t="shared" si="22"/>
        <v>79</v>
      </c>
      <c r="AR75" s="51">
        <f t="shared" si="23"/>
        <v>35</v>
      </c>
      <c r="AS75" s="51">
        <v>779</v>
      </c>
      <c r="AT75" s="51">
        <v>35</v>
      </c>
      <c r="AU75" s="51">
        <v>0</v>
      </c>
      <c r="AV75" s="51">
        <v>0</v>
      </c>
      <c r="AW75" s="51">
        <v>700</v>
      </c>
      <c r="AX75" s="51">
        <v>0</v>
      </c>
      <c r="AY75" s="51">
        <v>0</v>
      </c>
      <c r="AZ75" s="51">
        <v>0</v>
      </c>
      <c r="BA75" s="51">
        <v>700</v>
      </c>
      <c r="BB75" s="51">
        <v>0</v>
      </c>
      <c r="BC75" s="51">
        <v>10074.9</v>
      </c>
      <c r="BD75" s="51">
        <v>9926.9575999999997</v>
      </c>
      <c r="BE75" s="51">
        <v>3176.0630999999998</v>
      </c>
      <c r="BF75" s="51">
        <v>3130.2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0</v>
      </c>
      <c r="BM75" s="51">
        <v>0</v>
      </c>
      <c r="BN75" s="51">
        <v>0</v>
      </c>
    </row>
    <row r="76" spans="1:66" ht="16.5" customHeight="1" x14ac:dyDescent="0.3">
      <c r="A76" s="77">
        <v>67</v>
      </c>
      <c r="B76" s="74" t="s">
        <v>198</v>
      </c>
      <c r="C76" s="51">
        <f t="shared" si="16"/>
        <v>6506.4989999999998</v>
      </c>
      <c r="D76" s="51">
        <f t="shared" si="17"/>
        <v>3645.53</v>
      </c>
      <c r="E76" s="51">
        <f t="shared" si="18"/>
        <v>5686.8</v>
      </c>
      <c r="F76" s="51">
        <f t="shared" si="19"/>
        <v>3345.53</v>
      </c>
      <c r="G76" s="51">
        <f t="shared" si="20"/>
        <v>1104.6990000000001</v>
      </c>
      <c r="H76" s="51">
        <f t="shared" si="21"/>
        <v>300</v>
      </c>
      <c r="I76" s="51">
        <v>4700</v>
      </c>
      <c r="J76" s="51">
        <v>3187.8220000000001</v>
      </c>
      <c r="K76" s="51">
        <v>0</v>
      </c>
      <c r="L76" s="51">
        <v>0</v>
      </c>
      <c r="M76" s="51">
        <v>501.8</v>
      </c>
      <c r="N76" s="51">
        <v>157.708</v>
      </c>
      <c r="O76" s="51">
        <v>231.8</v>
      </c>
      <c r="P76" s="51">
        <v>24.308</v>
      </c>
      <c r="Q76" s="51">
        <v>0</v>
      </c>
      <c r="R76" s="51">
        <v>0</v>
      </c>
      <c r="S76" s="51">
        <v>60</v>
      </c>
      <c r="T76" s="51">
        <v>40</v>
      </c>
      <c r="U76" s="51">
        <v>0</v>
      </c>
      <c r="V76" s="51">
        <v>0</v>
      </c>
      <c r="W76" s="51">
        <v>150</v>
      </c>
      <c r="X76" s="51">
        <v>87.4</v>
      </c>
      <c r="Y76" s="51">
        <v>50</v>
      </c>
      <c r="Z76" s="51">
        <v>30</v>
      </c>
      <c r="AA76" s="51">
        <v>0</v>
      </c>
      <c r="AB76" s="51">
        <v>0</v>
      </c>
      <c r="AC76" s="51">
        <v>60</v>
      </c>
      <c r="AD76" s="51">
        <v>6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1">
        <v>0</v>
      </c>
      <c r="AM76" s="51">
        <v>0</v>
      </c>
      <c r="AN76" s="51">
        <v>0</v>
      </c>
      <c r="AO76" s="51">
        <v>200</v>
      </c>
      <c r="AP76" s="51">
        <v>0</v>
      </c>
      <c r="AQ76" s="51">
        <f t="shared" si="22"/>
        <v>0</v>
      </c>
      <c r="AR76" s="51">
        <f t="shared" si="23"/>
        <v>0</v>
      </c>
      <c r="AS76" s="51">
        <v>285</v>
      </c>
      <c r="AT76" s="51">
        <v>0</v>
      </c>
      <c r="AU76" s="51">
        <v>0</v>
      </c>
      <c r="AV76" s="51">
        <v>0</v>
      </c>
      <c r="AW76" s="51">
        <v>285</v>
      </c>
      <c r="AX76" s="51">
        <v>0</v>
      </c>
      <c r="AY76" s="51">
        <v>0</v>
      </c>
      <c r="AZ76" s="51">
        <v>0</v>
      </c>
      <c r="BA76" s="51">
        <v>285</v>
      </c>
      <c r="BB76" s="51">
        <v>0</v>
      </c>
      <c r="BC76" s="51">
        <v>804.69899999999996</v>
      </c>
      <c r="BD76" s="51">
        <v>0</v>
      </c>
      <c r="BE76" s="51">
        <v>300</v>
      </c>
      <c r="BF76" s="51">
        <v>300</v>
      </c>
      <c r="BG76" s="51"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1">
        <v>0</v>
      </c>
      <c r="BN76" s="51">
        <v>0</v>
      </c>
    </row>
    <row r="77" spans="1:66" ht="16.5" customHeight="1" x14ac:dyDescent="0.3">
      <c r="A77" s="77">
        <v>68</v>
      </c>
      <c r="B77" s="74" t="s">
        <v>199</v>
      </c>
      <c r="C77" s="51">
        <f t="shared" si="16"/>
        <v>10455.040999999999</v>
      </c>
      <c r="D77" s="51">
        <f t="shared" si="17"/>
        <v>5945.5703999999996</v>
      </c>
      <c r="E77" s="51">
        <f t="shared" si="18"/>
        <v>10281.4</v>
      </c>
      <c r="F77" s="51">
        <f t="shared" si="19"/>
        <v>5775.5703999999996</v>
      </c>
      <c r="G77" s="51">
        <f t="shared" si="20"/>
        <v>773.64100000000008</v>
      </c>
      <c r="H77" s="51">
        <f t="shared" si="21"/>
        <v>336.8</v>
      </c>
      <c r="I77" s="51">
        <v>7890.4</v>
      </c>
      <c r="J77" s="51">
        <v>4794.3999999999996</v>
      </c>
      <c r="K77" s="51">
        <v>0</v>
      </c>
      <c r="L77" s="51">
        <v>0</v>
      </c>
      <c r="M77" s="51">
        <v>1071</v>
      </c>
      <c r="N77" s="51">
        <v>674.2704</v>
      </c>
      <c r="O77" s="51">
        <v>270</v>
      </c>
      <c r="P77" s="51">
        <v>164.4204</v>
      </c>
      <c r="Q77" s="51">
        <v>0</v>
      </c>
      <c r="R77" s="51">
        <v>0</v>
      </c>
      <c r="S77" s="51">
        <v>66</v>
      </c>
      <c r="T77" s="51">
        <v>49.5</v>
      </c>
      <c r="U77" s="51">
        <v>0</v>
      </c>
      <c r="V77" s="51">
        <v>0</v>
      </c>
      <c r="W77" s="51">
        <v>170</v>
      </c>
      <c r="X77" s="51">
        <v>40.799999999999997</v>
      </c>
      <c r="Y77" s="51">
        <v>0</v>
      </c>
      <c r="Z77" s="51">
        <v>0</v>
      </c>
      <c r="AA77" s="51">
        <v>0</v>
      </c>
      <c r="AB77" s="51">
        <v>0</v>
      </c>
      <c r="AC77" s="51">
        <v>530</v>
      </c>
      <c r="AD77" s="51">
        <v>388.55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1">
        <v>0</v>
      </c>
      <c r="AM77" s="51">
        <v>0</v>
      </c>
      <c r="AN77" s="51">
        <v>0</v>
      </c>
      <c r="AO77" s="51">
        <v>300</v>
      </c>
      <c r="AP77" s="51">
        <v>0</v>
      </c>
      <c r="AQ77" s="51">
        <f t="shared" si="22"/>
        <v>420</v>
      </c>
      <c r="AR77" s="51">
        <f t="shared" si="23"/>
        <v>140.09999999999997</v>
      </c>
      <c r="AS77" s="51">
        <v>1020</v>
      </c>
      <c r="AT77" s="51">
        <v>306.89999999999998</v>
      </c>
      <c r="AU77" s="51">
        <v>0</v>
      </c>
      <c r="AV77" s="51">
        <v>0</v>
      </c>
      <c r="AW77" s="51">
        <v>600</v>
      </c>
      <c r="AX77" s="51">
        <v>166.8</v>
      </c>
      <c r="AY77" s="51">
        <v>0</v>
      </c>
      <c r="AZ77" s="51">
        <v>0</v>
      </c>
      <c r="BA77" s="51">
        <v>600</v>
      </c>
      <c r="BB77" s="51">
        <v>166.8</v>
      </c>
      <c r="BC77" s="51">
        <v>393.6</v>
      </c>
      <c r="BD77" s="51">
        <v>0</v>
      </c>
      <c r="BE77" s="51">
        <v>380.041</v>
      </c>
      <c r="BF77" s="51">
        <v>336.8</v>
      </c>
      <c r="BG77" s="51">
        <v>0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1">
        <v>0</v>
      </c>
      <c r="BN77" s="51">
        <v>0</v>
      </c>
    </row>
    <row r="78" spans="1:66" ht="16.5" customHeight="1" x14ac:dyDescent="0.3">
      <c r="A78" s="77">
        <v>69</v>
      </c>
      <c r="B78" s="74" t="s">
        <v>200</v>
      </c>
      <c r="C78" s="51">
        <f t="shared" si="16"/>
        <v>52593.046300000002</v>
      </c>
      <c r="D78" s="51">
        <f t="shared" si="17"/>
        <v>35994.637200000005</v>
      </c>
      <c r="E78" s="51">
        <f t="shared" si="18"/>
        <v>36238.300000000003</v>
      </c>
      <c r="F78" s="51">
        <f t="shared" si="19"/>
        <v>20413.254700000001</v>
      </c>
      <c r="G78" s="51">
        <f t="shared" si="20"/>
        <v>23354.746299999999</v>
      </c>
      <c r="H78" s="51">
        <f t="shared" si="21"/>
        <v>15824.9362</v>
      </c>
      <c r="I78" s="51">
        <v>20290.3</v>
      </c>
      <c r="J78" s="51">
        <v>13954.745000000001</v>
      </c>
      <c r="K78" s="51">
        <v>0</v>
      </c>
      <c r="L78" s="51">
        <v>0</v>
      </c>
      <c r="M78" s="51">
        <v>6273</v>
      </c>
      <c r="N78" s="51">
        <v>4112.9560000000001</v>
      </c>
      <c r="O78" s="51">
        <v>1290</v>
      </c>
      <c r="P78" s="51">
        <v>899.61599999999999</v>
      </c>
      <c r="Q78" s="51">
        <v>0</v>
      </c>
      <c r="R78" s="51">
        <v>0</v>
      </c>
      <c r="S78" s="51">
        <v>108</v>
      </c>
      <c r="T78" s="51">
        <v>81</v>
      </c>
      <c r="U78" s="51">
        <v>0</v>
      </c>
      <c r="V78" s="51">
        <v>0</v>
      </c>
      <c r="W78" s="51">
        <v>1240</v>
      </c>
      <c r="X78" s="51">
        <v>966.7</v>
      </c>
      <c r="Y78" s="51">
        <v>625</v>
      </c>
      <c r="Z78" s="51">
        <v>540</v>
      </c>
      <c r="AA78" s="51">
        <v>65</v>
      </c>
      <c r="AB78" s="51">
        <v>0</v>
      </c>
      <c r="AC78" s="51">
        <v>3370</v>
      </c>
      <c r="AD78" s="51">
        <v>2165.64</v>
      </c>
      <c r="AE78" s="51">
        <v>0</v>
      </c>
      <c r="AF78" s="51">
        <v>0</v>
      </c>
      <c r="AG78" s="51">
        <v>1650</v>
      </c>
      <c r="AH78" s="51">
        <v>1341</v>
      </c>
      <c r="AI78" s="51">
        <v>1650</v>
      </c>
      <c r="AJ78" s="51">
        <v>1341</v>
      </c>
      <c r="AK78" s="51">
        <v>0</v>
      </c>
      <c r="AL78" s="51">
        <v>0</v>
      </c>
      <c r="AM78" s="51">
        <v>0</v>
      </c>
      <c r="AN78" s="51">
        <v>0</v>
      </c>
      <c r="AO78" s="51">
        <v>700</v>
      </c>
      <c r="AP78" s="51">
        <v>670</v>
      </c>
      <c r="AQ78" s="51">
        <f t="shared" si="22"/>
        <v>325</v>
      </c>
      <c r="AR78" s="51">
        <f t="shared" si="23"/>
        <v>91</v>
      </c>
      <c r="AS78" s="51">
        <v>7325</v>
      </c>
      <c r="AT78" s="51">
        <v>334.55369999999999</v>
      </c>
      <c r="AU78" s="51">
        <v>0</v>
      </c>
      <c r="AV78" s="51">
        <v>0</v>
      </c>
      <c r="AW78" s="51">
        <v>7000</v>
      </c>
      <c r="AX78" s="51">
        <v>243.55369999999999</v>
      </c>
      <c r="AY78" s="51">
        <v>0</v>
      </c>
      <c r="AZ78" s="51">
        <v>0</v>
      </c>
      <c r="BA78" s="51">
        <v>7000</v>
      </c>
      <c r="BB78" s="51">
        <v>243.55369999999999</v>
      </c>
      <c r="BC78" s="51">
        <v>22704.746299999999</v>
      </c>
      <c r="BD78" s="51">
        <v>14484.9362</v>
      </c>
      <c r="BE78" s="51">
        <v>1450</v>
      </c>
      <c r="BF78" s="51">
        <v>1400</v>
      </c>
      <c r="BG78" s="51">
        <v>0</v>
      </c>
      <c r="BH78" s="51">
        <v>0</v>
      </c>
      <c r="BI78" s="51">
        <v>0</v>
      </c>
      <c r="BJ78" s="51">
        <v>0</v>
      </c>
      <c r="BK78" s="51">
        <v>-800</v>
      </c>
      <c r="BL78" s="51">
        <v>-60</v>
      </c>
      <c r="BM78" s="51">
        <v>0</v>
      </c>
      <c r="BN78" s="51">
        <v>0</v>
      </c>
    </row>
    <row r="79" spans="1:66" ht="16.5" customHeight="1" x14ac:dyDescent="0.3">
      <c r="A79" s="77">
        <v>70</v>
      </c>
      <c r="B79" s="74" t="s">
        <v>201</v>
      </c>
      <c r="C79" s="51">
        <f t="shared" si="16"/>
        <v>23470.025500000003</v>
      </c>
      <c r="D79" s="51">
        <f t="shared" si="17"/>
        <v>10165.1361</v>
      </c>
      <c r="E79" s="51">
        <f t="shared" si="18"/>
        <v>16388.400000000001</v>
      </c>
      <c r="F79" s="51">
        <f t="shared" si="19"/>
        <v>8293.5961000000007</v>
      </c>
      <c r="G79" s="51">
        <f t="shared" si="20"/>
        <v>8081.6255000000001</v>
      </c>
      <c r="H79" s="51">
        <f t="shared" si="21"/>
        <v>1871.54</v>
      </c>
      <c r="I79" s="51">
        <v>11202.2</v>
      </c>
      <c r="J79" s="51">
        <v>6845.7380000000003</v>
      </c>
      <c r="K79" s="51">
        <v>0</v>
      </c>
      <c r="L79" s="51">
        <v>0</v>
      </c>
      <c r="M79" s="51">
        <v>3666.2</v>
      </c>
      <c r="N79" s="51">
        <v>1371.8580999999999</v>
      </c>
      <c r="O79" s="51">
        <v>500</v>
      </c>
      <c r="P79" s="51">
        <v>416.80810000000002</v>
      </c>
      <c r="Q79" s="51">
        <v>0</v>
      </c>
      <c r="R79" s="51">
        <v>0</v>
      </c>
      <c r="S79" s="51">
        <v>108</v>
      </c>
      <c r="T79" s="51">
        <v>81</v>
      </c>
      <c r="U79" s="51">
        <v>20</v>
      </c>
      <c r="V79" s="51">
        <v>0</v>
      </c>
      <c r="W79" s="51">
        <v>1123.2</v>
      </c>
      <c r="X79" s="51">
        <v>603.04999999999995</v>
      </c>
      <c r="Y79" s="51">
        <v>688.8</v>
      </c>
      <c r="Z79" s="51">
        <v>320.25</v>
      </c>
      <c r="AA79" s="51">
        <v>80</v>
      </c>
      <c r="AB79" s="51">
        <v>20</v>
      </c>
      <c r="AC79" s="51">
        <v>1780</v>
      </c>
      <c r="AD79" s="51">
        <v>196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0</v>
      </c>
      <c r="AK79" s="51">
        <v>0</v>
      </c>
      <c r="AL79" s="51">
        <v>0</v>
      </c>
      <c r="AM79" s="51">
        <v>0</v>
      </c>
      <c r="AN79" s="51">
        <v>0</v>
      </c>
      <c r="AO79" s="51">
        <v>300</v>
      </c>
      <c r="AP79" s="51">
        <v>50</v>
      </c>
      <c r="AQ79" s="51">
        <f t="shared" si="22"/>
        <v>220</v>
      </c>
      <c r="AR79" s="51">
        <f t="shared" si="23"/>
        <v>26</v>
      </c>
      <c r="AS79" s="51">
        <v>1220</v>
      </c>
      <c r="AT79" s="51">
        <v>26</v>
      </c>
      <c r="AU79" s="51">
        <v>0</v>
      </c>
      <c r="AV79" s="51">
        <v>0</v>
      </c>
      <c r="AW79" s="51">
        <v>1000</v>
      </c>
      <c r="AX79" s="51">
        <v>0</v>
      </c>
      <c r="AY79" s="51">
        <v>0</v>
      </c>
      <c r="AZ79" s="51">
        <v>0</v>
      </c>
      <c r="BA79" s="51">
        <v>1000</v>
      </c>
      <c r="BB79" s="51">
        <v>0</v>
      </c>
      <c r="BC79" s="51">
        <v>6496.6255000000001</v>
      </c>
      <c r="BD79" s="51">
        <v>1085.04</v>
      </c>
      <c r="BE79" s="51">
        <v>1585</v>
      </c>
      <c r="BF79" s="51">
        <v>1042</v>
      </c>
      <c r="BG79" s="51">
        <v>0</v>
      </c>
      <c r="BH79" s="51">
        <v>0</v>
      </c>
      <c r="BI79" s="51">
        <v>0</v>
      </c>
      <c r="BJ79" s="51">
        <v>0</v>
      </c>
      <c r="BK79" s="51">
        <v>0</v>
      </c>
      <c r="BL79" s="51">
        <v>-255.5</v>
      </c>
      <c r="BM79" s="51">
        <v>0</v>
      </c>
      <c r="BN79" s="51">
        <v>0</v>
      </c>
    </row>
    <row r="80" spans="1:66" ht="16.5" customHeight="1" x14ac:dyDescent="0.3">
      <c r="A80" s="77">
        <v>71</v>
      </c>
      <c r="B80" s="74" t="s">
        <v>202</v>
      </c>
      <c r="C80" s="51">
        <f t="shared" si="16"/>
        <v>18183.297899999998</v>
      </c>
      <c r="D80" s="51">
        <f t="shared" si="17"/>
        <v>11148.6042</v>
      </c>
      <c r="E80" s="51">
        <f t="shared" si="18"/>
        <v>13940</v>
      </c>
      <c r="F80" s="51">
        <f t="shared" si="19"/>
        <v>7560.6210000000001</v>
      </c>
      <c r="G80" s="51">
        <f t="shared" si="20"/>
        <v>4943.2978999999996</v>
      </c>
      <c r="H80" s="51">
        <f t="shared" si="21"/>
        <v>3587.9831999999997</v>
      </c>
      <c r="I80" s="51">
        <v>11197</v>
      </c>
      <c r="J80" s="51">
        <v>6489.2510000000002</v>
      </c>
      <c r="K80" s="51">
        <v>0</v>
      </c>
      <c r="L80" s="51">
        <v>0</v>
      </c>
      <c r="M80" s="51">
        <v>1343</v>
      </c>
      <c r="N80" s="51">
        <v>587.57000000000005</v>
      </c>
      <c r="O80" s="51">
        <v>640</v>
      </c>
      <c r="P80" s="51">
        <v>330.81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51">
        <v>350</v>
      </c>
      <c r="X80" s="51">
        <v>186.76</v>
      </c>
      <c r="Y80" s="51">
        <v>100</v>
      </c>
      <c r="Z80" s="51">
        <v>60</v>
      </c>
      <c r="AA80" s="51">
        <v>30</v>
      </c>
      <c r="AB80" s="51">
        <v>30</v>
      </c>
      <c r="AC80" s="51">
        <v>323</v>
      </c>
      <c r="AD80" s="51">
        <v>40</v>
      </c>
      <c r="AE80" s="51">
        <v>0</v>
      </c>
      <c r="AF80" s="51">
        <v>0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1">
        <v>0</v>
      </c>
      <c r="AM80" s="51">
        <v>0</v>
      </c>
      <c r="AN80" s="51">
        <v>0</v>
      </c>
      <c r="AO80" s="51">
        <v>550</v>
      </c>
      <c r="AP80" s="51">
        <v>400</v>
      </c>
      <c r="AQ80" s="51">
        <f t="shared" si="22"/>
        <v>150</v>
      </c>
      <c r="AR80" s="51">
        <f t="shared" si="23"/>
        <v>83.8</v>
      </c>
      <c r="AS80" s="51">
        <v>850</v>
      </c>
      <c r="AT80" s="51">
        <v>83.8</v>
      </c>
      <c r="AU80" s="51">
        <v>0</v>
      </c>
      <c r="AV80" s="51">
        <v>0</v>
      </c>
      <c r="AW80" s="51">
        <v>700</v>
      </c>
      <c r="AX80" s="51">
        <v>0</v>
      </c>
      <c r="AY80" s="51">
        <v>0</v>
      </c>
      <c r="AZ80" s="51">
        <v>0</v>
      </c>
      <c r="BA80" s="51">
        <v>700</v>
      </c>
      <c r="BB80" s="51">
        <v>0</v>
      </c>
      <c r="BC80" s="51">
        <v>3243.2979</v>
      </c>
      <c r="BD80" s="51">
        <v>2797.4382999999998</v>
      </c>
      <c r="BE80" s="51">
        <v>1700</v>
      </c>
      <c r="BF80" s="51">
        <v>790.54489999999998</v>
      </c>
      <c r="BG80" s="51">
        <v>0</v>
      </c>
      <c r="BH80" s="51">
        <v>0</v>
      </c>
      <c r="BI80" s="51">
        <v>0</v>
      </c>
      <c r="BJ80" s="51">
        <v>0</v>
      </c>
      <c r="BK80" s="51">
        <v>0</v>
      </c>
      <c r="BL80" s="51">
        <v>0</v>
      </c>
      <c r="BM80" s="51">
        <v>0</v>
      </c>
      <c r="BN80" s="51">
        <v>0</v>
      </c>
    </row>
    <row r="81" spans="1:66" ht="16.5" customHeight="1" x14ac:dyDescent="0.3">
      <c r="A81" s="77">
        <v>72</v>
      </c>
      <c r="B81" s="74" t="s">
        <v>203</v>
      </c>
      <c r="C81" s="51">
        <f t="shared" si="16"/>
        <v>14405.082700000001</v>
      </c>
      <c r="D81" s="51">
        <f t="shared" si="17"/>
        <v>9574.7469000000001</v>
      </c>
      <c r="E81" s="51">
        <f t="shared" si="18"/>
        <v>14184.386</v>
      </c>
      <c r="F81" s="51">
        <f t="shared" si="19"/>
        <v>9354.0501999999997</v>
      </c>
      <c r="G81" s="51">
        <f t="shared" si="20"/>
        <v>920.69669999999996</v>
      </c>
      <c r="H81" s="51">
        <f t="shared" si="21"/>
        <v>450</v>
      </c>
      <c r="I81" s="51">
        <v>10234.386</v>
      </c>
      <c r="J81" s="51">
        <v>6870.1360000000004</v>
      </c>
      <c r="K81" s="51">
        <v>0</v>
      </c>
      <c r="L81" s="51">
        <v>0</v>
      </c>
      <c r="M81" s="51">
        <v>3090</v>
      </c>
      <c r="N81" s="51">
        <v>2254.6109000000001</v>
      </c>
      <c r="O81" s="51">
        <v>480</v>
      </c>
      <c r="P81" s="51">
        <v>336.18990000000002</v>
      </c>
      <c r="Q81" s="51">
        <v>0</v>
      </c>
      <c r="R81" s="51">
        <v>0</v>
      </c>
      <c r="S81" s="51">
        <v>60</v>
      </c>
      <c r="T81" s="51">
        <v>49.5</v>
      </c>
      <c r="U81" s="51">
        <v>0</v>
      </c>
      <c r="V81" s="51">
        <v>0</v>
      </c>
      <c r="W81" s="51">
        <v>970</v>
      </c>
      <c r="X81" s="51">
        <v>695.8</v>
      </c>
      <c r="Y81" s="51">
        <v>880</v>
      </c>
      <c r="Z81" s="51">
        <v>655</v>
      </c>
      <c r="AA81" s="51">
        <v>50</v>
      </c>
      <c r="AB81" s="51">
        <v>31.4</v>
      </c>
      <c r="AC81" s="51">
        <v>1340</v>
      </c>
      <c r="AD81" s="51">
        <v>990.6</v>
      </c>
      <c r="AE81" s="51">
        <v>0</v>
      </c>
      <c r="AF81" s="51">
        <v>0</v>
      </c>
      <c r="AG81" s="51">
        <v>0</v>
      </c>
      <c r="AH81" s="51">
        <v>0</v>
      </c>
      <c r="AI81" s="51">
        <v>0</v>
      </c>
      <c r="AJ81" s="51">
        <v>0</v>
      </c>
      <c r="AK81" s="51">
        <v>0</v>
      </c>
      <c r="AL81" s="51">
        <v>0</v>
      </c>
      <c r="AM81" s="51">
        <v>0</v>
      </c>
      <c r="AN81" s="51">
        <v>0</v>
      </c>
      <c r="AO81" s="51">
        <v>150</v>
      </c>
      <c r="AP81" s="51">
        <v>0</v>
      </c>
      <c r="AQ81" s="51">
        <f t="shared" si="22"/>
        <v>10</v>
      </c>
      <c r="AR81" s="51">
        <f t="shared" si="23"/>
        <v>0</v>
      </c>
      <c r="AS81" s="51">
        <v>710</v>
      </c>
      <c r="AT81" s="51">
        <v>229.30330000000001</v>
      </c>
      <c r="AU81" s="51">
        <v>0</v>
      </c>
      <c r="AV81" s="51">
        <v>0</v>
      </c>
      <c r="AW81" s="51">
        <v>700</v>
      </c>
      <c r="AX81" s="51">
        <v>229.30330000000001</v>
      </c>
      <c r="AY81" s="51">
        <v>0</v>
      </c>
      <c r="AZ81" s="51">
        <v>0</v>
      </c>
      <c r="BA81" s="51">
        <v>700</v>
      </c>
      <c r="BB81" s="51">
        <v>229.30330000000001</v>
      </c>
      <c r="BC81" s="51">
        <v>470.69670000000002</v>
      </c>
      <c r="BD81" s="51">
        <v>0</v>
      </c>
      <c r="BE81" s="51">
        <v>450</v>
      </c>
      <c r="BF81" s="51">
        <v>450</v>
      </c>
      <c r="BG81" s="51">
        <v>0</v>
      </c>
      <c r="BH81" s="51">
        <v>0</v>
      </c>
      <c r="BI81" s="51">
        <v>0</v>
      </c>
      <c r="BJ81" s="51">
        <v>0</v>
      </c>
      <c r="BK81" s="51">
        <v>0</v>
      </c>
      <c r="BL81" s="51">
        <v>0</v>
      </c>
      <c r="BM81" s="51">
        <v>0</v>
      </c>
      <c r="BN81" s="51">
        <v>0</v>
      </c>
    </row>
    <row r="82" spans="1:66" ht="16.5" customHeight="1" x14ac:dyDescent="0.3">
      <c r="A82" s="138" t="s">
        <v>204</v>
      </c>
      <c r="B82" s="139"/>
      <c r="C82" s="51">
        <f t="shared" si="16"/>
        <v>7297483.1895000003</v>
      </c>
      <c r="D82" s="51">
        <f t="shared" si="17"/>
        <v>4297071.3949000007</v>
      </c>
      <c r="E82" s="51">
        <f t="shared" si="18"/>
        <v>5349915.9348000009</v>
      </c>
      <c r="F82" s="51">
        <f t="shared" si="19"/>
        <v>3205889.6597000002</v>
      </c>
      <c r="G82" s="51">
        <f t="shared" si="20"/>
        <v>2480244.6146999998</v>
      </c>
      <c r="H82" s="51">
        <f t="shared" si="21"/>
        <v>1229707.5899</v>
      </c>
      <c r="I82" s="51">
        <v>1820318.7560000001</v>
      </c>
      <c r="J82" s="51">
        <v>1217550.2971000001</v>
      </c>
      <c r="K82" s="51">
        <v>0</v>
      </c>
      <c r="L82" s="51">
        <v>0</v>
      </c>
      <c r="M82" s="51">
        <v>829481.88300000003</v>
      </c>
      <c r="N82" s="51">
        <v>407578.99589999998</v>
      </c>
      <c r="O82" s="51">
        <v>176200.6888</v>
      </c>
      <c r="P82" s="51">
        <v>115255.73510000001</v>
      </c>
      <c r="Q82" s="51">
        <v>58500.4</v>
      </c>
      <c r="R82" s="51">
        <v>36954.932399999998</v>
      </c>
      <c r="S82" s="51">
        <v>18718.599999999999</v>
      </c>
      <c r="T82" s="51">
        <v>10930.391900000001</v>
      </c>
      <c r="U82" s="51">
        <v>6982.5</v>
      </c>
      <c r="V82" s="51">
        <v>809.7</v>
      </c>
      <c r="W82" s="51">
        <v>133850.353</v>
      </c>
      <c r="X82" s="51">
        <v>53549.218200000003</v>
      </c>
      <c r="Y82" s="51">
        <v>70409.539999999994</v>
      </c>
      <c r="Z82" s="51">
        <v>24365.472699999998</v>
      </c>
      <c r="AA82" s="51">
        <v>135794.51999999999</v>
      </c>
      <c r="AB82" s="51">
        <v>45685.188800000004</v>
      </c>
      <c r="AC82" s="51">
        <v>218049.62119999999</v>
      </c>
      <c r="AD82" s="51">
        <v>104307.8043</v>
      </c>
      <c r="AE82" s="51">
        <v>0</v>
      </c>
      <c r="AF82" s="51">
        <v>0</v>
      </c>
      <c r="AG82" s="51">
        <v>1024620.05</v>
      </c>
      <c r="AH82" s="51">
        <v>691258.8</v>
      </c>
      <c r="AI82" s="51">
        <v>891120.05</v>
      </c>
      <c r="AJ82" s="51">
        <v>590120.26599999995</v>
      </c>
      <c r="AK82" s="51">
        <v>902318.44</v>
      </c>
      <c r="AL82" s="51">
        <v>623952.22</v>
      </c>
      <c r="AM82" s="51">
        <v>862465</v>
      </c>
      <c r="AN82" s="51">
        <v>598949.14500000002</v>
      </c>
      <c r="AO82" s="51">
        <v>172750.00099999999</v>
      </c>
      <c r="AP82" s="51">
        <v>107483.969</v>
      </c>
      <c r="AQ82" s="51">
        <f t="shared" si="22"/>
        <v>67749.444800000056</v>
      </c>
      <c r="AR82" s="51">
        <f t="shared" si="23"/>
        <v>19539.523000000016</v>
      </c>
      <c r="AS82" s="51">
        <v>600426.80480000004</v>
      </c>
      <c r="AT82" s="51">
        <v>158065.37770000001</v>
      </c>
      <c r="AU82" s="51">
        <v>0</v>
      </c>
      <c r="AV82" s="51">
        <v>0</v>
      </c>
      <c r="AW82" s="51">
        <v>556116.36</v>
      </c>
      <c r="AX82" s="51">
        <v>138525.8547</v>
      </c>
      <c r="AY82" s="51">
        <v>0</v>
      </c>
      <c r="AZ82" s="51">
        <v>0</v>
      </c>
      <c r="BA82" s="51">
        <v>532677.36</v>
      </c>
      <c r="BB82" s="51">
        <v>138525.8547</v>
      </c>
      <c r="BC82" s="51">
        <v>3522787.61</v>
      </c>
      <c r="BD82" s="51">
        <v>1494728.6873000001</v>
      </c>
      <c r="BE82" s="51">
        <v>294609.28269999998</v>
      </c>
      <c r="BF82" s="51">
        <v>120264.0413</v>
      </c>
      <c r="BG82" s="51">
        <v>0</v>
      </c>
      <c r="BH82" s="51">
        <v>0</v>
      </c>
      <c r="BI82" s="51">
        <v>-42272.6</v>
      </c>
      <c r="BJ82" s="51">
        <v>-7284.8729999999996</v>
      </c>
      <c r="BK82" s="51">
        <v>-1294879.6780000001</v>
      </c>
      <c r="BL82" s="51">
        <v>-378000.26569999999</v>
      </c>
      <c r="BM82" s="51">
        <v>0</v>
      </c>
      <c r="BN82" s="51">
        <v>0</v>
      </c>
    </row>
  </sheetData>
  <protectedRanges>
    <protectedRange sqref="AS10:BN82" name="Range3"/>
    <protectedRange sqref="A82" name="Range1"/>
    <protectedRange sqref="I10:AP82" name="Range2"/>
    <protectedRange sqref="B10:B81" name="Range1_1"/>
  </protectedRanges>
  <mergeCells count="52">
    <mergeCell ref="I4:BB4"/>
    <mergeCell ref="BC4:BH4"/>
    <mergeCell ref="BI4:BN4"/>
    <mergeCell ref="I5:BB5"/>
    <mergeCell ref="A1:H2"/>
    <mergeCell ref="BK5:BN6"/>
    <mergeCell ref="I2:J2"/>
    <mergeCell ref="AQ6:AV6"/>
    <mergeCell ref="BI5:BJ7"/>
    <mergeCell ref="AI7:AJ7"/>
    <mergeCell ref="BC6:BD7"/>
    <mergeCell ref="BE6:BF7"/>
    <mergeCell ref="AK6:AL7"/>
    <mergeCell ref="BC5:BF5"/>
    <mergeCell ref="C7:D7"/>
    <mergeCell ref="E7:F7"/>
    <mergeCell ref="G7:H7"/>
    <mergeCell ref="AA7:AB7"/>
    <mergeCell ref="I6:L6"/>
    <mergeCell ref="BC3:BN3"/>
    <mergeCell ref="BM7:BN7"/>
    <mergeCell ref="U7:V7"/>
    <mergeCell ref="O6:AD6"/>
    <mergeCell ref="AM7:AN7"/>
    <mergeCell ref="AQ7:AR7"/>
    <mergeCell ref="AM6:AN6"/>
    <mergeCell ref="AO6:AP7"/>
    <mergeCell ref="BG5:BH7"/>
    <mergeCell ref="O7:P7"/>
    <mergeCell ref="W7:X7"/>
    <mergeCell ref="AS7:AT7"/>
    <mergeCell ref="AW7:AX7"/>
    <mergeCell ref="AY7:AZ7"/>
    <mergeCell ref="BA7:BB7"/>
    <mergeCell ref="AI6:AJ6"/>
    <mergeCell ref="BK7:BL7"/>
    <mergeCell ref="A82:B82"/>
    <mergeCell ref="A3:A8"/>
    <mergeCell ref="B3:B8"/>
    <mergeCell ref="C3:H6"/>
    <mergeCell ref="AW6:BB6"/>
    <mergeCell ref="I3:BB3"/>
    <mergeCell ref="M6:N7"/>
    <mergeCell ref="I7:J7"/>
    <mergeCell ref="K7:L7"/>
    <mergeCell ref="Y7:Z7"/>
    <mergeCell ref="AE6:AF7"/>
    <mergeCell ref="AC7:AD7"/>
    <mergeCell ref="AG6:AH7"/>
    <mergeCell ref="S7:T7"/>
    <mergeCell ref="Q7:R7"/>
    <mergeCell ref="AU7:AV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80"/>
  <sheetViews>
    <sheetView tabSelected="1" topLeftCell="B73" workbookViewId="0">
      <selection activeCell="D82" sqref="D82:DQ82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8.5" style="40" customWidth="1"/>
    <col min="104" max="104" width="8.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8.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1" style="40" customWidth="1"/>
    <col min="121" max="121" width="10.875" style="40" customWidth="1"/>
    <col min="122" max="122" width="20.875" style="40" customWidth="1"/>
    <col min="123" max="16384" width="9" style="40"/>
  </cols>
  <sheetData>
    <row r="1" spans="1:122" ht="17.25" customHeight="1" x14ac:dyDescent="0.3">
      <c r="A1" s="40" t="s">
        <v>127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25.5" customHeight="1" x14ac:dyDescent="0.3">
      <c r="B2" s="54"/>
      <c r="C2" s="223" t="s">
        <v>130</v>
      </c>
      <c r="D2" s="223"/>
      <c r="E2" s="223"/>
      <c r="F2" s="223"/>
      <c r="G2" s="223"/>
      <c r="H2" s="223"/>
      <c r="I2" s="223"/>
      <c r="J2" s="176" t="s">
        <v>129</v>
      </c>
      <c r="K2" s="176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5"/>
      <c r="DG2" s="55"/>
      <c r="DH2" s="55"/>
      <c r="DI2" s="55"/>
      <c r="DJ2" s="55"/>
      <c r="DK2" s="55"/>
      <c r="DL2" s="55"/>
      <c r="DM2" s="55"/>
      <c r="DN2" s="55"/>
      <c r="DO2" s="55"/>
    </row>
    <row r="3" spans="1:122" ht="25.5" customHeight="1" x14ac:dyDescent="0.3">
      <c r="B3" s="53"/>
      <c r="D3" s="56"/>
      <c r="E3" s="56"/>
      <c r="F3" s="56"/>
      <c r="G3" s="57"/>
      <c r="H3" s="57"/>
      <c r="I3" s="57"/>
      <c r="J3" s="57"/>
      <c r="K3" s="57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55"/>
      <c r="DG3" s="55"/>
      <c r="DH3" s="55"/>
      <c r="DI3" s="55"/>
      <c r="DJ3" s="55"/>
      <c r="DK3" s="55"/>
      <c r="DL3" s="55"/>
      <c r="DM3" s="55"/>
      <c r="DN3" s="55"/>
      <c r="DO3" s="55"/>
    </row>
    <row r="4" spans="1:122" s="58" customFormat="1" ht="12.75" customHeight="1" x14ac:dyDescent="0.3">
      <c r="B4" s="212" t="s">
        <v>60</v>
      </c>
      <c r="C4" s="213" t="s">
        <v>59</v>
      </c>
      <c r="D4" s="202" t="s">
        <v>93</v>
      </c>
      <c r="E4" s="203"/>
      <c r="F4" s="203"/>
      <c r="G4" s="203"/>
      <c r="H4" s="203"/>
      <c r="I4" s="205"/>
      <c r="J4" s="217" t="s">
        <v>94</v>
      </c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  <c r="CB4" s="218"/>
      <c r="CC4" s="218"/>
      <c r="CD4" s="218"/>
      <c r="CE4" s="218"/>
      <c r="CF4" s="218"/>
      <c r="CG4" s="218"/>
      <c r="CH4" s="218"/>
      <c r="CI4" s="218"/>
      <c r="CJ4" s="218"/>
      <c r="CK4" s="218"/>
      <c r="CL4" s="218"/>
      <c r="CM4" s="218"/>
      <c r="CN4" s="218"/>
      <c r="CO4" s="218"/>
      <c r="CP4" s="218"/>
      <c r="CQ4" s="218"/>
      <c r="CR4" s="218"/>
      <c r="CS4" s="218"/>
      <c r="CT4" s="218"/>
      <c r="CU4" s="218"/>
      <c r="CV4" s="218"/>
      <c r="CW4" s="218"/>
      <c r="CX4" s="218"/>
      <c r="CY4" s="218"/>
      <c r="CZ4" s="218"/>
      <c r="DA4" s="218"/>
      <c r="DB4" s="218"/>
      <c r="DC4" s="218"/>
      <c r="DD4" s="218"/>
      <c r="DE4" s="218"/>
      <c r="DF4" s="218"/>
      <c r="DG4" s="218"/>
      <c r="DH4" s="218"/>
      <c r="DI4" s="218"/>
      <c r="DJ4" s="218"/>
      <c r="DK4" s="218"/>
      <c r="DL4" s="218"/>
      <c r="DM4" s="218"/>
      <c r="DN4" s="218"/>
      <c r="DO4" s="218"/>
      <c r="DP4" s="218"/>
      <c r="DQ4" s="219"/>
    </row>
    <row r="5" spans="1:122" s="58" customFormat="1" ht="15.75" customHeight="1" x14ac:dyDescent="0.3">
      <c r="B5" s="212"/>
      <c r="C5" s="213"/>
      <c r="D5" s="214"/>
      <c r="E5" s="215"/>
      <c r="F5" s="215"/>
      <c r="G5" s="215"/>
      <c r="H5" s="215"/>
      <c r="I5" s="216"/>
      <c r="J5" s="202" t="s">
        <v>95</v>
      </c>
      <c r="K5" s="203"/>
      <c r="L5" s="203"/>
      <c r="M5" s="203"/>
      <c r="N5" s="220" t="s">
        <v>96</v>
      </c>
      <c r="O5" s="221"/>
      <c r="P5" s="221"/>
      <c r="Q5" s="221"/>
      <c r="R5" s="221"/>
      <c r="S5" s="221"/>
      <c r="T5" s="221"/>
      <c r="U5" s="222"/>
      <c r="V5" s="202" t="s">
        <v>97</v>
      </c>
      <c r="W5" s="203"/>
      <c r="X5" s="203"/>
      <c r="Y5" s="205"/>
      <c r="Z5" s="202" t="s">
        <v>98</v>
      </c>
      <c r="AA5" s="203"/>
      <c r="AB5" s="203"/>
      <c r="AC5" s="205"/>
      <c r="AD5" s="202" t="s">
        <v>99</v>
      </c>
      <c r="AE5" s="203"/>
      <c r="AF5" s="203"/>
      <c r="AG5" s="205"/>
      <c r="AH5" s="227" t="s">
        <v>94</v>
      </c>
      <c r="AI5" s="209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1"/>
      <c r="AX5" s="202" t="s">
        <v>100</v>
      </c>
      <c r="AY5" s="203"/>
      <c r="AZ5" s="203"/>
      <c r="BA5" s="205"/>
      <c r="BB5" s="62" t="s">
        <v>55</v>
      </c>
      <c r="BC5" s="62"/>
      <c r="BD5" s="62"/>
      <c r="BE5" s="62"/>
      <c r="BF5" s="62"/>
      <c r="BG5" s="62"/>
      <c r="BH5" s="62"/>
      <c r="BI5" s="62"/>
      <c r="BJ5" s="202" t="s">
        <v>101</v>
      </c>
      <c r="BK5" s="203"/>
      <c r="BL5" s="203"/>
      <c r="BM5" s="205"/>
      <c r="BN5" s="63" t="s">
        <v>102</v>
      </c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209"/>
      <c r="CC5" s="209"/>
      <c r="CD5" s="209"/>
      <c r="CE5" s="209"/>
      <c r="CF5" s="209"/>
      <c r="CG5" s="210"/>
      <c r="CH5" s="202" t="s">
        <v>103</v>
      </c>
      <c r="CI5" s="203"/>
      <c r="CJ5" s="203"/>
      <c r="CK5" s="205"/>
      <c r="CL5" s="202" t="s">
        <v>104</v>
      </c>
      <c r="CM5" s="203"/>
      <c r="CN5" s="203"/>
      <c r="CO5" s="205"/>
      <c r="CP5" s="59" t="s">
        <v>102</v>
      </c>
      <c r="CQ5" s="59"/>
      <c r="CR5" s="59"/>
      <c r="CS5" s="59"/>
      <c r="CT5" s="59"/>
      <c r="CU5" s="59"/>
      <c r="CV5" s="59"/>
      <c r="CW5" s="59"/>
      <c r="CX5" s="202" t="s">
        <v>105</v>
      </c>
      <c r="CY5" s="203"/>
      <c r="CZ5" s="203"/>
      <c r="DA5" s="205"/>
      <c r="DB5" s="64" t="s">
        <v>102</v>
      </c>
      <c r="DC5" s="64"/>
      <c r="DD5" s="64"/>
      <c r="DE5" s="64"/>
      <c r="DF5" s="202" t="s">
        <v>106</v>
      </c>
      <c r="DG5" s="203"/>
      <c r="DH5" s="203"/>
      <c r="DI5" s="205"/>
      <c r="DJ5" s="202" t="s">
        <v>107</v>
      </c>
      <c r="DK5" s="203"/>
      <c r="DL5" s="203"/>
      <c r="DM5" s="203"/>
      <c r="DN5" s="203"/>
      <c r="DO5" s="205"/>
      <c r="DP5" s="141" t="s">
        <v>108</v>
      </c>
      <c r="DQ5" s="141"/>
    </row>
    <row r="6" spans="1:122" s="58" customFormat="1" ht="80.25" customHeight="1" x14ac:dyDescent="0.3">
      <c r="B6" s="212"/>
      <c r="C6" s="213"/>
      <c r="D6" s="206"/>
      <c r="E6" s="207"/>
      <c r="F6" s="207"/>
      <c r="G6" s="207"/>
      <c r="H6" s="207"/>
      <c r="I6" s="208"/>
      <c r="J6" s="214"/>
      <c r="K6" s="215"/>
      <c r="L6" s="215"/>
      <c r="M6" s="215"/>
      <c r="N6" s="202" t="s">
        <v>109</v>
      </c>
      <c r="O6" s="203"/>
      <c r="P6" s="203"/>
      <c r="Q6" s="203"/>
      <c r="R6" s="202" t="s">
        <v>110</v>
      </c>
      <c r="S6" s="203"/>
      <c r="T6" s="203"/>
      <c r="U6" s="203"/>
      <c r="V6" s="206"/>
      <c r="W6" s="207"/>
      <c r="X6" s="207"/>
      <c r="Y6" s="208"/>
      <c r="Z6" s="206"/>
      <c r="AA6" s="207"/>
      <c r="AB6" s="207"/>
      <c r="AC6" s="208"/>
      <c r="AD6" s="206"/>
      <c r="AE6" s="207"/>
      <c r="AF6" s="207"/>
      <c r="AG6" s="208"/>
      <c r="AH6" s="202" t="s">
        <v>111</v>
      </c>
      <c r="AI6" s="203"/>
      <c r="AJ6" s="203"/>
      <c r="AK6" s="203"/>
      <c r="AL6" s="202" t="s">
        <v>112</v>
      </c>
      <c r="AM6" s="203"/>
      <c r="AN6" s="203"/>
      <c r="AO6" s="203"/>
      <c r="AP6" s="202" t="s">
        <v>113</v>
      </c>
      <c r="AQ6" s="203"/>
      <c r="AR6" s="203"/>
      <c r="AS6" s="203"/>
      <c r="AT6" s="202" t="s">
        <v>114</v>
      </c>
      <c r="AU6" s="203"/>
      <c r="AV6" s="203"/>
      <c r="AW6" s="203"/>
      <c r="AX6" s="206"/>
      <c r="AY6" s="207"/>
      <c r="AZ6" s="207"/>
      <c r="BA6" s="208"/>
      <c r="BB6" s="204" t="s">
        <v>115</v>
      </c>
      <c r="BC6" s="204"/>
      <c r="BD6" s="204"/>
      <c r="BE6" s="204"/>
      <c r="BF6" s="224" t="s">
        <v>116</v>
      </c>
      <c r="BG6" s="225"/>
      <c r="BH6" s="225"/>
      <c r="BI6" s="226"/>
      <c r="BJ6" s="206"/>
      <c r="BK6" s="207"/>
      <c r="BL6" s="207"/>
      <c r="BM6" s="208"/>
      <c r="BN6" s="202" t="s">
        <v>117</v>
      </c>
      <c r="BO6" s="203"/>
      <c r="BP6" s="203"/>
      <c r="BQ6" s="203"/>
      <c r="BR6" s="202" t="s">
        <v>118</v>
      </c>
      <c r="BS6" s="203"/>
      <c r="BT6" s="203"/>
      <c r="BU6" s="203"/>
      <c r="BV6" s="204" t="s">
        <v>119</v>
      </c>
      <c r="BW6" s="204"/>
      <c r="BX6" s="204"/>
      <c r="BY6" s="204"/>
      <c r="BZ6" s="202" t="s">
        <v>120</v>
      </c>
      <c r="CA6" s="203"/>
      <c r="CB6" s="203"/>
      <c r="CC6" s="203"/>
      <c r="CD6" s="202" t="s">
        <v>121</v>
      </c>
      <c r="CE6" s="203"/>
      <c r="CF6" s="203"/>
      <c r="CG6" s="203"/>
      <c r="CH6" s="206"/>
      <c r="CI6" s="207"/>
      <c r="CJ6" s="207"/>
      <c r="CK6" s="208"/>
      <c r="CL6" s="206"/>
      <c r="CM6" s="207"/>
      <c r="CN6" s="207"/>
      <c r="CO6" s="208"/>
      <c r="CP6" s="204" t="s">
        <v>122</v>
      </c>
      <c r="CQ6" s="204"/>
      <c r="CR6" s="204"/>
      <c r="CS6" s="204"/>
      <c r="CT6" s="204" t="s">
        <v>123</v>
      </c>
      <c r="CU6" s="204"/>
      <c r="CV6" s="204"/>
      <c r="CW6" s="204"/>
      <c r="CX6" s="206"/>
      <c r="CY6" s="207"/>
      <c r="CZ6" s="207"/>
      <c r="DA6" s="208"/>
      <c r="DB6" s="202" t="s">
        <v>124</v>
      </c>
      <c r="DC6" s="203"/>
      <c r="DD6" s="203"/>
      <c r="DE6" s="205"/>
      <c r="DF6" s="206"/>
      <c r="DG6" s="207"/>
      <c r="DH6" s="207"/>
      <c r="DI6" s="208"/>
      <c r="DJ6" s="206"/>
      <c r="DK6" s="207"/>
      <c r="DL6" s="207"/>
      <c r="DM6" s="207"/>
      <c r="DN6" s="207"/>
      <c r="DO6" s="208"/>
      <c r="DP6" s="141"/>
      <c r="DQ6" s="141"/>
      <c r="DR6" s="65"/>
    </row>
    <row r="7" spans="1:122" s="58" customFormat="1" ht="72.75" customHeight="1" x14ac:dyDescent="0.3">
      <c r="B7" s="212"/>
      <c r="C7" s="213"/>
      <c r="D7" s="200" t="s">
        <v>125</v>
      </c>
      <c r="E7" s="201"/>
      <c r="F7" s="197" t="s">
        <v>63</v>
      </c>
      <c r="G7" s="197"/>
      <c r="H7" s="197" t="s">
        <v>64</v>
      </c>
      <c r="I7" s="197"/>
      <c r="J7" s="197" t="s">
        <v>63</v>
      </c>
      <c r="K7" s="197"/>
      <c r="L7" s="197" t="s">
        <v>64</v>
      </c>
      <c r="M7" s="197"/>
      <c r="N7" s="197" t="s">
        <v>63</v>
      </c>
      <c r="O7" s="197"/>
      <c r="P7" s="197" t="s">
        <v>64</v>
      </c>
      <c r="Q7" s="197"/>
      <c r="R7" s="197" t="s">
        <v>63</v>
      </c>
      <c r="S7" s="197"/>
      <c r="T7" s="197" t="s">
        <v>64</v>
      </c>
      <c r="U7" s="197"/>
      <c r="V7" s="197" t="s">
        <v>63</v>
      </c>
      <c r="W7" s="197"/>
      <c r="X7" s="197" t="s">
        <v>64</v>
      </c>
      <c r="Y7" s="197"/>
      <c r="Z7" s="197" t="s">
        <v>63</v>
      </c>
      <c r="AA7" s="197"/>
      <c r="AB7" s="197" t="s">
        <v>64</v>
      </c>
      <c r="AC7" s="197"/>
      <c r="AD7" s="197" t="s">
        <v>63</v>
      </c>
      <c r="AE7" s="197"/>
      <c r="AF7" s="197" t="s">
        <v>64</v>
      </c>
      <c r="AG7" s="197"/>
      <c r="AH7" s="197" t="s">
        <v>63</v>
      </c>
      <c r="AI7" s="197"/>
      <c r="AJ7" s="197" t="s">
        <v>64</v>
      </c>
      <c r="AK7" s="197"/>
      <c r="AL7" s="197" t="s">
        <v>63</v>
      </c>
      <c r="AM7" s="197"/>
      <c r="AN7" s="197" t="s">
        <v>64</v>
      </c>
      <c r="AO7" s="197"/>
      <c r="AP7" s="197" t="s">
        <v>63</v>
      </c>
      <c r="AQ7" s="197"/>
      <c r="AR7" s="197" t="s">
        <v>64</v>
      </c>
      <c r="AS7" s="197"/>
      <c r="AT7" s="197" t="s">
        <v>63</v>
      </c>
      <c r="AU7" s="197"/>
      <c r="AV7" s="197" t="s">
        <v>64</v>
      </c>
      <c r="AW7" s="197"/>
      <c r="AX7" s="197" t="s">
        <v>63</v>
      </c>
      <c r="AY7" s="197"/>
      <c r="AZ7" s="197" t="s">
        <v>64</v>
      </c>
      <c r="BA7" s="197"/>
      <c r="BB7" s="197" t="s">
        <v>63</v>
      </c>
      <c r="BC7" s="197"/>
      <c r="BD7" s="197" t="s">
        <v>64</v>
      </c>
      <c r="BE7" s="197"/>
      <c r="BF7" s="197" t="s">
        <v>63</v>
      </c>
      <c r="BG7" s="197"/>
      <c r="BH7" s="197" t="s">
        <v>64</v>
      </c>
      <c r="BI7" s="197"/>
      <c r="BJ7" s="197" t="s">
        <v>63</v>
      </c>
      <c r="BK7" s="197"/>
      <c r="BL7" s="197" t="s">
        <v>64</v>
      </c>
      <c r="BM7" s="197"/>
      <c r="BN7" s="197" t="s">
        <v>63</v>
      </c>
      <c r="BO7" s="197"/>
      <c r="BP7" s="197" t="s">
        <v>64</v>
      </c>
      <c r="BQ7" s="197"/>
      <c r="BR7" s="197" t="s">
        <v>63</v>
      </c>
      <c r="BS7" s="197"/>
      <c r="BT7" s="197" t="s">
        <v>64</v>
      </c>
      <c r="BU7" s="197"/>
      <c r="BV7" s="197" t="s">
        <v>63</v>
      </c>
      <c r="BW7" s="197"/>
      <c r="BX7" s="197" t="s">
        <v>64</v>
      </c>
      <c r="BY7" s="197"/>
      <c r="BZ7" s="197" t="s">
        <v>63</v>
      </c>
      <c r="CA7" s="197"/>
      <c r="CB7" s="197" t="s">
        <v>64</v>
      </c>
      <c r="CC7" s="197"/>
      <c r="CD7" s="197" t="s">
        <v>63</v>
      </c>
      <c r="CE7" s="197"/>
      <c r="CF7" s="197" t="s">
        <v>64</v>
      </c>
      <c r="CG7" s="197"/>
      <c r="CH7" s="197" t="s">
        <v>63</v>
      </c>
      <c r="CI7" s="197"/>
      <c r="CJ7" s="197" t="s">
        <v>64</v>
      </c>
      <c r="CK7" s="197"/>
      <c r="CL7" s="197" t="s">
        <v>63</v>
      </c>
      <c r="CM7" s="197"/>
      <c r="CN7" s="197" t="s">
        <v>64</v>
      </c>
      <c r="CO7" s="197"/>
      <c r="CP7" s="197" t="s">
        <v>63</v>
      </c>
      <c r="CQ7" s="197"/>
      <c r="CR7" s="197" t="s">
        <v>64</v>
      </c>
      <c r="CS7" s="197"/>
      <c r="CT7" s="197" t="s">
        <v>63</v>
      </c>
      <c r="CU7" s="197"/>
      <c r="CV7" s="197" t="s">
        <v>64</v>
      </c>
      <c r="CW7" s="197"/>
      <c r="CX7" s="197" t="s">
        <v>63</v>
      </c>
      <c r="CY7" s="197"/>
      <c r="CZ7" s="197" t="s">
        <v>64</v>
      </c>
      <c r="DA7" s="197"/>
      <c r="DB7" s="197" t="s">
        <v>63</v>
      </c>
      <c r="DC7" s="197"/>
      <c r="DD7" s="197" t="s">
        <v>64</v>
      </c>
      <c r="DE7" s="197"/>
      <c r="DF7" s="197" t="s">
        <v>63</v>
      </c>
      <c r="DG7" s="197"/>
      <c r="DH7" s="197" t="s">
        <v>64</v>
      </c>
      <c r="DI7" s="197"/>
      <c r="DJ7" s="198" t="s">
        <v>126</v>
      </c>
      <c r="DK7" s="199"/>
      <c r="DL7" s="197" t="s">
        <v>63</v>
      </c>
      <c r="DM7" s="197"/>
      <c r="DN7" s="197" t="s">
        <v>64</v>
      </c>
      <c r="DO7" s="197"/>
      <c r="DP7" s="197" t="s">
        <v>64</v>
      </c>
      <c r="DQ7" s="197"/>
    </row>
    <row r="8" spans="1:122" s="58" customFormat="1" ht="32.25" customHeight="1" x14ac:dyDescent="0.3">
      <c r="B8" s="212"/>
      <c r="C8" s="213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</row>
    <row r="9" spans="1:122" s="58" customFormat="1" ht="15" customHeight="1" x14ac:dyDescent="0.3">
      <c r="B9" s="68" t="s">
        <v>131</v>
      </c>
      <c r="C9" s="52">
        <v>1</v>
      </c>
      <c r="D9" s="52">
        <f>C9+1</f>
        <v>2</v>
      </c>
      <c r="E9" s="52">
        <f t="shared" ref="E9:BP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52">
        <f t="shared" si="0"/>
        <v>30</v>
      </c>
      <c r="AG9" s="52">
        <f t="shared" si="0"/>
        <v>31</v>
      </c>
      <c r="AH9" s="52">
        <f t="shared" si="0"/>
        <v>32</v>
      </c>
      <c r="AI9" s="52">
        <f t="shared" si="0"/>
        <v>33</v>
      </c>
      <c r="AJ9" s="52">
        <f t="shared" si="0"/>
        <v>34</v>
      </c>
      <c r="AK9" s="52">
        <f t="shared" si="0"/>
        <v>35</v>
      </c>
      <c r="AL9" s="52">
        <f t="shared" si="0"/>
        <v>36</v>
      </c>
      <c r="AM9" s="52">
        <f t="shared" si="0"/>
        <v>37</v>
      </c>
      <c r="AN9" s="52">
        <f t="shared" si="0"/>
        <v>38</v>
      </c>
      <c r="AO9" s="52">
        <f t="shared" si="0"/>
        <v>39</v>
      </c>
      <c r="AP9" s="52">
        <f t="shared" si="0"/>
        <v>40</v>
      </c>
      <c r="AQ9" s="52">
        <f t="shared" si="0"/>
        <v>41</v>
      </c>
      <c r="AR9" s="52">
        <f t="shared" si="0"/>
        <v>42</v>
      </c>
      <c r="AS9" s="52">
        <f t="shared" si="0"/>
        <v>43</v>
      </c>
      <c r="AT9" s="52">
        <f t="shared" si="0"/>
        <v>44</v>
      </c>
      <c r="AU9" s="52">
        <f t="shared" si="0"/>
        <v>45</v>
      </c>
      <c r="AV9" s="52">
        <f t="shared" si="0"/>
        <v>46</v>
      </c>
      <c r="AW9" s="52">
        <f t="shared" si="0"/>
        <v>47</v>
      </c>
      <c r="AX9" s="52">
        <f t="shared" si="0"/>
        <v>48</v>
      </c>
      <c r="AY9" s="52">
        <f t="shared" si="0"/>
        <v>49</v>
      </c>
      <c r="AZ9" s="52">
        <f t="shared" si="0"/>
        <v>50</v>
      </c>
      <c r="BA9" s="52">
        <f t="shared" si="0"/>
        <v>51</v>
      </c>
      <c r="BB9" s="52">
        <f t="shared" si="0"/>
        <v>52</v>
      </c>
      <c r="BC9" s="52">
        <f t="shared" si="0"/>
        <v>53</v>
      </c>
      <c r="BD9" s="52">
        <f t="shared" si="0"/>
        <v>54</v>
      </c>
      <c r="BE9" s="52">
        <f t="shared" si="0"/>
        <v>55</v>
      </c>
      <c r="BF9" s="52">
        <f t="shared" si="0"/>
        <v>56</v>
      </c>
      <c r="BG9" s="52">
        <f t="shared" si="0"/>
        <v>57</v>
      </c>
      <c r="BH9" s="52">
        <f t="shared" si="0"/>
        <v>58</v>
      </c>
      <c r="BI9" s="52">
        <f t="shared" si="0"/>
        <v>59</v>
      </c>
      <c r="BJ9" s="52">
        <f t="shared" si="0"/>
        <v>60</v>
      </c>
      <c r="BK9" s="52">
        <f t="shared" si="0"/>
        <v>61</v>
      </c>
      <c r="BL9" s="52">
        <f t="shared" si="0"/>
        <v>62</v>
      </c>
      <c r="BM9" s="52">
        <f t="shared" si="0"/>
        <v>63</v>
      </c>
      <c r="BN9" s="52">
        <f t="shared" si="0"/>
        <v>64</v>
      </c>
      <c r="BO9" s="52">
        <f t="shared" si="0"/>
        <v>65</v>
      </c>
      <c r="BP9" s="52">
        <f t="shared" si="0"/>
        <v>66</v>
      </c>
      <c r="BQ9" s="52">
        <f t="shared" ref="BQ9:DQ9" si="1">BP9+1</f>
        <v>67</v>
      </c>
      <c r="BR9" s="52">
        <f t="shared" si="1"/>
        <v>68</v>
      </c>
      <c r="BS9" s="52">
        <f t="shared" si="1"/>
        <v>69</v>
      </c>
      <c r="BT9" s="52">
        <f t="shared" si="1"/>
        <v>70</v>
      </c>
      <c r="BU9" s="52">
        <f t="shared" si="1"/>
        <v>71</v>
      </c>
      <c r="BV9" s="52">
        <f t="shared" si="1"/>
        <v>72</v>
      </c>
      <c r="BW9" s="52">
        <f t="shared" si="1"/>
        <v>73</v>
      </c>
      <c r="BX9" s="52">
        <f t="shared" si="1"/>
        <v>74</v>
      </c>
      <c r="BY9" s="52">
        <f t="shared" si="1"/>
        <v>75</v>
      </c>
      <c r="BZ9" s="52">
        <f t="shared" si="1"/>
        <v>76</v>
      </c>
      <c r="CA9" s="52">
        <f t="shared" si="1"/>
        <v>77</v>
      </c>
      <c r="CB9" s="52">
        <f t="shared" si="1"/>
        <v>78</v>
      </c>
      <c r="CC9" s="52">
        <f t="shared" si="1"/>
        <v>79</v>
      </c>
      <c r="CD9" s="52">
        <f t="shared" si="1"/>
        <v>80</v>
      </c>
      <c r="CE9" s="52">
        <f t="shared" si="1"/>
        <v>81</v>
      </c>
      <c r="CF9" s="52">
        <f t="shared" si="1"/>
        <v>82</v>
      </c>
      <c r="CG9" s="52">
        <f t="shared" si="1"/>
        <v>83</v>
      </c>
      <c r="CH9" s="52">
        <f t="shared" si="1"/>
        <v>84</v>
      </c>
      <c r="CI9" s="52">
        <f t="shared" si="1"/>
        <v>85</v>
      </c>
      <c r="CJ9" s="52">
        <f t="shared" si="1"/>
        <v>86</v>
      </c>
      <c r="CK9" s="52">
        <f t="shared" si="1"/>
        <v>87</v>
      </c>
      <c r="CL9" s="52">
        <f t="shared" si="1"/>
        <v>88</v>
      </c>
      <c r="CM9" s="52">
        <f t="shared" si="1"/>
        <v>89</v>
      </c>
      <c r="CN9" s="52">
        <f t="shared" si="1"/>
        <v>90</v>
      </c>
      <c r="CO9" s="52">
        <f t="shared" si="1"/>
        <v>91</v>
      </c>
      <c r="CP9" s="52">
        <f t="shared" si="1"/>
        <v>92</v>
      </c>
      <c r="CQ9" s="52">
        <f t="shared" si="1"/>
        <v>93</v>
      </c>
      <c r="CR9" s="52">
        <f t="shared" si="1"/>
        <v>94</v>
      </c>
      <c r="CS9" s="52">
        <f t="shared" si="1"/>
        <v>95</v>
      </c>
      <c r="CT9" s="52">
        <f t="shared" si="1"/>
        <v>96</v>
      </c>
      <c r="CU9" s="52">
        <f t="shared" si="1"/>
        <v>97</v>
      </c>
      <c r="CV9" s="52">
        <f t="shared" si="1"/>
        <v>98</v>
      </c>
      <c r="CW9" s="52">
        <f t="shared" si="1"/>
        <v>99</v>
      </c>
      <c r="CX9" s="52">
        <f t="shared" si="1"/>
        <v>100</v>
      </c>
      <c r="CY9" s="52">
        <f t="shared" si="1"/>
        <v>101</v>
      </c>
      <c r="CZ9" s="52">
        <f t="shared" si="1"/>
        <v>102</v>
      </c>
      <c r="DA9" s="52">
        <f t="shared" si="1"/>
        <v>103</v>
      </c>
      <c r="DB9" s="52">
        <f t="shared" si="1"/>
        <v>104</v>
      </c>
      <c r="DC9" s="52">
        <f t="shared" si="1"/>
        <v>105</v>
      </c>
      <c r="DD9" s="52">
        <f t="shared" si="1"/>
        <v>106</v>
      </c>
      <c r="DE9" s="52">
        <f t="shared" si="1"/>
        <v>107</v>
      </c>
      <c r="DF9" s="52">
        <f t="shared" si="1"/>
        <v>108</v>
      </c>
      <c r="DG9" s="52">
        <f t="shared" si="1"/>
        <v>109</v>
      </c>
      <c r="DH9" s="52">
        <f t="shared" si="1"/>
        <v>110</v>
      </c>
      <c r="DI9" s="52">
        <f t="shared" si="1"/>
        <v>111</v>
      </c>
      <c r="DJ9" s="52">
        <f t="shared" si="1"/>
        <v>112</v>
      </c>
      <c r="DK9" s="52">
        <f t="shared" si="1"/>
        <v>113</v>
      </c>
      <c r="DL9" s="52">
        <f t="shared" si="1"/>
        <v>114</v>
      </c>
      <c r="DM9" s="52">
        <f t="shared" si="1"/>
        <v>115</v>
      </c>
      <c r="DN9" s="52">
        <f t="shared" si="1"/>
        <v>116</v>
      </c>
      <c r="DO9" s="52">
        <f t="shared" si="1"/>
        <v>117</v>
      </c>
      <c r="DP9" s="52">
        <f t="shared" si="1"/>
        <v>118</v>
      </c>
      <c r="DQ9" s="52">
        <f t="shared" si="1"/>
        <v>119</v>
      </c>
    </row>
    <row r="10" spans="1:122" s="69" customFormat="1" ht="21" customHeight="1" x14ac:dyDescent="0.25">
      <c r="B10" s="76">
        <v>1</v>
      </c>
      <c r="C10" s="74" t="s">
        <v>132</v>
      </c>
      <c r="D10" s="71">
        <f t="shared" ref="D10:D40" si="2">F10+H10-DP10</f>
        <v>1112673.5959000001</v>
      </c>
      <c r="E10" s="71">
        <f t="shared" ref="E10:E40" si="3">G10+I10-DQ10</f>
        <v>682567.22399999993</v>
      </c>
      <c r="F10" s="71">
        <f t="shared" ref="F10:F40" si="4">J10+V10+Z10+AD10+AX10+BJ10+CH10+CL10+CX10+DF10+DL10</f>
        <v>695212.01679999998</v>
      </c>
      <c r="G10" s="71">
        <f t="shared" ref="G10:G40" si="5">K10+W10+AA10+AE10+AY10+BK10+CI10+CM10+CY10+DG10+DM10</f>
        <v>455988.39899999998</v>
      </c>
      <c r="H10" s="71">
        <f t="shared" ref="H10:H40" si="6">L10+X10+AB10+AF10+AZ10+BL10+CJ10+CN10+CZ10+DH10+DN10</f>
        <v>417461.57909999997</v>
      </c>
      <c r="I10" s="71">
        <f t="shared" ref="I10:I40" si="7">M10+Y10+AC10+AG10+BA10+BM10+CK10+CO10+DA10+DI10+DO10</f>
        <v>226578.82500000001</v>
      </c>
      <c r="J10" s="71">
        <v>158536.21679999999</v>
      </c>
      <c r="K10" s="71">
        <v>90187.762000000002</v>
      </c>
      <c r="L10" s="71">
        <v>25000</v>
      </c>
      <c r="M10" s="71">
        <v>200</v>
      </c>
      <c r="N10" s="71">
        <v>146412.89679999999</v>
      </c>
      <c r="O10" s="71">
        <v>81775.659</v>
      </c>
      <c r="P10" s="71">
        <v>10000</v>
      </c>
      <c r="Q10" s="71">
        <v>200</v>
      </c>
      <c r="R10" s="71">
        <v>3500</v>
      </c>
      <c r="S10" s="71">
        <v>2703.5</v>
      </c>
      <c r="T10" s="71">
        <v>15000</v>
      </c>
      <c r="U10" s="71">
        <v>0</v>
      </c>
      <c r="V10" s="71">
        <v>200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250</v>
      </c>
      <c r="AE10" s="71">
        <v>33</v>
      </c>
      <c r="AF10" s="71">
        <v>-1538.4209000000001</v>
      </c>
      <c r="AG10" s="71">
        <v>135662.21</v>
      </c>
      <c r="AH10" s="71">
        <v>150</v>
      </c>
      <c r="AI10" s="71">
        <v>0</v>
      </c>
      <c r="AJ10" s="71">
        <v>0</v>
      </c>
      <c r="AK10" s="71">
        <v>0</v>
      </c>
      <c r="AL10" s="71">
        <v>0</v>
      </c>
      <c r="AM10" s="71">
        <v>0</v>
      </c>
      <c r="AN10" s="71">
        <v>1500</v>
      </c>
      <c r="AO10" s="71">
        <v>0</v>
      </c>
      <c r="AP10" s="71">
        <v>100</v>
      </c>
      <c r="AQ10" s="71">
        <v>33</v>
      </c>
      <c r="AR10" s="71">
        <v>426638.67</v>
      </c>
      <c r="AS10" s="71">
        <v>193171.451</v>
      </c>
      <c r="AT10" s="71">
        <v>0</v>
      </c>
      <c r="AU10" s="71">
        <v>0</v>
      </c>
      <c r="AV10" s="71">
        <v>-429677.09090000001</v>
      </c>
      <c r="AW10" s="71">
        <v>-57509.241000000002</v>
      </c>
      <c r="AX10" s="71">
        <v>120000</v>
      </c>
      <c r="AY10" s="71">
        <v>104745.247</v>
      </c>
      <c r="AZ10" s="71">
        <v>5000</v>
      </c>
      <c r="BA10" s="71">
        <v>4000</v>
      </c>
      <c r="BB10" s="71">
        <v>120000</v>
      </c>
      <c r="BC10" s="71">
        <v>104745.247</v>
      </c>
      <c r="BD10" s="71">
        <v>5000</v>
      </c>
      <c r="BE10" s="71">
        <v>4000</v>
      </c>
      <c r="BF10" s="71">
        <v>0</v>
      </c>
      <c r="BG10" s="71">
        <v>0</v>
      </c>
      <c r="BH10" s="71">
        <v>0</v>
      </c>
      <c r="BI10" s="71">
        <v>0</v>
      </c>
      <c r="BJ10" s="71">
        <v>100000</v>
      </c>
      <c r="BK10" s="71">
        <v>78394.957999999999</v>
      </c>
      <c r="BL10" s="71">
        <v>280000</v>
      </c>
      <c r="BM10" s="71">
        <v>86241.615000000005</v>
      </c>
      <c r="BN10" s="71">
        <v>100000</v>
      </c>
      <c r="BO10" s="71">
        <v>78394.957999999999</v>
      </c>
      <c r="BP10" s="71">
        <v>128000</v>
      </c>
      <c r="BQ10" s="71">
        <v>43853.360999999997</v>
      </c>
      <c r="BR10" s="71">
        <v>0</v>
      </c>
      <c r="BS10" s="71">
        <v>0</v>
      </c>
      <c r="BT10" s="71">
        <v>0</v>
      </c>
      <c r="BU10" s="71">
        <v>0</v>
      </c>
      <c r="BV10" s="71">
        <v>0</v>
      </c>
      <c r="BW10" s="71">
        <v>0</v>
      </c>
      <c r="BX10" s="71">
        <v>0</v>
      </c>
      <c r="BY10" s="71">
        <v>0</v>
      </c>
      <c r="BZ10" s="71">
        <v>0</v>
      </c>
      <c r="CA10" s="71">
        <v>0</v>
      </c>
      <c r="CB10" s="71">
        <v>152000</v>
      </c>
      <c r="CC10" s="71">
        <v>42388.254000000001</v>
      </c>
      <c r="CD10" s="71">
        <v>0</v>
      </c>
      <c r="CE10" s="71">
        <v>0</v>
      </c>
      <c r="CF10" s="71">
        <v>0</v>
      </c>
      <c r="CG10" s="71">
        <v>0</v>
      </c>
      <c r="CH10" s="71">
        <v>0</v>
      </c>
      <c r="CI10" s="71">
        <v>0</v>
      </c>
      <c r="CJ10" s="71">
        <v>0</v>
      </c>
      <c r="CK10" s="71">
        <v>0</v>
      </c>
      <c r="CL10" s="71">
        <v>19700</v>
      </c>
      <c r="CM10" s="71">
        <v>8214.7549999999992</v>
      </c>
      <c r="CN10" s="71">
        <v>102000</v>
      </c>
      <c r="CO10" s="71">
        <v>475</v>
      </c>
      <c r="CP10" s="71">
        <v>16500</v>
      </c>
      <c r="CQ10" s="71">
        <v>8214.7549999999992</v>
      </c>
      <c r="CR10" s="71">
        <v>0</v>
      </c>
      <c r="CS10" s="71">
        <v>0</v>
      </c>
      <c r="CT10" s="71">
        <v>11000</v>
      </c>
      <c r="CU10" s="71">
        <v>8214.7549999999992</v>
      </c>
      <c r="CV10" s="71">
        <v>0</v>
      </c>
      <c r="CW10" s="71">
        <v>0</v>
      </c>
      <c r="CX10" s="71">
        <v>260025.8</v>
      </c>
      <c r="CY10" s="71">
        <v>163752.677</v>
      </c>
      <c r="CZ10" s="71">
        <v>7000</v>
      </c>
      <c r="DA10" s="71">
        <v>0</v>
      </c>
      <c r="DB10" s="71">
        <v>185000</v>
      </c>
      <c r="DC10" s="71">
        <v>121297.072</v>
      </c>
      <c r="DD10" s="71">
        <v>7000</v>
      </c>
      <c r="DE10" s="71">
        <v>0</v>
      </c>
      <c r="DF10" s="71">
        <v>16500</v>
      </c>
      <c r="DG10" s="71">
        <v>10660</v>
      </c>
      <c r="DH10" s="71">
        <v>0</v>
      </c>
      <c r="DI10" s="71">
        <v>0</v>
      </c>
      <c r="DJ10" s="71">
        <f t="shared" ref="DJ10:DJ40" si="8">DL10+DN10-DP10</f>
        <v>20000</v>
      </c>
      <c r="DK10" s="71">
        <f t="shared" ref="DK10:DK40" si="9">DM10+DO10-DQ10</f>
        <v>0</v>
      </c>
      <c r="DL10" s="71">
        <v>20000</v>
      </c>
      <c r="DM10" s="71">
        <v>0</v>
      </c>
      <c r="DN10" s="71">
        <v>0</v>
      </c>
      <c r="DO10" s="71">
        <v>0</v>
      </c>
      <c r="DP10" s="71">
        <v>0</v>
      </c>
      <c r="DQ10" s="71">
        <v>0</v>
      </c>
    </row>
    <row r="11" spans="1:122" s="69" customFormat="1" ht="21" customHeight="1" x14ac:dyDescent="0.25">
      <c r="B11" s="76">
        <v>2</v>
      </c>
      <c r="C11" s="74" t="s">
        <v>133</v>
      </c>
      <c r="D11" s="71">
        <f t="shared" si="2"/>
        <v>83985.779300000009</v>
      </c>
      <c r="E11" s="71">
        <f t="shared" si="3"/>
        <v>51872.241399999999</v>
      </c>
      <c r="F11" s="71">
        <f t="shared" si="4"/>
        <v>62006.5</v>
      </c>
      <c r="G11" s="71">
        <f t="shared" si="5"/>
        <v>35001.6394</v>
      </c>
      <c r="H11" s="71">
        <f t="shared" si="6"/>
        <v>28712.479299999999</v>
      </c>
      <c r="I11" s="71">
        <f t="shared" si="7"/>
        <v>16870.601999999999</v>
      </c>
      <c r="J11" s="71">
        <v>29138.3</v>
      </c>
      <c r="K11" s="71">
        <v>19446.8894</v>
      </c>
      <c r="L11" s="71">
        <v>14614.7</v>
      </c>
      <c r="M11" s="71">
        <v>6069.3040000000001</v>
      </c>
      <c r="N11" s="71">
        <v>25675.5</v>
      </c>
      <c r="O11" s="71">
        <v>17641.0494</v>
      </c>
      <c r="P11" s="71">
        <v>800</v>
      </c>
      <c r="Q11" s="71">
        <v>796.5</v>
      </c>
      <c r="R11" s="71">
        <v>3290</v>
      </c>
      <c r="S11" s="71">
        <v>1682.24</v>
      </c>
      <c r="T11" s="71">
        <v>12834.7</v>
      </c>
      <c r="U11" s="71">
        <v>4512.8040000000001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0</v>
      </c>
      <c r="AE11" s="71">
        <v>0</v>
      </c>
      <c r="AF11" s="71">
        <v>14097.7793</v>
      </c>
      <c r="AG11" s="71">
        <v>10801.298000000001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26062.1793</v>
      </c>
      <c r="AS11" s="71">
        <v>23179.722000000002</v>
      </c>
      <c r="AT11" s="71">
        <v>0</v>
      </c>
      <c r="AU11" s="71">
        <v>0</v>
      </c>
      <c r="AV11" s="71">
        <v>-12814.4</v>
      </c>
      <c r="AW11" s="71">
        <v>-13228.424000000001</v>
      </c>
      <c r="AX11" s="71">
        <v>2615</v>
      </c>
      <c r="AY11" s="71">
        <v>1483.28</v>
      </c>
      <c r="AZ11" s="71">
        <v>0</v>
      </c>
      <c r="BA11" s="71">
        <v>0</v>
      </c>
      <c r="BB11" s="71">
        <v>2615</v>
      </c>
      <c r="BC11" s="71">
        <v>1483.28</v>
      </c>
      <c r="BD11" s="71">
        <v>0</v>
      </c>
      <c r="BE11" s="71">
        <v>0</v>
      </c>
      <c r="BF11" s="71">
        <v>0</v>
      </c>
      <c r="BG11" s="71">
        <v>0</v>
      </c>
      <c r="BH11" s="71">
        <v>0</v>
      </c>
      <c r="BI11" s="71">
        <v>0</v>
      </c>
      <c r="BJ11" s="71">
        <v>3150</v>
      </c>
      <c r="BK11" s="71">
        <v>2041.47</v>
      </c>
      <c r="BL11" s="71">
        <v>0</v>
      </c>
      <c r="BM11" s="71">
        <v>0</v>
      </c>
      <c r="BN11" s="71">
        <v>0</v>
      </c>
      <c r="BO11" s="71">
        <v>0</v>
      </c>
      <c r="BP11" s="71">
        <v>0</v>
      </c>
      <c r="BQ11" s="71">
        <v>0</v>
      </c>
      <c r="BR11" s="71">
        <v>0</v>
      </c>
      <c r="BS11" s="71">
        <v>0</v>
      </c>
      <c r="BT11" s="71">
        <v>0</v>
      </c>
      <c r="BU11" s="71">
        <v>0</v>
      </c>
      <c r="BV11" s="71">
        <v>2665</v>
      </c>
      <c r="BW11" s="71">
        <v>1561.47</v>
      </c>
      <c r="BX11" s="71">
        <v>0</v>
      </c>
      <c r="BY11" s="71">
        <v>0</v>
      </c>
      <c r="BZ11" s="71">
        <v>485</v>
      </c>
      <c r="CA11" s="71">
        <v>480</v>
      </c>
      <c r="CB11" s="71">
        <v>0</v>
      </c>
      <c r="CC11" s="71">
        <v>0</v>
      </c>
      <c r="CD11" s="71">
        <v>0</v>
      </c>
      <c r="CE11" s="71">
        <v>0</v>
      </c>
      <c r="CF11" s="71">
        <v>0</v>
      </c>
      <c r="CG11" s="71">
        <v>0</v>
      </c>
      <c r="CH11" s="71">
        <v>0</v>
      </c>
      <c r="CI11" s="71">
        <v>0</v>
      </c>
      <c r="CJ11" s="71">
        <v>0</v>
      </c>
      <c r="CK11" s="71">
        <v>0</v>
      </c>
      <c r="CL11" s="71">
        <v>920</v>
      </c>
      <c r="CM11" s="71">
        <v>350</v>
      </c>
      <c r="CN11" s="71">
        <v>0</v>
      </c>
      <c r="CO11" s="71">
        <v>0</v>
      </c>
      <c r="CP11" s="71">
        <v>920</v>
      </c>
      <c r="CQ11" s="71">
        <v>350</v>
      </c>
      <c r="CR11" s="71">
        <v>0</v>
      </c>
      <c r="CS11" s="71">
        <v>0</v>
      </c>
      <c r="CT11" s="71">
        <v>150</v>
      </c>
      <c r="CU11" s="71">
        <v>0</v>
      </c>
      <c r="CV11" s="71">
        <v>0</v>
      </c>
      <c r="CW11" s="71">
        <v>0</v>
      </c>
      <c r="CX11" s="71">
        <v>17500</v>
      </c>
      <c r="CY11" s="71">
        <v>10100</v>
      </c>
      <c r="CZ11" s="71">
        <v>0</v>
      </c>
      <c r="DA11" s="71">
        <v>0</v>
      </c>
      <c r="DB11" s="71">
        <v>17400</v>
      </c>
      <c r="DC11" s="71">
        <v>10100</v>
      </c>
      <c r="DD11" s="71">
        <v>0</v>
      </c>
      <c r="DE11" s="71">
        <v>0</v>
      </c>
      <c r="DF11" s="71">
        <v>1950</v>
      </c>
      <c r="DG11" s="71">
        <v>1580</v>
      </c>
      <c r="DH11" s="71">
        <v>0</v>
      </c>
      <c r="DI11" s="71">
        <v>0</v>
      </c>
      <c r="DJ11" s="71">
        <f t="shared" si="8"/>
        <v>0</v>
      </c>
      <c r="DK11" s="71">
        <f t="shared" si="9"/>
        <v>0</v>
      </c>
      <c r="DL11" s="71">
        <v>6733.2</v>
      </c>
      <c r="DM11" s="71">
        <v>0</v>
      </c>
      <c r="DN11" s="71">
        <v>0</v>
      </c>
      <c r="DO11" s="71">
        <v>0</v>
      </c>
      <c r="DP11" s="71">
        <v>6733.2</v>
      </c>
      <c r="DQ11" s="71">
        <v>0</v>
      </c>
    </row>
    <row r="12" spans="1:122" s="69" customFormat="1" ht="21.75" customHeight="1" x14ac:dyDescent="0.25">
      <c r="B12" s="76">
        <v>3</v>
      </c>
      <c r="C12" s="74" t="s">
        <v>134</v>
      </c>
      <c r="D12" s="71">
        <f t="shared" si="2"/>
        <v>25119.1741</v>
      </c>
      <c r="E12" s="71">
        <f t="shared" si="3"/>
        <v>9981.5498000000007</v>
      </c>
      <c r="F12" s="71">
        <f t="shared" si="4"/>
        <v>10287.300000000001</v>
      </c>
      <c r="G12" s="71">
        <f t="shared" si="5"/>
        <v>7158.0357999999997</v>
      </c>
      <c r="H12" s="71">
        <f t="shared" si="6"/>
        <v>15388.5741</v>
      </c>
      <c r="I12" s="71">
        <f t="shared" si="7"/>
        <v>2823.5140000000001</v>
      </c>
      <c r="J12" s="71">
        <v>9730.6</v>
      </c>
      <c r="K12" s="71">
        <v>7158.0357999999997</v>
      </c>
      <c r="L12" s="71">
        <v>13751.274100000001</v>
      </c>
      <c r="M12" s="71">
        <v>4786.26</v>
      </c>
      <c r="N12" s="71">
        <v>9690.6</v>
      </c>
      <c r="O12" s="71">
        <v>7149.6358</v>
      </c>
      <c r="P12" s="71">
        <v>13751.274100000001</v>
      </c>
      <c r="Q12" s="71">
        <v>4786.26</v>
      </c>
      <c r="R12" s="71">
        <v>0</v>
      </c>
      <c r="S12" s="71">
        <v>0</v>
      </c>
      <c r="T12" s="71">
        <v>0</v>
      </c>
      <c r="U12" s="71">
        <v>0</v>
      </c>
      <c r="V12" s="71">
        <v>0</v>
      </c>
      <c r="W12" s="71">
        <v>0</v>
      </c>
      <c r="X12" s="71">
        <v>200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0</v>
      </c>
      <c r="AE12" s="71">
        <v>0</v>
      </c>
      <c r="AF12" s="71">
        <v>-1962.7</v>
      </c>
      <c r="AG12" s="71">
        <v>-1962.7460000000001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1">
        <v>0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0</v>
      </c>
      <c r="AU12" s="71">
        <v>0</v>
      </c>
      <c r="AV12" s="71">
        <v>-1962.7</v>
      </c>
      <c r="AW12" s="71">
        <v>-1962.7460000000001</v>
      </c>
      <c r="AX12" s="71">
        <v>0</v>
      </c>
      <c r="AY12" s="71">
        <v>0</v>
      </c>
      <c r="AZ12" s="71">
        <v>0</v>
      </c>
      <c r="BA12" s="71">
        <v>0</v>
      </c>
      <c r="BB12" s="71">
        <v>0</v>
      </c>
      <c r="BC12" s="71">
        <v>0</v>
      </c>
      <c r="BD12" s="71">
        <v>0</v>
      </c>
      <c r="BE12" s="71">
        <v>0</v>
      </c>
      <c r="BF12" s="71">
        <v>0</v>
      </c>
      <c r="BG12" s="71">
        <v>0</v>
      </c>
      <c r="BH12" s="71">
        <v>0</v>
      </c>
      <c r="BI12" s="71">
        <v>0</v>
      </c>
      <c r="BJ12" s="71">
        <v>0</v>
      </c>
      <c r="BK12" s="71">
        <v>0</v>
      </c>
      <c r="BL12" s="71">
        <v>3400</v>
      </c>
      <c r="BM12" s="71">
        <v>0</v>
      </c>
      <c r="BN12" s="71">
        <v>0</v>
      </c>
      <c r="BO12" s="71">
        <v>0</v>
      </c>
      <c r="BP12" s="71">
        <v>0</v>
      </c>
      <c r="BQ12" s="71">
        <v>0</v>
      </c>
      <c r="BR12" s="71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0</v>
      </c>
      <c r="BY12" s="71">
        <v>0</v>
      </c>
      <c r="BZ12" s="71">
        <v>0</v>
      </c>
      <c r="CA12" s="71">
        <v>0</v>
      </c>
      <c r="CB12" s="71">
        <v>3400</v>
      </c>
      <c r="CC12" s="71">
        <v>0</v>
      </c>
      <c r="CD12" s="71">
        <v>0</v>
      </c>
      <c r="CE12" s="71">
        <v>0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0</v>
      </c>
      <c r="CQ12" s="71">
        <v>0</v>
      </c>
      <c r="CR12" s="71">
        <v>0</v>
      </c>
      <c r="CS12" s="71">
        <v>0</v>
      </c>
      <c r="CT12" s="71">
        <v>0</v>
      </c>
      <c r="CU12" s="71">
        <v>0</v>
      </c>
      <c r="CV12" s="71">
        <v>0</v>
      </c>
      <c r="CW12" s="71">
        <v>0</v>
      </c>
      <c r="CX12" s="71">
        <v>0</v>
      </c>
      <c r="CY12" s="71">
        <v>0</v>
      </c>
      <c r="CZ12" s="71">
        <v>0</v>
      </c>
      <c r="DA12" s="71">
        <v>0</v>
      </c>
      <c r="DB12" s="71">
        <v>0</v>
      </c>
      <c r="DC12" s="71">
        <v>0</v>
      </c>
      <c r="DD12" s="71">
        <v>0</v>
      </c>
      <c r="DE12" s="71">
        <v>0</v>
      </c>
      <c r="DF12" s="71">
        <v>0</v>
      </c>
      <c r="DG12" s="71">
        <v>0</v>
      </c>
      <c r="DH12" s="71">
        <v>0</v>
      </c>
      <c r="DI12" s="71">
        <v>0</v>
      </c>
      <c r="DJ12" s="71">
        <f t="shared" si="8"/>
        <v>0</v>
      </c>
      <c r="DK12" s="71">
        <f t="shared" si="9"/>
        <v>0</v>
      </c>
      <c r="DL12" s="71">
        <v>556.70000000000005</v>
      </c>
      <c r="DM12" s="71">
        <v>0</v>
      </c>
      <c r="DN12" s="71">
        <v>0</v>
      </c>
      <c r="DO12" s="71">
        <v>0</v>
      </c>
      <c r="DP12" s="71">
        <v>556.70000000000005</v>
      </c>
      <c r="DQ12" s="71">
        <v>0</v>
      </c>
    </row>
    <row r="13" spans="1:122" s="69" customFormat="1" ht="20.25" customHeight="1" x14ac:dyDescent="0.25">
      <c r="B13" s="76">
        <v>4</v>
      </c>
      <c r="C13" s="74" t="s">
        <v>135</v>
      </c>
      <c r="D13" s="71">
        <f t="shared" si="2"/>
        <v>34462.182199999996</v>
      </c>
      <c r="E13" s="71">
        <f t="shared" si="3"/>
        <v>22218.317699999996</v>
      </c>
      <c r="F13" s="71">
        <f t="shared" si="4"/>
        <v>29432.799999999999</v>
      </c>
      <c r="G13" s="71">
        <f t="shared" si="5"/>
        <v>20742.387699999996</v>
      </c>
      <c r="H13" s="71">
        <f t="shared" si="6"/>
        <v>5029.3822</v>
      </c>
      <c r="I13" s="71">
        <f t="shared" si="7"/>
        <v>1475.93</v>
      </c>
      <c r="J13" s="71">
        <v>22992.799999999999</v>
      </c>
      <c r="K13" s="71">
        <v>17243.313699999999</v>
      </c>
      <c r="L13" s="71">
        <v>1830</v>
      </c>
      <c r="M13" s="71">
        <v>1122.43</v>
      </c>
      <c r="N13" s="71">
        <v>21782.799999999999</v>
      </c>
      <c r="O13" s="71">
        <v>16206.7137</v>
      </c>
      <c r="P13" s="71">
        <v>800</v>
      </c>
      <c r="Q13" s="71">
        <v>92.43</v>
      </c>
      <c r="R13" s="71">
        <v>1160</v>
      </c>
      <c r="S13" s="71">
        <v>1015</v>
      </c>
      <c r="T13" s="71">
        <v>1030</v>
      </c>
      <c r="U13" s="71">
        <v>1030</v>
      </c>
      <c r="V13" s="71">
        <v>0</v>
      </c>
      <c r="W13" s="71">
        <v>0</v>
      </c>
      <c r="X13" s="71">
        <v>450</v>
      </c>
      <c r="Y13" s="71">
        <v>270</v>
      </c>
      <c r="Z13" s="71">
        <v>0</v>
      </c>
      <c r="AA13" s="71">
        <v>0</v>
      </c>
      <c r="AB13" s="71">
        <v>0</v>
      </c>
      <c r="AC13" s="71">
        <v>0</v>
      </c>
      <c r="AD13" s="71">
        <v>1480</v>
      </c>
      <c r="AE13" s="71">
        <v>1055.67</v>
      </c>
      <c r="AF13" s="71">
        <v>-1500</v>
      </c>
      <c r="AG13" s="71">
        <v>-1562.9</v>
      </c>
      <c r="AH13" s="71">
        <v>1480</v>
      </c>
      <c r="AI13" s="71">
        <v>1055.67</v>
      </c>
      <c r="AJ13" s="71">
        <v>0</v>
      </c>
      <c r="AK13" s="71">
        <v>0</v>
      </c>
      <c r="AL13" s="71">
        <v>0</v>
      </c>
      <c r="AM13" s="71">
        <v>0</v>
      </c>
      <c r="AN13" s="71">
        <v>0</v>
      </c>
      <c r="AO13" s="71">
        <v>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-1500</v>
      </c>
      <c r="AW13" s="71">
        <v>-1562.9</v>
      </c>
      <c r="AX13" s="71">
        <v>0</v>
      </c>
      <c r="AY13" s="71">
        <v>0</v>
      </c>
      <c r="AZ13" s="71">
        <v>0</v>
      </c>
      <c r="BA13" s="71">
        <v>0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1360</v>
      </c>
      <c r="BK13" s="71">
        <v>1153.404</v>
      </c>
      <c r="BL13" s="71">
        <v>4249.3822</v>
      </c>
      <c r="BM13" s="71">
        <v>1646.4</v>
      </c>
      <c r="BN13" s="71">
        <v>0</v>
      </c>
      <c r="BO13" s="71">
        <v>0</v>
      </c>
      <c r="BP13" s="71">
        <v>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1360</v>
      </c>
      <c r="BW13" s="71">
        <v>1153.404</v>
      </c>
      <c r="BX13" s="71">
        <v>4249.3822</v>
      </c>
      <c r="BY13" s="71">
        <v>1646.4</v>
      </c>
      <c r="BZ13" s="71">
        <v>0</v>
      </c>
      <c r="CA13" s="71">
        <v>0</v>
      </c>
      <c r="CB13" s="71">
        <v>0</v>
      </c>
      <c r="CC13" s="71">
        <v>0</v>
      </c>
      <c r="CD13" s="71">
        <v>0</v>
      </c>
      <c r="CE13" s="71">
        <v>0</v>
      </c>
      <c r="CF13" s="71">
        <v>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600</v>
      </c>
      <c r="CM13" s="71">
        <v>0</v>
      </c>
      <c r="CN13" s="71">
        <v>0</v>
      </c>
      <c r="CO13" s="71">
        <v>0</v>
      </c>
      <c r="CP13" s="71">
        <v>600</v>
      </c>
      <c r="CQ13" s="71">
        <v>0</v>
      </c>
      <c r="CR13" s="71">
        <v>0</v>
      </c>
      <c r="CS13" s="71">
        <v>0</v>
      </c>
      <c r="CT13" s="71">
        <v>0</v>
      </c>
      <c r="CU13" s="71">
        <v>0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0</v>
      </c>
      <c r="DC13" s="71">
        <v>0</v>
      </c>
      <c r="DD13" s="71">
        <v>0</v>
      </c>
      <c r="DE13" s="71">
        <v>0</v>
      </c>
      <c r="DF13" s="71">
        <v>1500</v>
      </c>
      <c r="DG13" s="71">
        <v>1290</v>
      </c>
      <c r="DH13" s="71">
        <v>0</v>
      </c>
      <c r="DI13" s="71">
        <v>0</v>
      </c>
      <c r="DJ13" s="71">
        <f t="shared" si="8"/>
        <v>1500</v>
      </c>
      <c r="DK13" s="71">
        <f t="shared" si="9"/>
        <v>0</v>
      </c>
      <c r="DL13" s="71">
        <v>1500</v>
      </c>
      <c r="DM13" s="71">
        <v>0</v>
      </c>
      <c r="DN13" s="71">
        <v>0</v>
      </c>
      <c r="DO13" s="71">
        <v>0</v>
      </c>
      <c r="DP13" s="71">
        <v>0</v>
      </c>
      <c r="DQ13" s="71">
        <v>0</v>
      </c>
    </row>
    <row r="14" spans="1:122" s="69" customFormat="1" ht="21" customHeight="1" x14ac:dyDescent="0.3">
      <c r="A14" s="72"/>
      <c r="B14" s="76">
        <v>5</v>
      </c>
      <c r="C14" s="74" t="s">
        <v>136</v>
      </c>
      <c r="D14" s="71">
        <f t="shared" si="2"/>
        <v>131483.33919999999</v>
      </c>
      <c r="E14" s="71">
        <f t="shared" si="3"/>
        <v>96806.094100000002</v>
      </c>
      <c r="F14" s="71">
        <f t="shared" si="4"/>
        <v>38132.1</v>
      </c>
      <c r="G14" s="71">
        <f t="shared" si="5"/>
        <v>22187.624100000001</v>
      </c>
      <c r="H14" s="71">
        <f t="shared" si="6"/>
        <v>95851.239199999996</v>
      </c>
      <c r="I14" s="71">
        <f t="shared" si="7"/>
        <v>74618.47</v>
      </c>
      <c r="J14" s="71">
        <v>30322.1</v>
      </c>
      <c r="K14" s="71">
        <v>19402.624100000001</v>
      </c>
      <c r="L14" s="71">
        <v>0</v>
      </c>
      <c r="M14" s="71">
        <v>0</v>
      </c>
      <c r="N14" s="71">
        <v>30172.1</v>
      </c>
      <c r="O14" s="71">
        <v>19333.024099999999</v>
      </c>
      <c r="P14" s="71">
        <v>0</v>
      </c>
      <c r="Q14" s="71">
        <v>0</v>
      </c>
      <c r="R14" s="71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4000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0</v>
      </c>
      <c r="AE14" s="71">
        <v>0</v>
      </c>
      <c r="AF14" s="71">
        <v>16421.039199999999</v>
      </c>
      <c r="AG14" s="71">
        <v>23674.6898</v>
      </c>
      <c r="AH14" s="71">
        <v>0</v>
      </c>
      <c r="AI14" s="71">
        <v>0</v>
      </c>
      <c r="AJ14" s="71">
        <v>35645.039199999999</v>
      </c>
      <c r="AK14" s="71">
        <v>28401.275000000001</v>
      </c>
      <c r="AL14" s="71">
        <v>0</v>
      </c>
      <c r="AM14" s="71">
        <v>0</v>
      </c>
      <c r="AN14" s="71">
        <v>0</v>
      </c>
      <c r="AO14" s="71">
        <v>0</v>
      </c>
      <c r="AP14" s="71">
        <v>0</v>
      </c>
      <c r="AQ14" s="71">
        <v>0</v>
      </c>
      <c r="AR14" s="71">
        <v>5530</v>
      </c>
      <c r="AS14" s="71">
        <v>5523.3670000000002</v>
      </c>
      <c r="AT14" s="71">
        <v>0</v>
      </c>
      <c r="AU14" s="71">
        <v>0</v>
      </c>
      <c r="AV14" s="71">
        <v>-24754</v>
      </c>
      <c r="AW14" s="71">
        <v>-10249.9522</v>
      </c>
      <c r="AX14" s="71">
        <v>810</v>
      </c>
      <c r="AY14" s="71">
        <v>540</v>
      </c>
      <c r="AZ14" s="71">
        <v>0</v>
      </c>
      <c r="BA14" s="71">
        <v>0</v>
      </c>
      <c r="BB14" s="71">
        <v>810</v>
      </c>
      <c r="BC14" s="71">
        <v>540</v>
      </c>
      <c r="BD14" s="71">
        <v>0</v>
      </c>
      <c r="BE14" s="71">
        <v>0</v>
      </c>
      <c r="BF14" s="71">
        <v>0</v>
      </c>
      <c r="BG14" s="71">
        <v>0</v>
      </c>
      <c r="BH14" s="71">
        <v>0</v>
      </c>
      <c r="BI14" s="71">
        <v>0</v>
      </c>
      <c r="BJ14" s="71">
        <v>0</v>
      </c>
      <c r="BK14" s="71">
        <v>0</v>
      </c>
      <c r="BL14" s="71">
        <v>0</v>
      </c>
      <c r="BM14" s="71">
        <v>0</v>
      </c>
      <c r="BN14" s="71">
        <v>0</v>
      </c>
      <c r="BO14" s="71">
        <v>0</v>
      </c>
      <c r="BP14" s="71">
        <v>0</v>
      </c>
      <c r="BQ14" s="71">
        <v>0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0</v>
      </c>
      <c r="CA14" s="71">
        <v>0</v>
      </c>
      <c r="CB14" s="71">
        <v>0</v>
      </c>
      <c r="CC14" s="71">
        <v>0</v>
      </c>
      <c r="CD14" s="71">
        <v>0</v>
      </c>
      <c r="CE14" s="71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400</v>
      </c>
      <c r="CO14" s="71">
        <v>302.43700000000001</v>
      </c>
      <c r="CP14" s="71">
        <v>0</v>
      </c>
      <c r="CQ14" s="71">
        <v>0</v>
      </c>
      <c r="CR14" s="71">
        <v>400</v>
      </c>
      <c r="CS14" s="71">
        <v>302.43700000000001</v>
      </c>
      <c r="CT14" s="71">
        <v>0</v>
      </c>
      <c r="CU14" s="71">
        <v>0</v>
      </c>
      <c r="CV14" s="71">
        <v>400</v>
      </c>
      <c r="CW14" s="71">
        <v>302.43700000000001</v>
      </c>
      <c r="CX14" s="71">
        <v>0</v>
      </c>
      <c r="CY14" s="71">
        <v>0</v>
      </c>
      <c r="CZ14" s="71">
        <v>75030.2</v>
      </c>
      <c r="DA14" s="71">
        <v>50641.343200000003</v>
      </c>
      <c r="DB14" s="71">
        <v>0</v>
      </c>
      <c r="DC14" s="71">
        <v>0</v>
      </c>
      <c r="DD14" s="71">
        <v>75030.2</v>
      </c>
      <c r="DE14" s="71">
        <v>50641.343200000003</v>
      </c>
      <c r="DF14" s="71">
        <v>4500</v>
      </c>
      <c r="DG14" s="71">
        <v>2245</v>
      </c>
      <c r="DH14" s="71">
        <v>0</v>
      </c>
      <c r="DI14" s="71">
        <v>0</v>
      </c>
      <c r="DJ14" s="71">
        <f t="shared" si="8"/>
        <v>0</v>
      </c>
      <c r="DK14" s="71">
        <f t="shared" si="9"/>
        <v>0</v>
      </c>
      <c r="DL14" s="71">
        <v>2500</v>
      </c>
      <c r="DM14" s="71">
        <v>0</v>
      </c>
      <c r="DN14" s="71">
        <v>0</v>
      </c>
      <c r="DO14" s="71">
        <v>0</v>
      </c>
      <c r="DP14" s="71">
        <v>2500</v>
      </c>
      <c r="DQ14" s="71">
        <v>0</v>
      </c>
      <c r="DR14" s="40"/>
    </row>
    <row r="15" spans="1:122" s="69" customFormat="1" ht="20.25" customHeight="1" x14ac:dyDescent="0.25">
      <c r="B15" s="76">
        <v>6</v>
      </c>
      <c r="C15" s="74" t="s">
        <v>137</v>
      </c>
      <c r="D15" s="71">
        <f t="shared" si="2"/>
        <v>75135.703999999998</v>
      </c>
      <c r="E15" s="71">
        <f t="shared" si="3"/>
        <v>34646.330300000001</v>
      </c>
      <c r="F15" s="71">
        <f t="shared" si="4"/>
        <v>61830.7</v>
      </c>
      <c r="G15" s="71">
        <f t="shared" si="5"/>
        <v>30926.668299999998</v>
      </c>
      <c r="H15" s="71">
        <f t="shared" si="6"/>
        <v>19964.004000000001</v>
      </c>
      <c r="I15" s="71">
        <f t="shared" si="7"/>
        <v>3719.6620000000003</v>
      </c>
      <c r="J15" s="71">
        <v>47791.7</v>
      </c>
      <c r="K15" s="71">
        <v>26701.068299999999</v>
      </c>
      <c r="L15" s="71">
        <v>3300</v>
      </c>
      <c r="M15" s="71">
        <v>1748.5</v>
      </c>
      <c r="N15" s="71">
        <v>41576.5</v>
      </c>
      <c r="O15" s="71">
        <v>23681.146000000001</v>
      </c>
      <c r="P15" s="71">
        <v>2800</v>
      </c>
      <c r="Q15" s="71">
        <v>1748.5</v>
      </c>
      <c r="R15" s="71">
        <v>5965.2</v>
      </c>
      <c r="S15" s="71">
        <v>2883.1223</v>
      </c>
      <c r="T15" s="71">
        <v>500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200</v>
      </c>
      <c r="AE15" s="71">
        <v>0</v>
      </c>
      <c r="AF15" s="71">
        <v>-1015.596</v>
      </c>
      <c r="AG15" s="71">
        <v>-1190.2</v>
      </c>
      <c r="AH15" s="71">
        <v>200</v>
      </c>
      <c r="AI15" s="71">
        <v>0</v>
      </c>
      <c r="AJ15" s="71">
        <v>0</v>
      </c>
      <c r="AK15" s="71">
        <v>0</v>
      </c>
      <c r="AL15" s="71">
        <v>0</v>
      </c>
      <c r="AM15" s="71">
        <v>0</v>
      </c>
      <c r="AN15" s="71">
        <v>7194.7039999999997</v>
      </c>
      <c r="AO15" s="71">
        <v>0</v>
      </c>
      <c r="AP15" s="71">
        <v>0</v>
      </c>
      <c r="AQ15" s="71">
        <v>0</v>
      </c>
      <c r="AR15" s="71">
        <v>0</v>
      </c>
      <c r="AS15" s="71">
        <v>0</v>
      </c>
      <c r="AT15" s="71">
        <v>0</v>
      </c>
      <c r="AU15" s="71">
        <v>0</v>
      </c>
      <c r="AV15" s="71">
        <v>-8210.2999999999993</v>
      </c>
      <c r="AW15" s="71">
        <v>-1190.2</v>
      </c>
      <c r="AX15" s="71">
        <v>2880</v>
      </c>
      <c r="AY15" s="71">
        <v>1890.6</v>
      </c>
      <c r="AZ15" s="71">
        <v>0</v>
      </c>
      <c r="BA15" s="71">
        <v>0</v>
      </c>
      <c r="BB15" s="71">
        <v>2880</v>
      </c>
      <c r="BC15" s="71">
        <v>1890.6</v>
      </c>
      <c r="BD15" s="71">
        <v>0</v>
      </c>
      <c r="BE15" s="71">
        <v>0</v>
      </c>
      <c r="BF15" s="71">
        <v>0</v>
      </c>
      <c r="BG15" s="71">
        <v>0</v>
      </c>
      <c r="BH15" s="71">
        <v>0</v>
      </c>
      <c r="BI15" s="71">
        <v>0</v>
      </c>
      <c r="BJ15" s="71">
        <v>0</v>
      </c>
      <c r="BK15" s="71">
        <v>0</v>
      </c>
      <c r="BL15" s="71">
        <v>13179.6</v>
      </c>
      <c r="BM15" s="71">
        <v>3161.3620000000001</v>
      </c>
      <c r="BN15" s="71">
        <v>0</v>
      </c>
      <c r="BO15" s="71">
        <v>0</v>
      </c>
      <c r="BP15" s="71">
        <v>0</v>
      </c>
      <c r="BQ15" s="71">
        <v>0</v>
      </c>
      <c r="BR15" s="71">
        <v>0</v>
      </c>
      <c r="BS15" s="71">
        <v>0</v>
      </c>
      <c r="BT15" s="71">
        <v>0</v>
      </c>
      <c r="BU15" s="71">
        <v>0</v>
      </c>
      <c r="BV15" s="71">
        <v>0</v>
      </c>
      <c r="BW15" s="71">
        <v>0</v>
      </c>
      <c r="BX15" s="71">
        <v>4000</v>
      </c>
      <c r="BY15" s="71">
        <v>0</v>
      </c>
      <c r="BZ15" s="71">
        <v>0</v>
      </c>
      <c r="CA15" s="71">
        <v>0</v>
      </c>
      <c r="CB15" s="71">
        <v>9179.6</v>
      </c>
      <c r="CC15" s="71">
        <v>3161.3620000000001</v>
      </c>
      <c r="CD15" s="71">
        <v>0</v>
      </c>
      <c r="CE15" s="71">
        <v>0</v>
      </c>
      <c r="CF15" s="71">
        <v>0</v>
      </c>
      <c r="CG15" s="71">
        <v>0</v>
      </c>
      <c r="CH15" s="71">
        <v>300</v>
      </c>
      <c r="CI15" s="71">
        <v>0</v>
      </c>
      <c r="CJ15" s="71">
        <v>4000</v>
      </c>
      <c r="CK15" s="71">
        <v>0</v>
      </c>
      <c r="CL15" s="71">
        <v>500</v>
      </c>
      <c r="CM15" s="71">
        <v>0</v>
      </c>
      <c r="CN15" s="71">
        <v>500</v>
      </c>
      <c r="CO15" s="71">
        <v>0</v>
      </c>
      <c r="CP15" s="71">
        <v>500</v>
      </c>
      <c r="CQ15" s="71">
        <v>0</v>
      </c>
      <c r="CR15" s="71">
        <v>500</v>
      </c>
      <c r="CS15" s="71">
        <v>0</v>
      </c>
      <c r="CT15" s="71">
        <v>0</v>
      </c>
      <c r="CU15" s="71">
        <v>0</v>
      </c>
      <c r="CV15" s="71">
        <v>0</v>
      </c>
      <c r="CW15" s="71">
        <v>0</v>
      </c>
      <c r="CX15" s="71">
        <v>1500</v>
      </c>
      <c r="CY15" s="71">
        <v>680</v>
      </c>
      <c r="CZ15" s="71">
        <v>0</v>
      </c>
      <c r="DA15" s="71">
        <v>0</v>
      </c>
      <c r="DB15" s="71">
        <v>0</v>
      </c>
      <c r="DC15" s="71">
        <v>0</v>
      </c>
      <c r="DD15" s="71">
        <v>0</v>
      </c>
      <c r="DE15" s="71">
        <v>0</v>
      </c>
      <c r="DF15" s="71">
        <v>2000</v>
      </c>
      <c r="DG15" s="71">
        <v>1655</v>
      </c>
      <c r="DH15" s="71">
        <v>0</v>
      </c>
      <c r="DI15" s="71">
        <v>0</v>
      </c>
      <c r="DJ15" s="71">
        <f t="shared" si="8"/>
        <v>0</v>
      </c>
      <c r="DK15" s="71">
        <f t="shared" si="9"/>
        <v>0</v>
      </c>
      <c r="DL15" s="71">
        <v>6659</v>
      </c>
      <c r="DM15" s="71">
        <v>0</v>
      </c>
      <c r="DN15" s="71">
        <v>0</v>
      </c>
      <c r="DO15" s="71">
        <v>0</v>
      </c>
      <c r="DP15" s="71">
        <v>6659</v>
      </c>
      <c r="DQ15" s="71">
        <v>0</v>
      </c>
    </row>
    <row r="16" spans="1:122" s="69" customFormat="1" ht="18" customHeight="1" x14ac:dyDescent="0.3">
      <c r="A16" s="72"/>
      <c r="B16" s="76">
        <v>7</v>
      </c>
      <c r="C16" s="74" t="s">
        <v>138</v>
      </c>
      <c r="D16" s="71">
        <f t="shared" si="2"/>
        <v>27531.0733</v>
      </c>
      <c r="E16" s="71">
        <f t="shared" si="3"/>
        <v>19119.063999999998</v>
      </c>
      <c r="F16" s="71">
        <f t="shared" si="4"/>
        <v>26205.5</v>
      </c>
      <c r="G16" s="71">
        <f t="shared" si="5"/>
        <v>14793.491</v>
      </c>
      <c r="H16" s="71">
        <f t="shared" si="6"/>
        <v>3825.5733</v>
      </c>
      <c r="I16" s="71">
        <f t="shared" si="7"/>
        <v>5943.8130000000001</v>
      </c>
      <c r="J16" s="71">
        <v>21705.5</v>
      </c>
      <c r="K16" s="71">
        <v>12101.751</v>
      </c>
      <c r="L16" s="71">
        <v>3580.69</v>
      </c>
      <c r="M16" s="71">
        <v>3570.69</v>
      </c>
      <c r="N16" s="71">
        <v>18715</v>
      </c>
      <c r="O16" s="71">
        <v>10045.365</v>
      </c>
      <c r="P16" s="71">
        <v>3080.69</v>
      </c>
      <c r="Q16" s="71">
        <v>3080.69</v>
      </c>
      <c r="R16" s="71">
        <v>2961.7</v>
      </c>
      <c r="S16" s="71">
        <v>2037.1859999999999</v>
      </c>
      <c r="T16" s="71">
        <v>500</v>
      </c>
      <c r="U16" s="71">
        <v>490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0</v>
      </c>
      <c r="AE16" s="71">
        <v>0</v>
      </c>
      <c r="AF16" s="71">
        <v>-4000</v>
      </c>
      <c r="AG16" s="71">
        <v>-626.87699999999995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1">
        <v>0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0</v>
      </c>
      <c r="AU16" s="71">
        <v>0</v>
      </c>
      <c r="AV16" s="71">
        <v>-4000</v>
      </c>
      <c r="AW16" s="71">
        <v>-626.87699999999995</v>
      </c>
      <c r="AX16" s="71">
        <v>1100</v>
      </c>
      <c r="AY16" s="71">
        <v>823.5</v>
      </c>
      <c r="AZ16" s="71">
        <v>0</v>
      </c>
      <c r="BA16" s="71">
        <v>0</v>
      </c>
      <c r="BB16" s="71">
        <v>900</v>
      </c>
      <c r="BC16" s="71">
        <v>823.5</v>
      </c>
      <c r="BD16" s="71">
        <v>0</v>
      </c>
      <c r="BE16" s="71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0</v>
      </c>
      <c r="BL16" s="71">
        <v>3000</v>
      </c>
      <c r="BM16" s="71">
        <v>3000</v>
      </c>
      <c r="BN16" s="71">
        <v>0</v>
      </c>
      <c r="BO16" s="71">
        <v>0</v>
      </c>
      <c r="BP16" s="71">
        <v>0</v>
      </c>
      <c r="BQ16" s="71">
        <v>0</v>
      </c>
      <c r="BR16" s="71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3000</v>
      </c>
      <c r="BY16" s="71">
        <v>3000</v>
      </c>
      <c r="BZ16" s="71">
        <v>0</v>
      </c>
      <c r="CA16" s="71">
        <v>0</v>
      </c>
      <c r="CB16" s="71">
        <v>0</v>
      </c>
      <c r="CC16" s="71">
        <v>0</v>
      </c>
      <c r="CD16" s="71">
        <v>0</v>
      </c>
      <c r="CE16" s="71">
        <v>0</v>
      </c>
      <c r="CF16" s="71">
        <v>0</v>
      </c>
      <c r="CG16" s="71">
        <v>0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1">
        <v>0</v>
      </c>
      <c r="CN16" s="71">
        <v>1244.8833</v>
      </c>
      <c r="CO16" s="71">
        <v>0</v>
      </c>
      <c r="CP16" s="71">
        <v>0</v>
      </c>
      <c r="CQ16" s="71">
        <v>0</v>
      </c>
      <c r="CR16" s="71">
        <v>1244.8833</v>
      </c>
      <c r="CS16" s="71">
        <v>0</v>
      </c>
      <c r="CT16" s="71">
        <v>0</v>
      </c>
      <c r="CU16" s="71">
        <v>0</v>
      </c>
      <c r="CV16" s="71">
        <v>1244.8833</v>
      </c>
      <c r="CW16" s="71">
        <v>0</v>
      </c>
      <c r="CX16" s="71">
        <v>0</v>
      </c>
      <c r="CY16" s="71">
        <v>0</v>
      </c>
      <c r="CZ16" s="71">
        <v>0</v>
      </c>
      <c r="DA16" s="71">
        <v>0</v>
      </c>
      <c r="DB16" s="71">
        <v>0</v>
      </c>
      <c r="DC16" s="71">
        <v>0</v>
      </c>
      <c r="DD16" s="71">
        <v>0</v>
      </c>
      <c r="DE16" s="71">
        <v>0</v>
      </c>
      <c r="DF16" s="71">
        <v>900</v>
      </c>
      <c r="DG16" s="71">
        <v>250</v>
      </c>
      <c r="DH16" s="71">
        <v>0</v>
      </c>
      <c r="DI16" s="71">
        <v>0</v>
      </c>
      <c r="DJ16" s="71">
        <f t="shared" si="8"/>
        <v>0</v>
      </c>
      <c r="DK16" s="71">
        <f t="shared" si="9"/>
        <v>0</v>
      </c>
      <c r="DL16" s="71">
        <v>2500</v>
      </c>
      <c r="DM16" s="71">
        <v>1618.24</v>
      </c>
      <c r="DN16" s="71">
        <v>0</v>
      </c>
      <c r="DO16" s="71">
        <v>0</v>
      </c>
      <c r="DP16" s="71">
        <v>2500</v>
      </c>
      <c r="DQ16" s="71">
        <v>1618.24</v>
      </c>
      <c r="DR16" s="40"/>
    </row>
    <row r="17" spans="1:122" s="69" customFormat="1" ht="18" customHeight="1" x14ac:dyDescent="0.3">
      <c r="A17" s="72"/>
      <c r="B17" s="76">
        <v>8</v>
      </c>
      <c r="C17" s="74" t="s">
        <v>139</v>
      </c>
      <c r="D17" s="71">
        <f t="shared" si="2"/>
        <v>48279.956599999998</v>
      </c>
      <c r="E17" s="71">
        <f t="shared" si="3"/>
        <v>31648.864999999998</v>
      </c>
      <c r="F17" s="71">
        <f t="shared" si="4"/>
        <v>39895.199999999997</v>
      </c>
      <c r="G17" s="71">
        <f t="shared" si="5"/>
        <v>23658.764999999999</v>
      </c>
      <c r="H17" s="71">
        <f t="shared" si="6"/>
        <v>11584.756599999999</v>
      </c>
      <c r="I17" s="71">
        <f t="shared" si="7"/>
        <v>7990.1</v>
      </c>
      <c r="J17" s="71">
        <v>33895.199999999997</v>
      </c>
      <c r="K17" s="71">
        <v>22193.764999999999</v>
      </c>
      <c r="L17" s="71">
        <v>0</v>
      </c>
      <c r="M17" s="71">
        <v>0</v>
      </c>
      <c r="N17" s="71">
        <v>32345.200000000001</v>
      </c>
      <c r="O17" s="71">
        <v>21203.770700000001</v>
      </c>
      <c r="P17" s="71">
        <v>0</v>
      </c>
      <c r="Q17" s="71">
        <v>0</v>
      </c>
      <c r="R17" s="71">
        <v>1500</v>
      </c>
      <c r="S17" s="71">
        <v>957.59429999999998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1">
        <v>9501.4565999999995</v>
      </c>
      <c r="AG17" s="71">
        <v>7000</v>
      </c>
      <c r="AH17" s="71">
        <v>0</v>
      </c>
      <c r="AI17" s="71">
        <v>0</v>
      </c>
      <c r="AJ17" s="71">
        <v>0</v>
      </c>
      <c r="AK17" s="71">
        <v>0</v>
      </c>
      <c r="AL17" s="71">
        <v>0</v>
      </c>
      <c r="AM17" s="71">
        <v>0</v>
      </c>
      <c r="AN17" s="71">
        <v>0</v>
      </c>
      <c r="AO17" s="71">
        <v>0</v>
      </c>
      <c r="AP17" s="71">
        <v>0</v>
      </c>
      <c r="AQ17" s="71">
        <v>0</v>
      </c>
      <c r="AR17" s="71">
        <v>9501.4565999999995</v>
      </c>
      <c r="AS17" s="71">
        <v>7000</v>
      </c>
      <c r="AT17" s="71">
        <v>0</v>
      </c>
      <c r="AU17" s="71">
        <v>0</v>
      </c>
      <c r="AV17" s="71">
        <v>0</v>
      </c>
      <c r="AW17" s="71">
        <v>0</v>
      </c>
      <c r="AX17" s="71">
        <v>800</v>
      </c>
      <c r="AY17" s="71">
        <v>440</v>
      </c>
      <c r="AZ17" s="71">
        <v>0</v>
      </c>
      <c r="BA17" s="71">
        <v>0</v>
      </c>
      <c r="BB17" s="71">
        <v>800</v>
      </c>
      <c r="BC17" s="71">
        <v>440</v>
      </c>
      <c r="BD17" s="71">
        <v>0</v>
      </c>
      <c r="BE17" s="71">
        <v>0</v>
      </c>
      <c r="BF17" s="71">
        <v>0</v>
      </c>
      <c r="BG17" s="71">
        <v>0</v>
      </c>
      <c r="BH17" s="71">
        <v>0</v>
      </c>
      <c r="BI17" s="71">
        <v>0</v>
      </c>
      <c r="BJ17" s="71">
        <v>0</v>
      </c>
      <c r="BK17" s="71">
        <v>0</v>
      </c>
      <c r="BL17" s="71">
        <v>1323.3</v>
      </c>
      <c r="BM17" s="71">
        <v>990.1</v>
      </c>
      <c r="BN17" s="71">
        <v>0</v>
      </c>
      <c r="BO17" s="71">
        <v>0</v>
      </c>
      <c r="BP17" s="71">
        <v>0</v>
      </c>
      <c r="BQ17" s="71">
        <v>0</v>
      </c>
      <c r="BR17" s="71">
        <v>0</v>
      </c>
      <c r="BS17" s="71">
        <v>0</v>
      </c>
      <c r="BT17" s="71">
        <v>0</v>
      </c>
      <c r="BU17" s="71">
        <v>0</v>
      </c>
      <c r="BV17" s="71">
        <v>0</v>
      </c>
      <c r="BW17" s="71">
        <v>0</v>
      </c>
      <c r="BX17" s="71">
        <v>0</v>
      </c>
      <c r="BY17" s="71">
        <v>0</v>
      </c>
      <c r="BZ17" s="71">
        <v>0</v>
      </c>
      <c r="CA17" s="71">
        <v>0</v>
      </c>
      <c r="CB17" s="71">
        <v>1323.3</v>
      </c>
      <c r="CC17" s="71">
        <v>990.1</v>
      </c>
      <c r="CD17" s="71">
        <v>0</v>
      </c>
      <c r="CE17" s="71">
        <v>0</v>
      </c>
      <c r="CF17" s="71">
        <v>0</v>
      </c>
      <c r="CG17" s="71">
        <v>0</v>
      </c>
      <c r="CH17" s="71">
        <v>0</v>
      </c>
      <c r="CI17" s="71">
        <v>0</v>
      </c>
      <c r="CJ17" s="71">
        <v>0</v>
      </c>
      <c r="CK17" s="71">
        <v>0</v>
      </c>
      <c r="CL17" s="71">
        <v>0</v>
      </c>
      <c r="CM17" s="71">
        <v>0</v>
      </c>
      <c r="CN17" s="71">
        <v>380</v>
      </c>
      <c r="CO17" s="71">
        <v>0</v>
      </c>
      <c r="CP17" s="71">
        <v>0</v>
      </c>
      <c r="CQ17" s="71">
        <v>0</v>
      </c>
      <c r="CR17" s="71">
        <v>380</v>
      </c>
      <c r="CS17" s="71">
        <v>0</v>
      </c>
      <c r="CT17" s="71">
        <v>0</v>
      </c>
      <c r="CU17" s="71">
        <v>0</v>
      </c>
      <c r="CV17" s="71">
        <v>380</v>
      </c>
      <c r="CW17" s="71">
        <v>0</v>
      </c>
      <c r="CX17" s="71">
        <v>0</v>
      </c>
      <c r="CY17" s="71">
        <v>0</v>
      </c>
      <c r="CZ17" s="71">
        <v>380</v>
      </c>
      <c r="DA17" s="71">
        <v>0</v>
      </c>
      <c r="DB17" s="71">
        <v>0</v>
      </c>
      <c r="DC17" s="71">
        <v>0</v>
      </c>
      <c r="DD17" s="71">
        <v>0</v>
      </c>
      <c r="DE17" s="71">
        <v>0</v>
      </c>
      <c r="DF17" s="71">
        <v>2000</v>
      </c>
      <c r="DG17" s="71">
        <v>1025</v>
      </c>
      <c r="DH17" s="71">
        <v>0</v>
      </c>
      <c r="DI17" s="71">
        <v>0</v>
      </c>
      <c r="DJ17" s="71">
        <f t="shared" si="8"/>
        <v>0</v>
      </c>
      <c r="DK17" s="71">
        <f t="shared" si="9"/>
        <v>0</v>
      </c>
      <c r="DL17" s="71">
        <v>3200</v>
      </c>
      <c r="DM17" s="71">
        <v>0</v>
      </c>
      <c r="DN17" s="71">
        <v>0</v>
      </c>
      <c r="DO17" s="71">
        <v>0</v>
      </c>
      <c r="DP17" s="71">
        <v>3200</v>
      </c>
      <c r="DQ17" s="71">
        <v>0</v>
      </c>
      <c r="DR17" s="40"/>
    </row>
    <row r="18" spans="1:122" s="69" customFormat="1" ht="18" customHeight="1" x14ac:dyDescent="0.3">
      <c r="A18" s="72"/>
      <c r="B18" s="76">
        <v>9</v>
      </c>
      <c r="C18" s="74" t="s">
        <v>140</v>
      </c>
      <c r="D18" s="71">
        <f t="shared" si="2"/>
        <v>49088.845399999991</v>
      </c>
      <c r="E18" s="71">
        <f t="shared" si="3"/>
        <v>38774.936900000001</v>
      </c>
      <c r="F18" s="71">
        <f t="shared" si="4"/>
        <v>28602.3</v>
      </c>
      <c r="G18" s="71">
        <f t="shared" si="5"/>
        <v>21134.5749</v>
      </c>
      <c r="H18" s="71">
        <f t="shared" si="6"/>
        <v>26139.845399999998</v>
      </c>
      <c r="I18" s="71">
        <f t="shared" si="7"/>
        <v>22640.362000000001</v>
      </c>
      <c r="J18" s="71">
        <v>20689</v>
      </c>
      <c r="K18" s="71">
        <v>14711.0749</v>
      </c>
      <c r="L18" s="71">
        <v>2200.0454</v>
      </c>
      <c r="M18" s="71">
        <v>900</v>
      </c>
      <c r="N18" s="71">
        <v>19859</v>
      </c>
      <c r="O18" s="71">
        <v>14623.874900000001</v>
      </c>
      <c r="P18" s="71">
        <v>600.04539999999997</v>
      </c>
      <c r="Q18" s="71">
        <v>0</v>
      </c>
      <c r="R18" s="71">
        <v>660</v>
      </c>
      <c r="S18" s="71">
        <v>26</v>
      </c>
      <c r="T18" s="71">
        <v>1600</v>
      </c>
      <c r="U18" s="71">
        <v>900</v>
      </c>
      <c r="V18" s="71">
        <v>0</v>
      </c>
      <c r="W18" s="71">
        <v>0</v>
      </c>
      <c r="X18" s="71">
        <v>0</v>
      </c>
      <c r="Y18" s="71">
        <v>0</v>
      </c>
      <c r="Z18" s="71">
        <v>0</v>
      </c>
      <c r="AA18" s="71">
        <v>0</v>
      </c>
      <c r="AB18" s="71">
        <v>0</v>
      </c>
      <c r="AC18" s="71">
        <v>0</v>
      </c>
      <c r="AD18" s="71">
        <v>0</v>
      </c>
      <c r="AE18" s="71">
        <v>0</v>
      </c>
      <c r="AF18" s="71">
        <v>23939.8</v>
      </c>
      <c r="AG18" s="71">
        <v>21740.362000000001</v>
      </c>
      <c r="AH18" s="71">
        <v>0</v>
      </c>
      <c r="AI18" s="71">
        <v>0</v>
      </c>
      <c r="AJ18" s="71">
        <v>0</v>
      </c>
      <c r="AK18" s="71">
        <v>0</v>
      </c>
      <c r="AL18" s="71">
        <v>0</v>
      </c>
      <c r="AM18" s="71">
        <v>0</v>
      </c>
      <c r="AN18" s="71">
        <v>3000</v>
      </c>
      <c r="AO18" s="71">
        <v>1840</v>
      </c>
      <c r="AP18" s="71">
        <v>0</v>
      </c>
      <c r="AQ18" s="71">
        <v>0</v>
      </c>
      <c r="AR18" s="71">
        <v>30595.8</v>
      </c>
      <c r="AS18" s="71">
        <v>23891.953000000001</v>
      </c>
      <c r="AT18" s="71">
        <v>0</v>
      </c>
      <c r="AU18" s="71">
        <v>0</v>
      </c>
      <c r="AV18" s="71">
        <v>-9656</v>
      </c>
      <c r="AW18" s="71">
        <v>-3991.5909999999999</v>
      </c>
      <c r="AX18" s="71">
        <v>1580</v>
      </c>
      <c r="AY18" s="71">
        <v>985.4</v>
      </c>
      <c r="AZ18" s="71">
        <v>0</v>
      </c>
      <c r="BA18" s="71">
        <v>0</v>
      </c>
      <c r="BB18" s="71">
        <v>1580</v>
      </c>
      <c r="BC18" s="71">
        <v>985.4</v>
      </c>
      <c r="BD18" s="71">
        <v>0</v>
      </c>
      <c r="BE18" s="71">
        <v>0</v>
      </c>
      <c r="BF18" s="71">
        <v>0</v>
      </c>
      <c r="BG18" s="71">
        <v>0</v>
      </c>
      <c r="BH18" s="71">
        <v>0</v>
      </c>
      <c r="BI18" s="71">
        <v>0</v>
      </c>
      <c r="BJ18" s="71">
        <v>0</v>
      </c>
      <c r="BK18" s="71">
        <v>0</v>
      </c>
      <c r="BL18" s="71">
        <v>0</v>
      </c>
      <c r="BM18" s="71">
        <v>0</v>
      </c>
      <c r="BN18" s="71">
        <v>0</v>
      </c>
      <c r="BO18" s="71">
        <v>0</v>
      </c>
      <c r="BP18" s="71">
        <v>0</v>
      </c>
      <c r="BQ18" s="71">
        <v>0</v>
      </c>
      <c r="BR18" s="71">
        <v>0</v>
      </c>
      <c r="BS18" s="71">
        <v>0</v>
      </c>
      <c r="BT18" s="71">
        <v>0</v>
      </c>
      <c r="BU18" s="71">
        <v>0</v>
      </c>
      <c r="BV18" s="71">
        <v>0</v>
      </c>
      <c r="BW18" s="71">
        <v>0</v>
      </c>
      <c r="BX18" s="71">
        <v>0</v>
      </c>
      <c r="BY18" s="71">
        <v>0</v>
      </c>
      <c r="BZ18" s="71">
        <v>0</v>
      </c>
      <c r="CA18" s="71">
        <v>0</v>
      </c>
      <c r="CB18" s="71">
        <v>0</v>
      </c>
      <c r="CC18" s="71">
        <v>0</v>
      </c>
      <c r="CD18" s="71">
        <v>0</v>
      </c>
      <c r="CE18" s="71">
        <v>0</v>
      </c>
      <c r="CF18" s="71">
        <v>0</v>
      </c>
      <c r="CG18" s="71">
        <v>0</v>
      </c>
      <c r="CH18" s="71">
        <v>0</v>
      </c>
      <c r="CI18" s="71">
        <v>0</v>
      </c>
      <c r="CJ18" s="71">
        <v>0</v>
      </c>
      <c r="CK18" s="71">
        <v>0</v>
      </c>
      <c r="CL18" s="71">
        <v>0</v>
      </c>
      <c r="CM18" s="71">
        <v>0</v>
      </c>
      <c r="CN18" s="71">
        <v>0</v>
      </c>
      <c r="CO18" s="71">
        <v>0</v>
      </c>
      <c r="CP18" s="71">
        <v>0</v>
      </c>
      <c r="CQ18" s="71">
        <v>0</v>
      </c>
      <c r="CR18" s="71">
        <v>0</v>
      </c>
      <c r="CS18" s="71">
        <v>0</v>
      </c>
      <c r="CT18" s="71">
        <v>0</v>
      </c>
      <c r="CU18" s="71">
        <v>0</v>
      </c>
      <c r="CV18" s="71">
        <v>0</v>
      </c>
      <c r="CW18" s="71">
        <v>0</v>
      </c>
      <c r="CX18" s="71">
        <v>0</v>
      </c>
      <c r="CY18" s="71">
        <v>0</v>
      </c>
      <c r="CZ18" s="71">
        <v>0</v>
      </c>
      <c r="DA18" s="71">
        <v>0</v>
      </c>
      <c r="DB18" s="71">
        <v>0</v>
      </c>
      <c r="DC18" s="71">
        <v>0</v>
      </c>
      <c r="DD18" s="71">
        <v>0</v>
      </c>
      <c r="DE18" s="71">
        <v>0</v>
      </c>
      <c r="DF18" s="71">
        <v>680</v>
      </c>
      <c r="DG18" s="71">
        <v>438.1</v>
      </c>
      <c r="DH18" s="71">
        <v>0</v>
      </c>
      <c r="DI18" s="71">
        <v>0</v>
      </c>
      <c r="DJ18" s="71">
        <f t="shared" si="8"/>
        <v>0</v>
      </c>
      <c r="DK18" s="71">
        <f t="shared" si="9"/>
        <v>0</v>
      </c>
      <c r="DL18" s="71">
        <v>5653.3</v>
      </c>
      <c r="DM18" s="71">
        <v>5000</v>
      </c>
      <c r="DN18" s="71">
        <v>0</v>
      </c>
      <c r="DO18" s="71">
        <v>0</v>
      </c>
      <c r="DP18" s="71">
        <v>5653.3</v>
      </c>
      <c r="DQ18" s="71">
        <v>5000</v>
      </c>
      <c r="DR18" s="40"/>
    </row>
    <row r="19" spans="1:122" s="69" customFormat="1" ht="21.75" customHeight="1" x14ac:dyDescent="0.3">
      <c r="A19" s="72"/>
      <c r="B19" s="76">
        <v>10</v>
      </c>
      <c r="C19" s="74" t="s">
        <v>141</v>
      </c>
      <c r="D19" s="71">
        <f t="shared" si="2"/>
        <v>239232.01879999999</v>
      </c>
      <c r="E19" s="71">
        <f t="shared" si="3"/>
        <v>136847.74669999999</v>
      </c>
      <c r="F19" s="71">
        <f t="shared" si="4"/>
        <v>156545.20000000001</v>
      </c>
      <c r="G19" s="71">
        <f t="shared" si="5"/>
        <v>90133.555099999998</v>
      </c>
      <c r="H19" s="71">
        <f t="shared" si="6"/>
        <v>93645.018799999991</v>
      </c>
      <c r="I19" s="71">
        <f t="shared" si="7"/>
        <v>46714.191599999998</v>
      </c>
      <c r="J19" s="71">
        <v>88177</v>
      </c>
      <c r="K19" s="71">
        <v>52560.541899999997</v>
      </c>
      <c r="L19" s="71">
        <v>21450.718799999999</v>
      </c>
      <c r="M19" s="71">
        <v>4348.1000000000004</v>
      </c>
      <c r="N19" s="71">
        <v>76702</v>
      </c>
      <c r="O19" s="71">
        <v>49953.541899999997</v>
      </c>
      <c r="P19" s="71">
        <v>9050.7000000000007</v>
      </c>
      <c r="Q19" s="71">
        <v>4148.1000000000004</v>
      </c>
      <c r="R19" s="71">
        <v>11075</v>
      </c>
      <c r="S19" s="71">
        <v>2433.4</v>
      </c>
      <c r="T19" s="71">
        <v>12400.0188</v>
      </c>
      <c r="U19" s="71">
        <v>200</v>
      </c>
      <c r="V19" s="71">
        <v>0</v>
      </c>
      <c r="W19" s="71">
        <v>0</v>
      </c>
      <c r="X19" s="71">
        <v>0</v>
      </c>
      <c r="Y19" s="71">
        <v>0</v>
      </c>
      <c r="Z19" s="71">
        <v>0</v>
      </c>
      <c r="AA19" s="71">
        <v>0</v>
      </c>
      <c r="AB19" s="71">
        <v>0</v>
      </c>
      <c r="AC19" s="71">
        <v>0</v>
      </c>
      <c r="AD19" s="71">
        <v>7100</v>
      </c>
      <c r="AE19" s="71">
        <v>5960.1329999999998</v>
      </c>
      <c r="AF19" s="71">
        <v>51854.387999999999</v>
      </c>
      <c r="AG19" s="71">
        <v>33345.979599999999</v>
      </c>
      <c r="AH19" s="71">
        <v>7100</v>
      </c>
      <c r="AI19" s="71">
        <v>5960.1329999999998</v>
      </c>
      <c r="AJ19" s="71">
        <v>0</v>
      </c>
      <c r="AK19" s="71">
        <v>0</v>
      </c>
      <c r="AL19" s="71">
        <v>0</v>
      </c>
      <c r="AM19" s="71">
        <v>0</v>
      </c>
      <c r="AN19" s="71">
        <v>24799.312000000002</v>
      </c>
      <c r="AO19" s="71">
        <v>18401.779600000002</v>
      </c>
      <c r="AP19" s="71">
        <v>0</v>
      </c>
      <c r="AQ19" s="71">
        <v>0</v>
      </c>
      <c r="AR19" s="71">
        <v>37455.076000000001</v>
      </c>
      <c r="AS19" s="71">
        <v>16670.849999999999</v>
      </c>
      <c r="AT19" s="71">
        <v>0</v>
      </c>
      <c r="AU19" s="71">
        <v>0</v>
      </c>
      <c r="AV19" s="71">
        <v>-10400</v>
      </c>
      <c r="AW19" s="71">
        <v>-1726.65</v>
      </c>
      <c r="AX19" s="71">
        <v>7690</v>
      </c>
      <c r="AY19" s="71">
        <v>7022.5</v>
      </c>
      <c r="AZ19" s="71">
        <v>0</v>
      </c>
      <c r="BA19" s="71">
        <v>0</v>
      </c>
      <c r="BB19" s="71">
        <v>7690</v>
      </c>
      <c r="BC19" s="71">
        <v>7022.5</v>
      </c>
      <c r="BD19" s="71">
        <v>0</v>
      </c>
      <c r="BE19" s="71">
        <v>0</v>
      </c>
      <c r="BF19" s="71">
        <v>0</v>
      </c>
      <c r="BG19" s="71">
        <v>0</v>
      </c>
      <c r="BH19" s="71">
        <v>0</v>
      </c>
      <c r="BI19" s="71">
        <v>0</v>
      </c>
      <c r="BJ19" s="71">
        <v>5620</v>
      </c>
      <c r="BK19" s="71">
        <v>2577.3642</v>
      </c>
      <c r="BL19" s="71">
        <v>20339.912</v>
      </c>
      <c r="BM19" s="71">
        <v>9020.1119999999992</v>
      </c>
      <c r="BN19" s="71">
        <v>0</v>
      </c>
      <c r="BO19" s="71">
        <v>0</v>
      </c>
      <c r="BP19" s="71">
        <v>0</v>
      </c>
      <c r="BQ19" s="71">
        <v>0</v>
      </c>
      <c r="BR19" s="71">
        <v>0</v>
      </c>
      <c r="BS19" s="71">
        <v>0</v>
      </c>
      <c r="BT19" s="71">
        <v>0</v>
      </c>
      <c r="BU19" s="71">
        <v>0</v>
      </c>
      <c r="BV19" s="71">
        <v>2140</v>
      </c>
      <c r="BW19" s="71">
        <v>1211.0288</v>
      </c>
      <c r="BX19" s="71">
        <v>10100.011</v>
      </c>
      <c r="BY19" s="71">
        <v>4653.6499999999996</v>
      </c>
      <c r="BZ19" s="71">
        <v>3480</v>
      </c>
      <c r="CA19" s="71">
        <v>1366.3353999999999</v>
      </c>
      <c r="CB19" s="71">
        <v>10239.901</v>
      </c>
      <c r="CC19" s="71">
        <v>4366.4620000000004</v>
      </c>
      <c r="CD19" s="71">
        <v>0</v>
      </c>
      <c r="CE19" s="71">
        <v>0</v>
      </c>
      <c r="CF19" s="71">
        <v>0</v>
      </c>
      <c r="CG19" s="71">
        <v>0</v>
      </c>
      <c r="CH19" s="71">
        <v>0</v>
      </c>
      <c r="CI19" s="71">
        <v>0</v>
      </c>
      <c r="CJ19" s="71">
        <v>0</v>
      </c>
      <c r="CK19" s="71">
        <v>0</v>
      </c>
      <c r="CL19" s="71">
        <v>0</v>
      </c>
      <c r="CM19" s="71">
        <v>0</v>
      </c>
      <c r="CN19" s="71">
        <v>0</v>
      </c>
      <c r="CO19" s="71">
        <v>0</v>
      </c>
      <c r="CP19" s="71">
        <v>0</v>
      </c>
      <c r="CQ19" s="71">
        <v>0</v>
      </c>
      <c r="CR19" s="71">
        <v>0</v>
      </c>
      <c r="CS19" s="71">
        <v>0</v>
      </c>
      <c r="CT19" s="71">
        <v>0</v>
      </c>
      <c r="CU19" s="71">
        <v>0</v>
      </c>
      <c r="CV19" s="71">
        <v>0</v>
      </c>
      <c r="CW19" s="71">
        <v>0</v>
      </c>
      <c r="CX19" s="71">
        <v>29000</v>
      </c>
      <c r="CY19" s="71">
        <v>18013.016</v>
      </c>
      <c r="CZ19" s="71">
        <v>0</v>
      </c>
      <c r="DA19" s="71">
        <v>0</v>
      </c>
      <c r="DB19" s="71">
        <v>29000</v>
      </c>
      <c r="DC19" s="71">
        <v>18013.016</v>
      </c>
      <c r="DD19" s="71">
        <v>0</v>
      </c>
      <c r="DE19" s="71">
        <v>0</v>
      </c>
      <c r="DF19" s="71">
        <v>8000</v>
      </c>
      <c r="DG19" s="71">
        <v>4000</v>
      </c>
      <c r="DH19" s="71">
        <v>0</v>
      </c>
      <c r="DI19" s="71">
        <v>0</v>
      </c>
      <c r="DJ19" s="71">
        <f t="shared" si="8"/>
        <v>0</v>
      </c>
      <c r="DK19" s="71">
        <f t="shared" si="9"/>
        <v>0</v>
      </c>
      <c r="DL19" s="71">
        <v>10958.2</v>
      </c>
      <c r="DM19" s="71">
        <v>0</v>
      </c>
      <c r="DN19" s="71">
        <v>0</v>
      </c>
      <c r="DO19" s="71">
        <v>0</v>
      </c>
      <c r="DP19" s="71">
        <v>10958.2</v>
      </c>
      <c r="DQ19" s="71">
        <v>0</v>
      </c>
      <c r="DR19" s="40"/>
    </row>
    <row r="20" spans="1:122" s="69" customFormat="1" ht="20.25" customHeight="1" x14ac:dyDescent="0.3">
      <c r="A20" s="72"/>
      <c r="B20" s="76">
        <v>11</v>
      </c>
      <c r="C20" s="74" t="s">
        <v>142</v>
      </c>
      <c r="D20" s="71">
        <f t="shared" si="2"/>
        <v>4950.9944999999998</v>
      </c>
      <c r="E20" s="71">
        <f t="shared" si="3"/>
        <v>3587.5571999999993</v>
      </c>
      <c r="F20" s="71">
        <f t="shared" si="4"/>
        <v>4230</v>
      </c>
      <c r="G20" s="71">
        <f t="shared" si="5"/>
        <v>2926.2171999999996</v>
      </c>
      <c r="H20" s="71">
        <f t="shared" si="6"/>
        <v>950.99450000000002</v>
      </c>
      <c r="I20" s="71">
        <f t="shared" si="7"/>
        <v>661.33999999999992</v>
      </c>
      <c r="J20" s="71">
        <v>3902</v>
      </c>
      <c r="K20" s="71">
        <v>2872.1149999999998</v>
      </c>
      <c r="L20" s="71">
        <v>150</v>
      </c>
      <c r="M20" s="71">
        <v>150</v>
      </c>
      <c r="N20" s="71">
        <v>3861</v>
      </c>
      <c r="O20" s="71">
        <v>2831.1149999999998</v>
      </c>
      <c r="P20" s="71">
        <v>0</v>
      </c>
      <c r="Q20" s="71">
        <v>0</v>
      </c>
      <c r="R20" s="71">
        <v>41</v>
      </c>
      <c r="S20" s="71">
        <v>41</v>
      </c>
      <c r="T20" s="71">
        <v>150</v>
      </c>
      <c r="U20" s="71">
        <v>150</v>
      </c>
      <c r="V20" s="71">
        <v>0</v>
      </c>
      <c r="W20" s="71">
        <v>0</v>
      </c>
      <c r="X20" s="71">
        <v>0</v>
      </c>
      <c r="Y20" s="71">
        <v>0</v>
      </c>
      <c r="Z20" s="71">
        <v>0</v>
      </c>
      <c r="AA20" s="71">
        <v>0</v>
      </c>
      <c r="AB20" s="71">
        <v>0</v>
      </c>
      <c r="AC20" s="71">
        <v>0</v>
      </c>
      <c r="AD20" s="71">
        <v>0</v>
      </c>
      <c r="AE20" s="71">
        <v>0</v>
      </c>
      <c r="AF20" s="71">
        <v>800.99450000000002</v>
      </c>
      <c r="AG20" s="71">
        <v>511.34</v>
      </c>
      <c r="AH20" s="71">
        <v>0</v>
      </c>
      <c r="AI20" s="71">
        <v>0</v>
      </c>
      <c r="AJ20" s="71">
        <v>0</v>
      </c>
      <c r="AK20" s="71">
        <v>0</v>
      </c>
      <c r="AL20" s="71">
        <v>0</v>
      </c>
      <c r="AM20" s="71">
        <v>0</v>
      </c>
      <c r="AN20" s="71">
        <v>0</v>
      </c>
      <c r="AO20" s="71">
        <v>0</v>
      </c>
      <c r="AP20" s="71">
        <v>0</v>
      </c>
      <c r="AQ20" s="71">
        <v>0</v>
      </c>
      <c r="AR20" s="71">
        <v>1100.9945</v>
      </c>
      <c r="AS20" s="71">
        <v>1001.07</v>
      </c>
      <c r="AT20" s="71">
        <v>0</v>
      </c>
      <c r="AU20" s="71">
        <v>0</v>
      </c>
      <c r="AV20" s="71">
        <v>-300</v>
      </c>
      <c r="AW20" s="71">
        <v>-489.73</v>
      </c>
      <c r="AX20" s="71">
        <v>0</v>
      </c>
      <c r="AY20" s="71">
        <v>0</v>
      </c>
      <c r="AZ20" s="71">
        <v>0</v>
      </c>
      <c r="BA20" s="71">
        <v>0</v>
      </c>
      <c r="BB20" s="71">
        <v>0</v>
      </c>
      <c r="BC20" s="71">
        <v>0</v>
      </c>
      <c r="BD20" s="71">
        <v>0</v>
      </c>
      <c r="BE20" s="71">
        <v>0</v>
      </c>
      <c r="BF20" s="71">
        <v>0</v>
      </c>
      <c r="BG20" s="71">
        <v>0</v>
      </c>
      <c r="BH20" s="71">
        <v>0</v>
      </c>
      <c r="BI20" s="71">
        <v>0</v>
      </c>
      <c r="BJ20" s="71">
        <v>98</v>
      </c>
      <c r="BK20" s="71">
        <v>54.102200000000003</v>
      </c>
      <c r="BL20" s="71">
        <v>0</v>
      </c>
      <c r="BM20" s="71">
        <v>0</v>
      </c>
      <c r="BN20" s="71">
        <v>0</v>
      </c>
      <c r="BO20" s="71">
        <v>0</v>
      </c>
      <c r="BP20" s="71">
        <v>0</v>
      </c>
      <c r="BQ20" s="71">
        <v>0</v>
      </c>
      <c r="BR20" s="71">
        <v>0</v>
      </c>
      <c r="BS20" s="71">
        <v>0</v>
      </c>
      <c r="BT20" s="71">
        <v>0</v>
      </c>
      <c r="BU20" s="71">
        <v>0</v>
      </c>
      <c r="BV20" s="71">
        <v>0</v>
      </c>
      <c r="BW20" s="71">
        <v>0</v>
      </c>
      <c r="BX20" s="71">
        <v>0</v>
      </c>
      <c r="BY20" s="71">
        <v>0</v>
      </c>
      <c r="BZ20" s="71">
        <v>98</v>
      </c>
      <c r="CA20" s="71">
        <v>54.102200000000003</v>
      </c>
      <c r="CB20" s="71">
        <v>0</v>
      </c>
      <c r="CC20" s="71">
        <v>0</v>
      </c>
      <c r="CD20" s="71">
        <v>0</v>
      </c>
      <c r="CE20" s="71">
        <v>0</v>
      </c>
      <c r="CF20" s="71">
        <v>0</v>
      </c>
      <c r="CG20" s="71">
        <v>0</v>
      </c>
      <c r="CH20" s="71">
        <v>0</v>
      </c>
      <c r="CI20" s="71">
        <v>0</v>
      </c>
      <c r="CJ20" s="71">
        <v>0</v>
      </c>
      <c r="CK20" s="71">
        <v>0</v>
      </c>
      <c r="CL20" s="71">
        <v>0</v>
      </c>
      <c r="CM20" s="71">
        <v>0</v>
      </c>
      <c r="CN20" s="71">
        <v>0</v>
      </c>
      <c r="CO20" s="71">
        <v>0</v>
      </c>
      <c r="CP20" s="71">
        <v>0</v>
      </c>
      <c r="CQ20" s="71">
        <v>0</v>
      </c>
      <c r="CR20" s="71">
        <v>0</v>
      </c>
      <c r="CS20" s="71">
        <v>0</v>
      </c>
      <c r="CT20" s="71">
        <v>0</v>
      </c>
      <c r="CU20" s="71">
        <v>0</v>
      </c>
      <c r="CV20" s="71">
        <v>0</v>
      </c>
      <c r="CW20" s="71">
        <v>0</v>
      </c>
      <c r="CX20" s="71">
        <v>0</v>
      </c>
      <c r="CY20" s="71">
        <v>0</v>
      </c>
      <c r="CZ20" s="71">
        <v>0</v>
      </c>
      <c r="DA20" s="71">
        <v>0</v>
      </c>
      <c r="DB20" s="71">
        <v>0</v>
      </c>
      <c r="DC20" s="71">
        <v>0</v>
      </c>
      <c r="DD20" s="71">
        <v>0</v>
      </c>
      <c r="DE20" s="71">
        <v>0</v>
      </c>
      <c r="DF20" s="71">
        <v>0</v>
      </c>
      <c r="DG20" s="71">
        <v>0</v>
      </c>
      <c r="DH20" s="71">
        <v>0</v>
      </c>
      <c r="DI20" s="71">
        <v>0</v>
      </c>
      <c r="DJ20" s="71">
        <f t="shared" si="8"/>
        <v>0</v>
      </c>
      <c r="DK20" s="71">
        <f t="shared" si="9"/>
        <v>0</v>
      </c>
      <c r="DL20" s="71">
        <v>230</v>
      </c>
      <c r="DM20" s="71">
        <v>0</v>
      </c>
      <c r="DN20" s="71">
        <v>0</v>
      </c>
      <c r="DO20" s="71">
        <v>0</v>
      </c>
      <c r="DP20" s="71">
        <v>230</v>
      </c>
      <c r="DQ20" s="71">
        <v>0</v>
      </c>
      <c r="DR20" s="40"/>
    </row>
    <row r="21" spans="1:122" s="69" customFormat="1" ht="21.75" customHeight="1" x14ac:dyDescent="0.3">
      <c r="A21" s="72"/>
      <c r="B21" s="76">
        <v>12</v>
      </c>
      <c r="C21" s="74" t="s">
        <v>143</v>
      </c>
      <c r="D21" s="71">
        <f t="shared" si="2"/>
        <v>15405.206099999999</v>
      </c>
      <c r="E21" s="71">
        <f t="shared" si="3"/>
        <v>10308</v>
      </c>
      <c r="F21" s="71">
        <f t="shared" si="4"/>
        <v>11061.8</v>
      </c>
      <c r="G21" s="71">
        <f t="shared" si="5"/>
        <v>6238</v>
      </c>
      <c r="H21" s="71">
        <f t="shared" si="6"/>
        <v>4943.4061000000002</v>
      </c>
      <c r="I21" s="71">
        <f t="shared" si="7"/>
        <v>4670</v>
      </c>
      <c r="J21" s="71">
        <v>9209.7999999999993</v>
      </c>
      <c r="K21" s="71">
        <v>5316</v>
      </c>
      <c r="L21" s="71">
        <v>270</v>
      </c>
      <c r="M21" s="71">
        <v>270</v>
      </c>
      <c r="N21" s="71">
        <v>9099.7999999999993</v>
      </c>
      <c r="O21" s="71">
        <v>5306</v>
      </c>
      <c r="P21" s="71">
        <v>270</v>
      </c>
      <c r="Q21" s="71">
        <v>270</v>
      </c>
      <c r="R21" s="71">
        <v>110</v>
      </c>
      <c r="S21" s="71">
        <v>10</v>
      </c>
      <c r="T21" s="71">
        <v>0</v>
      </c>
      <c r="U21" s="71">
        <v>0</v>
      </c>
      <c r="V21" s="71">
        <v>0</v>
      </c>
      <c r="W21" s="71">
        <v>0</v>
      </c>
      <c r="X21" s="71">
        <v>0</v>
      </c>
      <c r="Y21" s="71">
        <v>0</v>
      </c>
      <c r="Z21" s="71">
        <v>0</v>
      </c>
      <c r="AA21" s="71">
        <v>0</v>
      </c>
      <c r="AB21" s="71">
        <v>0</v>
      </c>
      <c r="AC21" s="71">
        <v>0</v>
      </c>
      <c r="AD21" s="71">
        <v>552</v>
      </c>
      <c r="AE21" s="71">
        <v>322</v>
      </c>
      <c r="AF21" s="71">
        <v>270</v>
      </c>
      <c r="AG21" s="71">
        <v>0</v>
      </c>
      <c r="AH21" s="71">
        <v>552</v>
      </c>
      <c r="AI21" s="71">
        <v>322</v>
      </c>
      <c r="AJ21" s="71">
        <v>270</v>
      </c>
      <c r="AK21" s="71">
        <v>0</v>
      </c>
      <c r="AL21" s="71">
        <v>0</v>
      </c>
      <c r="AM21" s="71">
        <v>0</v>
      </c>
      <c r="AN21" s="71">
        <v>0</v>
      </c>
      <c r="AO21" s="71">
        <v>0</v>
      </c>
      <c r="AP21" s="71">
        <v>0</v>
      </c>
      <c r="AQ21" s="71">
        <v>0</v>
      </c>
      <c r="AR21" s="71">
        <v>0</v>
      </c>
      <c r="AS21" s="71">
        <v>0</v>
      </c>
      <c r="AT21" s="71">
        <v>0</v>
      </c>
      <c r="AU21" s="71">
        <v>0</v>
      </c>
      <c r="AV21" s="71">
        <v>0</v>
      </c>
      <c r="AW21" s="71">
        <v>0</v>
      </c>
      <c r="AX21" s="71">
        <v>0</v>
      </c>
      <c r="AY21" s="71">
        <v>0</v>
      </c>
      <c r="AZ21" s="71">
        <v>0</v>
      </c>
      <c r="BA21" s="71">
        <v>0</v>
      </c>
      <c r="BB21" s="71">
        <v>0</v>
      </c>
      <c r="BC21" s="71">
        <v>0</v>
      </c>
      <c r="BD21" s="71">
        <v>0</v>
      </c>
      <c r="BE21" s="71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100</v>
      </c>
      <c r="BK21" s="71">
        <v>0</v>
      </c>
      <c r="BL21" s="71">
        <v>4403.4061000000002</v>
      </c>
      <c r="BM21" s="71">
        <v>4400</v>
      </c>
      <c r="BN21" s="71">
        <v>0</v>
      </c>
      <c r="BO21" s="71">
        <v>0</v>
      </c>
      <c r="BP21" s="71">
        <v>0</v>
      </c>
      <c r="BQ21" s="71">
        <v>0</v>
      </c>
      <c r="BR21" s="71">
        <v>0</v>
      </c>
      <c r="BS21" s="71">
        <v>0</v>
      </c>
      <c r="BT21" s="71">
        <v>0</v>
      </c>
      <c r="BU21" s="71">
        <v>0</v>
      </c>
      <c r="BV21" s="71">
        <v>100</v>
      </c>
      <c r="BW21" s="71">
        <v>0</v>
      </c>
      <c r="BX21" s="71">
        <v>0</v>
      </c>
      <c r="BY21" s="71">
        <v>0</v>
      </c>
      <c r="BZ21" s="71">
        <v>0</v>
      </c>
      <c r="CA21" s="71">
        <v>0</v>
      </c>
      <c r="CB21" s="71">
        <v>4403.4061000000002</v>
      </c>
      <c r="CC21" s="71">
        <v>4400</v>
      </c>
      <c r="CD21" s="71">
        <v>0</v>
      </c>
      <c r="CE21" s="71">
        <v>0</v>
      </c>
      <c r="CF21" s="71">
        <v>0</v>
      </c>
      <c r="CG21" s="71">
        <v>0</v>
      </c>
      <c r="CH21" s="71">
        <v>0</v>
      </c>
      <c r="CI21" s="71">
        <v>0</v>
      </c>
      <c r="CJ21" s="71">
        <v>0</v>
      </c>
      <c r="CK21" s="71">
        <v>0</v>
      </c>
      <c r="CL21" s="71">
        <v>0</v>
      </c>
      <c r="CM21" s="71">
        <v>0</v>
      </c>
      <c r="CN21" s="71">
        <v>0</v>
      </c>
      <c r="CO21" s="71">
        <v>0</v>
      </c>
      <c r="CP21" s="71">
        <v>0</v>
      </c>
      <c r="CQ21" s="71">
        <v>0</v>
      </c>
      <c r="CR21" s="71">
        <v>0</v>
      </c>
      <c r="CS21" s="71">
        <v>0</v>
      </c>
      <c r="CT21" s="71">
        <v>0</v>
      </c>
      <c r="CU21" s="71">
        <v>0</v>
      </c>
      <c r="CV21" s="71">
        <v>0</v>
      </c>
      <c r="CW21" s="71">
        <v>0</v>
      </c>
      <c r="CX21" s="71">
        <v>0</v>
      </c>
      <c r="CY21" s="71">
        <v>0</v>
      </c>
      <c r="CZ21" s="71">
        <v>0</v>
      </c>
      <c r="DA21" s="71">
        <v>0</v>
      </c>
      <c r="DB21" s="71">
        <v>0</v>
      </c>
      <c r="DC21" s="71">
        <v>0</v>
      </c>
      <c r="DD21" s="71">
        <v>0</v>
      </c>
      <c r="DE21" s="71">
        <v>0</v>
      </c>
      <c r="DF21" s="71">
        <v>600</v>
      </c>
      <c r="DG21" s="71">
        <v>0</v>
      </c>
      <c r="DH21" s="71">
        <v>0</v>
      </c>
      <c r="DI21" s="71">
        <v>0</v>
      </c>
      <c r="DJ21" s="71">
        <f t="shared" si="8"/>
        <v>0</v>
      </c>
      <c r="DK21" s="71">
        <f t="shared" si="9"/>
        <v>0</v>
      </c>
      <c r="DL21" s="71">
        <v>600</v>
      </c>
      <c r="DM21" s="71">
        <v>600</v>
      </c>
      <c r="DN21" s="71">
        <v>0</v>
      </c>
      <c r="DO21" s="71">
        <v>0</v>
      </c>
      <c r="DP21" s="71">
        <v>600</v>
      </c>
      <c r="DQ21" s="71">
        <v>600</v>
      </c>
      <c r="DR21" s="40"/>
    </row>
    <row r="22" spans="1:122" ht="16.5" customHeight="1" x14ac:dyDescent="0.3">
      <c r="A22" s="72"/>
      <c r="B22" s="76">
        <v>13</v>
      </c>
      <c r="C22" s="74" t="s">
        <v>144</v>
      </c>
      <c r="D22" s="71">
        <f t="shared" si="2"/>
        <v>273710.24820000003</v>
      </c>
      <c r="E22" s="71">
        <f t="shared" si="3"/>
        <v>194446.962</v>
      </c>
      <c r="F22" s="71">
        <f t="shared" si="4"/>
        <v>180847.5</v>
      </c>
      <c r="G22" s="71">
        <f t="shared" si="5"/>
        <v>114247.35179999999</v>
      </c>
      <c r="H22" s="71">
        <f t="shared" si="6"/>
        <v>100841.7482</v>
      </c>
      <c r="I22" s="71">
        <f t="shared" si="7"/>
        <v>82228.976999999999</v>
      </c>
      <c r="J22" s="71">
        <v>60528.5</v>
      </c>
      <c r="K22" s="71">
        <v>39114.913099999998</v>
      </c>
      <c r="L22" s="71">
        <v>2350</v>
      </c>
      <c r="M22" s="71">
        <v>725</v>
      </c>
      <c r="N22" s="71">
        <v>57428.5</v>
      </c>
      <c r="O22" s="71">
        <v>36917.4931</v>
      </c>
      <c r="P22" s="71">
        <v>1850</v>
      </c>
      <c r="Q22" s="71">
        <v>700</v>
      </c>
      <c r="R22" s="71">
        <v>2900</v>
      </c>
      <c r="S22" s="71">
        <v>2138.62</v>
      </c>
      <c r="T22" s="71">
        <v>500</v>
      </c>
      <c r="U22" s="71">
        <v>25</v>
      </c>
      <c r="V22" s="71">
        <v>0</v>
      </c>
      <c r="W22" s="71">
        <v>0</v>
      </c>
      <c r="X22" s="71">
        <v>0</v>
      </c>
      <c r="Y22" s="71">
        <v>0</v>
      </c>
      <c r="Z22" s="71">
        <v>0</v>
      </c>
      <c r="AA22" s="71">
        <v>0</v>
      </c>
      <c r="AB22" s="71">
        <v>0</v>
      </c>
      <c r="AC22" s="71">
        <v>0</v>
      </c>
      <c r="AD22" s="71">
        <v>1430</v>
      </c>
      <c r="AE22" s="71">
        <v>308</v>
      </c>
      <c r="AF22" s="71">
        <v>18482.748200000002</v>
      </c>
      <c r="AG22" s="71">
        <v>42114.578999999998</v>
      </c>
      <c r="AH22" s="71">
        <v>480</v>
      </c>
      <c r="AI22" s="71">
        <v>308</v>
      </c>
      <c r="AJ22" s="71">
        <v>2000</v>
      </c>
      <c r="AK22" s="71">
        <v>0</v>
      </c>
      <c r="AL22" s="71">
        <v>0</v>
      </c>
      <c r="AM22" s="71">
        <v>0</v>
      </c>
      <c r="AN22" s="71">
        <v>2000</v>
      </c>
      <c r="AO22" s="71">
        <v>0</v>
      </c>
      <c r="AP22" s="71">
        <v>950</v>
      </c>
      <c r="AQ22" s="71">
        <v>0</v>
      </c>
      <c r="AR22" s="71">
        <v>164977</v>
      </c>
      <c r="AS22" s="71">
        <v>91376.95</v>
      </c>
      <c r="AT22" s="71">
        <v>0</v>
      </c>
      <c r="AU22" s="71">
        <v>0</v>
      </c>
      <c r="AV22" s="71">
        <v>-150494.2518</v>
      </c>
      <c r="AW22" s="71">
        <v>-49262.370999999999</v>
      </c>
      <c r="AX22" s="71">
        <v>20060</v>
      </c>
      <c r="AY22" s="71">
        <v>14050</v>
      </c>
      <c r="AZ22" s="71">
        <v>0</v>
      </c>
      <c r="BA22" s="71">
        <v>0</v>
      </c>
      <c r="BB22" s="71">
        <v>20060</v>
      </c>
      <c r="BC22" s="71">
        <v>14050</v>
      </c>
      <c r="BD22" s="71">
        <v>0</v>
      </c>
      <c r="BE22" s="71">
        <v>0</v>
      </c>
      <c r="BF22" s="71">
        <v>0</v>
      </c>
      <c r="BG22" s="71">
        <v>0</v>
      </c>
      <c r="BH22" s="71">
        <v>0</v>
      </c>
      <c r="BI22" s="71">
        <v>0</v>
      </c>
      <c r="BJ22" s="71">
        <v>32500</v>
      </c>
      <c r="BK22" s="71">
        <v>23771.4719</v>
      </c>
      <c r="BL22" s="71">
        <v>44069</v>
      </c>
      <c r="BM22" s="71">
        <v>34309.398000000001</v>
      </c>
      <c r="BN22" s="71">
        <v>0</v>
      </c>
      <c r="BO22" s="71">
        <v>0</v>
      </c>
      <c r="BP22" s="71">
        <v>0</v>
      </c>
      <c r="BQ22" s="71">
        <v>0</v>
      </c>
      <c r="BR22" s="71">
        <v>0</v>
      </c>
      <c r="BS22" s="71">
        <v>0</v>
      </c>
      <c r="BT22" s="71">
        <v>0</v>
      </c>
      <c r="BU22" s="71">
        <v>0</v>
      </c>
      <c r="BV22" s="71">
        <v>32000</v>
      </c>
      <c r="BW22" s="71">
        <v>23571.4719</v>
      </c>
      <c r="BX22" s="71">
        <v>28510</v>
      </c>
      <c r="BY22" s="71">
        <v>26509.898000000001</v>
      </c>
      <c r="BZ22" s="71">
        <v>500</v>
      </c>
      <c r="CA22" s="71">
        <v>200</v>
      </c>
      <c r="CB22" s="71">
        <v>15559</v>
      </c>
      <c r="CC22" s="71">
        <v>7799.5</v>
      </c>
      <c r="CD22" s="71">
        <v>0</v>
      </c>
      <c r="CE22" s="71">
        <v>0</v>
      </c>
      <c r="CF22" s="71">
        <v>0</v>
      </c>
      <c r="CG22" s="71">
        <v>0</v>
      </c>
      <c r="CH22" s="71">
        <v>0</v>
      </c>
      <c r="CI22" s="71">
        <v>0</v>
      </c>
      <c r="CJ22" s="71">
        <v>0</v>
      </c>
      <c r="CK22" s="71">
        <v>0</v>
      </c>
      <c r="CL22" s="71">
        <v>5000</v>
      </c>
      <c r="CM22" s="71">
        <v>0</v>
      </c>
      <c r="CN22" s="71">
        <v>35940</v>
      </c>
      <c r="CO22" s="71">
        <v>5080</v>
      </c>
      <c r="CP22" s="71">
        <v>5000</v>
      </c>
      <c r="CQ22" s="71">
        <v>0</v>
      </c>
      <c r="CR22" s="71">
        <v>25040</v>
      </c>
      <c r="CS22" s="71">
        <v>4660</v>
      </c>
      <c r="CT22" s="71">
        <v>5000</v>
      </c>
      <c r="CU22" s="71">
        <v>0</v>
      </c>
      <c r="CV22" s="71">
        <v>20040</v>
      </c>
      <c r="CW22" s="71">
        <v>4660</v>
      </c>
      <c r="CX22" s="71">
        <v>49700</v>
      </c>
      <c r="CY22" s="71">
        <v>32863.599999999999</v>
      </c>
      <c r="CZ22" s="71">
        <v>0</v>
      </c>
      <c r="DA22" s="71">
        <v>0</v>
      </c>
      <c r="DB22" s="71">
        <v>46200</v>
      </c>
      <c r="DC22" s="71">
        <v>31600</v>
      </c>
      <c r="DD22" s="71">
        <v>0</v>
      </c>
      <c r="DE22" s="71">
        <v>0</v>
      </c>
      <c r="DF22" s="71">
        <v>3650</v>
      </c>
      <c r="DG22" s="71">
        <v>2110</v>
      </c>
      <c r="DH22" s="71">
        <v>0</v>
      </c>
      <c r="DI22" s="71">
        <v>0</v>
      </c>
      <c r="DJ22" s="71">
        <f t="shared" si="8"/>
        <v>0</v>
      </c>
      <c r="DK22" s="71">
        <f t="shared" si="9"/>
        <v>0</v>
      </c>
      <c r="DL22" s="71">
        <v>7979</v>
      </c>
      <c r="DM22" s="71">
        <v>2029.3668</v>
      </c>
      <c r="DN22" s="71">
        <v>0</v>
      </c>
      <c r="DO22" s="71">
        <v>0</v>
      </c>
      <c r="DP22" s="71">
        <v>7979</v>
      </c>
      <c r="DQ22" s="71">
        <v>2029.3668</v>
      </c>
    </row>
    <row r="23" spans="1:122" ht="16.5" customHeight="1" x14ac:dyDescent="0.3">
      <c r="A23" s="72"/>
      <c r="B23" s="76">
        <v>14</v>
      </c>
      <c r="C23" s="74" t="s">
        <v>145</v>
      </c>
      <c r="D23" s="71">
        <f t="shared" si="2"/>
        <v>152931.95680000001</v>
      </c>
      <c r="E23" s="71">
        <f t="shared" si="3"/>
        <v>46150.381500000003</v>
      </c>
      <c r="F23" s="71">
        <f t="shared" si="4"/>
        <v>94836.74</v>
      </c>
      <c r="G23" s="71">
        <f t="shared" si="5"/>
        <v>55602.6855</v>
      </c>
      <c r="H23" s="71">
        <f t="shared" si="6"/>
        <v>62236.016799999998</v>
      </c>
      <c r="I23" s="71">
        <f t="shared" si="7"/>
        <v>-9452.3040000000001</v>
      </c>
      <c r="J23" s="71">
        <v>36960</v>
      </c>
      <c r="K23" s="71">
        <v>25744.3318</v>
      </c>
      <c r="L23" s="71">
        <v>18522.5</v>
      </c>
      <c r="M23" s="71">
        <v>890</v>
      </c>
      <c r="N23" s="71">
        <v>35560</v>
      </c>
      <c r="O23" s="71">
        <v>25120.131799999999</v>
      </c>
      <c r="P23" s="71">
        <v>8200</v>
      </c>
      <c r="Q23" s="71">
        <v>405</v>
      </c>
      <c r="R23" s="71">
        <v>1100</v>
      </c>
      <c r="S23" s="71">
        <v>477</v>
      </c>
      <c r="T23" s="71">
        <v>10322.5</v>
      </c>
      <c r="U23" s="71">
        <v>485</v>
      </c>
      <c r="V23" s="71">
        <v>0</v>
      </c>
      <c r="W23" s="71">
        <v>0</v>
      </c>
      <c r="X23" s="71">
        <v>0</v>
      </c>
      <c r="Y23" s="71">
        <v>0</v>
      </c>
      <c r="Z23" s="71">
        <v>0</v>
      </c>
      <c r="AA23" s="71">
        <v>0</v>
      </c>
      <c r="AB23" s="71">
        <v>0</v>
      </c>
      <c r="AC23" s="71">
        <v>0</v>
      </c>
      <c r="AD23" s="71">
        <v>0</v>
      </c>
      <c r="AE23" s="71">
        <v>0</v>
      </c>
      <c r="AF23" s="71">
        <v>31713.516800000001</v>
      </c>
      <c r="AG23" s="71">
        <v>-13392.204</v>
      </c>
      <c r="AH23" s="71">
        <v>0</v>
      </c>
      <c r="AI23" s="71">
        <v>0</v>
      </c>
      <c r="AJ23" s="71">
        <v>0</v>
      </c>
      <c r="AK23" s="71">
        <v>0</v>
      </c>
      <c r="AL23" s="71">
        <v>0</v>
      </c>
      <c r="AM23" s="71">
        <v>0</v>
      </c>
      <c r="AN23" s="71">
        <v>6967.8</v>
      </c>
      <c r="AO23" s="71">
        <v>0</v>
      </c>
      <c r="AP23" s="71">
        <v>0</v>
      </c>
      <c r="AQ23" s="71">
        <v>0</v>
      </c>
      <c r="AR23" s="71">
        <v>34745.716800000002</v>
      </c>
      <c r="AS23" s="71">
        <v>6945.6559999999999</v>
      </c>
      <c r="AT23" s="71">
        <v>0</v>
      </c>
      <c r="AU23" s="71">
        <v>0</v>
      </c>
      <c r="AV23" s="71">
        <v>-10000</v>
      </c>
      <c r="AW23" s="71">
        <v>-20337.86</v>
      </c>
      <c r="AX23" s="71">
        <v>5110</v>
      </c>
      <c r="AY23" s="71">
        <v>3333.5203999999999</v>
      </c>
      <c r="AZ23" s="71">
        <v>0</v>
      </c>
      <c r="BA23" s="71">
        <v>0</v>
      </c>
      <c r="BB23" s="71">
        <v>5110</v>
      </c>
      <c r="BC23" s="71">
        <v>3333.5203999999999</v>
      </c>
      <c r="BD23" s="71">
        <v>0</v>
      </c>
      <c r="BE23" s="71">
        <v>0</v>
      </c>
      <c r="BF23" s="71">
        <v>0</v>
      </c>
      <c r="BG23" s="71">
        <v>0</v>
      </c>
      <c r="BH23" s="71">
        <v>0</v>
      </c>
      <c r="BI23" s="71">
        <v>0</v>
      </c>
      <c r="BJ23" s="71">
        <v>800</v>
      </c>
      <c r="BK23" s="71">
        <v>0</v>
      </c>
      <c r="BL23" s="71">
        <v>10500</v>
      </c>
      <c r="BM23" s="71">
        <v>2240.6999999999998</v>
      </c>
      <c r="BN23" s="71">
        <v>0</v>
      </c>
      <c r="BO23" s="71">
        <v>0</v>
      </c>
      <c r="BP23" s="71">
        <v>0</v>
      </c>
      <c r="BQ23" s="71">
        <v>0</v>
      </c>
      <c r="BR23" s="71">
        <v>0</v>
      </c>
      <c r="BS23" s="71">
        <v>0</v>
      </c>
      <c r="BT23" s="71">
        <v>0</v>
      </c>
      <c r="BU23" s="71">
        <v>0</v>
      </c>
      <c r="BV23" s="71">
        <v>300</v>
      </c>
      <c r="BW23" s="71">
        <v>0</v>
      </c>
      <c r="BX23" s="71">
        <v>6000</v>
      </c>
      <c r="BY23" s="71">
        <v>995</v>
      </c>
      <c r="BZ23" s="71">
        <v>500</v>
      </c>
      <c r="CA23" s="71">
        <v>0</v>
      </c>
      <c r="CB23" s="71">
        <v>4500</v>
      </c>
      <c r="CC23" s="71">
        <v>1245.7</v>
      </c>
      <c r="CD23" s="71">
        <v>0</v>
      </c>
      <c r="CE23" s="71">
        <v>0</v>
      </c>
      <c r="CF23" s="71">
        <v>0</v>
      </c>
      <c r="CG23" s="71">
        <v>0</v>
      </c>
      <c r="CH23" s="71">
        <v>0</v>
      </c>
      <c r="CI23" s="71">
        <v>0</v>
      </c>
      <c r="CJ23" s="71">
        <v>0</v>
      </c>
      <c r="CK23" s="71">
        <v>0</v>
      </c>
      <c r="CL23" s="71">
        <v>3350</v>
      </c>
      <c r="CM23" s="71">
        <v>1085.1949999999999</v>
      </c>
      <c r="CN23" s="71">
        <v>1500</v>
      </c>
      <c r="CO23" s="71">
        <v>809.2</v>
      </c>
      <c r="CP23" s="71">
        <v>3350</v>
      </c>
      <c r="CQ23" s="71">
        <v>1085.1949999999999</v>
      </c>
      <c r="CR23" s="71">
        <v>1500</v>
      </c>
      <c r="CS23" s="71">
        <v>809.2</v>
      </c>
      <c r="CT23" s="71">
        <v>900</v>
      </c>
      <c r="CU23" s="71">
        <v>0</v>
      </c>
      <c r="CV23" s="71">
        <v>1500</v>
      </c>
      <c r="CW23" s="71">
        <v>809.2</v>
      </c>
      <c r="CX23" s="71">
        <v>41275.94</v>
      </c>
      <c r="CY23" s="71">
        <v>23999.638299999999</v>
      </c>
      <c r="CZ23" s="71">
        <v>0</v>
      </c>
      <c r="DA23" s="71">
        <v>0</v>
      </c>
      <c r="DB23" s="71">
        <v>33044.04</v>
      </c>
      <c r="DC23" s="71">
        <v>19239.956999999999</v>
      </c>
      <c r="DD23" s="71">
        <v>0</v>
      </c>
      <c r="DE23" s="71">
        <v>0</v>
      </c>
      <c r="DF23" s="71">
        <v>3200</v>
      </c>
      <c r="DG23" s="71">
        <v>1440</v>
      </c>
      <c r="DH23" s="71">
        <v>0</v>
      </c>
      <c r="DI23" s="71">
        <v>0</v>
      </c>
      <c r="DJ23" s="71">
        <f t="shared" si="8"/>
        <v>0</v>
      </c>
      <c r="DK23" s="71">
        <f t="shared" si="9"/>
        <v>0</v>
      </c>
      <c r="DL23" s="71">
        <v>4140.8</v>
      </c>
      <c r="DM23" s="71">
        <v>0</v>
      </c>
      <c r="DN23" s="71">
        <v>0</v>
      </c>
      <c r="DO23" s="71">
        <v>0</v>
      </c>
      <c r="DP23" s="71">
        <v>4140.8</v>
      </c>
      <c r="DQ23" s="71">
        <v>0</v>
      </c>
    </row>
    <row r="24" spans="1:122" ht="16.5" customHeight="1" x14ac:dyDescent="0.3">
      <c r="A24" s="72"/>
      <c r="B24" s="76">
        <v>15</v>
      </c>
      <c r="C24" s="74" t="s">
        <v>146</v>
      </c>
      <c r="D24" s="71">
        <f t="shared" si="2"/>
        <v>27594.379300000001</v>
      </c>
      <c r="E24" s="71">
        <f t="shared" si="3"/>
        <v>19791.101999999999</v>
      </c>
      <c r="F24" s="71">
        <f t="shared" si="4"/>
        <v>19131.5</v>
      </c>
      <c r="G24" s="71">
        <f t="shared" si="5"/>
        <v>12147.731</v>
      </c>
      <c r="H24" s="71">
        <f t="shared" si="6"/>
        <v>9379.3793000000005</v>
      </c>
      <c r="I24" s="71">
        <f t="shared" si="7"/>
        <v>7643.3710000000001</v>
      </c>
      <c r="J24" s="71">
        <v>17500</v>
      </c>
      <c r="K24" s="71">
        <v>11692.731</v>
      </c>
      <c r="L24" s="71">
        <v>1699.5</v>
      </c>
      <c r="M24" s="71">
        <v>300</v>
      </c>
      <c r="N24" s="71">
        <v>17200</v>
      </c>
      <c r="O24" s="71">
        <v>11528.931</v>
      </c>
      <c r="P24" s="71">
        <v>550</v>
      </c>
      <c r="Q24" s="71">
        <v>270</v>
      </c>
      <c r="R24" s="71">
        <v>300</v>
      </c>
      <c r="S24" s="71">
        <v>163.80000000000001</v>
      </c>
      <c r="T24" s="71">
        <v>0</v>
      </c>
      <c r="U24" s="71">
        <v>0</v>
      </c>
      <c r="V24" s="71">
        <v>0</v>
      </c>
      <c r="W24" s="71">
        <v>0</v>
      </c>
      <c r="X24" s="71">
        <v>0</v>
      </c>
      <c r="Y24" s="71">
        <v>0</v>
      </c>
      <c r="Z24" s="71">
        <v>0</v>
      </c>
      <c r="AA24" s="71">
        <v>0</v>
      </c>
      <c r="AB24" s="71">
        <v>0</v>
      </c>
      <c r="AC24" s="71">
        <v>0</v>
      </c>
      <c r="AD24" s="71">
        <v>0</v>
      </c>
      <c r="AE24" s="71">
        <v>0</v>
      </c>
      <c r="AF24" s="71">
        <v>-826.8</v>
      </c>
      <c r="AG24" s="71">
        <v>5525.3</v>
      </c>
      <c r="AH24" s="71">
        <v>0</v>
      </c>
      <c r="AI24" s="71">
        <v>0</v>
      </c>
      <c r="AJ24" s="71">
        <v>0</v>
      </c>
      <c r="AK24" s="71">
        <v>0</v>
      </c>
      <c r="AL24" s="71">
        <v>0</v>
      </c>
      <c r="AM24" s="71">
        <v>0</v>
      </c>
      <c r="AN24" s="71">
        <v>0</v>
      </c>
      <c r="AO24" s="71">
        <v>0</v>
      </c>
      <c r="AP24" s="71">
        <v>0</v>
      </c>
      <c r="AQ24" s="71">
        <v>0</v>
      </c>
      <c r="AR24" s="71">
        <v>9173.2000000000007</v>
      </c>
      <c r="AS24" s="71">
        <v>5901.3</v>
      </c>
      <c r="AT24" s="71">
        <v>0</v>
      </c>
      <c r="AU24" s="71">
        <v>0</v>
      </c>
      <c r="AV24" s="71">
        <v>-10000</v>
      </c>
      <c r="AW24" s="71">
        <v>-376</v>
      </c>
      <c r="AX24" s="71">
        <v>715</v>
      </c>
      <c r="AY24" s="71">
        <v>455</v>
      </c>
      <c r="AZ24" s="71">
        <v>0</v>
      </c>
      <c r="BA24" s="71">
        <v>0</v>
      </c>
      <c r="BB24" s="71">
        <v>715</v>
      </c>
      <c r="BC24" s="71">
        <v>455</v>
      </c>
      <c r="BD24" s="71">
        <v>0</v>
      </c>
      <c r="BE24" s="71">
        <v>0</v>
      </c>
      <c r="BF24" s="71">
        <v>0</v>
      </c>
      <c r="BG24" s="71">
        <v>0</v>
      </c>
      <c r="BH24" s="71">
        <v>0</v>
      </c>
      <c r="BI24" s="71">
        <v>0</v>
      </c>
      <c r="BJ24" s="71">
        <v>0</v>
      </c>
      <c r="BK24" s="71">
        <v>0</v>
      </c>
      <c r="BL24" s="71">
        <v>8506.6792999999998</v>
      </c>
      <c r="BM24" s="71">
        <v>1818.0709999999999</v>
      </c>
      <c r="BN24" s="71">
        <v>0</v>
      </c>
      <c r="BO24" s="71">
        <v>0</v>
      </c>
      <c r="BP24" s="71">
        <v>0</v>
      </c>
      <c r="BQ24" s="71">
        <v>0</v>
      </c>
      <c r="BR24" s="71">
        <v>0</v>
      </c>
      <c r="BS24" s="71">
        <v>0</v>
      </c>
      <c r="BT24" s="71">
        <v>0</v>
      </c>
      <c r="BU24" s="71">
        <v>0</v>
      </c>
      <c r="BV24" s="71">
        <v>0</v>
      </c>
      <c r="BW24" s="71">
        <v>0</v>
      </c>
      <c r="BX24" s="71">
        <v>7506.64</v>
      </c>
      <c r="BY24" s="71">
        <v>1818.0709999999999</v>
      </c>
      <c r="BZ24" s="71">
        <v>0</v>
      </c>
      <c r="CA24" s="71">
        <v>0</v>
      </c>
      <c r="CB24" s="71">
        <v>1000.0393</v>
      </c>
      <c r="CC24" s="71">
        <v>0</v>
      </c>
      <c r="CD24" s="71">
        <v>0</v>
      </c>
      <c r="CE24" s="71">
        <v>0</v>
      </c>
      <c r="CF24" s="71">
        <v>0</v>
      </c>
      <c r="CG24" s="71">
        <v>0</v>
      </c>
      <c r="CH24" s="71">
        <v>0</v>
      </c>
      <c r="CI24" s="71">
        <v>0</v>
      </c>
      <c r="CJ24" s="71">
        <v>0</v>
      </c>
      <c r="CK24" s="71">
        <v>0</v>
      </c>
      <c r="CL24" s="71">
        <v>0</v>
      </c>
      <c r="CM24" s="71">
        <v>0</v>
      </c>
      <c r="CN24" s="71">
        <v>0</v>
      </c>
      <c r="CO24" s="71">
        <v>0</v>
      </c>
      <c r="CP24" s="71">
        <v>0</v>
      </c>
      <c r="CQ24" s="71">
        <v>0</v>
      </c>
      <c r="CR24" s="71">
        <v>0</v>
      </c>
      <c r="CS24" s="71">
        <v>0</v>
      </c>
      <c r="CT24" s="71">
        <v>0</v>
      </c>
      <c r="CU24" s="71">
        <v>0</v>
      </c>
      <c r="CV24" s="71">
        <v>0</v>
      </c>
      <c r="CW24" s="71">
        <v>0</v>
      </c>
      <c r="CX24" s="71">
        <v>0</v>
      </c>
      <c r="CY24" s="71">
        <v>0</v>
      </c>
      <c r="CZ24" s="71">
        <v>0</v>
      </c>
      <c r="DA24" s="71">
        <v>0</v>
      </c>
      <c r="DB24" s="71">
        <v>0</v>
      </c>
      <c r="DC24" s="71">
        <v>0</v>
      </c>
      <c r="DD24" s="71">
        <v>0</v>
      </c>
      <c r="DE24" s="71">
        <v>0</v>
      </c>
      <c r="DF24" s="71">
        <v>0</v>
      </c>
      <c r="DG24" s="71">
        <v>0</v>
      </c>
      <c r="DH24" s="71">
        <v>0</v>
      </c>
      <c r="DI24" s="71">
        <v>0</v>
      </c>
      <c r="DJ24" s="71">
        <f t="shared" si="8"/>
        <v>0</v>
      </c>
      <c r="DK24" s="71">
        <f t="shared" si="9"/>
        <v>0</v>
      </c>
      <c r="DL24" s="71">
        <v>916.5</v>
      </c>
      <c r="DM24" s="71">
        <v>0</v>
      </c>
      <c r="DN24" s="71">
        <v>0</v>
      </c>
      <c r="DO24" s="71">
        <v>0</v>
      </c>
      <c r="DP24" s="71">
        <v>916.5</v>
      </c>
      <c r="DQ24" s="71">
        <v>0</v>
      </c>
    </row>
    <row r="25" spans="1:122" ht="16.5" customHeight="1" x14ac:dyDescent="0.3">
      <c r="A25" s="72"/>
      <c r="B25" s="76">
        <v>16</v>
      </c>
      <c r="C25" s="74" t="s">
        <v>147</v>
      </c>
      <c r="D25" s="71">
        <f t="shared" si="2"/>
        <v>35970.035900000003</v>
      </c>
      <c r="E25" s="71">
        <f t="shared" si="3"/>
        <v>19354.249</v>
      </c>
      <c r="F25" s="71">
        <f t="shared" si="4"/>
        <v>28332.6</v>
      </c>
      <c r="G25" s="71">
        <f t="shared" si="5"/>
        <v>16053.884</v>
      </c>
      <c r="H25" s="71">
        <f t="shared" si="6"/>
        <v>9637.4359000000004</v>
      </c>
      <c r="I25" s="71">
        <f t="shared" si="7"/>
        <v>3300.3649999999998</v>
      </c>
      <c r="J25" s="71">
        <v>13432</v>
      </c>
      <c r="K25" s="71">
        <v>8280.5349999999999</v>
      </c>
      <c r="L25" s="71">
        <v>300</v>
      </c>
      <c r="M25" s="71">
        <v>0</v>
      </c>
      <c r="N25" s="71">
        <v>12932</v>
      </c>
      <c r="O25" s="71">
        <v>7961.7349999999997</v>
      </c>
      <c r="P25" s="71">
        <v>300</v>
      </c>
      <c r="Q25" s="71">
        <v>0</v>
      </c>
      <c r="R25" s="71">
        <v>340</v>
      </c>
      <c r="S25" s="71">
        <v>260</v>
      </c>
      <c r="T25" s="71">
        <v>0</v>
      </c>
      <c r="U25" s="71">
        <v>0</v>
      </c>
      <c r="V25" s="71">
        <v>300</v>
      </c>
      <c r="W25" s="71">
        <v>0</v>
      </c>
      <c r="X25" s="71">
        <v>0</v>
      </c>
      <c r="Y25" s="71">
        <v>0</v>
      </c>
      <c r="Z25" s="71">
        <v>0</v>
      </c>
      <c r="AA25" s="71">
        <v>0</v>
      </c>
      <c r="AB25" s="71">
        <v>0</v>
      </c>
      <c r="AC25" s="71">
        <v>0</v>
      </c>
      <c r="AD25" s="71">
        <v>530</v>
      </c>
      <c r="AE25" s="71">
        <v>396.7</v>
      </c>
      <c r="AF25" s="71">
        <v>0</v>
      </c>
      <c r="AG25" s="71">
        <v>0</v>
      </c>
      <c r="AH25" s="71">
        <v>530</v>
      </c>
      <c r="AI25" s="71">
        <v>396.7</v>
      </c>
      <c r="AJ25" s="71">
        <v>0</v>
      </c>
      <c r="AK25" s="71">
        <v>0</v>
      </c>
      <c r="AL25" s="71">
        <v>0</v>
      </c>
      <c r="AM25" s="71">
        <v>0</v>
      </c>
      <c r="AN25" s="71">
        <v>0</v>
      </c>
      <c r="AO25" s="71">
        <v>0</v>
      </c>
      <c r="AP25" s="71">
        <v>0</v>
      </c>
      <c r="AQ25" s="71">
        <v>0</v>
      </c>
      <c r="AR25" s="71">
        <v>0</v>
      </c>
      <c r="AS25" s="71">
        <v>0</v>
      </c>
      <c r="AT25" s="71">
        <v>0</v>
      </c>
      <c r="AU25" s="71">
        <v>0</v>
      </c>
      <c r="AV25" s="71">
        <v>0</v>
      </c>
      <c r="AW25" s="71">
        <v>0</v>
      </c>
      <c r="AX25" s="71">
        <v>780</v>
      </c>
      <c r="AY25" s="71">
        <v>539.5</v>
      </c>
      <c r="AZ25" s="71">
        <v>0</v>
      </c>
      <c r="BA25" s="71">
        <v>0</v>
      </c>
      <c r="BB25" s="71">
        <v>780</v>
      </c>
      <c r="BC25" s="71">
        <v>539.5</v>
      </c>
      <c r="BD25" s="71">
        <v>0</v>
      </c>
      <c r="BE25" s="71">
        <v>0</v>
      </c>
      <c r="BF25" s="71">
        <v>0</v>
      </c>
      <c r="BG25" s="71">
        <v>0</v>
      </c>
      <c r="BH25" s="71">
        <v>0</v>
      </c>
      <c r="BI25" s="71">
        <v>0</v>
      </c>
      <c r="BJ25" s="71">
        <v>5060</v>
      </c>
      <c r="BK25" s="71">
        <v>3289.9250000000002</v>
      </c>
      <c r="BL25" s="71">
        <v>50</v>
      </c>
      <c r="BM25" s="71">
        <v>50</v>
      </c>
      <c r="BN25" s="71">
        <v>0</v>
      </c>
      <c r="BO25" s="71">
        <v>0</v>
      </c>
      <c r="BP25" s="71">
        <v>0</v>
      </c>
      <c r="BQ25" s="71">
        <v>0</v>
      </c>
      <c r="BR25" s="71">
        <v>0</v>
      </c>
      <c r="BS25" s="71">
        <v>0</v>
      </c>
      <c r="BT25" s="71">
        <v>0</v>
      </c>
      <c r="BU25" s="71">
        <v>0</v>
      </c>
      <c r="BV25" s="71">
        <v>4160</v>
      </c>
      <c r="BW25" s="71">
        <v>2681.636</v>
      </c>
      <c r="BX25" s="71">
        <v>0</v>
      </c>
      <c r="BY25" s="71">
        <v>0</v>
      </c>
      <c r="BZ25" s="71">
        <v>900</v>
      </c>
      <c r="CA25" s="71">
        <v>608.28899999999999</v>
      </c>
      <c r="CB25" s="71">
        <v>50</v>
      </c>
      <c r="CC25" s="71">
        <v>50</v>
      </c>
      <c r="CD25" s="71">
        <v>0</v>
      </c>
      <c r="CE25" s="71">
        <v>0</v>
      </c>
      <c r="CF25" s="71">
        <v>0</v>
      </c>
      <c r="CG25" s="71">
        <v>0</v>
      </c>
      <c r="CH25" s="71">
        <v>0</v>
      </c>
      <c r="CI25" s="71">
        <v>0</v>
      </c>
      <c r="CJ25" s="71">
        <v>0</v>
      </c>
      <c r="CK25" s="71">
        <v>0</v>
      </c>
      <c r="CL25" s="71">
        <v>1063</v>
      </c>
      <c r="CM25" s="71">
        <v>1061.037</v>
      </c>
      <c r="CN25" s="71">
        <v>4187.4359000000004</v>
      </c>
      <c r="CO25" s="71">
        <v>1700.9649999999999</v>
      </c>
      <c r="CP25" s="71">
        <v>1000</v>
      </c>
      <c r="CQ25" s="71">
        <v>998.03700000000003</v>
      </c>
      <c r="CR25" s="71">
        <v>4187.4359000000004</v>
      </c>
      <c r="CS25" s="71">
        <v>1700.9649999999999</v>
      </c>
      <c r="CT25" s="71">
        <v>1000</v>
      </c>
      <c r="CU25" s="71">
        <v>998.03700000000003</v>
      </c>
      <c r="CV25" s="71">
        <v>4187.4359000000004</v>
      </c>
      <c r="CW25" s="71">
        <v>1700.9649999999999</v>
      </c>
      <c r="CX25" s="71">
        <v>4367.6000000000004</v>
      </c>
      <c r="CY25" s="71">
        <v>2156.1869999999999</v>
      </c>
      <c r="CZ25" s="71">
        <v>5100</v>
      </c>
      <c r="DA25" s="71">
        <v>1549.4</v>
      </c>
      <c r="DB25" s="71">
        <v>0</v>
      </c>
      <c r="DC25" s="71">
        <v>0</v>
      </c>
      <c r="DD25" s="71">
        <v>0</v>
      </c>
      <c r="DE25" s="71">
        <v>0</v>
      </c>
      <c r="DF25" s="71">
        <v>800</v>
      </c>
      <c r="DG25" s="71">
        <v>330</v>
      </c>
      <c r="DH25" s="71">
        <v>0</v>
      </c>
      <c r="DI25" s="71">
        <v>0</v>
      </c>
      <c r="DJ25" s="71">
        <f t="shared" si="8"/>
        <v>0</v>
      </c>
      <c r="DK25" s="71">
        <f t="shared" si="9"/>
        <v>0</v>
      </c>
      <c r="DL25" s="71">
        <v>2000</v>
      </c>
      <c r="DM25" s="71">
        <v>0</v>
      </c>
      <c r="DN25" s="71">
        <v>0</v>
      </c>
      <c r="DO25" s="71">
        <v>0</v>
      </c>
      <c r="DP25" s="71">
        <v>2000</v>
      </c>
      <c r="DQ25" s="71">
        <v>0</v>
      </c>
    </row>
    <row r="26" spans="1:122" ht="16.5" customHeight="1" x14ac:dyDescent="0.3">
      <c r="A26" s="72"/>
      <c r="B26" s="76">
        <v>17</v>
      </c>
      <c r="C26" s="74" t="s">
        <v>148</v>
      </c>
      <c r="D26" s="71">
        <f t="shared" si="2"/>
        <v>67775.583899999998</v>
      </c>
      <c r="E26" s="71">
        <f t="shared" si="3"/>
        <v>35882.958200000001</v>
      </c>
      <c r="F26" s="71">
        <f t="shared" si="4"/>
        <v>46458.7</v>
      </c>
      <c r="G26" s="71">
        <f t="shared" si="5"/>
        <v>22413.155200000001</v>
      </c>
      <c r="H26" s="71">
        <f t="shared" si="6"/>
        <v>33382.883900000001</v>
      </c>
      <c r="I26" s="71">
        <f t="shared" si="7"/>
        <v>13469.803</v>
      </c>
      <c r="J26" s="71">
        <v>28356.7</v>
      </c>
      <c r="K26" s="71">
        <v>19948.155200000001</v>
      </c>
      <c r="L26" s="71">
        <v>19885.083900000001</v>
      </c>
      <c r="M26" s="71">
        <v>0</v>
      </c>
      <c r="N26" s="71">
        <v>23761.7</v>
      </c>
      <c r="O26" s="71">
        <v>16741.671200000001</v>
      </c>
      <c r="P26" s="71">
        <v>0</v>
      </c>
      <c r="Q26" s="71">
        <v>0</v>
      </c>
      <c r="R26" s="71">
        <v>4566</v>
      </c>
      <c r="S26" s="71">
        <v>3184.884</v>
      </c>
      <c r="T26" s="71">
        <v>19885.083900000001</v>
      </c>
      <c r="U26" s="71">
        <v>0</v>
      </c>
      <c r="V26" s="71">
        <v>0</v>
      </c>
      <c r="W26" s="71">
        <v>0</v>
      </c>
      <c r="X26" s="71">
        <v>0</v>
      </c>
      <c r="Y26" s="71">
        <v>0</v>
      </c>
      <c r="Z26" s="71">
        <v>0</v>
      </c>
      <c r="AA26" s="71">
        <v>0</v>
      </c>
      <c r="AB26" s="71">
        <v>0</v>
      </c>
      <c r="AC26" s="71">
        <v>0</v>
      </c>
      <c r="AD26" s="71">
        <v>600</v>
      </c>
      <c r="AE26" s="71">
        <v>0</v>
      </c>
      <c r="AF26" s="71">
        <v>7202.35</v>
      </c>
      <c r="AG26" s="71">
        <v>7931.2939999999999</v>
      </c>
      <c r="AH26" s="71">
        <v>600</v>
      </c>
      <c r="AI26" s="71">
        <v>0</v>
      </c>
      <c r="AJ26" s="71">
        <v>0</v>
      </c>
      <c r="AK26" s="71">
        <v>0</v>
      </c>
      <c r="AL26" s="71">
        <v>0</v>
      </c>
      <c r="AM26" s="71">
        <v>0</v>
      </c>
      <c r="AN26" s="71">
        <v>0</v>
      </c>
      <c r="AO26" s="71">
        <v>0</v>
      </c>
      <c r="AP26" s="71">
        <v>0</v>
      </c>
      <c r="AQ26" s="71">
        <v>0</v>
      </c>
      <c r="AR26" s="71">
        <v>9202.35</v>
      </c>
      <c r="AS26" s="71">
        <v>9202.3070000000007</v>
      </c>
      <c r="AT26" s="71">
        <v>0</v>
      </c>
      <c r="AU26" s="71">
        <v>0</v>
      </c>
      <c r="AV26" s="71">
        <v>-2000</v>
      </c>
      <c r="AW26" s="71">
        <v>-1271.0129999999999</v>
      </c>
      <c r="AX26" s="71">
        <v>2436</v>
      </c>
      <c r="AY26" s="71">
        <v>1290</v>
      </c>
      <c r="AZ26" s="71">
        <v>0</v>
      </c>
      <c r="BA26" s="71">
        <v>0</v>
      </c>
      <c r="BB26" s="71">
        <v>2436</v>
      </c>
      <c r="BC26" s="71">
        <v>1290</v>
      </c>
      <c r="BD26" s="71">
        <v>0</v>
      </c>
      <c r="BE26" s="71">
        <v>0</v>
      </c>
      <c r="BF26" s="71">
        <v>0</v>
      </c>
      <c r="BG26" s="71">
        <v>0</v>
      </c>
      <c r="BH26" s="71">
        <v>0</v>
      </c>
      <c r="BI26" s="71">
        <v>0</v>
      </c>
      <c r="BJ26" s="71">
        <v>0</v>
      </c>
      <c r="BK26" s="71">
        <v>0</v>
      </c>
      <c r="BL26" s="71">
        <v>6295.45</v>
      </c>
      <c r="BM26" s="71">
        <v>5538.509</v>
      </c>
      <c r="BN26" s="71">
        <v>0</v>
      </c>
      <c r="BO26" s="71">
        <v>0</v>
      </c>
      <c r="BP26" s="71">
        <v>0</v>
      </c>
      <c r="BQ26" s="71">
        <v>0</v>
      </c>
      <c r="BR26" s="71">
        <v>0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1000</v>
      </c>
      <c r="BY26" s="71">
        <v>976.12400000000002</v>
      </c>
      <c r="BZ26" s="71">
        <v>0</v>
      </c>
      <c r="CA26" s="71">
        <v>0</v>
      </c>
      <c r="CB26" s="71">
        <v>5295.45</v>
      </c>
      <c r="CC26" s="71">
        <v>4562.3850000000002</v>
      </c>
      <c r="CD26" s="71">
        <v>0</v>
      </c>
      <c r="CE26" s="71">
        <v>0</v>
      </c>
      <c r="CF26" s="71">
        <v>0</v>
      </c>
      <c r="CG26" s="71">
        <v>0</v>
      </c>
      <c r="CH26" s="71">
        <v>0</v>
      </c>
      <c r="CI26" s="71">
        <v>0</v>
      </c>
      <c r="CJ26" s="71">
        <v>0</v>
      </c>
      <c r="CK26" s="71">
        <v>0</v>
      </c>
      <c r="CL26" s="71">
        <v>0</v>
      </c>
      <c r="CM26" s="71">
        <v>0</v>
      </c>
      <c r="CN26" s="71">
        <v>0</v>
      </c>
      <c r="CO26" s="71">
        <v>0</v>
      </c>
      <c r="CP26" s="71">
        <v>0</v>
      </c>
      <c r="CQ26" s="71">
        <v>0</v>
      </c>
      <c r="CR26" s="71">
        <v>0</v>
      </c>
      <c r="CS26" s="71">
        <v>0</v>
      </c>
      <c r="CT26" s="71">
        <v>0</v>
      </c>
      <c r="CU26" s="71">
        <v>0</v>
      </c>
      <c r="CV26" s="71">
        <v>0</v>
      </c>
      <c r="CW26" s="71">
        <v>0</v>
      </c>
      <c r="CX26" s="71">
        <v>0</v>
      </c>
      <c r="CY26" s="71">
        <v>0</v>
      </c>
      <c r="CZ26" s="71">
        <v>0</v>
      </c>
      <c r="DA26" s="71">
        <v>0</v>
      </c>
      <c r="DB26" s="71">
        <v>0</v>
      </c>
      <c r="DC26" s="71">
        <v>0</v>
      </c>
      <c r="DD26" s="71">
        <v>0</v>
      </c>
      <c r="DE26" s="71">
        <v>0</v>
      </c>
      <c r="DF26" s="71">
        <v>3000</v>
      </c>
      <c r="DG26" s="71">
        <v>1175</v>
      </c>
      <c r="DH26" s="71">
        <v>0</v>
      </c>
      <c r="DI26" s="71">
        <v>0</v>
      </c>
      <c r="DJ26" s="71">
        <f t="shared" si="8"/>
        <v>0</v>
      </c>
      <c r="DK26" s="71">
        <f t="shared" si="9"/>
        <v>0</v>
      </c>
      <c r="DL26" s="71">
        <v>12066</v>
      </c>
      <c r="DM26" s="71">
        <v>0</v>
      </c>
      <c r="DN26" s="71">
        <v>0</v>
      </c>
      <c r="DO26" s="71">
        <v>0</v>
      </c>
      <c r="DP26" s="71">
        <v>12066</v>
      </c>
      <c r="DQ26" s="71">
        <v>0</v>
      </c>
    </row>
    <row r="27" spans="1:122" ht="16.5" customHeight="1" x14ac:dyDescent="0.3">
      <c r="A27" s="72"/>
      <c r="B27" s="76">
        <v>18</v>
      </c>
      <c r="C27" s="74" t="s">
        <v>149</v>
      </c>
      <c r="D27" s="71">
        <f t="shared" si="2"/>
        <v>90733.300600000002</v>
      </c>
      <c r="E27" s="71">
        <f t="shared" si="3"/>
        <v>43096.040999999997</v>
      </c>
      <c r="F27" s="71">
        <f t="shared" si="4"/>
        <v>49870</v>
      </c>
      <c r="G27" s="71">
        <f t="shared" si="5"/>
        <v>26871.614000000001</v>
      </c>
      <c r="H27" s="71">
        <f t="shared" si="6"/>
        <v>50763.300600000002</v>
      </c>
      <c r="I27" s="71">
        <f t="shared" si="7"/>
        <v>26124.427</v>
      </c>
      <c r="J27" s="71">
        <v>31480</v>
      </c>
      <c r="K27" s="71">
        <v>12073.314</v>
      </c>
      <c r="L27" s="71">
        <v>581</v>
      </c>
      <c r="M27" s="71">
        <v>0</v>
      </c>
      <c r="N27" s="71">
        <v>29776.400000000001</v>
      </c>
      <c r="O27" s="71">
        <v>11914.914000000001</v>
      </c>
      <c r="P27" s="71">
        <v>581</v>
      </c>
      <c r="Q27" s="71">
        <v>0</v>
      </c>
      <c r="R27" s="71">
        <v>703.6</v>
      </c>
      <c r="S27" s="71">
        <v>78</v>
      </c>
      <c r="T27" s="71">
        <v>0</v>
      </c>
      <c r="U27" s="71">
        <v>0</v>
      </c>
      <c r="V27" s="71">
        <v>0</v>
      </c>
      <c r="W27" s="71">
        <v>0</v>
      </c>
      <c r="X27" s="71">
        <v>0</v>
      </c>
      <c r="Y27" s="71">
        <v>0</v>
      </c>
      <c r="Z27" s="71">
        <v>0</v>
      </c>
      <c r="AA27" s="71">
        <v>0</v>
      </c>
      <c r="AB27" s="71">
        <v>0</v>
      </c>
      <c r="AC27" s="71">
        <v>0</v>
      </c>
      <c r="AD27" s="71">
        <v>2000</v>
      </c>
      <c r="AE27" s="71">
        <v>498.3</v>
      </c>
      <c r="AF27" s="71">
        <v>50182.300600000002</v>
      </c>
      <c r="AG27" s="71">
        <v>26124.427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1">
        <v>0</v>
      </c>
      <c r="AN27" s="71">
        <v>0</v>
      </c>
      <c r="AO27" s="71">
        <v>0</v>
      </c>
      <c r="AP27" s="71">
        <v>2000</v>
      </c>
      <c r="AQ27" s="71">
        <v>498.3</v>
      </c>
      <c r="AR27" s="71">
        <v>50182.300600000002</v>
      </c>
      <c r="AS27" s="71">
        <v>28679.366000000002</v>
      </c>
      <c r="AT27" s="71">
        <v>0</v>
      </c>
      <c r="AU27" s="71">
        <v>0</v>
      </c>
      <c r="AV27" s="71">
        <v>0</v>
      </c>
      <c r="AW27" s="71">
        <v>-2554.9389999999999</v>
      </c>
      <c r="AX27" s="71">
        <v>990</v>
      </c>
      <c r="AY27" s="71">
        <v>0</v>
      </c>
      <c r="AZ27" s="71">
        <v>0</v>
      </c>
      <c r="BA27" s="71">
        <v>0</v>
      </c>
      <c r="BB27" s="71">
        <v>990</v>
      </c>
      <c r="BC27" s="71">
        <v>0</v>
      </c>
      <c r="BD27" s="71">
        <v>0</v>
      </c>
      <c r="BE27" s="71">
        <v>0</v>
      </c>
      <c r="BF27" s="71">
        <v>0</v>
      </c>
      <c r="BG27" s="71">
        <v>0</v>
      </c>
      <c r="BH27" s="71">
        <v>0</v>
      </c>
      <c r="BI27" s="71">
        <v>0</v>
      </c>
      <c r="BJ27" s="71">
        <v>700</v>
      </c>
      <c r="BK27" s="71">
        <v>0</v>
      </c>
      <c r="BL27" s="71">
        <v>0</v>
      </c>
      <c r="BM27" s="71">
        <v>0</v>
      </c>
      <c r="BN27" s="71">
        <v>0</v>
      </c>
      <c r="BO27" s="71">
        <v>0</v>
      </c>
      <c r="BP27" s="71">
        <v>0</v>
      </c>
      <c r="BQ27" s="71">
        <v>0</v>
      </c>
      <c r="BR27" s="71">
        <v>0</v>
      </c>
      <c r="BS27" s="71">
        <v>0</v>
      </c>
      <c r="BT27" s="71">
        <v>0</v>
      </c>
      <c r="BU27" s="71">
        <v>0</v>
      </c>
      <c r="BV27" s="71">
        <v>200</v>
      </c>
      <c r="BW27" s="71">
        <v>0</v>
      </c>
      <c r="BX27" s="71">
        <v>0</v>
      </c>
      <c r="BY27" s="71">
        <v>0</v>
      </c>
      <c r="BZ27" s="71">
        <v>500</v>
      </c>
      <c r="CA27" s="71">
        <v>0</v>
      </c>
      <c r="CB27" s="71">
        <v>0</v>
      </c>
      <c r="CC27" s="71">
        <v>0</v>
      </c>
      <c r="CD27" s="71">
        <v>0</v>
      </c>
      <c r="CE27" s="71">
        <v>0</v>
      </c>
      <c r="CF27" s="71">
        <v>0</v>
      </c>
      <c r="CG27" s="71">
        <v>0</v>
      </c>
      <c r="CH27" s="71">
        <v>0</v>
      </c>
      <c r="CI27" s="71">
        <v>0</v>
      </c>
      <c r="CJ27" s="71">
        <v>0</v>
      </c>
      <c r="CK27" s="71">
        <v>0</v>
      </c>
      <c r="CL27" s="71">
        <v>300</v>
      </c>
      <c r="CM27" s="71">
        <v>0</v>
      </c>
      <c r="CN27" s="71">
        <v>0</v>
      </c>
      <c r="CO27" s="71">
        <v>0</v>
      </c>
      <c r="CP27" s="71">
        <v>100</v>
      </c>
      <c r="CQ27" s="71">
        <v>0</v>
      </c>
      <c r="CR27" s="71">
        <v>0</v>
      </c>
      <c r="CS27" s="71">
        <v>0</v>
      </c>
      <c r="CT27" s="71">
        <v>0</v>
      </c>
      <c r="CU27" s="71">
        <v>0</v>
      </c>
      <c r="CV27" s="71">
        <v>0</v>
      </c>
      <c r="CW27" s="71">
        <v>0</v>
      </c>
      <c r="CX27" s="71">
        <v>0</v>
      </c>
      <c r="CY27" s="71">
        <v>0</v>
      </c>
      <c r="CZ27" s="71">
        <v>0</v>
      </c>
      <c r="DA27" s="71">
        <v>0</v>
      </c>
      <c r="DB27" s="71">
        <v>0</v>
      </c>
      <c r="DC27" s="71">
        <v>0</v>
      </c>
      <c r="DD27" s="71">
        <v>0</v>
      </c>
      <c r="DE27" s="71">
        <v>0</v>
      </c>
      <c r="DF27" s="71">
        <v>4500</v>
      </c>
      <c r="DG27" s="71">
        <v>4400</v>
      </c>
      <c r="DH27" s="71">
        <v>0</v>
      </c>
      <c r="DI27" s="71">
        <v>0</v>
      </c>
      <c r="DJ27" s="71">
        <f t="shared" si="8"/>
        <v>0</v>
      </c>
      <c r="DK27" s="71">
        <f t="shared" si="9"/>
        <v>0</v>
      </c>
      <c r="DL27" s="71">
        <v>9900</v>
      </c>
      <c r="DM27" s="71">
        <v>9900</v>
      </c>
      <c r="DN27" s="71">
        <v>0</v>
      </c>
      <c r="DO27" s="71">
        <v>0</v>
      </c>
      <c r="DP27" s="71">
        <v>9900</v>
      </c>
      <c r="DQ27" s="71">
        <v>9900</v>
      </c>
    </row>
    <row r="28" spans="1:122" ht="16.5" customHeight="1" x14ac:dyDescent="0.3">
      <c r="A28" s="72"/>
      <c r="B28" s="76">
        <v>19</v>
      </c>
      <c r="C28" s="74" t="s">
        <v>150</v>
      </c>
      <c r="D28" s="71">
        <f t="shared" si="2"/>
        <v>169194.91080000001</v>
      </c>
      <c r="E28" s="71">
        <f t="shared" si="3"/>
        <v>102048.25720000001</v>
      </c>
      <c r="F28" s="71">
        <f t="shared" si="4"/>
        <v>151406.70000000001</v>
      </c>
      <c r="G28" s="71">
        <f t="shared" si="5"/>
        <v>104374.9755</v>
      </c>
      <c r="H28" s="71">
        <f t="shared" si="6"/>
        <v>39388.210800000001</v>
      </c>
      <c r="I28" s="71">
        <f t="shared" si="7"/>
        <v>6673.2817000000005</v>
      </c>
      <c r="J28" s="71">
        <v>47369.599999999999</v>
      </c>
      <c r="K28" s="71">
        <v>38165.411399999997</v>
      </c>
      <c r="L28" s="71">
        <v>5100</v>
      </c>
      <c r="M28" s="71">
        <v>1089</v>
      </c>
      <c r="N28" s="71">
        <v>42119.6</v>
      </c>
      <c r="O28" s="71">
        <v>34261.723400000003</v>
      </c>
      <c r="P28" s="71">
        <v>3100</v>
      </c>
      <c r="Q28" s="71">
        <v>1089</v>
      </c>
      <c r="R28" s="71">
        <v>4500</v>
      </c>
      <c r="S28" s="71">
        <v>3348.0880000000002</v>
      </c>
      <c r="T28" s="71">
        <v>2000</v>
      </c>
      <c r="U28" s="71">
        <v>0</v>
      </c>
      <c r="V28" s="71">
        <v>0</v>
      </c>
      <c r="W28" s="71">
        <v>0</v>
      </c>
      <c r="X28" s="71">
        <v>0</v>
      </c>
      <c r="Y28" s="71">
        <v>0</v>
      </c>
      <c r="Z28" s="71">
        <v>0</v>
      </c>
      <c r="AA28" s="71">
        <v>0</v>
      </c>
      <c r="AB28" s="71">
        <v>0</v>
      </c>
      <c r="AC28" s="71">
        <v>0</v>
      </c>
      <c r="AD28" s="71">
        <v>0</v>
      </c>
      <c r="AE28" s="71">
        <v>0</v>
      </c>
      <c r="AF28" s="71">
        <v>17300.0108</v>
      </c>
      <c r="AG28" s="71">
        <v>-6092.45</v>
      </c>
      <c r="AH28" s="71">
        <v>0</v>
      </c>
      <c r="AI28" s="71">
        <v>0</v>
      </c>
      <c r="AJ28" s="71">
        <v>0</v>
      </c>
      <c r="AK28" s="71">
        <v>0</v>
      </c>
      <c r="AL28" s="71">
        <v>0</v>
      </c>
      <c r="AM28" s="71">
        <v>0</v>
      </c>
      <c r="AN28" s="71">
        <v>6800.0108</v>
      </c>
      <c r="AO28" s="71">
        <v>800</v>
      </c>
      <c r="AP28" s="71">
        <v>0</v>
      </c>
      <c r="AQ28" s="71">
        <v>0</v>
      </c>
      <c r="AR28" s="71">
        <v>15000</v>
      </c>
      <c r="AS28" s="71">
        <v>950</v>
      </c>
      <c r="AT28" s="71">
        <v>0</v>
      </c>
      <c r="AU28" s="71">
        <v>0</v>
      </c>
      <c r="AV28" s="71">
        <v>-4500</v>
      </c>
      <c r="AW28" s="71">
        <v>-7842.45</v>
      </c>
      <c r="AX28" s="71">
        <v>4556.7</v>
      </c>
      <c r="AY28" s="71">
        <v>2897.74</v>
      </c>
      <c r="AZ28" s="71">
        <v>0</v>
      </c>
      <c r="BA28" s="71">
        <v>0</v>
      </c>
      <c r="BB28" s="71">
        <v>4556.7</v>
      </c>
      <c r="BC28" s="71">
        <v>2897.74</v>
      </c>
      <c r="BD28" s="71">
        <v>0</v>
      </c>
      <c r="BE28" s="71">
        <v>0</v>
      </c>
      <c r="BF28" s="71">
        <v>0</v>
      </c>
      <c r="BG28" s="71">
        <v>0</v>
      </c>
      <c r="BH28" s="71">
        <v>0</v>
      </c>
      <c r="BI28" s="71">
        <v>0</v>
      </c>
      <c r="BJ28" s="71">
        <v>900</v>
      </c>
      <c r="BK28" s="71">
        <v>308.27999999999997</v>
      </c>
      <c r="BL28" s="71">
        <v>4600</v>
      </c>
      <c r="BM28" s="71">
        <v>2117.84</v>
      </c>
      <c r="BN28" s="71">
        <v>0</v>
      </c>
      <c r="BO28" s="71">
        <v>0</v>
      </c>
      <c r="BP28" s="71">
        <v>0</v>
      </c>
      <c r="BQ28" s="71">
        <v>0</v>
      </c>
      <c r="BR28" s="71">
        <v>0</v>
      </c>
      <c r="BS28" s="71">
        <v>0</v>
      </c>
      <c r="BT28" s="71">
        <v>0</v>
      </c>
      <c r="BU28" s="71">
        <v>0</v>
      </c>
      <c r="BV28" s="71">
        <v>0</v>
      </c>
      <c r="BW28" s="71">
        <v>0</v>
      </c>
      <c r="BX28" s="71">
        <v>1700</v>
      </c>
      <c r="BY28" s="71">
        <v>120</v>
      </c>
      <c r="BZ28" s="71">
        <v>900</v>
      </c>
      <c r="CA28" s="71">
        <v>308.27999999999997</v>
      </c>
      <c r="CB28" s="71">
        <v>2900</v>
      </c>
      <c r="CC28" s="71">
        <v>1997.84</v>
      </c>
      <c r="CD28" s="71">
        <v>0</v>
      </c>
      <c r="CE28" s="71">
        <v>0</v>
      </c>
      <c r="CF28" s="71">
        <v>0</v>
      </c>
      <c r="CG28" s="71">
        <v>0</v>
      </c>
      <c r="CH28" s="71">
        <v>0</v>
      </c>
      <c r="CI28" s="71">
        <v>0</v>
      </c>
      <c r="CJ28" s="71">
        <v>0</v>
      </c>
      <c r="CK28" s="71">
        <v>0</v>
      </c>
      <c r="CL28" s="71">
        <v>8300.4</v>
      </c>
      <c r="CM28" s="71">
        <v>6748.5441000000001</v>
      </c>
      <c r="CN28" s="71">
        <v>12388.2</v>
      </c>
      <c r="CO28" s="71">
        <v>9558.8917000000001</v>
      </c>
      <c r="CP28" s="71">
        <v>8300.4</v>
      </c>
      <c r="CQ28" s="71">
        <v>6748.5441000000001</v>
      </c>
      <c r="CR28" s="71">
        <v>12388.2</v>
      </c>
      <c r="CS28" s="71">
        <v>9558.8917000000001</v>
      </c>
      <c r="CT28" s="71">
        <v>0</v>
      </c>
      <c r="CU28" s="71">
        <v>0</v>
      </c>
      <c r="CV28" s="71">
        <v>0</v>
      </c>
      <c r="CW28" s="71">
        <v>0</v>
      </c>
      <c r="CX28" s="71">
        <v>65580</v>
      </c>
      <c r="CY28" s="71">
        <v>44900</v>
      </c>
      <c r="CZ28" s="71">
        <v>0</v>
      </c>
      <c r="DA28" s="71">
        <v>0</v>
      </c>
      <c r="DB28" s="71">
        <v>45580</v>
      </c>
      <c r="DC28" s="71">
        <v>32200</v>
      </c>
      <c r="DD28" s="71">
        <v>0</v>
      </c>
      <c r="DE28" s="71">
        <v>0</v>
      </c>
      <c r="DF28" s="71">
        <v>3100</v>
      </c>
      <c r="DG28" s="71">
        <v>2355</v>
      </c>
      <c r="DH28" s="71">
        <v>0</v>
      </c>
      <c r="DI28" s="71">
        <v>0</v>
      </c>
      <c r="DJ28" s="71">
        <f t="shared" si="8"/>
        <v>0</v>
      </c>
      <c r="DK28" s="71">
        <f t="shared" si="9"/>
        <v>0</v>
      </c>
      <c r="DL28" s="71">
        <v>21600</v>
      </c>
      <c r="DM28" s="71">
        <v>9000</v>
      </c>
      <c r="DN28" s="71">
        <v>0</v>
      </c>
      <c r="DO28" s="71">
        <v>0</v>
      </c>
      <c r="DP28" s="71">
        <v>21600</v>
      </c>
      <c r="DQ28" s="71">
        <v>9000</v>
      </c>
    </row>
    <row r="29" spans="1:122" ht="16.5" customHeight="1" x14ac:dyDescent="0.3">
      <c r="A29" s="72"/>
      <c r="B29" s="76">
        <v>20</v>
      </c>
      <c r="C29" s="74" t="s">
        <v>151</v>
      </c>
      <c r="D29" s="71">
        <f t="shared" si="2"/>
        <v>36100.171300000002</v>
      </c>
      <c r="E29" s="71">
        <f t="shared" si="3"/>
        <v>20332.623699999996</v>
      </c>
      <c r="F29" s="71">
        <f t="shared" si="4"/>
        <v>31838.800000000003</v>
      </c>
      <c r="G29" s="71">
        <f t="shared" si="5"/>
        <v>20027.023699999998</v>
      </c>
      <c r="H29" s="71">
        <f t="shared" si="6"/>
        <v>5761.3713000000007</v>
      </c>
      <c r="I29" s="71">
        <f t="shared" si="7"/>
        <v>305.59999999999991</v>
      </c>
      <c r="J29" s="71">
        <v>26963.4</v>
      </c>
      <c r="K29" s="71">
        <v>17813.778699999999</v>
      </c>
      <c r="L29" s="71">
        <v>1150</v>
      </c>
      <c r="M29" s="71">
        <v>770</v>
      </c>
      <c r="N29" s="71">
        <v>23438</v>
      </c>
      <c r="O29" s="71">
        <v>15589.298699999999</v>
      </c>
      <c r="P29" s="71">
        <v>1150</v>
      </c>
      <c r="Q29" s="71">
        <v>770</v>
      </c>
      <c r="R29" s="71">
        <v>3375.4</v>
      </c>
      <c r="S29" s="71">
        <v>2168.08</v>
      </c>
      <c r="T29" s="71">
        <v>0</v>
      </c>
      <c r="U29" s="71">
        <v>0</v>
      </c>
      <c r="V29" s="71">
        <v>0</v>
      </c>
      <c r="W29" s="71">
        <v>0</v>
      </c>
      <c r="X29" s="71">
        <v>0</v>
      </c>
      <c r="Y29" s="71">
        <v>0</v>
      </c>
      <c r="Z29" s="71">
        <v>0</v>
      </c>
      <c r="AA29" s="71">
        <v>0</v>
      </c>
      <c r="AB29" s="71">
        <v>0</v>
      </c>
      <c r="AC29" s="71">
        <v>0</v>
      </c>
      <c r="AD29" s="71">
        <v>775.4</v>
      </c>
      <c r="AE29" s="71">
        <v>403.245</v>
      </c>
      <c r="AF29" s="71">
        <v>2522.46</v>
      </c>
      <c r="AG29" s="71">
        <v>-1064.4000000000001</v>
      </c>
      <c r="AH29" s="71">
        <v>775.4</v>
      </c>
      <c r="AI29" s="71">
        <v>403.245</v>
      </c>
      <c r="AJ29" s="71">
        <v>922.46</v>
      </c>
      <c r="AK29" s="71">
        <v>500</v>
      </c>
      <c r="AL29" s="71">
        <v>0</v>
      </c>
      <c r="AM29" s="71">
        <v>0</v>
      </c>
      <c r="AN29" s="71">
        <v>0</v>
      </c>
      <c r="AO29" s="71">
        <v>0</v>
      </c>
      <c r="AP29" s="71">
        <v>0</v>
      </c>
      <c r="AQ29" s="71">
        <v>0</v>
      </c>
      <c r="AR29" s="71">
        <v>1600</v>
      </c>
      <c r="AS29" s="71">
        <v>78</v>
      </c>
      <c r="AT29" s="71">
        <v>0</v>
      </c>
      <c r="AU29" s="71">
        <v>0</v>
      </c>
      <c r="AV29" s="71">
        <v>0</v>
      </c>
      <c r="AW29" s="71">
        <v>-1642.4</v>
      </c>
      <c r="AX29" s="71">
        <v>900</v>
      </c>
      <c r="AY29" s="71">
        <v>675</v>
      </c>
      <c r="AZ29" s="71">
        <v>0</v>
      </c>
      <c r="BA29" s="71">
        <v>0</v>
      </c>
      <c r="BB29" s="71">
        <v>900</v>
      </c>
      <c r="BC29" s="71">
        <v>675</v>
      </c>
      <c r="BD29" s="71">
        <v>0</v>
      </c>
      <c r="BE29" s="71">
        <v>0</v>
      </c>
      <c r="BF29" s="71">
        <v>0</v>
      </c>
      <c r="BG29" s="71">
        <v>0</v>
      </c>
      <c r="BH29" s="71">
        <v>0</v>
      </c>
      <c r="BI29" s="71">
        <v>0</v>
      </c>
      <c r="BJ29" s="71">
        <v>0</v>
      </c>
      <c r="BK29" s="71">
        <v>0</v>
      </c>
      <c r="BL29" s="71">
        <v>2088.9113000000002</v>
      </c>
      <c r="BM29" s="71">
        <v>600</v>
      </c>
      <c r="BN29" s="71">
        <v>0</v>
      </c>
      <c r="BO29" s="71">
        <v>0</v>
      </c>
      <c r="BP29" s="71">
        <v>0</v>
      </c>
      <c r="BQ29" s="71">
        <v>0</v>
      </c>
      <c r="BR29" s="71">
        <v>0</v>
      </c>
      <c r="BS29" s="71">
        <v>0</v>
      </c>
      <c r="BT29" s="71">
        <v>0</v>
      </c>
      <c r="BU29" s="71">
        <v>0</v>
      </c>
      <c r="BV29" s="71">
        <v>0</v>
      </c>
      <c r="BW29" s="71">
        <v>0</v>
      </c>
      <c r="BX29" s="71">
        <v>2088.9113000000002</v>
      </c>
      <c r="BY29" s="71">
        <v>600</v>
      </c>
      <c r="BZ29" s="71">
        <v>0</v>
      </c>
      <c r="CA29" s="71">
        <v>0</v>
      </c>
      <c r="CB29" s="71">
        <v>0</v>
      </c>
      <c r="CC29" s="71">
        <v>0</v>
      </c>
      <c r="CD29" s="71">
        <v>0</v>
      </c>
      <c r="CE29" s="71">
        <v>0</v>
      </c>
      <c r="CF29" s="71">
        <v>0</v>
      </c>
      <c r="CG29" s="71">
        <v>0</v>
      </c>
      <c r="CH29" s="71">
        <v>0</v>
      </c>
      <c r="CI29" s="71">
        <v>0</v>
      </c>
      <c r="CJ29" s="71">
        <v>0</v>
      </c>
      <c r="CK29" s="71">
        <v>0</v>
      </c>
      <c r="CL29" s="71">
        <v>200</v>
      </c>
      <c r="CM29" s="71">
        <v>0</v>
      </c>
      <c r="CN29" s="71">
        <v>0</v>
      </c>
      <c r="CO29" s="71">
        <v>0</v>
      </c>
      <c r="CP29" s="71">
        <v>200</v>
      </c>
      <c r="CQ29" s="71">
        <v>0</v>
      </c>
      <c r="CR29" s="71">
        <v>0</v>
      </c>
      <c r="CS29" s="71">
        <v>0</v>
      </c>
      <c r="CT29" s="71">
        <v>0</v>
      </c>
      <c r="CU29" s="71">
        <v>0</v>
      </c>
      <c r="CV29" s="71">
        <v>0</v>
      </c>
      <c r="CW29" s="71">
        <v>0</v>
      </c>
      <c r="CX29" s="71">
        <v>0</v>
      </c>
      <c r="CY29" s="71">
        <v>0</v>
      </c>
      <c r="CZ29" s="71">
        <v>0</v>
      </c>
      <c r="DA29" s="71">
        <v>0</v>
      </c>
      <c r="DB29" s="71">
        <v>0</v>
      </c>
      <c r="DC29" s="71">
        <v>0</v>
      </c>
      <c r="DD29" s="71">
        <v>0</v>
      </c>
      <c r="DE29" s="71">
        <v>0</v>
      </c>
      <c r="DF29" s="71">
        <v>1500</v>
      </c>
      <c r="DG29" s="71">
        <v>1135</v>
      </c>
      <c r="DH29" s="71">
        <v>0</v>
      </c>
      <c r="DI29" s="71">
        <v>0</v>
      </c>
      <c r="DJ29" s="71">
        <f t="shared" si="8"/>
        <v>0</v>
      </c>
      <c r="DK29" s="71">
        <f t="shared" si="9"/>
        <v>0</v>
      </c>
      <c r="DL29" s="71">
        <v>1500</v>
      </c>
      <c r="DM29" s="71">
        <v>0</v>
      </c>
      <c r="DN29" s="71">
        <v>0</v>
      </c>
      <c r="DO29" s="71">
        <v>0</v>
      </c>
      <c r="DP29" s="71">
        <v>1500</v>
      </c>
      <c r="DQ29" s="71">
        <v>0</v>
      </c>
    </row>
    <row r="30" spans="1:122" ht="16.5" customHeight="1" x14ac:dyDescent="0.3">
      <c r="A30" s="72"/>
      <c r="B30" s="76">
        <v>21</v>
      </c>
      <c r="C30" s="74" t="s">
        <v>152</v>
      </c>
      <c r="D30" s="71">
        <f t="shared" si="2"/>
        <v>141765.4958</v>
      </c>
      <c r="E30" s="71">
        <f t="shared" si="3"/>
        <v>76902.835500000016</v>
      </c>
      <c r="F30" s="71">
        <f t="shared" si="4"/>
        <v>124076.4</v>
      </c>
      <c r="G30" s="71">
        <f t="shared" si="5"/>
        <v>69371.010100000014</v>
      </c>
      <c r="H30" s="71">
        <f t="shared" si="6"/>
        <v>24689.095799999999</v>
      </c>
      <c r="I30" s="71">
        <f t="shared" si="7"/>
        <v>7531.8254000000006</v>
      </c>
      <c r="J30" s="71">
        <v>42730</v>
      </c>
      <c r="K30" s="71">
        <v>27264.1613</v>
      </c>
      <c r="L30" s="71">
        <v>15439</v>
      </c>
      <c r="M30" s="71">
        <v>6346.1354000000001</v>
      </c>
      <c r="N30" s="71">
        <v>41580</v>
      </c>
      <c r="O30" s="71">
        <v>26821.561300000001</v>
      </c>
      <c r="P30" s="71">
        <v>5439</v>
      </c>
      <c r="Q30" s="71">
        <v>1226.4993999999999</v>
      </c>
      <c r="R30" s="71">
        <v>850</v>
      </c>
      <c r="S30" s="71">
        <v>287</v>
      </c>
      <c r="T30" s="71">
        <v>10000</v>
      </c>
      <c r="U30" s="71">
        <v>5119.6360000000004</v>
      </c>
      <c r="V30" s="71">
        <v>0</v>
      </c>
      <c r="W30" s="71">
        <v>0</v>
      </c>
      <c r="X30" s="71">
        <v>0</v>
      </c>
      <c r="Y30" s="71">
        <v>0</v>
      </c>
      <c r="Z30" s="71">
        <v>0</v>
      </c>
      <c r="AA30" s="71">
        <v>0</v>
      </c>
      <c r="AB30" s="71">
        <v>0</v>
      </c>
      <c r="AC30" s="71">
        <v>0</v>
      </c>
      <c r="AD30" s="71">
        <v>0</v>
      </c>
      <c r="AE30" s="71">
        <v>0</v>
      </c>
      <c r="AF30" s="71">
        <v>1000.0958000000001</v>
      </c>
      <c r="AG30" s="71">
        <v>-229.91</v>
      </c>
      <c r="AH30" s="71">
        <v>0</v>
      </c>
      <c r="AI30" s="71">
        <v>0</v>
      </c>
      <c r="AJ30" s="71">
        <v>0</v>
      </c>
      <c r="AK30" s="71">
        <v>0</v>
      </c>
      <c r="AL30" s="71">
        <v>0</v>
      </c>
      <c r="AM30" s="71">
        <v>0</v>
      </c>
      <c r="AN30" s="71">
        <v>6000</v>
      </c>
      <c r="AO30" s="71">
        <v>987.49</v>
      </c>
      <c r="AP30" s="71">
        <v>0</v>
      </c>
      <c r="AQ30" s="71">
        <v>0</v>
      </c>
      <c r="AR30" s="71">
        <v>15000.095799999999</v>
      </c>
      <c r="AS30" s="71">
        <v>0</v>
      </c>
      <c r="AT30" s="71">
        <v>0</v>
      </c>
      <c r="AU30" s="71">
        <v>0</v>
      </c>
      <c r="AV30" s="71">
        <v>-20000</v>
      </c>
      <c r="AW30" s="71">
        <v>-1217.4000000000001</v>
      </c>
      <c r="AX30" s="71">
        <v>18526.400000000001</v>
      </c>
      <c r="AY30" s="71">
        <v>12748.7644</v>
      </c>
      <c r="AZ30" s="71">
        <v>1000</v>
      </c>
      <c r="BA30" s="71">
        <v>840.6</v>
      </c>
      <c r="BB30" s="71">
        <v>8090</v>
      </c>
      <c r="BC30" s="71">
        <v>5906.4440000000004</v>
      </c>
      <c r="BD30" s="71">
        <v>0</v>
      </c>
      <c r="BE30" s="71">
        <v>0</v>
      </c>
      <c r="BF30" s="71">
        <v>7060</v>
      </c>
      <c r="BG30" s="71">
        <v>4987.97</v>
      </c>
      <c r="BH30" s="71">
        <v>1000</v>
      </c>
      <c r="BI30" s="71">
        <v>840.6</v>
      </c>
      <c r="BJ30" s="71">
        <v>950</v>
      </c>
      <c r="BK30" s="71">
        <v>722.8</v>
      </c>
      <c r="BL30" s="71">
        <v>6500</v>
      </c>
      <c r="BM30" s="71">
        <v>510</v>
      </c>
      <c r="BN30" s="71">
        <v>0</v>
      </c>
      <c r="BO30" s="71">
        <v>0</v>
      </c>
      <c r="BP30" s="71">
        <v>5500</v>
      </c>
      <c r="BQ30" s="71">
        <v>0</v>
      </c>
      <c r="BR30" s="71">
        <v>0</v>
      </c>
      <c r="BS30" s="71">
        <v>0</v>
      </c>
      <c r="BT30" s="71">
        <v>0</v>
      </c>
      <c r="BU30" s="71">
        <v>0</v>
      </c>
      <c r="BV30" s="71">
        <v>0</v>
      </c>
      <c r="BW30" s="71">
        <v>0</v>
      </c>
      <c r="BX30" s="71">
        <v>0</v>
      </c>
      <c r="BY30" s="71">
        <v>0</v>
      </c>
      <c r="BZ30" s="71">
        <v>950</v>
      </c>
      <c r="CA30" s="71">
        <v>722.8</v>
      </c>
      <c r="CB30" s="71">
        <v>1000</v>
      </c>
      <c r="CC30" s="71">
        <v>510</v>
      </c>
      <c r="CD30" s="71">
        <v>0</v>
      </c>
      <c r="CE30" s="71">
        <v>0</v>
      </c>
      <c r="CF30" s="71">
        <v>0</v>
      </c>
      <c r="CG30" s="71">
        <v>0</v>
      </c>
      <c r="CH30" s="71">
        <v>0</v>
      </c>
      <c r="CI30" s="71">
        <v>0</v>
      </c>
      <c r="CJ30" s="71">
        <v>0</v>
      </c>
      <c r="CK30" s="71">
        <v>0</v>
      </c>
      <c r="CL30" s="71">
        <v>14520</v>
      </c>
      <c r="CM30" s="71">
        <v>8608.8844000000008</v>
      </c>
      <c r="CN30" s="71">
        <v>750</v>
      </c>
      <c r="CO30" s="71">
        <v>65</v>
      </c>
      <c r="CP30" s="71">
        <v>13720</v>
      </c>
      <c r="CQ30" s="71">
        <v>8300.8844000000008</v>
      </c>
      <c r="CR30" s="71">
        <v>750</v>
      </c>
      <c r="CS30" s="71">
        <v>65</v>
      </c>
      <c r="CT30" s="71">
        <v>12020</v>
      </c>
      <c r="CU30" s="71">
        <v>7920.8843999999999</v>
      </c>
      <c r="CV30" s="71">
        <v>750</v>
      </c>
      <c r="CW30" s="71">
        <v>65</v>
      </c>
      <c r="CX30" s="71">
        <v>34850</v>
      </c>
      <c r="CY30" s="71">
        <v>16681.400000000001</v>
      </c>
      <c r="CZ30" s="71">
        <v>0</v>
      </c>
      <c r="DA30" s="71">
        <v>0</v>
      </c>
      <c r="DB30" s="71">
        <v>32850</v>
      </c>
      <c r="DC30" s="71">
        <v>16381.4</v>
      </c>
      <c r="DD30" s="71">
        <v>0</v>
      </c>
      <c r="DE30" s="71">
        <v>0</v>
      </c>
      <c r="DF30" s="71">
        <v>5500</v>
      </c>
      <c r="DG30" s="71">
        <v>3345</v>
      </c>
      <c r="DH30" s="71">
        <v>0</v>
      </c>
      <c r="DI30" s="71">
        <v>0</v>
      </c>
      <c r="DJ30" s="71">
        <f t="shared" si="8"/>
        <v>0</v>
      </c>
      <c r="DK30" s="71">
        <f t="shared" si="9"/>
        <v>0</v>
      </c>
      <c r="DL30" s="71">
        <v>7000</v>
      </c>
      <c r="DM30" s="71">
        <v>0</v>
      </c>
      <c r="DN30" s="71">
        <v>0</v>
      </c>
      <c r="DO30" s="71">
        <v>0</v>
      </c>
      <c r="DP30" s="71">
        <v>7000</v>
      </c>
      <c r="DQ30" s="71">
        <v>0</v>
      </c>
    </row>
    <row r="31" spans="1:122" ht="16.5" customHeight="1" x14ac:dyDescent="0.3">
      <c r="A31" s="72"/>
      <c r="B31" s="76">
        <v>22</v>
      </c>
      <c r="C31" s="74" t="s">
        <v>153</v>
      </c>
      <c r="D31" s="71">
        <f t="shared" si="2"/>
        <v>9540.325499999999</v>
      </c>
      <c r="E31" s="71">
        <f t="shared" si="3"/>
        <v>5658.7484000000004</v>
      </c>
      <c r="F31" s="71">
        <f t="shared" si="4"/>
        <v>9125.1834999999992</v>
      </c>
      <c r="G31" s="71">
        <f t="shared" si="5"/>
        <v>5458.7484000000004</v>
      </c>
      <c r="H31" s="71">
        <f t="shared" si="6"/>
        <v>865.14199999999983</v>
      </c>
      <c r="I31" s="71">
        <f t="shared" si="7"/>
        <v>200</v>
      </c>
      <c r="J31" s="71">
        <v>7743.3834999999999</v>
      </c>
      <c r="K31" s="71">
        <v>4733.7484000000004</v>
      </c>
      <c r="L31" s="71">
        <v>700</v>
      </c>
      <c r="M31" s="71">
        <v>200</v>
      </c>
      <c r="N31" s="71">
        <v>7264.5834999999997</v>
      </c>
      <c r="O31" s="71">
        <v>4449.3483999999999</v>
      </c>
      <c r="P31" s="71">
        <v>500</v>
      </c>
      <c r="Q31" s="71">
        <v>0</v>
      </c>
      <c r="R31" s="71">
        <v>478.8</v>
      </c>
      <c r="S31" s="71">
        <v>284.39999999999998</v>
      </c>
      <c r="T31" s="71">
        <v>200</v>
      </c>
      <c r="U31" s="71">
        <v>200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140</v>
      </c>
      <c r="AE31" s="71">
        <v>140</v>
      </c>
      <c r="AF31" s="71">
        <v>-3834.8580000000002</v>
      </c>
      <c r="AG31" s="71">
        <v>0</v>
      </c>
      <c r="AH31" s="71">
        <v>140</v>
      </c>
      <c r="AI31" s="71">
        <v>140</v>
      </c>
      <c r="AJ31" s="71">
        <v>0</v>
      </c>
      <c r="AK31" s="71">
        <v>0</v>
      </c>
      <c r="AL31" s="71">
        <v>0</v>
      </c>
      <c r="AM31" s="71">
        <v>0</v>
      </c>
      <c r="AN31" s="71">
        <v>4000</v>
      </c>
      <c r="AO31" s="71">
        <v>0</v>
      </c>
      <c r="AP31" s="71">
        <v>0</v>
      </c>
      <c r="AQ31" s="71">
        <v>0</v>
      </c>
      <c r="AR31" s="71">
        <v>3300</v>
      </c>
      <c r="AS31" s="71">
        <v>0</v>
      </c>
      <c r="AT31" s="71">
        <v>0</v>
      </c>
      <c r="AU31" s="71">
        <v>0</v>
      </c>
      <c r="AV31" s="71">
        <v>-11134.858</v>
      </c>
      <c r="AW31" s="71">
        <v>0</v>
      </c>
      <c r="AX31" s="71">
        <v>741.8</v>
      </c>
      <c r="AY31" s="71">
        <v>585</v>
      </c>
      <c r="AZ31" s="71">
        <v>0</v>
      </c>
      <c r="BA31" s="71">
        <v>0</v>
      </c>
      <c r="BB31" s="71">
        <v>741.8</v>
      </c>
      <c r="BC31" s="71">
        <v>585</v>
      </c>
      <c r="BD31" s="71">
        <v>0</v>
      </c>
      <c r="BE31" s="71">
        <v>0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4000</v>
      </c>
      <c r="BM31" s="71">
        <v>0</v>
      </c>
      <c r="BN31" s="71">
        <v>0</v>
      </c>
      <c r="BO31" s="71">
        <v>0</v>
      </c>
      <c r="BP31" s="71">
        <v>0</v>
      </c>
      <c r="BQ31" s="71">
        <v>0</v>
      </c>
      <c r="BR31" s="71">
        <v>0</v>
      </c>
      <c r="BS31" s="71">
        <v>0</v>
      </c>
      <c r="BT31" s="71">
        <v>0</v>
      </c>
      <c r="BU31" s="71">
        <v>0</v>
      </c>
      <c r="BV31" s="71">
        <v>0</v>
      </c>
      <c r="BW31" s="71">
        <v>0</v>
      </c>
      <c r="BX31" s="71">
        <v>2000</v>
      </c>
      <c r="BY31" s="71">
        <v>0</v>
      </c>
      <c r="BZ31" s="71">
        <v>0</v>
      </c>
      <c r="CA31" s="71">
        <v>0</v>
      </c>
      <c r="CB31" s="71">
        <v>2000</v>
      </c>
      <c r="CC31" s="71">
        <v>0</v>
      </c>
      <c r="CD31" s="71">
        <v>0</v>
      </c>
      <c r="CE31" s="71">
        <v>0</v>
      </c>
      <c r="CF31" s="71">
        <v>0</v>
      </c>
      <c r="CG31" s="71">
        <v>0</v>
      </c>
      <c r="CH31" s="71">
        <v>0</v>
      </c>
      <c r="CI31" s="71">
        <v>0</v>
      </c>
      <c r="CJ31" s="71">
        <v>0</v>
      </c>
      <c r="CK31" s="71">
        <v>0</v>
      </c>
      <c r="CL31" s="71">
        <v>0</v>
      </c>
      <c r="CM31" s="71">
        <v>0</v>
      </c>
      <c r="CN31" s="71">
        <v>0</v>
      </c>
      <c r="CO31" s="71">
        <v>0</v>
      </c>
      <c r="CP31" s="71">
        <v>0</v>
      </c>
      <c r="CQ31" s="71">
        <v>0</v>
      </c>
      <c r="CR31" s="71">
        <v>0</v>
      </c>
      <c r="CS31" s="71">
        <v>0</v>
      </c>
      <c r="CT31" s="71">
        <v>0</v>
      </c>
      <c r="CU31" s="71">
        <v>0</v>
      </c>
      <c r="CV31" s="71">
        <v>0</v>
      </c>
      <c r="CW31" s="71">
        <v>0</v>
      </c>
      <c r="CX31" s="71">
        <v>0</v>
      </c>
      <c r="CY31" s="71">
        <v>0</v>
      </c>
      <c r="CZ31" s="71">
        <v>0</v>
      </c>
      <c r="DA31" s="71">
        <v>0</v>
      </c>
      <c r="DB31" s="71">
        <v>0</v>
      </c>
      <c r="DC31" s="71">
        <v>0</v>
      </c>
      <c r="DD31" s="71">
        <v>0</v>
      </c>
      <c r="DE31" s="71">
        <v>0</v>
      </c>
      <c r="DF31" s="71">
        <v>50</v>
      </c>
      <c r="DG31" s="71">
        <v>0</v>
      </c>
      <c r="DH31" s="71">
        <v>0</v>
      </c>
      <c r="DI31" s="71">
        <v>0</v>
      </c>
      <c r="DJ31" s="71">
        <f t="shared" si="8"/>
        <v>0</v>
      </c>
      <c r="DK31" s="71">
        <f t="shared" si="9"/>
        <v>0</v>
      </c>
      <c r="DL31" s="71">
        <v>450</v>
      </c>
      <c r="DM31" s="71">
        <v>0</v>
      </c>
      <c r="DN31" s="71">
        <v>0</v>
      </c>
      <c r="DO31" s="71">
        <v>0</v>
      </c>
      <c r="DP31" s="71">
        <v>450</v>
      </c>
      <c r="DQ31" s="71">
        <v>0</v>
      </c>
    </row>
    <row r="32" spans="1:122" ht="16.5" customHeight="1" x14ac:dyDescent="0.3">
      <c r="A32" s="72"/>
      <c r="B32" s="76">
        <v>23</v>
      </c>
      <c r="C32" s="74" t="s">
        <v>154</v>
      </c>
      <c r="D32" s="71">
        <f t="shared" si="2"/>
        <v>6124.5340000000006</v>
      </c>
      <c r="E32" s="71">
        <f t="shared" si="3"/>
        <v>1574.44</v>
      </c>
      <c r="F32" s="71">
        <f t="shared" si="4"/>
        <v>5365.6</v>
      </c>
      <c r="G32" s="71">
        <f t="shared" si="5"/>
        <v>3510.3090000000002</v>
      </c>
      <c r="H32" s="71">
        <f t="shared" si="6"/>
        <v>758.93399999999997</v>
      </c>
      <c r="I32" s="71">
        <f t="shared" si="7"/>
        <v>-1935.8690000000001</v>
      </c>
      <c r="J32" s="71">
        <v>5365.6</v>
      </c>
      <c r="K32" s="71">
        <v>3510.3090000000002</v>
      </c>
      <c r="L32" s="71">
        <v>0</v>
      </c>
      <c r="M32" s="71">
        <v>0</v>
      </c>
      <c r="N32" s="71">
        <v>5064</v>
      </c>
      <c r="O32" s="71">
        <v>3429.1089999999999</v>
      </c>
      <c r="P32" s="71">
        <v>0</v>
      </c>
      <c r="Q32" s="71">
        <v>0</v>
      </c>
      <c r="R32" s="71">
        <v>301.60000000000002</v>
      </c>
      <c r="S32" s="71">
        <v>81.2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388.93400000000003</v>
      </c>
      <c r="AG32" s="71">
        <v>-2255.8690000000001</v>
      </c>
      <c r="AH32" s="71">
        <v>0</v>
      </c>
      <c r="AI32" s="71">
        <v>0</v>
      </c>
      <c r="AJ32" s="71">
        <v>0</v>
      </c>
      <c r="AK32" s="71">
        <v>0</v>
      </c>
      <c r="AL32" s="71">
        <v>0</v>
      </c>
      <c r="AM32" s="71">
        <v>0</v>
      </c>
      <c r="AN32" s="71">
        <v>0</v>
      </c>
      <c r="AO32" s="71">
        <v>0</v>
      </c>
      <c r="AP32" s="71">
        <v>0</v>
      </c>
      <c r="AQ32" s="71">
        <v>0</v>
      </c>
      <c r="AR32" s="71">
        <v>2888.9340000000002</v>
      </c>
      <c r="AS32" s="71">
        <v>0</v>
      </c>
      <c r="AT32" s="71">
        <v>0</v>
      </c>
      <c r="AU32" s="71">
        <v>0</v>
      </c>
      <c r="AV32" s="71">
        <v>-2500</v>
      </c>
      <c r="AW32" s="71">
        <v>-2255.8690000000001</v>
      </c>
      <c r="AX32" s="71">
        <v>0</v>
      </c>
      <c r="AY32" s="71">
        <v>0</v>
      </c>
      <c r="AZ32" s="71">
        <v>0</v>
      </c>
      <c r="BA32" s="71">
        <v>0</v>
      </c>
      <c r="BB32" s="71">
        <v>0</v>
      </c>
      <c r="BC32" s="71">
        <v>0</v>
      </c>
      <c r="BD32" s="71">
        <v>0</v>
      </c>
      <c r="BE32" s="71">
        <v>0</v>
      </c>
      <c r="BF32" s="71">
        <v>0</v>
      </c>
      <c r="BG32" s="71">
        <v>0</v>
      </c>
      <c r="BH32" s="71">
        <v>0</v>
      </c>
      <c r="BI32" s="71">
        <v>0</v>
      </c>
      <c r="BJ32" s="71">
        <v>0</v>
      </c>
      <c r="BK32" s="71">
        <v>0</v>
      </c>
      <c r="BL32" s="71">
        <v>370</v>
      </c>
      <c r="BM32" s="71">
        <v>320</v>
      </c>
      <c r="BN32" s="71">
        <v>0</v>
      </c>
      <c r="BO32" s="71">
        <v>0</v>
      </c>
      <c r="BP32" s="71">
        <v>0</v>
      </c>
      <c r="BQ32" s="71">
        <v>0</v>
      </c>
      <c r="BR32" s="71">
        <v>0</v>
      </c>
      <c r="BS32" s="71">
        <v>0</v>
      </c>
      <c r="BT32" s="71">
        <v>0</v>
      </c>
      <c r="BU32" s="71">
        <v>0</v>
      </c>
      <c r="BV32" s="71">
        <v>0</v>
      </c>
      <c r="BW32" s="71">
        <v>0</v>
      </c>
      <c r="BX32" s="71">
        <v>370</v>
      </c>
      <c r="BY32" s="71">
        <v>320</v>
      </c>
      <c r="BZ32" s="71">
        <v>0</v>
      </c>
      <c r="CA32" s="71">
        <v>0</v>
      </c>
      <c r="CB32" s="71">
        <v>0</v>
      </c>
      <c r="CC32" s="71">
        <v>0</v>
      </c>
      <c r="CD32" s="71">
        <v>0</v>
      </c>
      <c r="CE32" s="71">
        <v>0</v>
      </c>
      <c r="CF32" s="71">
        <v>0</v>
      </c>
      <c r="CG32" s="71">
        <v>0</v>
      </c>
      <c r="CH32" s="71">
        <v>0</v>
      </c>
      <c r="CI32" s="71">
        <v>0</v>
      </c>
      <c r="CJ32" s="71">
        <v>0</v>
      </c>
      <c r="CK32" s="71">
        <v>0</v>
      </c>
      <c r="CL32" s="71">
        <v>0</v>
      </c>
      <c r="CM32" s="71">
        <v>0</v>
      </c>
      <c r="CN32" s="71">
        <v>0</v>
      </c>
      <c r="CO32" s="71">
        <v>0</v>
      </c>
      <c r="CP32" s="71">
        <v>0</v>
      </c>
      <c r="CQ32" s="71">
        <v>0</v>
      </c>
      <c r="CR32" s="71">
        <v>0</v>
      </c>
      <c r="CS32" s="71">
        <v>0</v>
      </c>
      <c r="CT32" s="71">
        <v>0</v>
      </c>
      <c r="CU32" s="71">
        <v>0</v>
      </c>
      <c r="CV32" s="71">
        <v>0</v>
      </c>
      <c r="CW32" s="71">
        <v>0</v>
      </c>
      <c r="CX32" s="71">
        <v>0</v>
      </c>
      <c r="CY32" s="71">
        <v>0</v>
      </c>
      <c r="CZ32" s="71">
        <v>0</v>
      </c>
      <c r="DA32" s="71">
        <v>0</v>
      </c>
      <c r="DB32" s="71">
        <v>0</v>
      </c>
      <c r="DC32" s="71">
        <v>0</v>
      </c>
      <c r="DD32" s="71">
        <v>0</v>
      </c>
      <c r="DE32" s="71">
        <v>0</v>
      </c>
      <c r="DF32" s="71">
        <v>0</v>
      </c>
      <c r="DG32" s="71">
        <v>0</v>
      </c>
      <c r="DH32" s="71">
        <v>0</v>
      </c>
      <c r="DI32" s="71">
        <v>0</v>
      </c>
      <c r="DJ32" s="71">
        <f t="shared" si="8"/>
        <v>0</v>
      </c>
      <c r="DK32" s="71">
        <f t="shared" si="9"/>
        <v>0</v>
      </c>
      <c r="DL32" s="71">
        <v>0</v>
      </c>
      <c r="DM32" s="71">
        <v>0</v>
      </c>
      <c r="DN32" s="71">
        <v>0</v>
      </c>
      <c r="DO32" s="71">
        <v>0</v>
      </c>
      <c r="DP32" s="71">
        <v>0</v>
      </c>
      <c r="DQ32" s="71">
        <v>0</v>
      </c>
    </row>
    <row r="33" spans="1:122" ht="16.5" customHeight="1" x14ac:dyDescent="0.3">
      <c r="A33" s="72"/>
      <c r="B33" s="76">
        <v>24</v>
      </c>
      <c r="C33" s="74" t="s">
        <v>155</v>
      </c>
      <c r="D33" s="71">
        <f t="shared" si="2"/>
        <v>12211.126100000001</v>
      </c>
      <c r="E33" s="71">
        <f t="shared" si="3"/>
        <v>6587.2169999999996</v>
      </c>
      <c r="F33" s="71">
        <f t="shared" si="4"/>
        <v>6186</v>
      </c>
      <c r="G33" s="71">
        <f t="shared" si="5"/>
        <v>4092.9029999999998</v>
      </c>
      <c r="H33" s="71">
        <f t="shared" si="6"/>
        <v>6335.1261000000004</v>
      </c>
      <c r="I33" s="71">
        <f t="shared" si="7"/>
        <v>2494.3139999999999</v>
      </c>
      <c r="J33" s="71">
        <v>5836</v>
      </c>
      <c r="K33" s="71">
        <v>4092.9029999999998</v>
      </c>
      <c r="L33" s="71">
        <v>1100</v>
      </c>
      <c r="M33" s="71">
        <v>328</v>
      </c>
      <c r="N33" s="71">
        <v>5497</v>
      </c>
      <c r="O33" s="71">
        <v>3801.692</v>
      </c>
      <c r="P33" s="71">
        <v>328</v>
      </c>
      <c r="Q33" s="71">
        <v>328</v>
      </c>
      <c r="R33" s="71">
        <v>310</v>
      </c>
      <c r="S33" s="71">
        <v>269.61099999999999</v>
      </c>
      <c r="T33" s="71">
        <v>772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5235.1261000000004</v>
      </c>
      <c r="AG33" s="71">
        <v>2166.3139999999999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1">
        <v>0</v>
      </c>
      <c r="AN33" s="71">
        <v>0</v>
      </c>
      <c r="AO33" s="71">
        <v>0</v>
      </c>
      <c r="AP33" s="71">
        <v>0</v>
      </c>
      <c r="AQ33" s="71">
        <v>0</v>
      </c>
      <c r="AR33" s="71">
        <v>5466.1261000000004</v>
      </c>
      <c r="AS33" s="71">
        <v>5054.13</v>
      </c>
      <c r="AT33" s="71">
        <v>0</v>
      </c>
      <c r="AU33" s="71">
        <v>0</v>
      </c>
      <c r="AV33" s="71">
        <v>-231</v>
      </c>
      <c r="AW33" s="71">
        <v>-2887.8159999999998</v>
      </c>
      <c r="AX33" s="71">
        <v>0</v>
      </c>
      <c r="AY33" s="71">
        <v>0</v>
      </c>
      <c r="AZ33" s="71">
        <v>0</v>
      </c>
      <c r="BA33" s="71">
        <v>0</v>
      </c>
      <c r="BB33" s="71">
        <v>0</v>
      </c>
      <c r="BC33" s="71">
        <v>0</v>
      </c>
      <c r="BD33" s="71">
        <v>0</v>
      </c>
      <c r="BE33" s="71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1">
        <v>0</v>
      </c>
      <c r="BN33" s="71">
        <v>0</v>
      </c>
      <c r="BO33" s="71">
        <v>0</v>
      </c>
      <c r="BP33" s="71">
        <v>0</v>
      </c>
      <c r="BQ33" s="71">
        <v>0</v>
      </c>
      <c r="BR33" s="71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71">
        <v>0</v>
      </c>
      <c r="CA33" s="71">
        <v>0</v>
      </c>
      <c r="CB33" s="71">
        <v>0</v>
      </c>
      <c r="CC33" s="71">
        <v>0</v>
      </c>
      <c r="CD33" s="71">
        <v>0</v>
      </c>
      <c r="CE33" s="71">
        <v>0</v>
      </c>
      <c r="CF33" s="71">
        <v>0</v>
      </c>
      <c r="CG33" s="71">
        <v>0</v>
      </c>
      <c r="CH33" s="71">
        <v>0</v>
      </c>
      <c r="CI33" s="71">
        <v>0</v>
      </c>
      <c r="CJ33" s="71">
        <v>0</v>
      </c>
      <c r="CK33" s="71">
        <v>0</v>
      </c>
      <c r="CL33" s="71">
        <v>0</v>
      </c>
      <c r="CM33" s="71">
        <v>0</v>
      </c>
      <c r="CN33" s="71">
        <v>0</v>
      </c>
      <c r="CO33" s="71">
        <v>0</v>
      </c>
      <c r="CP33" s="71">
        <v>0</v>
      </c>
      <c r="CQ33" s="71">
        <v>0</v>
      </c>
      <c r="CR33" s="71">
        <v>0</v>
      </c>
      <c r="CS33" s="71">
        <v>0</v>
      </c>
      <c r="CT33" s="71">
        <v>0</v>
      </c>
      <c r="CU33" s="71">
        <v>0</v>
      </c>
      <c r="CV33" s="71">
        <v>0</v>
      </c>
      <c r="CW33" s="71">
        <v>0</v>
      </c>
      <c r="CX33" s="71">
        <v>0</v>
      </c>
      <c r="CY33" s="71">
        <v>0</v>
      </c>
      <c r="CZ33" s="71">
        <v>0</v>
      </c>
      <c r="DA33" s="71">
        <v>0</v>
      </c>
      <c r="DB33" s="71">
        <v>0</v>
      </c>
      <c r="DC33" s="71">
        <v>0</v>
      </c>
      <c r="DD33" s="71">
        <v>0</v>
      </c>
      <c r="DE33" s="71">
        <v>0</v>
      </c>
      <c r="DF33" s="71">
        <v>40</v>
      </c>
      <c r="DG33" s="71">
        <v>0</v>
      </c>
      <c r="DH33" s="71">
        <v>0</v>
      </c>
      <c r="DI33" s="71">
        <v>0</v>
      </c>
      <c r="DJ33" s="71">
        <f t="shared" si="8"/>
        <v>0</v>
      </c>
      <c r="DK33" s="71">
        <f t="shared" si="9"/>
        <v>0</v>
      </c>
      <c r="DL33" s="71">
        <v>310</v>
      </c>
      <c r="DM33" s="71">
        <v>0</v>
      </c>
      <c r="DN33" s="71">
        <v>0</v>
      </c>
      <c r="DO33" s="71">
        <v>0</v>
      </c>
      <c r="DP33" s="71">
        <v>310</v>
      </c>
      <c r="DQ33" s="71">
        <v>0</v>
      </c>
    </row>
    <row r="34" spans="1:122" ht="16.5" customHeight="1" x14ac:dyDescent="0.3">
      <c r="A34" s="72"/>
      <c r="B34" s="76">
        <v>25</v>
      </c>
      <c r="C34" s="74" t="s">
        <v>156</v>
      </c>
      <c r="D34" s="71">
        <f t="shared" si="2"/>
        <v>56341.634400000003</v>
      </c>
      <c r="E34" s="71">
        <f t="shared" si="3"/>
        <v>37301.563600000001</v>
      </c>
      <c r="F34" s="71">
        <f t="shared" si="4"/>
        <v>47522.9</v>
      </c>
      <c r="G34" s="71">
        <f t="shared" si="5"/>
        <v>32361.314000000002</v>
      </c>
      <c r="H34" s="71">
        <f t="shared" si="6"/>
        <v>13369.634399999999</v>
      </c>
      <c r="I34" s="71">
        <f t="shared" si="7"/>
        <v>5440.2496000000001</v>
      </c>
      <c r="J34" s="71">
        <v>29082</v>
      </c>
      <c r="K34" s="71">
        <v>20561.325000000001</v>
      </c>
      <c r="L34" s="71">
        <v>1322.8843999999999</v>
      </c>
      <c r="M34" s="71">
        <v>645.9</v>
      </c>
      <c r="N34" s="71">
        <v>28952</v>
      </c>
      <c r="O34" s="71">
        <v>20464.125</v>
      </c>
      <c r="P34" s="71">
        <v>1322.8843999999999</v>
      </c>
      <c r="Q34" s="71">
        <v>645.9</v>
      </c>
      <c r="R34" s="71">
        <v>0</v>
      </c>
      <c r="S34" s="71">
        <v>0</v>
      </c>
      <c r="T34" s="71">
        <v>0</v>
      </c>
      <c r="U34" s="71">
        <v>0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10046.75</v>
      </c>
      <c r="AG34" s="71">
        <v>4415.7496000000001</v>
      </c>
      <c r="AH34" s="71">
        <v>0</v>
      </c>
      <c r="AI34" s="71">
        <v>0</v>
      </c>
      <c r="AJ34" s="71">
        <v>3000</v>
      </c>
      <c r="AK34" s="71">
        <v>850</v>
      </c>
      <c r="AL34" s="71">
        <v>0</v>
      </c>
      <c r="AM34" s="71">
        <v>0</v>
      </c>
      <c r="AN34" s="71">
        <v>2000</v>
      </c>
      <c r="AO34" s="71">
        <v>0</v>
      </c>
      <c r="AP34" s="71">
        <v>0</v>
      </c>
      <c r="AQ34" s="71">
        <v>0</v>
      </c>
      <c r="AR34" s="71">
        <v>36046.75</v>
      </c>
      <c r="AS34" s="71">
        <v>17315.849600000001</v>
      </c>
      <c r="AT34" s="71">
        <v>0</v>
      </c>
      <c r="AU34" s="71">
        <v>0</v>
      </c>
      <c r="AV34" s="71">
        <v>-31000</v>
      </c>
      <c r="AW34" s="71">
        <v>-13750.1</v>
      </c>
      <c r="AX34" s="71">
        <v>1290</v>
      </c>
      <c r="AY34" s="71">
        <v>1099.989</v>
      </c>
      <c r="AZ34" s="71">
        <v>0</v>
      </c>
      <c r="BA34" s="71">
        <v>0</v>
      </c>
      <c r="BB34" s="71">
        <v>1290</v>
      </c>
      <c r="BC34" s="71">
        <v>1099.989</v>
      </c>
      <c r="BD34" s="71">
        <v>0</v>
      </c>
      <c r="BE34" s="71">
        <v>0</v>
      </c>
      <c r="BF34" s="71">
        <v>0</v>
      </c>
      <c r="BG34" s="71">
        <v>0</v>
      </c>
      <c r="BH34" s="71">
        <v>0</v>
      </c>
      <c r="BI34" s="71">
        <v>0</v>
      </c>
      <c r="BJ34" s="71">
        <v>0</v>
      </c>
      <c r="BK34" s="71">
        <v>0</v>
      </c>
      <c r="BL34" s="71">
        <v>0</v>
      </c>
      <c r="BM34" s="71">
        <v>0</v>
      </c>
      <c r="BN34" s="71">
        <v>0</v>
      </c>
      <c r="BO34" s="71">
        <v>0</v>
      </c>
      <c r="BP34" s="71">
        <v>0</v>
      </c>
      <c r="BQ34" s="71">
        <v>0</v>
      </c>
      <c r="BR34" s="71">
        <v>0</v>
      </c>
      <c r="BS34" s="71">
        <v>0</v>
      </c>
      <c r="BT34" s="71">
        <v>0</v>
      </c>
      <c r="BU34" s="71">
        <v>0</v>
      </c>
      <c r="BV34" s="71">
        <v>0</v>
      </c>
      <c r="BW34" s="71">
        <v>0</v>
      </c>
      <c r="BX34" s="71">
        <v>0</v>
      </c>
      <c r="BY34" s="71">
        <v>0</v>
      </c>
      <c r="BZ34" s="71">
        <v>0</v>
      </c>
      <c r="CA34" s="71">
        <v>0</v>
      </c>
      <c r="CB34" s="71">
        <v>0</v>
      </c>
      <c r="CC34" s="71">
        <v>0</v>
      </c>
      <c r="CD34" s="71">
        <v>0</v>
      </c>
      <c r="CE34" s="71">
        <v>0</v>
      </c>
      <c r="CF34" s="71">
        <v>0</v>
      </c>
      <c r="CG34" s="71">
        <v>0</v>
      </c>
      <c r="CH34" s="71">
        <v>0</v>
      </c>
      <c r="CI34" s="71">
        <v>0</v>
      </c>
      <c r="CJ34" s="71">
        <v>0</v>
      </c>
      <c r="CK34" s="71">
        <v>0</v>
      </c>
      <c r="CL34" s="71">
        <v>8900</v>
      </c>
      <c r="CM34" s="71">
        <v>7500</v>
      </c>
      <c r="CN34" s="71">
        <v>2000</v>
      </c>
      <c r="CO34" s="71">
        <v>378.6</v>
      </c>
      <c r="CP34" s="71">
        <v>8900</v>
      </c>
      <c r="CQ34" s="71">
        <v>7500</v>
      </c>
      <c r="CR34" s="71">
        <v>2000</v>
      </c>
      <c r="CS34" s="71">
        <v>378.6</v>
      </c>
      <c r="CT34" s="71">
        <v>8900</v>
      </c>
      <c r="CU34" s="71">
        <v>7500</v>
      </c>
      <c r="CV34" s="71">
        <v>2000</v>
      </c>
      <c r="CW34" s="71">
        <v>378.6</v>
      </c>
      <c r="CX34" s="71">
        <v>0</v>
      </c>
      <c r="CY34" s="71">
        <v>0</v>
      </c>
      <c r="CZ34" s="71">
        <v>0</v>
      </c>
      <c r="DA34" s="71">
        <v>0</v>
      </c>
      <c r="DB34" s="71">
        <v>0</v>
      </c>
      <c r="DC34" s="71">
        <v>0</v>
      </c>
      <c r="DD34" s="71">
        <v>0</v>
      </c>
      <c r="DE34" s="71">
        <v>0</v>
      </c>
      <c r="DF34" s="71">
        <v>3700</v>
      </c>
      <c r="DG34" s="71">
        <v>2700</v>
      </c>
      <c r="DH34" s="71">
        <v>0</v>
      </c>
      <c r="DI34" s="71">
        <v>0</v>
      </c>
      <c r="DJ34" s="71">
        <f t="shared" si="8"/>
        <v>0</v>
      </c>
      <c r="DK34" s="71">
        <f t="shared" si="9"/>
        <v>0</v>
      </c>
      <c r="DL34" s="71">
        <v>4550.8999999999996</v>
      </c>
      <c r="DM34" s="71">
        <v>500</v>
      </c>
      <c r="DN34" s="71">
        <v>0</v>
      </c>
      <c r="DO34" s="71">
        <v>0</v>
      </c>
      <c r="DP34" s="71">
        <v>4550.8999999999996</v>
      </c>
      <c r="DQ34" s="71">
        <v>500</v>
      </c>
    </row>
    <row r="35" spans="1:122" ht="16.5" customHeight="1" x14ac:dyDescent="0.3">
      <c r="A35" s="72"/>
      <c r="B35" s="76">
        <v>26</v>
      </c>
      <c r="C35" s="74" t="s">
        <v>157</v>
      </c>
      <c r="D35" s="71">
        <f t="shared" si="2"/>
        <v>149045.56160000002</v>
      </c>
      <c r="E35" s="71">
        <f t="shared" si="3"/>
        <v>92732.6397</v>
      </c>
      <c r="F35" s="71">
        <f t="shared" si="4"/>
        <v>99128.200000000012</v>
      </c>
      <c r="G35" s="71">
        <f t="shared" si="5"/>
        <v>61161.650699999998</v>
      </c>
      <c r="H35" s="71">
        <f t="shared" si="6"/>
        <v>59641.361600000004</v>
      </c>
      <c r="I35" s="71">
        <f t="shared" si="7"/>
        <v>31570.989000000001</v>
      </c>
      <c r="J35" s="71">
        <v>35508.9</v>
      </c>
      <c r="K35" s="71">
        <v>24866.973699999999</v>
      </c>
      <c r="L35" s="71">
        <v>15200.061600000001</v>
      </c>
      <c r="M35" s="71">
        <v>6120</v>
      </c>
      <c r="N35" s="71">
        <v>33518.9</v>
      </c>
      <c r="O35" s="71">
        <v>23771.078699999998</v>
      </c>
      <c r="P35" s="71">
        <v>5500.0616</v>
      </c>
      <c r="Q35" s="71">
        <v>500</v>
      </c>
      <c r="R35" s="71">
        <v>1740</v>
      </c>
      <c r="S35" s="71">
        <v>977.09500000000003</v>
      </c>
      <c r="T35" s="71">
        <v>8000</v>
      </c>
      <c r="U35" s="71">
        <v>4980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3040.9</v>
      </c>
      <c r="AE35" s="71">
        <v>920.548</v>
      </c>
      <c r="AF35" s="71">
        <v>44441.3</v>
      </c>
      <c r="AG35" s="71">
        <v>25450.989000000001</v>
      </c>
      <c r="AH35" s="71">
        <v>0</v>
      </c>
      <c r="AI35" s="71">
        <v>0</v>
      </c>
      <c r="AJ35" s="71">
        <v>36684.300000000003</v>
      </c>
      <c r="AK35" s="71">
        <v>23974.486000000001</v>
      </c>
      <c r="AL35" s="71">
        <v>2090.9</v>
      </c>
      <c r="AM35" s="71">
        <v>0</v>
      </c>
      <c r="AN35" s="71">
        <v>7757</v>
      </c>
      <c r="AO35" s="71">
        <v>6516</v>
      </c>
      <c r="AP35" s="71">
        <v>950</v>
      </c>
      <c r="AQ35" s="71">
        <v>920.548</v>
      </c>
      <c r="AR35" s="71">
        <v>0</v>
      </c>
      <c r="AS35" s="71">
        <v>0</v>
      </c>
      <c r="AT35" s="71">
        <v>0</v>
      </c>
      <c r="AU35" s="71">
        <v>0</v>
      </c>
      <c r="AV35" s="71">
        <v>0</v>
      </c>
      <c r="AW35" s="71">
        <v>-5039.4970000000003</v>
      </c>
      <c r="AX35" s="71">
        <v>4906.3999999999996</v>
      </c>
      <c r="AY35" s="71">
        <v>3336.6</v>
      </c>
      <c r="AZ35" s="71">
        <v>0</v>
      </c>
      <c r="BA35" s="71">
        <v>0</v>
      </c>
      <c r="BB35" s="71">
        <v>4906.3999999999996</v>
      </c>
      <c r="BC35" s="71">
        <v>3336.6</v>
      </c>
      <c r="BD35" s="71">
        <v>0</v>
      </c>
      <c r="BE35" s="71">
        <v>0</v>
      </c>
      <c r="BF35" s="71">
        <v>0</v>
      </c>
      <c r="BG35" s="71">
        <v>0</v>
      </c>
      <c r="BH35" s="71">
        <v>0</v>
      </c>
      <c r="BI35" s="71">
        <v>0</v>
      </c>
      <c r="BJ35" s="71">
        <v>0</v>
      </c>
      <c r="BK35" s="71">
        <v>0</v>
      </c>
      <c r="BL35" s="71">
        <v>0</v>
      </c>
      <c r="BM35" s="71">
        <v>0</v>
      </c>
      <c r="BN35" s="71">
        <v>0</v>
      </c>
      <c r="BO35" s="71">
        <v>0</v>
      </c>
      <c r="BP35" s="71">
        <v>0</v>
      </c>
      <c r="BQ35" s="71">
        <v>0</v>
      </c>
      <c r="BR35" s="71">
        <v>0</v>
      </c>
      <c r="BS35" s="71">
        <v>0</v>
      </c>
      <c r="BT35" s="71">
        <v>0</v>
      </c>
      <c r="BU35" s="71">
        <v>0</v>
      </c>
      <c r="BV35" s="71">
        <v>0</v>
      </c>
      <c r="BW35" s="71">
        <v>0</v>
      </c>
      <c r="BX35" s="71">
        <v>0</v>
      </c>
      <c r="BY35" s="71">
        <v>0</v>
      </c>
      <c r="BZ35" s="71">
        <v>0</v>
      </c>
      <c r="CA35" s="71">
        <v>0</v>
      </c>
      <c r="CB35" s="71">
        <v>0</v>
      </c>
      <c r="CC35" s="71">
        <v>0</v>
      </c>
      <c r="CD35" s="71">
        <v>0</v>
      </c>
      <c r="CE35" s="71">
        <v>0</v>
      </c>
      <c r="CF35" s="71">
        <v>0</v>
      </c>
      <c r="CG35" s="71">
        <v>0</v>
      </c>
      <c r="CH35" s="71">
        <v>0</v>
      </c>
      <c r="CI35" s="71">
        <v>0</v>
      </c>
      <c r="CJ35" s="71">
        <v>0</v>
      </c>
      <c r="CK35" s="71">
        <v>0</v>
      </c>
      <c r="CL35" s="71">
        <v>5400</v>
      </c>
      <c r="CM35" s="71">
        <v>3274</v>
      </c>
      <c r="CN35" s="71">
        <v>0</v>
      </c>
      <c r="CO35" s="71">
        <v>0</v>
      </c>
      <c r="CP35" s="71">
        <v>5400</v>
      </c>
      <c r="CQ35" s="71">
        <v>3274</v>
      </c>
      <c r="CR35" s="71">
        <v>0</v>
      </c>
      <c r="CS35" s="71">
        <v>0</v>
      </c>
      <c r="CT35" s="71">
        <v>0</v>
      </c>
      <c r="CU35" s="71">
        <v>0</v>
      </c>
      <c r="CV35" s="71">
        <v>0</v>
      </c>
      <c r="CW35" s="71">
        <v>0</v>
      </c>
      <c r="CX35" s="71">
        <v>35548</v>
      </c>
      <c r="CY35" s="71">
        <v>25128.528999999999</v>
      </c>
      <c r="CZ35" s="71">
        <v>0</v>
      </c>
      <c r="DA35" s="71">
        <v>0</v>
      </c>
      <c r="DB35" s="71">
        <v>19048</v>
      </c>
      <c r="DC35" s="71">
        <v>14327.496999999999</v>
      </c>
      <c r="DD35" s="71">
        <v>0</v>
      </c>
      <c r="DE35" s="71">
        <v>0</v>
      </c>
      <c r="DF35" s="71">
        <v>5000</v>
      </c>
      <c r="DG35" s="71">
        <v>3635</v>
      </c>
      <c r="DH35" s="71">
        <v>0</v>
      </c>
      <c r="DI35" s="71">
        <v>0</v>
      </c>
      <c r="DJ35" s="71">
        <f t="shared" si="8"/>
        <v>0</v>
      </c>
      <c r="DK35" s="71">
        <f t="shared" si="9"/>
        <v>0</v>
      </c>
      <c r="DL35" s="71">
        <v>9724</v>
      </c>
      <c r="DM35" s="71">
        <v>0</v>
      </c>
      <c r="DN35" s="71">
        <v>0</v>
      </c>
      <c r="DO35" s="71">
        <v>0</v>
      </c>
      <c r="DP35" s="71">
        <v>9724</v>
      </c>
      <c r="DQ35" s="71">
        <v>0</v>
      </c>
    </row>
    <row r="36" spans="1:122" ht="16.5" customHeight="1" x14ac:dyDescent="0.3">
      <c r="A36" s="72"/>
      <c r="B36" s="76">
        <v>27</v>
      </c>
      <c r="C36" s="74" t="s">
        <v>158</v>
      </c>
      <c r="D36" s="71">
        <f t="shared" si="2"/>
        <v>117841.16589999999</v>
      </c>
      <c r="E36" s="71">
        <f t="shared" si="3"/>
        <v>68771.500899999999</v>
      </c>
      <c r="F36" s="71">
        <f t="shared" si="4"/>
        <v>74415</v>
      </c>
      <c r="G36" s="71">
        <f t="shared" si="5"/>
        <v>43911.411899999999</v>
      </c>
      <c r="H36" s="71">
        <f t="shared" si="6"/>
        <v>46926.1659</v>
      </c>
      <c r="I36" s="71">
        <f t="shared" si="7"/>
        <v>24860.089</v>
      </c>
      <c r="J36" s="71">
        <v>28855</v>
      </c>
      <c r="K36" s="71">
        <v>19832.2569</v>
      </c>
      <c r="L36" s="71">
        <v>5160</v>
      </c>
      <c r="M36" s="71">
        <v>2605.81</v>
      </c>
      <c r="N36" s="71">
        <v>27355</v>
      </c>
      <c r="O36" s="71">
        <v>19219.956900000001</v>
      </c>
      <c r="P36" s="71">
        <v>1000</v>
      </c>
      <c r="Q36" s="71">
        <v>990</v>
      </c>
      <c r="R36" s="71">
        <v>1300</v>
      </c>
      <c r="S36" s="71">
        <v>482.9</v>
      </c>
      <c r="T36" s="71">
        <v>4160</v>
      </c>
      <c r="U36" s="71">
        <v>1615.81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600</v>
      </c>
      <c r="AE36" s="71">
        <v>450</v>
      </c>
      <c r="AF36" s="71">
        <v>30926.1</v>
      </c>
      <c r="AG36" s="71">
        <v>20467.179</v>
      </c>
      <c r="AH36" s="71">
        <v>600</v>
      </c>
      <c r="AI36" s="71">
        <v>450</v>
      </c>
      <c r="AJ36" s="71">
        <v>0</v>
      </c>
      <c r="AK36" s="71">
        <v>0</v>
      </c>
      <c r="AL36" s="71">
        <v>0</v>
      </c>
      <c r="AM36" s="71">
        <v>0</v>
      </c>
      <c r="AN36" s="71">
        <v>7500</v>
      </c>
      <c r="AO36" s="71">
        <v>240</v>
      </c>
      <c r="AP36" s="71">
        <v>0</v>
      </c>
      <c r="AQ36" s="71">
        <v>0</v>
      </c>
      <c r="AR36" s="71">
        <v>73000</v>
      </c>
      <c r="AS36" s="71">
        <v>42416</v>
      </c>
      <c r="AT36" s="71">
        <v>0</v>
      </c>
      <c r="AU36" s="71">
        <v>0</v>
      </c>
      <c r="AV36" s="71">
        <v>-49573.9</v>
      </c>
      <c r="AW36" s="71">
        <v>-22188.821</v>
      </c>
      <c r="AX36" s="71">
        <v>3000</v>
      </c>
      <c r="AY36" s="71">
        <v>1925.1</v>
      </c>
      <c r="AZ36" s="71">
        <v>0</v>
      </c>
      <c r="BA36" s="71">
        <v>0</v>
      </c>
      <c r="BB36" s="71">
        <v>3000</v>
      </c>
      <c r="BC36" s="71">
        <v>1925.1</v>
      </c>
      <c r="BD36" s="71">
        <v>0</v>
      </c>
      <c r="BE36" s="71">
        <v>0</v>
      </c>
      <c r="BF36" s="71">
        <v>0</v>
      </c>
      <c r="BG36" s="71">
        <v>0</v>
      </c>
      <c r="BH36" s="71">
        <v>0</v>
      </c>
      <c r="BI36" s="71">
        <v>0</v>
      </c>
      <c r="BJ36" s="71">
        <v>700</v>
      </c>
      <c r="BK36" s="71">
        <v>141.91200000000001</v>
      </c>
      <c r="BL36" s="71">
        <v>6000</v>
      </c>
      <c r="BM36" s="71">
        <v>1147.0999999999999</v>
      </c>
      <c r="BN36" s="71">
        <v>0</v>
      </c>
      <c r="BO36" s="71">
        <v>0</v>
      </c>
      <c r="BP36" s="71">
        <v>0</v>
      </c>
      <c r="BQ36" s="71">
        <v>0</v>
      </c>
      <c r="BR36" s="71">
        <v>0</v>
      </c>
      <c r="BS36" s="71">
        <v>0</v>
      </c>
      <c r="BT36" s="71">
        <v>0</v>
      </c>
      <c r="BU36" s="71">
        <v>0</v>
      </c>
      <c r="BV36" s="71">
        <v>200</v>
      </c>
      <c r="BW36" s="71">
        <v>141.91200000000001</v>
      </c>
      <c r="BX36" s="71">
        <v>1000</v>
      </c>
      <c r="BY36" s="71">
        <v>0</v>
      </c>
      <c r="BZ36" s="71">
        <v>500</v>
      </c>
      <c r="CA36" s="71">
        <v>0</v>
      </c>
      <c r="CB36" s="71">
        <v>5000</v>
      </c>
      <c r="CC36" s="71">
        <v>1147.0999999999999</v>
      </c>
      <c r="CD36" s="71">
        <v>0</v>
      </c>
      <c r="CE36" s="71">
        <v>0</v>
      </c>
      <c r="CF36" s="71">
        <v>0</v>
      </c>
      <c r="CG36" s="71">
        <v>0</v>
      </c>
      <c r="CH36" s="71">
        <v>500</v>
      </c>
      <c r="CI36" s="71">
        <v>0</v>
      </c>
      <c r="CJ36" s="71">
        <v>0</v>
      </c>
      <c r="CK36" s="71">
        <v>0</v>
      </c>
      <c r="CL36" s="71">
        <v>3960</v>
      </c>
      <c r="CM36" s="71">
        <v>1744</v>
      </c>
      <c r="CN36" s="71">
        <v>4200.0658999999996</v>
      </c>
      <c r="CO36" s="71">
        <v>0</v>
      </c>
      <c r="CP36" s="71">
        <v>500</v>
      </c>
      <c r="CQ36" s="71">
        <v>0</v>
      </c>
      <c r="CR36" s="71">
        <v>3000.0659000000001</v>
      </c>
      <c r="CS36" s="71">
        <v>0</v>
      </c>
      <c r="CT36" s="71">
        <v>200</v>
      </c>
      <c r="CU36" s="71">
        <v>0</v>
      </c>
      <c r="CV36" s="71">
        <v>3000</v>
      </c>
      <c r="CW36" s="71">
        <v>0</v>
      </c>
      <c r="CX36" s="71">
        <v>25950</v>
      </c>
      <c r="CY36" s="71">
        <v>15063.143</v>
      </c>
      <c r="CZ36" s="71">
        <v>640</v>
      </c>
      <c r="DA36" s="71">
        <v>640</v>
      </c>
      <c r="DB36" s="71">
        <v>25650</v>
      </c>
      <c r="DC36" s="71">
        <v>15063.143</v>
      </c>
      <c r="DD36" s="71">
        <v>640</v>
      </c>
      <c r="DE36" s="71">
        <v>640</v>
      </c>
      <c r="DF36" s="71">
        <v>7350</v>
      </c>
      <c r="DG36" s="71">
        <v>4755</v>
      </c>
      <c r="DH36" s="71">
        <v>0</v>
      </c>
      <c r="DI36" s="71">
        <v>0</v>
      </c>
      <c r="DJ36" s="71">
        <f t="shared" si="8"/>
        <v>0</v>
      </c>
      <c r="DK36" s="71">
        <f t="shared" si="9"/>
        <v>0</v>
      </c>
      <c r="DL36" s="71">
        <v>3500</v>
      </c>
      <c r="DM36" s="71">
        <v>0</v>
      </c>
      <c r="DN36" s="71">
        <v>0</v>
      </c>
      <c r="DO36" s="71">
        <v>0</v>
      </c>
      <c r="DP36" s="71">
        <v>3500</v>
      </c>
      <c r="DQ36" s="71">
        <v>0</v>
      </c>
    </row>
    <row r="37" spans="1:122" ht="16.5" customHeight="1" x14ac:dyDescent="0.3">
      <c r="A37" s="72"/>
      <c r="B37" s="76">
        <v>28</v>
      </c>
      <c r="C37" s="74" t="s">
        <v>159</v>
      </c>
      <c r="D37" s="71">
        <f t="shared" si="2"/>
        <v>211151.2121</v>
      </c>
      <c r="E37" s="71">
        <f t="shared" si="3"/>
        <v>144363.78350000002</v>
      </c>
      <c r="F37" s="71">
        <f t="shared" si="4"/>
        <v>199735.1</v>
      </c>
      <c r="G37" s="71">
        <f t="shared" si="5"/>
        <v>132956.88750000001</v>
      </c>
      <c r="H37" s="71">
        <f t="shared" si="6"/>
        <v>25433.572100000001</v>
      </c>
      <c r="I37" s="71">
        <f t="shared" si="7"/>
        <v>12616.043</v>
      </c>
      <c r="J37" s="71">
        <v>56623.5</v>
      </c>
      <c r="K37" s="71">
        <v>36578.282500000001</v>
      </c>
      <c r="L37" s="71">
        <v>1500</v>
      </c>
      <c r="M37" s="71">
        <v>1140</v>
      </c>
      <c r="N37" s="71">
        <v>56022.7</v>
      </c>
      <c r="O37" s="71">
        <v>36187.682500000003</v>
      </c>
      <c r="P37" s="71">
        <v>1500</v>
      </c>
      <c r="Q37" s="71">
        <v>1140</v>
      </c>
      <c r="R37" s="71">
        <v>500</v>
      </c>
      <c r="S37" s="71">
        <v>315</v>
      </c>
      <c r="T37" s="71">
        <v>0</v>
      </c>
      <c r="U37" s="71">
        <v>0</v>
      </c>
      <c r="V37" s="71">
        <v>250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7272.54</v>
      </c>
      <c r="AE37" s="71">
        <v>5387.54</v>
      </c>
      <c r="AF37" s="71">
        <v>17961.072100000001</v>
      </c>
      <c r="AG37" s="71">
        <v>5656.9449999999997</v>
      </c>
      <c r="AH37" s="71">
        <v>7272.54</v>
      </c>
      <c r="AI37" s="71">
        <v>5387.54</v>
      </c>
      <c r="AJ37" s="71">
        <v>19821.072100000001</v>
      </c>
      <c r="AK37" s="71">
        <v>11450.615</v>
      </c>
      <c r="AL37" s="71">
        <v>0</v>
      </c>
      <c r="AM37" s="71">
        <v>0</v>
      </c>
      <c r="AN37" s="71">
        <v>2650</v>
      </c>
      <c r="AO37" s="71">
        <v>0</v>
      </c>
      <c r="AP37" s="71">
        <v>0</v>
      </c>
      <c r="AQ37" s="71">
        <v>0</v>
      </c>
      <c r="AR37" s="71">
        <v>13810</v>
      </c>
      <c r="AS37" s="71">
        <v>3820</v>
      </c>
      <c r="AT37" s="71">
        <v>0</v>
      </c>
      <c r="AU37" s="71">
        <v>0</v>
      </c>
      <c r="AV37" s="71">
        <v>-18320</v>
      </c>
      <c r="AW37" s="71">
        <v>-9613.67</v>
      </c>
      <c r="AX37" s="71">
        <v>6525</v>
      </c>
      <c r="AY37" s="71">
        <v>3865.44</v>
      </c>
      <c r="AZ37" s="71">
        <v>0</v>
      </c>
      <c r="BA37" s="71">
        <v>0</v>
      </c>
      <c r="BB37" s="71">
        <v>6525</v>
      </c>
      <c r="BC37" s="71">
        <v>3865.44</v>
      </c>
      <c r="BD37" s="71">
        <v>0</v>
      </c>
      <c r="BE37" s="71">
        <v>0</v>
      </c>
      <c r="BF37" s="71">
        <v>0</v>
      </c>
      <c r="BG37" s="71">
        <v>0</v>
      </c>
      <c r="BH37" s="71">
        <v>0</v>
      </c>
      <c r="BI37" s="71">
        <v>0</v>
      </c>
      <c r="BJ37" s="71">
        <v>4985.3</v>
      </c>
      <c r="BK37" s="71">
        <v>3201.4780000000001</v>
      </c>
      <c r="BL37" s="71">
        <v>0</v>
      </c>
      <c r="BM37" s="71">
        <v>0</v>
      </c>
      <c r="BN37" s="71">
        <v>0</v>
      </c>
      <c r="BO37" s="71">
        <v>0</v>
      </c>
      <c r="BP37" s="71">
        <v>0</v>
      </c>
      <c r="BQ37" s="71">
        <v>0</v>
      </c>
      <c r="BR37" s="71">
        <v>0</v>
      </c>
      <c r="BS37" s="71">
        <v>0</v>
      </c>
      <c r="BT37" s="71">
        <v>0</v>
      </c>
      <c r="BU37" s="71">
        <v>0</v>
      </c>
      <c r="BV37" s="71">
        <v>0</v>
      </c>
      <c r="BW37" s="71">
        <v>0</v>
      </c>
      <c r="BX37" s="71">
        <v>0</v>
      </c>
      <c r="BY37" s="71">
        <v>0</v>
      </c>
      <c r="BZ37" s="71">
        <v>4985.3</v>
      </c>
      <c r="CA37" s="71">
        <v>3201.4780000000001</v>
      </c>
      <c r="CB37" s="71">
        <v>0</v>
      </c>
      <c r="CC37" s="71">
        <v>0</v>
      </c>
      <c r="CD37" s="71">
        <v>0</v>
      </c>
      <c r="CE37" s="71">
        <v>0</v>
      </c>
      <c r="CF37" s="71">
        <v>0</v>
      </c>
      <c r="CG37" s="71">
        <v>0</v>
      </c>
      <c r="CH37" s="71">
        <v>0</v>
      </c>
      <c r="CI37" s="71">
        <v>0</v>
      </c>
      <c r="CJ37" s="71">
        <v>0</v>
      </c>
      <c r="CK37" s="71">
        <v>0</v>
      </c>
      <c r="CL37" s="71">
        <v>19250</v>
      </c>
      <c r="CM37" s="71">
        <v>14400</v>
      </c>
      <c r="CN37" s="71">
        <v>0</v>
      </c>
      <c r="CO37" s="71">
        <v>0</v>
      </c>
      <c r="CP37" s="71">
        <v>19250</v>
      </c>
      <c r="CQ37" s="71">
        <v>14400</v>
      </c>
      <c r="CR37" s="71">
        <v>0</v>
      </c>
      <c r="CS37" s="71">
        <v>0</v>
      </c>
      <c r="CT37" s="71">
        <v>19000</v>
      </c>
      <c r="CU37" s="71">
        <v>14400</v>
      </c>
      <c r="CV37" s="71">
        <v>0</v>
      </c>
      <c r="CW37" s="71">
        <v>0</v>
      </c>
      <c r="CX37" s="71">
        <v>89461.3</v>
      </c>
      <c r="CY37" s="71">
        <v>67450</v>
      </c>
      <c r="CZ37" s="71">
        <v>5972.5</v>
      </c>
      <c r="DA37" s="71">
        <v>5819.098</v>
      </c>
      <c r="DB37" s="71">
        <v>69400</v>
      </c>
      <c r="DC37" s="71">
        <v>51850</v>
      </c>
      <c r="DD37" s="71">
        <v>5672.5</v>
      </c>
      <c r="DE37" s="71">
        <v>5599.098</v>
      </c>
      <c r="DF37" s="71">
        <v>1350</v>
      </c>
      <c r="DG37" s="71">
        <v>865</v>
      </c>
      <c r="DH37" s="71">
        <v>0</v>
      </c>
      <c r="DI37" s="71">
        <v>0</v>
      </c>
      <c r="DJ37" s="71">
        <f t="shared" si="8"/>
        <v>0</v>
      </c>
      <c r="DK37" s="71">
        <f t="shared" si="9"/>
        <v>0</v>
      </c>
      <c r="DL37" s="71">
        <v>14017.46</v>
      </c>
      <c r="DM37" s="71">
        <v>1209.1469999999999</v>
      </c>
      <c r="DN37" s="71">
        <v>0</v>
      </c>
      <c r="DO37" s="71">
        <v>0</v>
      </c>
      <c r="DP37" s="71">
        <v>14017.46</v>
      </c>
      <c r="DQ37" s="71">
        <v>1209.1469999999999</v>
      </c>
    </row>
    <row r="38" spans="1:122" ht="16.5" customHeight="1" x14ac:dyDescent="0.3">
      <c r="A38" s="72"/>
      <c r="B38" s="76">
        <v>29</v>
      </c>
      <c r="C38" s="74" t="s">
        <v>160</v>
      </c>
      <c r="D38" s="71">
        <f t="shared" si="2"/>
        <v>19491.517500000002</v>
      </c>
      <c r="E38" s="71">
        <f t="shared" si="3"/>
        <v>6314.1220000000003</v>
      </c>
      <c r="F38" s="71">
        <f t="shared" si="4"/>
        <v>19054.5</v>
      </c>
      <c r="G38" s="71">
        <f t="shared" si="5"/>
        <v>11663.322</v>
      </c>
      <c r="H38" s="71">
        <f t="shared" si="6"/>
        <v>1837.0174999999999</v>
      </c>
      <c r="I38" s="71">
        <f t="shared" si="7"/>
        <v>-5349.2</v>
      </c>
      <c r="J38" s="71">
        <v>16642.5</v>
      </c>
      <c r="K38" s="71">
        <v>11357.322</v>
      </c>
      <c r="L38" s="71">
        <v>400.03</v>
      </c>
      <c r="M38" s="71">
        <v>261.8</v>
      </c>
      <c r="N38" s="71">
        <v>16531.5</v>
      </c>
      <c r="O38" s="71">
        <v>11284.522000000001</v>
      </c>
      <c r="P38" s="71">
        <v>400.03</v>
      </c>
      <c r="Q38" s="71">
        <v>261.8</v>
      </c>
      <c r="R38" s="71">
        <v>0</v>
      </c>
      <c r="S38" s="71">
        <v>0</v>
      </c>
      <c r="T38" s="71">
        <v>0</v>
      </c>
      <c r="U38" s="71">
        <v>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-6151</v>
      </c>
      <c r="AG38" s="71">
        <v>-6151</v>
      </c>
      <c r="AH38" s="71">
        <v>0</v>
      </c>
      <c r="AI38" s="71">
        <v>0</v>
      </c>
      <c r="AJ38" s="71">
        <v>0</v>
      </c>
      <c r="AK38" s="71">
        <v>0</v>
      </c>
      <c r="AL38" s="71">
        <v>0</v>
      </c>
      <c r="AM38" s="71">
        <v>0</v>
      </c>
      <c r="AN38" s="71">
        <v>0</v>
      </c>
      <c r="AO38" s="71">
        <v>0</v>
      </c>
      <c r="AP38" s="71">
        <v>0</v>
      </c>
      <c r="AQ38" s="71">
        <v>0</v>
      </c>
      <c r="AR38" s="71">
        <v>0</v>
      </c>
      <c r="AS38" s="71">
        <v>0</v>
      </c>
      <c r="AT38" s="71">
        <v>0</v>
      </c>
      <c r="AU38" s="71">
        <v>0</v>
      </c>
      <c r="AV38" s="71">
        <v>-6151</v>
      </c>
      <c r="AW38" s="71">
        <v>-6151</v>
      </c>
      <c r="AX38" s="71">
        <v>600</v>
      </c>
      <c r="AY38" s="71">
        <v>150</v>
      </c>
      <c r="AZ38" s="71">
        <v>0</v>
      </c>
      <c r="BA38" s="71">
        <v>0</v>
      </c>
      <c r="BB38" s="71">
        <v>600</v>
      </c>
      <c r="BC38" s="71">
        <v>150</v>
      </c>
      <c r="BD38" s="71">
        <v>0</v>
      </c>
      <c r="BE38" s="71">
        <v>0</v>
      </c>
      <c r="BF38" s="71">
        <v>0</v>
      </c>
      <c r="BG38" s="71">
        <v>0</v>
      </c>
      <c r="BH38" s="71">
        <v>0</v>
      </c>
      <c r="BI38" s="71">
        <v>0</v>
      </c>
      <c r="BJ38" s="71">
        <v>12</v>
      </c>
      <c r="BK38" s="71">
        <v>6</v>
      </c>
      <c r="BL38" s="71">
        <v>7587.9875000000002</v>
      </c>
      <c r="BM38" s="71">
        <v>540</v>
      </c>
      <c r="BN38" s="71">
        <v>0</v>
      </c>
      <c r="BO38" s="71">
        <v>0</v>
      </c>
      <c r="BP38" s="71">
        <v>0</v>
      </c>
      <c r="BQ38" s="71">
        <v>0</v>
      </c>
      <c r="BR38" s="71">
        <v>0</v>
      </c>
      <c r="BS38" s="71">
        <v>0</v>
      </c>
      <c r="BT38" s="71">
        <v>0</v>
      </c>
      <c r="BU38" s="71">
        <v>0</v>
      </c>
      <c r="BV38" s="71">
        <v>12</v>
      </c>
      <c r="BW38" s="71">
        <v>6</v>
      </c>
      <c r="BX38" s="71">
        <v>854</v>
      </c>
      <c r="BY38" s="71">
        <v>0</v>
      </c>
      <c r="BZ38" s="71">
        <v>0</v>
      </c>
      <c r="CA38" s="71">
        <v>0</v>
      </c>
      <c r="CB38" s="71">
        <v>6733.9875000000002</v>
      </c>
      <c r="CC38" s="71">
        <v>540</v>
      </c>
      <c r="CD38" s="71">
        <v>0</v>
      </c>
      <c r="CE38" s="71">
        <v>0</v>
      </c>
      <c r="CF38" s="71">
        <v>0</v>
      </c>
      <c r="CG38" s="71">
        <v>0</v>
      </c>
      <c r="CH38" s="71">
        <v>0</v>
      </c>
      <c r="CI38" s="71">
        <v>0</v>
      </c>
      <c r="CJ38" s="71">
        <v>0</v>
      </c>
      <c r="CK38" s="71">
        <v>0</v>
      </c>
      <c r="CL38" s="71">
        <v>0</v>
      </c>
      <c r="CM38" s="71">
        <v>0</v>
      </c>
      <c r="CN38" s="71">
        <v>0</v>
      </c>
      <c r="CO38" s="71">
        <v>0</v>
      </c>
      <c r="CP38" s="71">
        <v>0</v>
      </c>
      <c r="CQ38" s="71">
        <v>0</v>
      </c>
      <c r="CR38" s="71">
        <v>0</v>
      </c>
      <c r="CS38" s="71">
        <v>0</v>
      </c>
      <c r="CT38" s="71">
        <v>0</v>
      </c>
      <c r="CU38" s="71">
        <v>0</v>
      </c>
      <c r="CV38" s="71">
        <v>0</v>
      </c>
      <c r="CW38" s="71">
        <v>0</v>
      </c>
      <c r="CX38" s="71">
        <v>0</v>
      </c>
      <c r="CY38" s="71">
        <v>0</v>
      </c>
      <c r="CZ38" s="71">
        <v>0</v>
      </c>
      <c r="DA38" s="71">
        <v>0</v>
      </c>
      <c r="DB38" s="71">
        <v>0</v>
      </c>
      <c r="DC38" s="71">
        <v>0</v>
      </c>
      <c r="DD38" s="71">
        <v>0</v>
      </c>
      <c r="DE38" s="71">
        <v>0</v>
      </c>
      <c r="DF38" s="71">
        <v>400</v>
      </c>
      <c r="DG38" s="71">
        <v>150</v>
      </c>
      <c r="DH38" s="71">
        <v>0</v>
      </c>
      <c r="DI38" s="71">
        <v>0</v>
      </c>
      <c r="DJ38" s="71">
        <f t="shared" si="8"/>
        <v>0</v>
      </c>
      <c r="DK38" s="71">
        <f t="shared" si="9"/>
        <v>0</v>
      </c>
      <c r="DL38" s="71">
        <v>1400</v>
      </c>
      <c r="DM38" s="71">
        <v>0</v>
      </c>
      <c r="DN38" s="71">
        <v>0</v>
      </c>
      <c r="DO38" s="71">
        <v>0</v>
      </c>
      <c r="DP38" s="71">
        <v>1400</v>
      </c>
      <c r="DQ38" s="71">
        <v>0</v>
      </c>
    </row>
    <row r="39" spans="1:122" ht="16.5" customHeight="1" x14ac:dyDescent="0.3">
      <c r="A39" s="72"/>
      <c r="B39" s="76">
        <v>30</v>
      </c>
      <c r="C39" s="74" t="s">
        <v>161</v>
      </c>
      <c r="D39" s="71">
        <f t="shared" si="2"/>
        <v>173595.22270000001</v>
      </c>
      <c r="E39" s="71">
        <f t="shared" si="3"/>
        <v>98936.290700000012</v>
      </c>
      <c r="F39" s="71">
        <f t="shared" si="4"/>
        <v>80918</v>
      </c>
      <c r="G39" s="71">
        <f t="shared" si="5"/>
        <v>51269.368700000006</v>
      </c>
      <c r="H39" s="71">
        <f t="shared" si="6"/>
        <v>96577.222700000013</v>
      </c>
      <c r="I39" s="71">
        <f t="shared" si="7"/>
        <v>47666.921999999999</v>
      </c>
      <c r="J39" s="71">
        <v>39525.199999999997</v>
      </c>
      <c r="K39" s="71">
        <v>26633.436000000002</v>
      </c>
      <c r="L39" s="71">
        <v>283950</v>
      </c>
      <c r="M39" s="71">
        <v>4304.4939999999997</v>
      </c>
      <c r="N39" s="71">
        <v>35670.199999999997</v>
      </c>
      <c r="O39" s="71">
        <v>24430.536</v>
      </c>
      <c r="P39" s="71">
        <v>252800</v>
      </c>
      <c r="Q39" s="71">
        <v>128.69999999999999</v>
      </c>
      <c r="R39" s="71">
        <v>3634.2</v>
      </c>
      <c r="S39" s="71">
        <v>2047.3</v>
      </c>
      <c r="T39" s="71">
        <v>31150</v>
      </c>
      <c r="U39" s="71">
        <v>4175.7939999999999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1472</v>
      </c>
      <c r="AE39" s="71">
        <v>624</v>
      </c>
      <c r="AF39" s="71">
        <v>-229872.77729999999</v>
      </c>
      <c r="AG39" s="71">
        <v>43212.428</v>
      </c>
      <c r="AH39" s="71">
        <v>672</v>
      </c>
      <c r="AI39" s="71">
        <v>504</v>
      </c>
      <c r="AJ39" s="71">
        <v>750</v>
      </c>
      <c r="AK39" s="71">
        <v>650</v>
      </c>
      <c r="AL39" s="71">
        <v>0</v>
      </c>
      <c r="AM39" s="71">
        <v>0</v>
      </c>
      <c r="AN39" s="71">
        <v>27650</v>
      </c>
      <c r="AO39" s="71">
        <v>4475.134</v>
      </c>
      <c r="AP39" s="71">
        <v>800</v>
      </c>
      <c r="AQ39" s="71">
        <v>120</v>
      </c>
      <c r="AR39" s="71">
        <v>111200</v>
      </c>
      <c r="AS39" s="71">
        <v>80256.994000000006</v>
      </c>
      <c r="AT39" s="71">
        <v>0</v>
      </c>
      <c r="AU39" s="71">
        <v>0</v>
      </c>
      <c r="AV39" s="71">
        <v>-369472.77730000002</v>
      </c>
      <c r="AW39" s="71">
        <v>-42169.7</v>
      </c>
      <c r="AX39" s="71">
        <v>4300.8</v>
      </c>
      <c r="AY39" s="71">
        <v>3205.8409999999999</v>
      </c>
      <c r="AZ39" s="71">
        <v>0</v>
      </c>
      <c r="BA39" s="71">
        <v>0</v>
      </c>
      <c r="BB39" s="71">
        <v>4300.8</v>
      </c>
      <c r="BC39" s="71">
        <v>3205.8409999999999</v>
      </c>
      <c r="BD39" s="71">
        <v>0</v>
      </c>
      <c r="BE39" s="71">
        <v>0</v>
      </c>
      <c r="BF39" s="71">
        <v>0</v>
      </c>
      <c r="BG39" s="71">
        <v>0</v>
      </c>
      <c r="BH39" s="71">
        <v>0</v>
      </c>
      <c r="BI39" s="71">
        <v>0</v>
      </c>
      <c r="BJ39" s="71">
        <v>700</v>
      </c>
      <c r="BK39" s="71">
        <v>0</v>
      </c>
      <c r="BL39" s="71">
        <v>27100</v>
      </c>
      <c r="BM39" s="71">
        <v>150</v>
      </c>
      <c r="BN39" s="71">
        <v>0</v>
      </c>
      <c r="BO39" s="71">
        <v>0</v>
      </c>
      <c r="BP39" s="71">
        <v>0</v>
      </c>
      <c r="BQ39" s="71">
        <v>0</v>
      </c>
      <c r="BR39" s="71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0</v>
      </c>
      <c r="BX39" s="71">
        <v>0</v>
      </c>
      <c r="BY39" s="71">
        <v>0</v>
      </c>
      <c r="BZ39" s="71">
        <v>700</v>
      </c>
      <c r="CA39" s="71">
        <v>0</v>
      </c>
      <c r="CB39" s="71">
        <v>27100</v>
      </c>
      <c r="CC39" s="71">
        <v>150</v>
      </c>
      <c r="CD39" s="71">
        <v>0</v>
      </c>
      <c r="CE39" s="71">
        <v>0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0</v>
      </c>
      <c r="CL39" s="71">
        <v>800</v>
      </c>
      <c r="CM39" s="71">
        <v>217.0607</v>
      </c>
      <c r="CN39" s="71">
        <v>0</v>
      </c>
      <c r="CO39" s="71">
        <v>0</v>
      </c>
      <c r="CP39" s="71">
        <v>800</v>
      </c>
      <c r="CQ39" s="71">
        <v>217.0607</v>
      </c>
      <c r="CR39" s="71">
        <v>0</v>
      </c>
      <c r="CS39" s="71">
        <v>0</v>
      </c>
      <c r="CT39" s="71">
        <v>0</v>
      </c>
      <c r="CU39" s="71">
        <v>0</v>
      </c>
      <c r="CV39" s="71">
        <v>0</v>
      </c>
      <c r="CW39" s="71">
        <v>0</v>
      </c>
      <c r="CX39" s="71">
        <v>26720</v>
      </c>
      <c r="CY39" s="71">
        <v>18374.030999999999</v>
      </c>
      <c r="CZ39" s="71">
        <v>15400</v>
      </c>
      <c r="DA39" s="71">
        <v>0</v>
      </c>
      <c r="DB39" s="71">
        <v>26360</v>
      </c>
      <c r="DC39" s="71">
        <v>18014.030999999999</v>
      </c>
      <c r="DD39" s="71">
        <v>15400</v>
      </c>
      <c r="DE39" s="71">
        <v>0</v>
      </c>
      <c r="DF39" s="71">
        <v>3500</v>
      </c>
      <c r="DG39" s="71">
        <v>2215</v>
      </c>
      <c r="DH39" s="71">
        <v>0</v>
      </c>
      <c r="DI39" s="71">
        <v>0</v>
      </c>
      <c r="DJ39" s="71">
        <f t="shared" si="8"/>
        <v>0</v>
      </c>
      <c r="DK39" s="71">
        <f t="shared" si="9"/>
        <v>0</v>
      </c>
      <c r="DL39" s="71">
        <v>3900</v>
      </c>
      <c r="DM39" s="71">
        <v>0</v>
      </c>
      <c r="DN39" s="71">
        <v>0</v>
      </c>
      <c r="DO39" s="71">
        <v>0</v>
      </c>
      <c r="DP39" s="71">
        <v>3900</v>
      </c>
      <c r="DQ39" s="71">
        <v>0</v>
      </c>
    </row>
    <row r="40" spans="1:122" ht="16.5" customHeight="1" x14ac:dyDescent="0.3">
      <c r="A40" s="69"/>
      <c r="B40" s="76">
        <v>31</v>
      </c>
      <c r="C40" s="74" t="s">
        <v>162</v>
      </c>
      <c r="D40" s="71">
        <f t="shared" si="2"/>
        <v>993433.78970000008</v>
      </c>
      <c r="E40" s="71">
        <f t="shared" si="3"/>
        <v>549809.0800999999</v>
      </c>
      <c r="F40" s="71">
        <f t="shared" si="4"/>
        <v>973733</v>
      </c>
      <c r="G40" s="71">
        <f t="shared" si="5"/>
        <v>542449.88509999996</v>
      </c>
      <c r="H40" s="71">
        <f t="shared" si="6"/>
        <v>189700.78970000002</v>
      </c>
      <c r="I40" s="71">
        <f t="shared" si="7"/>
        <v>39491.046000000002</v>
      </c>
      <c r="J40" s="71">
        <v>321828</v>
      </c>
      <c r="K40" s="71">
        <v>217425.9546</v>
      </c>
      <c r="L40" s="71">
        <v>92459.589000000007</v>
      </c>
      <c r="M40" s="71">
        <v>74382.930399999997</v>
      </c>
      <c r="N40" s="71">
        <v>265876.8</v>
      </c>
      <c r="O40" s="71">
        <v>177578.87659999999</v>
      </c>
      <c r="P40" s="71">
        <v>33059.589</v>
      </c>
      <c r="Q40" s="71">
        <v>18373.074000000001</v>
      </c>
      <c r="R40" s="71">
        <v>47675.4</v>
      </c>
      <c r="S40" s="71">
        <v>36613.974499999997</v>
      </c>
      <c r="T40" s="71">
        <v>59400</v>
      </c>
      <c r="U40" s="71">
        <v>56009.856399999997</v>
      </c>
      <c r="V40" s="71">
        <v>6200</v>
      </c>
      <c r="W40" s="71">
        <v>390</v>
      </c>
      <c r="X40" s="71">
        <v>3000</v>
      </c>
      <c r="Y40" s="71">
        <v>0</v>
      </c>
      <c r="Z40" s="71">
        <v>0</v>
      </c>
      <c r="AA40" s="71">
        <v>0</v>
      </c>
      <c r="AB40" s="71">
        <v>0</v>
      </c>
      <c r="AC40" s="71">
        <v>0</v>
      </c>
      <c r="AD40" s="71">
        <v>6000</v>
      </c>
      <c r="AE40" s="71">
        <v>1904</v>
      </c>
      <c r="AF40" s="71">
        <v>62750</v>
      </c>
      <c r="AG40" s="71">
        <v>-39960.769399999997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1">
        <v>0</v>
      </c>
      <c r="AN40" s="71">
        <v>0</v>
      </c>
      <c r="AO40" s="71">
        <v>0</v>
      </c>
      <c r="AP40" s="71">
        <v>6000</v>
      </c>
      <c r="AQ40" s="71">
        <v>1904</v>
      </c>
      <c r="AR40" s="71">
        <v>162750</v>
      </c>
      <c r="AS40" s="71">
        <v>4800</v>
      </c>
      <c r="AT40" s="71">
        <v>0</v>
      </c>
      <c r="AU40" s="71">
        <v>0</v>
      </c>
      <c r="AV40" s="71">
        <v>-100000</v>
      </c>
      <c r="AW40" s="71">
        <v>-44760.769399999997</v>
      </c>
      <c r="AX40" s="71">
        <v>0</v>
      </c>
      <c r="AY40" s="71">
        <v>0</v>
      </c>
      <c r="AZ40" s="71">
        <v>0</v>
      </c>
      <c r="BA40" s="71">
        <v>0</v>
      </c>
      <c r="BB40" s="71">
        <v>0</v>
      </c>
      <c r="BC40" s="71">
        <v>0</v>
      </c>
      <c r="BD40" s="71">
        <v>0</v>
      </c>
      <c r="BE40" s="71">
        <v>0</v>
      </c>
      <c r="BF40" s="71">
        <v>0</v>
      </c>
      <c r="BG40" s="71">
        <v>0</v>
      </c>
      <c r="BH40" s="71">
        <v>0</v>
      </c>
      <c r="BI40" s="71">
        <v>0</v>
      </c>
      <c r="BJ40" s="71">
        <v>226800</v>
      </c>
      <c r="BK40" s="71">
        <v>141724.4705</v>
      </c>
      <c r="BL40" s="71">
        <v>27591.200700000001</v>
      </c>
      <c r="BM40" s="71">
        <v>5068.8850000000002</v>
      </c>
      <c r="BN40" s="71">
        <v>7500</v>
      </c>
      <c r="BO40" s="71">
        <v>0</v>
      </c>
      <c r="BP40" s="71">
        <v>1900</v>
      </c>
      <c r="BQ40" s="71">
        <v>846.09400000000005</v>
      </c>
      <c r="BR40" s="71">
        <v>0</v>
      </c>
      <c r="BS40" s="71">
        <v>0</v>
      </c>
      <c r="BT40" s="71">
        <v>0</v>
      </c>
      <c r="BU40" s="71">
        <v>0</v>
      </c>
      <c r="BV40" s="71">
        <v>1000</v>
      </c>
      <c r="BW40" s="71">
        <v>200</v>
      </c>
      <c r="BX40" s="71">
        <v>21091.200700000001</v>
      </c>
      <c r="BY40" s="71">
        <v>1512.7909999999999</v>
      </c>
      <c r="BZ40" s="71">
        <v>38000</v>
      </c>
      <c r="CA40" s="71">
        <v>26219.470499999999</v>
      </c>
      <c r="CB40" s="71">
        <v>0</v>
      </c>
      <c r="CC40" s="71">
        <v>0</v>
      </c>
      <c r="CD40" s="71">
        <v>180300</v>
      </c>
      <c r="CE40" s="71">
        <v>115305</v>
      </c>
      <c r="CF40" s="71">
        <v>4600</v>
      </c>
      <c r="CG40" s="71">
        <v>2710</v>
      </c>
      <c r="CH40" s="71">
        <v>0</v>
      </c>
      <c r="CI40" s="71">
        <v>0</v>
      </c>
      <c r="CJ40" s="71">
        <v>0</v>
      </c>
      <c r="CK40" s="71">
        <v>0</v>
      </c>
      <c r="CL40" s="71">
        <v>35262</v>
      </c>
      <c r="CM40" s="71">
        <v>17452</v>
      </c>
      <c r="CN40" s="71">
        <v>0</v>
      </c>
      <c r="CO40" s="71">
        <v>0</v>
      </c>
      <c r="CP40" s="71">
        <v>24762</v>
      </c>
      <c r="CQ40" s="71">
        <v>17112</v>
      </c>
      <c r="CR40" s="71">
        <v>0</v>
      </c>
      <c r="CS40" s="71">
        <v>0</v>
      </c>
      <c r="CT40" s="71">
        <v>16532</v>
      </c>
      <c r="CU40" s="71">
        <v>11687</v>
      </c>
      <c r="CV40" s="71">
        <v>0</v>
      </c>
      <c r="CW40" s="71">
        <v>0</v>
      </c>
      <c r="CX40" s="71">
        <v>197643</v>
      </c>
      <c r="CY40" s="71">
        <v>124438.5</v>
      </c>
      <c r="CZ40" s="71">
        <v>3900</v>
      </c>
      <c r="DA40" s="71">
        <v>0</v>
      </c>
      <c r="DB40" s="71">
        <v>112758</v>
      </c>
      <c r="DC40" s="71">
        <v>62370</v>
      </c>
      <c r="DD40" s="71">
        <v>3300</v>
      </c>
      <c r="DE40" s="71">
        <v>0</v>
      </c>
      <c r="DF40" s="71">
        <v>10000</v>
      </c>
      <c r="DG40" s="71">
        <v>6983.1090000000004</v>
      </c>
      <c r="DH40" s="71">
        <v>0</v>
      </c>
      <c r="DI40" s="71">
        <v>0</v>
      </c>
      <c r="DJ40" s="71">
        <f t="shared" si="8"/>
        <v>0</v>
      </c>
      <c r="DK40" s="71">
        <f t="shared" si="9"/>
        <v>0</v>
      </c>
      <c r="DL40" s="71">
        <v>170000</v>
      </c>
      <c r="DM40" s="71">
        <v>32131.850999999999</v>
      </c>
      <c r="DN40" s="71">
        <v>0</v>
      </c>
      <c r="DO40" s="71">
        <v>0</v>
      </c>
      <c r="DP40" s="71">
        <v>170000</v>
      </c>
      <c r="DQ40" s="71">
        <v>32131.850999999999</v>
      </c>
      <c r="DR40" s="69"/>
    </row>
    <row r="41" spans="1:122" ht="16.5" customHeight="1" x14ac:dyDescent="0.3">
      <c r="A41" s="69"/>
      <c r="B41" s="76">
        <v>32</v>
      </c>
      <c r="C41" s="74" t="s">
        <v>163</v>
      </c>
      <c r="D41" s="71">
        <f t="shared" ref="D41:E43" si="10">F41+H41-DP41</f>
        <v>291134.80000000005</v>
      </c>
      <c r="E41" s="71">
        <f t="shared" si="10"/>
        <v>67471.412100000001</v>
      </c>
      <c r="F41" s="71">
        <f t="shared" ref="F41:I43" si="11">J41+V41+Z41+AD41+AX41+BJ41+CH41+CL41+CX41+DF41+DL41</f>
        <v>183861</v>
      </c>
      <c r="G41" s="71">
        <f t="shared" si="11"/>
        <v>41647.374600000003</v>
      </c>
      <c r="H41" s="71">
        <f t="shared" si="11"/>
        <v>142273.80000000002</v>
      </c>
      <c r="I41" s="71">
        <f t="shared" si="11"/>
        <v>25824.037499999999</v>
      </c>
      <c r="J41" s="71">
        <v>117241</v>
      </c>
      <c r="K41" s="71">
        <v>40323.374600000003</v>
      </c>
      <c r="L41" s="71">
        <v>70.099999999999994</v>
      </c>
      <c r="M41" s="71">
        <v>0</v>
      </c>
      <c r="N41" s="71">
        <v>110241</v>
      </c>
      <c r="O41" s="71">
        <v>39953.374600000003</v>
      </c>
      <c r="P41" s="71">
        <v>70.099999999999994</v>
      </c>
      <c r="Q41" s="71">
        <v>0</v>
      </c>
      <c r="R41" s="71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1">
        <v>0</v>
      </c>
      <c r="AD41" s="71">
        <v>8000</v>
      </c>
      <c r="AE41" s="71">
        <v>0</v>
      </c>
      <c r="AF41" s="71">
        <v>142203.70000000001</v>
      </c>
      <c r="AG41" s="71">
        <v>25824.037499999999</v>
      </c>
      <c r="AH41" s="71">
        <v>0</v>
      </c>
      <c r="AI41" s="71">
        <v>0</v>
      </c>
      <c r="AJ41" s="71">
        <v>0</v>
      </c>
      <c r="AK41" s="71">
        <v>0</v>
      </c>
      <c r="AL41" s="71">
        <v>3000</v>
      </c>
      <c r="AM41" s="71">
        <v>0</v>
      </c>
      <c r="AN41" s="71">
        <v>24403.7</v>
      </c>
      <c r="AO41" s="71">
        <v>24230.147499999999</v>
      </c>
      <c r="AP41" s="71">
        <v>5000</v>
      </c>
      <c r="AQ41" s="71">
        <v>0</v>
      </c>
      <c r="AR41" s="71">
        <v>117800</v>
      </c>
      <c r="AS41" s="71">
        <v>1593.89</v>
      </c>
      <c r="AT41" s="71">
        <v>0</v>
      </c>
      <c r="AU41" s="71">
        <v>0</v>
      </c>
      <c r="AV41" s="71">
        <v>0</v>
      </c>
      <c r="AW41" s="71">
        <v>0</v>
      </c>
      <c r="AX41" s="71">
        <v>1620</v>
      </c>
      <c r="AY41" s="71">
        <v>30</v>
      </c>
      <c r="AZ41" s="71">
        <v>0</v>
      </c>
      <c r="BA41" s="71">
        <v>0</v>
      </c>
      <c r="BB41" s="71">
        <v>1620</v>
      </c>
      <c r="BC41" s="71">
        <v>30</v>
      </c>
      <c r="BD41" s="71">
        <v>0</v>
      </c>
      <c r="BE41" s="71">
        <v>0</v>
      </c>
      <c r="BF41" s="71">
        <v>0</v>
      </c>
      <c r="BG41" s="71">
        <v>0</v>
      </c>
      <c r="BH41" s="71">
        <v>0</v>
      </c>
      <c r="BI41" s="71">
        <v>0</v>
      </c>
      <c r="BJ41" s="71">
        <v>16000</v>
      </c>
      <c r="BK41" s="71">
        <v>564</v>
      </c>
      <c r="BL41" s="71">
        <v>0</v>
      </c>
      <c r="BM41" s="71">
        <v>0</v>
      </c>
      <c r="BN41" s="71">
        <v>0</v>
      </c>
      <c r="BO41" s="71">
        <v>0</v>
      </c>
      <c r="BP41" s="71">
        <v>0</v>
      </c>
      <c r="BQ41" s="71">
        <v>0</v>
      </c>
      <c r="BR41" s="71">
        <v>0</v>
      </c>
      <c r="BS41" s="71">
        <v>0</v>
      </c>
      <c r="BT41" s="71">
        <v>0</v>
      </c>
      <c r="BU41" s="71">
        <v>0</v>
      </c>
      <c r="BV41" s="71">
        <v>10000</v>
      </c>
      <c r="BW41" s="71">
        <v>159</v>
      </c>
      <c r="BX41" s="71">
        <v>0</v>
      </c>
      <c r="BY41" s="71">
        <v>0</v>
      </c>
      <c r="BZ41" s="71">
        <v>6000</v>
      </c>
      <c r="CA41" s="71">
        <v>405</v>
      </c>
      <c r="CB41" s="71">
        <v>0</v>
      </c>
      <c r="CC41" s="71">
        <v>0</v>
      </c>
      <c r="CD41" s="71">
        <v>0</v>
      </c>
      <c r="CE41" s="71">
        <v>0</v>
      </c>
      <c r="CF41" s="71">
        <v>0</v>
      </c>
      <c r="CG41" s="71">
        <v>0</v>
      </c>
      <c r="CH41" s="71">
        <v>0</v>
      </c>
      <c r="CI41" s="71">
        <v>0</v>
      </c>
      <c r="CJ41" s="71">
        <v>0</v>
      </c>
      <c r="CK41" s="71">
        <v>0</v>
      </c>
      <c r="CL41" s="71">
        <v>0</v>
      </c>
      <c r="CM41" s="71">
        <v>0</v>
      </c>
      <c r="CN41" s="71">
        <v>0</v>
      </c>
      <c r="CO41" s="71">
        <v>0</v>
      </c>
      <c r="CP41" s="71">
        <v>0</v>
      </c>
      <c r="CQ41" s="71">
        <v>0</v>
      </c>
      <c r="CR41" s="71">
        <v>0</v>
      </c>
      <c r="CS41" s="71">
        <v>0</v>
      </c>
      <c r="CT41" s="71">
        <v>0</v>
      </c>
      <c r="CU41" s="71">
        <v>0</v>
      </c>
      <c r="CV41" s="71">
        <v>0</v>
      </c>
      <c r="CW41" s="71">
        <v>0</v>
      </c>
      <c r="CX41" s="71">
        <v>0</v>
      </c>
      <c r="CY41" s="71">
        <v>0</v>
      </c>
      <c r="CZ41" s="71">
        <v>0</v>
      </c>
      <c r="DA41" s="71">
        <v>0</v>
      </c>
      <c r="DB41" s="71">
        <v>0</v>
      </c>
      <c r="DC41" s="71">
        <v>0</v>
      </c>
      <c r="DD41" s="71">
        <v>0</v>
      </c>
      <c r="DE41" s="71">
        <v>0</v>
      </c>
      <c r="DF41" s="71">
        <v>6000</v>
      </c>
      <c r="DG41" s="71">
        <v>730</v>
      </c>
      <c r="DH41" s="71">
        <v>0</v>
      </c>
      <c r="DI41" s="71">
        <v>0</v>
      </c>
      <c r="DJ41" s="71">
        <f t="shared" ref="DJ41:DK43" si="12">DL41+DN41-DP41</f>
        <v>0</v>
      </c>
      <c r="DK41" s="71">
        <f t="shared" si="12"/>
        <v>0</v>
      </c>
      <c r="DL41" s="71">
        <v>35000</v>
      </c>
      <c r="DM41" s="71">
        <v>0</v>
      </c>
      <c r="DN41" s="71">
        <v>0</v>
      </c>
      <c r="DO41" s="71">
        <v>0</v>
      </c>
      <c r="DP41" s="71">
        <v>35000</v>
      </c>
      <c r="DQ41" s="71">
        <v>0</v>
      </c>
      <c r="DR41" s="69"/>
    </row>
    <row r="42" spans="1:122" ht="16.5" customHeight="1" x14ac:dyDescent="0.3">
      <c r="A42" s="72"/>
      <c r="B42" s="76">
        <v>33</v>
      </c>
      <c r="C42" s="74" t="s">
        <v>164</v>
      </c>
      <c r="D42" s="71">
        <f t="shared" si="10"/>
        <v>452784.08700000006</v>
      </c>
      <c r="E42" s="71">
        <f t="shared" si="10"/>
        <v>297595.89779999998</v>
      </c>
      <c r="F42" s="71">
        <f t="shared" si="11"/>
        <v>382355.39890000003</v>
      </c>
      <c r="G42" s="71">
        <f t="shared" si="11"/>
        <v>257032.59289999999</v>
      </c>
      <c r="H42" s="71">
        <f t="shared" si="11"/>
        <v>143928.6881</v>
      </c>
      <c r="I42" s="71">
        <f t="shared" si="11"/>
        <v>70563.304900000003</v>
      </c>
      <c r="J42" s="71">
        <v>157355.3989</v>
      </c>
      <c r="K42" s="71">
        <v>107206.5589</v>
      </c>
      <c r="L42" s="71">
        <v>10500</v>
      </c>
      <c r="M42" s="71">
        <v>8590.7000000000007</v>
      </c>
      <c r="N42" s="71">
        <v>125500</v>
      </c>
      <c r="O42" s="71">
        <v>94690.952600000004</v>
      </c>
      <c r="P42" s="71">
        <v>10500</v>
      </c>
      <c r="Q42" s="71">
        <v>8590.7000000000007</v>
      </c>
      <c r="R42" s="71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67300</v>
      </c>
      <c r="AG42" s="71">
        <v>3020.7759999999998</v>
      </c>
      <c r="AH42" s="71">
        <v>0</v>
      </c>
      <c r="AI42" s="71">
        <v>0</v>
      </c>
      <c r="AJ42" s="71">
        <v>0</v>
      </c>
      <c r="AK42" s="71">
        <v>0</v>
      </c>
      <c r="AL42" s="71">
        <v>0</v>
      </c>
      <c r="AM42" s="71">
        <v>0</v>
      </c>
      <c r="AN42" s="71">
        <v>67300</v>
      </c>
      <c r="AO42" s="71">
        <v>4704</v>
      </c>
      <c r="AP42" s="71">
        <v>0</v>
      </c>
      <c r="AQ42" s="71">
        <v>0</v>
      </c>
      <c r="AR42" s="71">
        <v>0</v>
      </c>
      <c r="AS42" s="71">
        <v>0</v>
      </c>
      <c r="AT42" s="71">
        <v>0</v>
      </c>
      <c r="AU42" s="71">
        <v>0</v>
      </c>
      <c r="AV42" s="71">
        <v>0</v>
      </c>
      <c r="AW42" s="71">
        <v>-1683.2239999999999</v>
      </c>
      <c r="AX42" s="71">
        <v>0</v>
      </c>
      <c r="AY42" s="71">
        <v>0</v>
      </c>
      <c r="AZ42" s="71">
        <v>0</v>
      </c>
      <c r="BA42" s="71">
        <v>0</v>
      </c>
      <c r="BB42" s="71">
        <v>0</v>
      </c>
      <c r="BC42" s="71">
        <v>0</v>
      </c>
      <c r="BD42" s="71">
        <v>0</v>
      </c>
      <c r="BE42" s="71">
        <v>0</v>
      </c>
      <c r="BF42" s="71">
        <v>0</v>
      </c>
      <c r="BG42" s="71">
        <v>0</v>
      </c>
      <c r="BH42" s="71">
        <v>0</v>
      </c>
      <c r="BI42" s="71">
        <v>0</v>
      </c>
      <c r="BJ42" s="71">
        <v>43500</v>
      </c>
      <c r="BK42" s="71">
        <v>34620.294999999998</v>
      </c>
      <c r="BL42" s="71">
        <v>64628.688099999999</v>
      </c>
      <c r="BM42" s="71">
        <v>58001.8289</v>
      </c>
      <c r="BN42" s="71">
        <v>0</v>
      </c>
      <c r="BO42" s="71">
        <v>0</v>
      </c>
      <c r="BP42" s="71">
        <v>0</v>
      </c>
      <c r="BQ42" s="71">
        <v>0</v>
      </c>
      <c r="BR42" s="71">
        <v>0</v>
      </c>
      <c r="BS42" s="71">
        <v>0</v>
      </c>
      <c r="BT42" s="71">
        <v>10000</v>
      </c>
      <c r="BU42" s="71">
        <v>9900</v>
      </c>
      <c r="BV42" s="71">
        <v>40000</v>
      </c>
      <c r="BW42" s="71">
        <v>31222.794999999998</v>
      </c>
      <c r="BX42" s="71">
        <v>51672.017999999996</v>
      </c>
      <c r="BY42" s="71">
        <v>48101.8289</v>
      </c>
      <c r="BZ42" s="71">
        <v>3500</v>
      </c>
      <c r="CA42" s="71">
        <v>3397.5</v>
      </c>
      <c r="CB42" s="71">
        <v>2956.6700999999998</v>
      </c>
      <c r="CC42" s="71">
        <v>0</v>
      </c>
      <c r="CD42" s="71">
        <v>0</v>
      </c>
      <c r="CE42" s="71">
        <v>0</v>
      </c>
      <c r="CF42" s="71">
        <v>0</v>
      </c>
      <c r="CG42" s="71">
        <v>0</v>
      </c>
      <c r="CH42" s="71">
        <v>0</v>
      </c>
      <c r="CI42" s="71">
        <v>0</v>
      </c>
      <c r="CJ42" s="71">
        <v>0</v>
      </c>
      <c r="CK42" s="71">
        <v>0</v>
      </c>
      <c r="CL42" s="71">
        <v>39000</v>
      </c>
      <c r="CM42" s="71">
        <v>27392.213</v>
      </c>
      <c r="CN42" s="71">
        <v>1500</v>
      </c>
      <c r="CO42" s="71">
        <v>950</v>
      </c>
      <c r="CP42" s="71">
        <v>39000</v>
      </c>
      <c r="CQ42" s="71">
        <v>27392.213</v>
      </c>
      <c r="CR42" s="71">
        <v>1500</v>
      </c>
      <c r="CS42" s="71">
        <v>950</v>
      </c>
      <c r="CT42" s="71">
        <v>39000</v>
      </c>
      <c r="CU42" s="71">
        <v>27392.213</v>
      </c>
      <c r="CV42" s="71">
        <v>0</v>
      </c>
      <c r="CW42" s="71">
        <v>0</v>
      </c>
      <c r="CX42" s="71">
        <v>58600</v>
      </c>
      <c r="CY42" s="71">
        <v>47623.525999999998</v>
      </c>
      <c r="CZ42" s="71">
        <v>0</v>
      </c>
      <c r="DA42" s="71">
        <v>0</v>
      </c>
      <c r="DB42" s="71">
        <v>38500</v>
      </c>
      <c r="DC42" s="71">
        <v>29300.19</v>
      </c>
      <c r="DD42" s="71">
        <v>0</v>
      </c>
      <c r="DE42" s="71">
        <v>0</v>
      </c>
      <c r="DF42" s="71">
        <v>10400</v>
      </c>
      <c r="DG42" s="71">
        <v>10190</v>
      </c>
      <c r="DH42" s="71">
        <v>0</v>
      </c>
      <c r="DI42" s="71">
        <v>0</v>
      </c>
      <c r="DJ42" s="71">
        <f t="shared" si="12"/>
        <v>0</v>
      </c>
      <c r="DK42" s="71">
        <f t="shared" si="12"/>
        <v>0</v>
      </c>
      <c r="DL42" s="71">
        <v>73500</v>
      </c>
      <c r="DM42" s="71">
        <v>30000</v>
      </c>
      <c r="DN42" s="71">
        <v>0</v>
      </c>
      <c r="DO42" s="71">
        <v>0</v>
      </c>
      <c r="DP42" s="71">
        <v>73500</v>
      </c>
      <c r="DQ42" s="71">
        <v>30000</v>
      </c>
    </row>
    <row r="43" spans="1:122" ht="16.5" customHeight="1" x14ac:dyDescent="0.3">
      <c r="A43" s="72"/>
      <c r="B43" s="76">
        <v>34</v>
      </c>
      <c r="C43" s="74" t="s">
        <v>165</v>
      </c>
      <c r="D43" s="71">
        <f t="shared" si="10"/>
        <v>64519.755900000004</v>
      </c>
      <c r="E43" s="71">
        <f t="shared" si="10"/>
        <v>38518.435500000007</v>
      </c>
      <c r="F43" s="71">
        <f t="shared" si="11"/>
        <v>34284</v>
      </c>
      <c r="G43" s="71">
        <f t="shared" si="11"/>
        <v>23127.235500000003</v>
      </c>
      <c r="H43" s="71">
        <f t="shared" si="11"/>
        <v>31925.7559</v>
      </c>
      <c r="I43" s="71">
        <f t="shared" si="11"/>
        <v>15391.2</v>
      </c>
      <c r="J43" s="71">
        <v>31444</v>
      </c>
      <c r="K43" s="71">
        <v>22011.245500000001</v>
      </c>
      <c r="L43" s="71">
        <v>5350.8</v>
      </c>
      <c r="M43" s="71">
        <v>1215</v>
      </c>
      <c r="N43" s="71">
        <v>30244</v>
      </c>
      <c r="O43" s="71">
        <v>21011.245500000001</v>
      </c>
      <c r="P43" s="71">
        <v>0</v>
      </c>
      <c r="Q43" s="71">
        <v>0</v>
      </c>
      <c r="R43" s="71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1000</v>
      </c>
      <c r="AG43" s="71">
        <v>0</v>
      </c>
      <c r="AH43" s="71">
        <v>0</v>
      </c>
      <c r="AI43" s="71">
        <v>0</v>
      </c>
      <c r="AJ43" s="71">
        <v>0</v>
      </c>
      <c r="AK43" s="71">
        <v>0</v>
      </c>
      <c r="AL43" s="71">
        <v>0</v>
      </c>
      <c r="AM43" s="71">
        <v>0</v>
      </c>
      <c r="AN43" s="71">
        <v>0</v>
      </c>
      <c r="AO43" s="71">
        <v>0</v>
      </c>
      <c r="AP43" s="71">
        <v>0</v>
      </c>
      <c r="AQ43" s="71">
        <v>0</v>
      </c>
      <c r="AR43" s="71">
        <v>1000</v>
      </c>
      <c r="AS43" s="71">
        <v>0</v>
      </c>
      <c r="AT43" s="71">
        <v>0</v>
      </c>
      <c r="AU43" s="71">
        <v>0</v>
      </c>
      <c r="AV43" s="71">
        <v>0</v>
      </c>
      <c r="AW43" s="71">
        <v>0</v>
      </c>
      <c r="AX43" s="71">
        <v>0</v>
      </c>
      <c r="AY43" s="71">
        <v>0</v>
      </c>
      <c r="AZ43" s="71">
        <v>0</v>
      </c>
      <c r="BA43" s="71">
        <v>0</v>
      </c>
      <c r="BB43" s="71">
        <v>0</v>
      </c>
      <c r="BC43" s="71">
        <v>0</v>
      </c>
      <c r="BD43" s="71">
        <v>0</v>
      </c>
      <c r="BE43" s="71">
        <v>0</v>
      </c>
      <c r="BF43" s="71">
        <v>0</v>
      </c>
      <c r="BG43" s="71">
        <v>0</v>
      </c>
      <c r="BH43" s="71">
        <v>0</v>
      </c>
      <c r="BI43" s="71">
        <v>0</v>
      </c>
      <c r="BJ43" s="71">
        <v>0</v>
      </c>
      <c r="BK43" s="71">
        <v>0</v>
      </c>
      <c r="BL43" s="71">
        <v>25574.955900000001</v>
      </c>
      <c r="BM43" s="71">
        <v>14176.2</v>
      </c>
      <c r="BN43" s="71">
        <v>0</v>
      </c>
      <c r="BO43" s="71">
        <v>0</v>
      </c>
      <c r="BP43" s="71">
        <v>0</v>
      </c>
      <c r="BQ43" s="71">
        <v>0</v>
      </c>
      <c r="BR43" s="71">
        <v>0</v>
      </c>
      <c r="BS43" s="71">
        <v>0</v>
      </c>
      <c r="BT43" s="71">
        <v>0</v>
      </c>
      <c r="BU43" s="71">
        <v>0</v>
      </c>
      <c r="BV43" s="71">
        <v>0</v>
      </c>
      <c r="BW43" s="71">
        <v>0</v>
      </c>
      <c r="BX43" s="71">
        <v>19235</v>
      </c>
      <c r="BY43" s="71">
        <v>13751.55</v>
      </c>
      <c r="BZ43" s="71">
        <v>0</v>
      </c>
      <c r="CA43" s="71">
        <v>0</v>
      </c>
      <c r="CB43" s="71">
        <v>6339.9558999999999</v>
      </c>
      <c r="CC43" s="71">
        <v>424.65</v>
      </c>
      <c r="CD43" s="71">
        <v>0</v>
      </c>
      <c r="CE43" s="71">
        <v>0</v>
      </c>
      <c r="CF43" s="71">
        <v>0</v>
      </c>
      <c r="CG43" s="71">
        <v>0</v>
      </c>
      <c r="CH43" s="71">
        <v>0</v>
      </c>
      <c r="CI43" s="71">
        <v>0</v>
      </c>
      <c r="CJ43" s="71">
        <v>0</v>
      </c>
      <c r="CK43" s="71">
        <v>0</v>
      </c>
      <c r="CL43" s="71">
        <v>0</v>
      </c>
      <c r="CM43" s="71">
        <v>0</v>
      </c>
      <c r="CN43" s="71">
        <v>0</v>
      </c>
      <c r="CO43" s="71">
        <v>0</v>
      </c>
      <c r="CP43" s="71">
        <v>0</v>
      </c>
      <c r="CQ43" s="71">
        <v>0</v>
      </c>
      <c r="CR43" s="71">
        <v>0</v>
      </c>
      <c r="CS43" s="71">
        <v>0</v>
      </c>
      <c r="CT43" s="71">
        <v>0</v>
      </c>
      <c r="CU43" s="71">
        <v>0</v>
      </c>
      <c r="CV43" s="71">
        <v>0</v>
      </c>
      <c r="CW43" s="71">
        <v>0</v>
      </c>
      <c r="CX43" s="71">
        <v>0</v>
      </c>
      <c r="CY43" s="71">
        <v>0</v>
      </c>
      <c r="CZ43" s="71">
        <v>0</v>
      </c>
      <c r="DA43" s="71">
        <v>0</v>
      </c>
      <c r="DB43" s="71">
        <v>0</v>
      </c>
      <c r="DC43" s="71">
        <v>0</v>
      </c>
      <c r="DD43" s="71">
        <v>0</v>
      </c>
      <c r="DE43" s="71">
        <v>0</v>
      </c>
      <c r="DF43" s="71">
        <v>1150</v>
      </c>
      <c r="DG43" s="71">
        <v>1115.99</v>
      </c>
      <c r="DH43" s="71">
        <v>0</v>
      </c>
      <c r="DI43" s="71">
        <v>0</v>
      </c>
      <c r="DJ43" s="71">
        <f t="shared" si="12"/>
        <v>0</v>
      </c>
      <c r="DK43" s="71">
        <f t="shared" si="12"/>
        <v>0</v>
      </c>
      <c r="DL43" s="71">
        <v>1690</v>
      </c>
      <c r="DM43" s="71">
        <v>0</v>
      </c>
      <c r="DN43" s="71">
        <v>0</v>
      </c>
      <c r="DO43" s="71">
        <v>0</v>
      </c>
      <c r="DP43" s="71">
        <v>1690</v>
      </c>
      <c r="DQ43" s="71">
        <v>0</v>
      </c>
    </row>
    <row r="44" spans="1:122" ht="16.5" customHeight="1" x14ac:dyDescent="0.3">
      <c r="A44" s="69"/>
      <c r="B44" s="76">
        <v>35</v>
      </c>
      <c r="C44" s="74" t="s">
        <v>166</v>
      </c>
      <c r="D44" s="71">
        <f t="shared" ref="D44:D63" si="13">F44+H44-DP44</f>
        <v>50819.245999999999</v>
      </c>
      <c r="E44" s="71">
        <f t="shared" ref="E44:E63" si="14">G44+I44-DQ44</f>
        <v>28431.397399999998</v>
      </c>
      <c r="F44" s="71">
        <f t="shared" ref="F44:F63" si="15">J44+V44+Z44+AD44+AX44+BJ44+CH44+CL44+CX44+DF44+DL44</f>
        <v>23479.713</v>
      </c>
      <c r="G44" s="71">
        <f t="shared" ref="G44:G63" si="16">K44+W44+AA44+AE44+AY44+BK44+CI44+CM44+CY44+DG44+DM44</f>
        <v>14406.792399999997</v>
      </c>
      <c r="H44" s="71">
        <f t="shared" ref="H44:H63" si="17">L44+X44+AB44+AF44+AZ44+BL44+CJ44+CN44+CZ44+DH44+DN44</f>
        <v>31999.533000000003</v>
      </c>
      <c r="I44" s="71">
        <f t="shared" ref="I44:I63" si="18">M44+Y44+AC44+AG44+BA44+BM44+CK44+CO44+DA44+DI44+DO44</f>
        <v>15405.718000000001</v>
      </c>
      <c r="J44" s="71">
        <v>14046.513000000001</v>
      </c>
      <c r="K44" s="71">
        <v>10651.322399999999</v>
      </c>
      <c r="L44" s="71">
        <v>700</v>
      </c>
      <c r="M44" s="71">
        <v>0</v>
      </c>
      <c r="N44" s="71">
        <v>13369.513000000001</v>
      </c>
      <c r="O44" s="71">
        <v>10068.6224</v>
      </c>
      <c r="P44" s="71">
        <v>450</v>
      </c>
      <c r="Q44" s="71">
        <v>0</v>
      </c>
      <c r="R44" s="71">
        <v>662</v>
      </c>
      <c r="S44" s="71">
        <v>571.9</v>
      </c>
      <c r="T44" s="71">
        <v>250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1105</v>
      </c>
      <c r="AE44" s="71">
        <v>571.29999999999995</v>
      </c>
      <c r="AF44" s="71">
        <v>5034.3</v>
      </c>
      <c r="AG44" s="71">
        <v>3146.1469999999999</v>
      </c>
      <c r="AH44" s="71">
        <v>765</v>
      </c>
      <c r="AI44" s="71">
        <v>436.3</v>
      </c>
      <c r="AJ44" s="71">
        <v>5034.3</v>
      </c>
      <c r="AK44" s="71">
        <v>3146.1469999999999</v>
      </c>
      <c r="AL44" s="71">
        <v>0</v>
      </c>
      <c r="AM44" s="71">
        <v>0</v>
      </c>
      <c r="AN44" s="71">
        <v>0</v>
      </c>
      <c r="AO44" s="71">
        <v>0</v>
      </c>
      <c r="AP44" s="71">
        <v>340</v>
      </c>
      <c r="AQ44" s="71">
        <v>135</v>
      </c>
      <c r="AR44" s="71">
        <v>0</v>
      </c>
      <c r="AS44" s="71">
        <v>0</v>
      </c>
      <c r="AT44" s="71">
        <v>0</v>
      </c>
      <c r="AU44" s="71">
        <v>0</v>
      </c>
      <c r="AV44" s="71">
        <v>0</v>
      </c>
      <c r="AW44" s="71">
        <v>0</v>
      </c>
      <c r="AX44" s="71">
        <v>100</v>
      </c>
      <c r="AY44" s="71">
        <v>80</v>
      </c>
      <c r="AZ44" s="71">
        <v>0</v>
      </c>
      <c r="BA44" s="71">
        <v>0</v>
      </c>
      <c r="BB44" s="71">
        <v>100</v>
      </c>
      <c r="BC44" s="71">
        <v>80</v>
      </c>
      <c r="BD44" s="71">
        <v>0</v>
      </c>
      <c r="BE44" s="71">
        <v>0</v>
      </c>
      <c r="BF44" s="71">
        <v>0</v>
      </c>
      <c r="BG44" s="71">
        <v>0</v>
      </c>
      <c r="BH44" s="71">
        <v>0</v>
      </c>
      <c r="BI44" s="71">
        <v>0</v>
      </c>
      <c r="BJ44" s="71">
        <v>1028</v>
      </c>
      <c r="BK44" s="71">
        <v>252.72</v>
      </c>
      <c r="BL44" s="71">
        <v>2642.8</v>
      </c>
      <c r="BM44" s="71">
        <v>2642.739</v>
      </c>
      <c r="BN44" s="71">
        <v>0</v>
      </c>
      <c r="BO44" s="71">
        <v>0</v>
      </c>
      <c r="BP44" s="71">
        <v>0</v>
      </c>
      <c r="BQ44" s="71">
        <v>0</v>
      </c>
      <c r="BR44" s="71">
        <v>0</v>
      </c>
      <c r="BS44" s="71">
        <v>0</v>
      </c>
      <c r="BT44" s="71">
        <v>0</v>
      </c>
      <c r="BU44" s="71">
        <v>0</v>
      </c>
      <c r="BV44" s="71">
        <v>610</v>
      </c>
      <c r="BW44" s="71">
        <v>252.72</v>
      </c>
      <c r="BX44" s="71">
        <v>0</v>
      </c>
      <c r="BY44" s="71">
        <v>0</v>
      </c>
      <c r="BZ44" s="71">
        <v>418</v>
      </c>
      <c r="CA44" s="71">
        <v>0</v>
      </c>
      <c r="CB44" s="71">
        <v>2642.8</v>
      </c>
      <c r="CC44" s="71">
        <v>2642.739</v>
      </c>
      <c r="CD44" s="71">
        <v>0</v>
      </c>
      <c r="CE44" s="71">
        <v>0</v>
      </c>
      <c r="CF44" s="71">
        <v>0</v>
      </c>
      <c r="CG44" s="71">
        <v>0</v>
      </c>
      <c r="CH44" s="71">
        <v>0</v>
      </c>
      <c r="CI44" s="71">
        <v>0</v>
      </c>
      <c r="CJ44" s="71">
        <v>0</v>
      </c>
      <c r="CK44" s="71">
        <v>0</v>
      </c>
      <c r="CL44" s="71">
        <v>2240.1999999999998</v>
      </c>
      <c r="CM44" s="71">
        <v>1240.337</v>
      </c>
      <c r="CN44" s="71">
        <v>2596.0329999999999</v>
      </c>
      <c r="CO44" s="71">
        <v>2364.9989999999998</v>
      </c>
      <c r="CP44" s="71">
        <v>2240.1999999999998</v>
      </c>
      <c r="CQ44" s="71">
        <v>1240.337</v>
      </c>
      <c r="CR44" s="71">
        <v>2596.0329999999999</v>
      </c>
      <c r="CS44" s="71">
        <v>2364.9989999999998</v>
      </c>
      <c r="CT44" s="71">
        <v>1000</v>
      </c>
      <c r="CU44" s="71">
        <v>543.83699999999999</v>
      </c>
      <c r="CV44" s="71">
        <v>2596.0329999999999</v>
      </c>
      <c r="CW44" s="71">
        <v>2364.9989999999998</v>
      </c>
      <c r="CX44" s="71">
        <v>0</v>
      </c>
      <c r="CY44" s="71">
        <v>0</v>
      </c>
      <c r="CZ44" s="71">
        <v>21026.400000000001</v>
      </c>
      <c r="DA44" s="71">
        <v>7251.8329999999996</v>
      </c>
      <c r="DB44" s="71">
        <v>0</v>
      </c>
      <c r="DC44" s="71">
        <v>0</v>
      </c>
      <c r="DD44" s="71">
        <v>21026.400000000001</v>
      </c>
      <c r="DE44" s="71">
        <v>7251.8329999999996</v>
      </c>
      <c r="DF44" s="71">
        <v>300</v>
      </c>
      <c r="DG44" s="71">
        <v>230</v>
      </c>
      <c r="DH44" s="71">
        <v>0</v>
      </c>
      <c r="DI44" s="71">
        <v>0</v>
      </c>
      <c r="DJ44" s="71">
        <f t="shared" ref="DJ44:DJ63" si="19">DL44+DN44-DP44</f>
        <v>0</v>
      </c>
      <c r="DK44" s="71">
        <f t="shared" ref="DK44:DK63" si="20">DM44+DO44-DQ44</f>
        <v>0</v>
      </c>
      <c r="DL44" s="71">
        <v>4660</v>
      </c>
      <c r="DM44" s="71">
        <v>1381.1130000000001</v>
      </c>
      <c r="DN44" s="71">
        <v>0</v>
      </c>
      <c r="DO44" s="71">
        <v>0</v>
      </c>
      <c r="DP44" s="71">
        <v>4660</v>
      </c>
      <c r="DQ44" s="71">
        <v>1381.1130000000001</v>
      </c>
      <c r="DR44" s="69"/>
    </row>
    <row r="45" spans="1:122" ht="16.5" customHeight="1" x14ac:dyDescent="0.3">
      <c r="A45" s="72"/>
      <c r="B45" s="76">
        <v>36</v>
      </c>
      <c r="C45" s="74" t="s">
        <v>167</v>
      </c>
      <c r="D45" s="71">
        <f t="shared" si="13"/>
        <v>408429.07160000002</v>
      </c>
      <c r="E45" s="71">
        <f t="shared" si="14"/>
        <v>253786.38020000001</v>
      </c>
      <c r="F45" s="71">
        <f t="shared" si="15"/>
        <v>378343.21100000001</v>
      </c>
      <c r="G45" s="71">
        <f t="shared" si="16"/>
        <v>231880.87120000002</v>
      </c>
      <c r="H45" s="71">
        <f t="shared" si="17"/>
        <v>61242.8606</v>
      </c>
      <c r="I45" s="71">
        <f t="shared" si="18"/>
        <v>53062.509000000005</v>
      </c>
      <c r="J45" s="71">
        <v>135275.5</v>
      </c>
      <c r="K45" s="71">
        <v>68182.013500000001</v>
      </c>
      <c r="L45" s="71">
        <v>95042.8606</v>
      </c>
      <c r="M45" s="71">
        <v>87591.655400000003</v>
      </c>
      <c r="N45" s="71">
        <v>105925.5</v>
      </c>
      <c r="O45" s="71">
        <v>55662.720500000003</v>
      </c>
      <c r="P45" s="71">
        <v>5300</v>
      </c>
      <c r="Q45" s="71">
        <v>1295</v>
      </c>
      <c r="R45" s="71">
        <v>29350</v>
      </c>
      <c r="S45" s="71">
        <v>12519.293</v>
      </c>
      <c r="T45" s="71">
        <v>89742.8606</v>
      </c>
      <c r="U45" s="71">
        <v>86296.655400000003</v>
      </c>
      <c r="V45" s="71">
        <v>0</v>
      </c>
      <c r="W45" s="71">
        <v>0</v>
      </c>
      <c r="X45" s="71">
        <v>0</v>
      </c>
      <c r="Y45" s="71">
        <v>0</v>
      </c>
      <c r="Z45" s="71">
        <v>0</v>
      </c>
      <c r="AA45" s="71">
        <v>0</v>
      </c>
      <c r="AB45" s="71">
        <v>0</v>
      </c>
      <c r="AC45" s="71">
        <v>0</v>
      </c>
      <c r="AD45" s="71">
        <v>0</v>
      </c>
      <c r="AE45" s="71">
        <v>0</v>
      </c>
      <c r="AF45" s="71">
        <v>-33800</v>
      </c>
      <c r="AG45" s="71">
        <v>-34529.146399999998</v>
      </c>
      <c r="AH45" s="71">
        <v>0</v>
      </c>
      <c r="AI45" s="71">
        <v>0</v>
      </c>
      <c r="AJ45" s="71">
        <v>0</v>
      </c>
      <c r="AK45" s="71">
        <v>0</v>
      </c>
      <c r="AL45" s="71">
        <v>0</v>
      </c>
      <c r="AM45" s="71">
        <v>0</v>
      </c>
      <c r="AN45" s="71">
        <v>0</v>
      </c>
      <c r="AO45" s="71">
        <v>0</v>
      </c>
      <c r="AP45" s="71">
        <v>0</v>
      </c>
      <c r="AQ45" s="71">
        <v>0</v>
      </c>
      <c r="AR45" s="71">
        <v>0</v>
      </c>
      <c r="AS45" s="71">
        <v>0</v>
      </c>
      <c r="AT45" s="71">
        <v>0</v>
      </c>
      <c r="AU45" s="71">
        <v>0</v>
      </c>
      <c r="AV45" s="71">
        <v>-33800</v>
      </c>
      <c r="AW45" s="71">
        <v>-34529.146399999998</v>
      </c>
      <c r="AX45" s="71">
        <v>14098.71</v>
      </c>
      <c r="AY45" s="71">
        <v>9509.8379999999997</v>
      </c>
      <c r="AZ45" s="71">
        <v>0</v>
      </c>
      <c r="BA45" s="71">
        <v>0</v>
      </c>
      <c r="BB45" s="71">
        <v>14098.71</v>
      </c>
      <c r="BC45" s="71">
        <v>9509.8379999999997</v>
      </c>
      <c r="BD45" s="71">
        <v>0</v>
      </c>
      <c r="BE45" s="71">
        <v>0</v>
      </c>
      <c r="BF45" s="71">
        <v>0</v>
      </c>
      <c r="BG45" s="71">
        <v>0</v>
      </c>
      <c r="BH45" s="71">
        <v>0</v>
      </c>
      <c r="BI45" s="71">
        <v>0</v>
      </c>
      <c r="BJ45" s="71">
        <v>68479.600000000006</v>
      </c>
      <c r="BK45" s="71">
        <v>47138.796000000002</v>
      </c>
      <c r="BL45" s="71">
        <v>0</v>
      </c>
      <c r="BM45" s="71">
        <v>0</v>
      </c>
      <c r="BN45" s="71">
        <v>0</v>
      </c>
      <c r="BO45" s="71">
        <v>0</v>
      </c>
      <c r="BP45" s="71">
        <v>0</v>
      </c>
      <c r="BQ45" s="71">
        <v>0</v>
      </c>
      <c r="BR45" s="71">
        <v>0</v>
      </c>
      <c r="BS45" s="71">
        <v>0</v>
      </c>
      <c r="BT45" s="71">
        <v>0</v>
      </c>
      <c r="BU45" s="71">
        <v>0</v>
      </c>
      <c r="BV45" s="71">
        <v>0</v>
      </c>
      <c r="BW45" s="71">
        <v>0</v>
      </c>
      <c r="BX45" s="71">
        <v>0</v>
      </c>
      <c r="BY45" s="71">
        <v>0</v>
      </c>
      <c r="BZ45" s="71">
        <v>0</v>
      </c>
      <c r="CA45" s="71">
        <v>0</v>
      </c>
      <c r="CB45" s="71">
        <v>0</v>
      </c>
      <c r="CC45" s="71">
        <v>0</v>
      </c>
      <c r="CD45" s="71">
        <v>68479.600000000006</v>
      </c>
      <c r="CE45" s="71">
        <v>47138.796000000002</v>
      </c>
      <c r="CF45" s="71">
        <v>0</v>
      </c>
      <c r="CG45" s="71">
        <v>0</v>
      </c>
      <c r="CH45" s="71">
        <v>0</v>
      </c>
      <c r="CI45" s="71">
        <v>0</v>
      </c>
      <c r="CJ45" s="71">
        <v>0</v>
      </c>
      <c r="CK45" s="71">
        <v>0</v>
      </c>
      <c r="CL45" s="71">
        <v>21698.7</v>
      </c>
      <c r="CM45" s="71">
        <v>8798.3407000000007</v>
      </c>
      <c r="CN45" s="71">
        <v>0</v>
      </c>
      <c r="CO45" s="71">
        <v>0</v>
      </c>
      <c r="CP45" s="71">
        <v>21698.7</v>
      </c>
      <c r="CQ45" s="71">
        <v>8798.3407000000007</v>
      </c>
      <c r="CR45" s="71">
        <v>0</v>
      </c>
      <c r="CS45" s="71">
        <v>0</v>
      </c>
      <c r="CT45" s="71">
        <v>18523.7</v>
      </c>
      <c r="CU45" s="71">
        <v>6949.8546999999999</v>
      </c>
      <c r="CV45" s="71">
        <v>0</v>
      </c>
      <c r="CW45" s="71">
        <v>0</v>
      </c>
      <c r="CX45" s="71">
        <v>86133.7</v>
      </c>
      <c r="CY45" s="71">
        <v>52569.883000000002</v>
      </c>
      <c r="CZ45" s="71">
        <v>0</v>
      </c>
      <c r="DA45" s="71">
        <v>0</v>
      </c>
      <c r="DB45" s="71">
        <v>64000</v>
      </c>
      <c r="DC45" s="71">
        <v>39245.46</v>
      </c>
      <c r="DD45" s="71">
        <v>0</v>
      </c>
      <c r="DE45" s="71">
        <v>0</v>
      </c>
      <c r="DF45" s="71">
        <v>21500.001</v>
      </c>
      <c r="DG45" s="71">
        <v>14525</v>
      </c>
      <c r="DH45" s="71">
        <v>0</v>
      </c>
      <c r="DI45" s="71">
        <v>0</v>
      </c>
      <c r="DJ45" s="71">
        <f t="shared" si="19"/>
        <v>0</v>
      </c>
      <c r="DK45" s="71">
        <f t="shared" si="20"/>
        <v>0</v>
      </c>
      <c r="DL45" s="71">
        <v>31157</v>
      </c>
      <c r="DM45" s="71">
        <v>31157</v>
      </c>
      <c r="DN45" s="71">
        <v>0</v>
      </c>
      <c r="DO45" s="71">
        <v>0</v>
      </c>
      <c r="DP45" s="71">
        <v>31157</v>
      </c>
      <c r="DQ45" s="71">
        <v>31157</v>
      </c>
    </row>
    <row r="46" spans="1:122" ht="16.5" customHeight="1" x14ac:dyDescent="0.3">
      <c r="A46" s="69"/>
      <c r="B46" s="76">
        <v>37</v>
      </c>
      <c r="C46" s="74" t="s">
        <v>168</v>
      </c>
      <c r="D46" s="71">
        <f t="shared" si="13"/>
        <v>61391.377099999998</v>
      </c>
      <c r="E46" s="71">
        <f t="shared" si="14"/>
        <v>34147.974499999997</v>
      </c>
      <c r="F46" s="71">
        <f t="shared" si="15"/>
        <v>44377.2</v>
      </c>
      <c r="G46" s="71">
        <f t="shared" si="16"/>
        <v>25305.392499999998</v>
      </c>
      <c r="H46" s="71">
        <f t="shared" si="17"/>
        <v>20714.177100000001</v>
      </c>
      <c r="I46" s="71">
        <f t="shared" si="18"/>
        <v>8842.5820000000003</v>
      </c>
      <c r="J46" s="71">
        <v>24175.200000000001</v>
      </c>
      <c r="K46" s="71">
        <v>15366.052</v>
      </c>
      <c r="L46" s="71">
        <v>625</v>
      </c>
      <c r="M46" s="71">
        <v>124</v>
      </c>
      <c r="N46" s="71">
        <v>22271.7</v>
      </c>
      <c r="O46" s="71">
        <v>14660.611999999999</v>
      </c>
      <c r="P46" s="71">
        <v>625</v>
      </c>
      <c r="Q46" s="71">
        <v>124</v>
      </c>
      <c r="R46" s="71">
        <v>1693.5</v>
      </c>
      <c r="S46" s="71">
        <v>625.04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1">
        <v>0</v>
      </c>
      <c r="AA46" s="71">
        <v>0</v>
      </c>
      <c r="AB46" s="71">
        <v>0</v>
      </c>
      <c r="AC46" s="71">
        <v>0</v>
      </c>
      <c r="AD46" s="71">
        <v>1400</v>
      </c>
      <c r="AE46" s="71">
        <v>993.66300000000001</v>
      </c>
      <c r="AF46" s="71">
        <v>19089.177100000001</v>
      </c>
      <c r="AG46" s="71">
        <v>8718.5820000000003</v>
      </c>
      <c r="AH46" s="71">
        <v>1400</v>
      </c>
      <c r="AI46" s="71">
        <v>993.66300000000001</v>
      </c>
      <c r="AJ46" s="71">
        <v>0</v>
      </c>
      <c r="AK46" s="71">
        <v>0</v>
      </c>
      <c r="AL46" s="71">
        <v>0</v>
      </c>
      <c r="AM46" s="71">
        <v>0</v>
      </c>
      <c r="AN46" s="71">
        <v>0</v>
      </c>
      <c r="AO46" s="71">
        <v>0</v>
      </c>
      <c r="AP46" s="71">
        <v>0</v>
      </c>
      <c r="AQ46" s="71">
        <v>0</v>
      </c>
      <c r="AR46" s="71">
        <v>19089.177100000001</v>
      </c>
      <c r="AS46" s="71">
        <v>9784.723</v>
      </c>
      <c r="AT46" s="71">
        <v>0</v>
      </c>
      <c r="AU46" s="71">
        <v>0</v>
      </c>
      <c r="AV46" s="71">
        <v>0</v>
      </c>
      <c r="AW46" s="71">
        <v>-1066.1410000000001</v>
      </c>
      <c r="AX46" s="71">
        <v>1200</v>
      </c>
      <c r="AY46" s="71">
        <v>796.45050000000003</v>
      </c>
      <c r="AZ46" s="71">
        <v>0</v>
      </c>
      <c r="BA46" s="71">
        <v>0</v>
      </c>
      <c r="BB46" s="71">
        <v>1200</v>
      </c>
      <c r="BC46" s="71">
        <v>796.45050000000003</v>
      </c>
      <c r="BD46" s="71">
        <v>0</v>
      </c>
      <c r="BE46" s="71">
        <v>0</v>
      </c>
      <c r="BF46" s="71">
        <v>0</v>
      </c>
      <c r="BG46" s="71">
        <v>0</v>
      </c>
      <c r="BH46" s="71">
        <v>0</v>
      </c>
      <c r="BI46" s="71">
        <v>0</v>
      </c>
      <c r="BJ46" s="71">
        <v>2452</v>
      </c>
      <c r="BK46" s="71">
        <v>1618.35</v>
      </c>
      <c r="BL46" s="71">
        <v>1000</v>
      </c>
      <c r="BM46" s="71">
        <v>0</v>
      </c>
      <c r="BN46" s="71">
        <v>0</v>
      </c>
      <c r="BO46" s="71">
        <v>0</v>
      </c>
      <c r="BP46" s="71">
        <v>0</v>
      </c>
      <c r="BQ46" s="71">
        <v>0</v>
      </c>
      <c r="BR46" s="71">
        <v>0</v>
      </c>
      <c r="BS46" s="71">
        <v>0</v>
      </c>
      <c r="BT46" s="71">
        <v>0</v>
      </c>
      <c r="BU46" s="71">
        <v>0</v>
      </c>
      <c r="BV46" s="71">
        <v>2452</v>
      </c>
      <c r="BW46" s="71">
        <v>1618.35</v>
      </c>
      <c r="BX46" s="71">
        <v>0</v>
      </c>
      <c r="BY46" s="71">
        <v>0</v>
      </c>
      <c r="BZ46" s="71">
        <v>0</v>
      </c>
      <c r="CA46" s="71">
        <v>0</v>
      </c>
      <c r="CB46" s="71">
        <v>1000</v>
      </c>
      <c r="CC46" s="71">
        <v>0</v>
      </c>
      <c r="CD46" s="71">
        <v>0</v>
      </c>
      <c r="CE46" s="71">
        <v>0</v>
      </c>
      <c r="CF46" s="71">
        <v>0</v>
      </c>
      <c r="CG46" s="71">
        <v>0</v>
      </c>
      <c r="CH46" s="71">
        <v>0</v>
      </c>
      <c r="CI46" s="71">
        <v>0</v>
      </c>
      <c r="CJ46" s="71">
        <v>0</v>
      </c>
      <c r="CK46" s="71">
        <v>0</v>
      </c>
      <c r="CL46" s="71">
        <v>2750</v>
      </c>
      <c r="CM46" s="71">
        <v>1415.877</v>
      </c>
      <c r="CN46" s="71">
        <v>0</v>
      </c>
      <c r="CO46" s="71">
        <v>0</v>
      </c>
      <c r="CP46" s="71">
        <v>2750</v>
      </c>
      <c r="CQ46" s="71">
        <v>1415.877</v>
      </c>
      <c r="CR46" s="71">
        <v>0</v>
      </c>
      <c r="CS46" s="71">
        <v>0</v>
      </c>
      <c r="CT46" s="71">
        <v>900</v>
      </c>
      <c r="CU46" s="71">
        <v>629.29999999999995</v>
      </c>
      <c r="CV46" s="71">
        <v>0</v>
      </c>
      <c r="CW46" s="71">
        <v>0</v>
      </c>
      <c r="CX46" s="71">
        <v>7700</v>
      </c>
      <c r="CY46" s="71">
        <v>4700</v>
      </c>
      <c r="CZ46" s="71">
        <v>0</v>
      </c>
      <c r="DA46" s="71">
        <v>0</v>
      </c>
      <c r="DB46" s="71">
        <v>7700</v>
      </c>
      <c r="DC46" s="71">
        <v>4700</v>
      </c>
      <c r="DD46" s="71">
        <v>0</v>
      </c>
      <c r="DE46" s="71">
        <v>0</v>
      </c>
      <c r="DF46" s="71">
        <v>1000</v>
      </c>
      <c r="DG46" s="71">
        <v>415</v>
      </c>
      <c r="DH46" s="71">
        <v>0</v>
      </c>
      <c r="DI46" s="71">
        <v>0</v>
      </c>
      <c r="DJ46" s="71">
        <f t="shared" si="19"/>
        <v>0</v>
      </c>
      <c r="DK46" s="71">
        <f t="shared" si="20"/>
        <v>0</v>
      </c>
      <c r="DL46" s="71">
        <v>3700</v>
      </c>
      <c r="DM46" s="71">
        <v>0</v>
      </c>
      <c r="DN46" s="71">
        <v>0</v>
      </c>
      <c r="DO46" s="71">
        <v>0</v>
      </c>
      <c r="DP46" s="71">
        <v>3700</v>
      </c>
      <c r="DQ46" s="71">
        <v>0</v>
      </c>
      <c r="DR46" s="69"/>
    </row>
    <row r="47" spans="1:122" ht="16.5" customHeight="1" x14ac:dyDescent="0.3">
      <c r="A47" s="72"/>
      <c r="B47" s="76">
        <v>38</v>
      </c>
      <c r="C47" s="74" t="s">
        <v>169</v>
      </c>
      <c r="D47" s="71">
        <f t="shared" si="13"/>
        <v>54234.772500000006</v>
      </c>
      <c r="E47" s="71">
        <f t="shared" si="14"/>
        <v>31982.006800000003</v>
      </c>
      <c r="F47" s="71">
        <f t="shared" si="15"/>
        <v>32990.300000000003</v>
      </c>
      <c r="G47" s="71">
        <f t="shared" si="16"/>
        <v>14034.935800000001</v>
      </c>
      <c r="H47" s="71">
        <f t="shared" si="17"/>
        <v>26744.472500000003</v>
      </c>
      <c r="I47" s="71">
        <f t="shared" si="18"/>
        <v>17947.071</v>
      </c>
      <c r="J47" s="71">
        <v>19735.3</v>
      </c>
      <c r="K47" s="71">
        <v>10991.657800000001</v>
      </c>
      <c r="L47" s="71">
        <v>2799.9805000000001</v>
      </c>
      <c r="M47" s="71">
        <v>0</v>
      </c>
      <c r="N47" s="71">
        <v>18468</v>
      </c>
      <c r="O47" s="71">
        <v>10643.0578</v>
      </c>
      <c r="P47" s="71">
        <v>2199.9805000000001</v>
      </c>
      <c r="Q47" s="71">
        <v>0</v>
      </c>
      <c r="R47" s="71">
        <v>1117.3</v>
      </c>
      <c r="S47" s="71">
        <v>300.60000000000002</v>
      </c>
      <c r="T47" s="71">
        <v>600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1">
        <v>0</v>
      </c>
      <c r="AA47" s="71">
        <v>0</v>
      </c>
      <c r="AB47" s="71">
        <v>0</v>
      </c>
      <c r="AC47" s="71">
        <v>0</v>
      </c>
      <c r="AD47" s="71">
        <v>2010</v>
      </c>
      <c r="AE47" s="71">
        <v>866.55200000000002</v>
      </c>
      <c r="AF47" s="71">
        <v>13473.1</v>
      </c>
      <c r="AG47" s="71">
        <v>10100</v>
      </c>
      <c r="AH47" s="71">
        <v>1360</v>
      </c>
      <c r="AI47" s="71">
        <v>866.55200000000002</v>
      </c>
      <c r="AJ47" s="71">
        <v>13473.1</v>
      </c>
      <c r="AK47" s="71">
        <v>10100</v>
      </c>
      <c r="AL47" s="71">
        <v>0</v>
      </c>
      <c r="AM47" s="71">
        <v>0</v>
      </c>
      <c r="AN47" s="71">
        <v>0</v>
      </c>
      <c r="AO47" s="71">
        <v>0</v>
      </c>
      <c r="AP47" s="71">
        <v>650</v>
      </c>
      <c r="AQ47" s="71">
        <v>0</v>
      </c>
      <c r="AR47" s="71">
        <v>0</v>
      </c>
      <c r="AS47" s="71">
        <v>0</v>
      </c>
      <c r="AT47" s="71">
        <v>0</v>
      </c>
      <c r="AU47" s="71">
        <v>0</v>
      </c>
      <c r="AV47" s="71">
        <v>0</v>
      </c>
      <c r="AW47" s="71">
        <v>0</v>
      </c>
      <c r="AX47" s="71">
        <v>325</v>
      </c>
      <c r="AY47" s="71">
        <v>179</v>
      </c>
      <c r="AZ47" s="71">
        <v>0</v>
      </c>
      <c r="BA47" s="71">
        <v>0</v>
      </c>
      <c r="BB47" s="71">
        <v>325</v>
      </c>
      <c r="BC47" s="71">
        <v>179</v>
      </c>
      <c r="BD47" s="71">
        <v>0</v>
      </c>
      <c r="BE47" s="71">
        <v>0</v>
      </c>
      <c r="BF47" s="71">
        <v>0</v>
      </c>
      <c r="BG47" s="71">
        <v>0</v>
      </c>
      <c r="BH47" s="71">
        <v>0</v>
      </c>
      <c r="BI47" s="71">
        <v>0</v>
      </c>
      <c r="BJ47" s="71">
        <v>1340</v>
      </c>
      <c r="BK47" s="71">
        <v>96</v>
      </c>
      <c r="BL47" s="71">
        <v>4960.1000000000004</v>
      </c>
      <c r="BM47" s="71">
        <v>4339</v>
      </c>
      <c r="BN47" s="71">
        <v>0</v>
      </c>
      <c r="BO47" s="71">
        <v>0</v>
      </c>
      <c r="BP47" s="71">
        <v>0</v>
      </c>
      <c r="BQ47" s="71">
        <v>0</v>
      </c>
      <c r="BR47" s="71">
        <v>0</v>
      </c>
      <c r="BS47" s="71">
        <v>0</v>
      </c>
      <c r="BT47" s="71">
        <v>0</v>
      </c>
      <c r="BU47" s="71">
        <v>0</v>
      </c>
      <c r="BV47" s="71">
        <v>900</v>
      </c>
      <c r="BW47" s="71">
        <v>0</v>
      </c>
      <c r="BX47" s="71">
        <v>401.5</v>
      </c>
      <c r="BY47" s="71">
        <v>0</v>
      </c>
      <c r="BZ47" s="71">
        <v>440</v>
      </c>
      <c r="CA47" s="71">
        <v>96</v>
      </c>
      <c r="CB47" s="71">
        <v>4558.6000000000004</v>
      </c>
      <c r="CC47" s="71">
        <v>4339</v>
      </c>
      <c r="CD47" s="71">
        <v>0</v>
      </c>
      <c r="CE47" s="71">
        <v>0</v>
      </c>
      <c r="CF47" s="71">
        <v>0</v>
      </c>
      <c r="CG47" s="71">
        <v>0</v>
      </c>
      <c r="CH47" s="71">
        <v>0</v>
      </c>
      <c r="CI47" s="71">
        <v>0</v>
      </c>
      <c r="CJ47" s="71">
        <v>0</v>
      </c>
      <c r="CK47" s="71">
        <v>0</v>
      </c>
      <c r="CL47" s="71">
        <v>2430</v>
      </c>
      <c r="CM47" s="71">
        <v>1361.296</v>
      </c>
      <c r="CN47" s="71">
        <v>5511.2920000000004</v>
      </c>
      <c r="CO47" s="71">
        <v>3508.0709999999999</v>
      </c>
      <c r="CP47" s="71">
        <v>2430</v>
      </c>
      <c r="CQ47" s="71">
        <v>1361.296</v>
      </c>
      <c r="CR47" s="71">
        <v>5511.2920000000004</v>
      </c>
      <c r="CS47" s="71">
        <v>3508.0709999999999</v>
      </c>
      <c r="CT47" s="71">
        <v>1830</v>
      </c>
      <c r="CU47" s="71">
        <v>962.85599999999999</v>
      </c>
      <c r="CV47" s="71">
        <v>900</v>
      </c>
      <c r="CW47" s="71">
        <v>150</v>
      </c>
      <c r="CX47" s="71">
        <v>400</v>
      </c>
      <c r="CY47" s="71">
        <v>60.43</v>
      </c>
      <c r="CZ47" s="71">
        <v>0</v>
      </c>
      <c r="DA47" s="71">
        <v>0</v>
      </c>
      <c r="DB47" s="71">
        <v>400</v>
      </c>
      <c r="DC47" s="71">
        <v>60.43</v>
      </c>
      <c r="DD47" s="71">
        <v>0</v>
      </c>
      <c r="DE47" s="71">
        <v>0</v>
      </c>
      <c r="DF47" s="71">
        <v>950</v>
      </c>
      <c r="DG47" s="71">
        <v>480</v>
      </c>
      <c r="DH47" s="71">
        <v>0</v>
      </c>
      <c r="DI47" s="71">
        <v>0</v>
      </c>
      <c r="DJ47" s="71">
        <f t="shared" si="19"/>
        <v>300</v>
      </c>
      <c r="DK47" s="71">
        <f t="shared" si="20"/>
        <v>0</v>
      </c>
      <c r="DL47" s="71">
        <v>5800</v>
      </c>
      <c r="DM47" s="71">
        <v>0</v>
      </c>
      <c r="DN47" s="71">
        <v>0</v>
      </c>
      <c r="DO47" s="71">
        <v>0</v>
      </c>
      <c r="DP47" s="71">
        <v>5500</v>
      </c>
      <c r="DQ47" s="71">
        <v>0</v>
      </c>
    </row>
    <row r="48" spans="1:122" ht="16.5" customHeight="1" x14ac:dyDescent="0.3">
      <c r="A48" s="72"/>
      <c r="B48" s="76">
        <v>39</v>
      </c>
      <c r="C48" s="74" t="s">
        <v>170</v>
      </c>
      <c r="D48" s="71">
        <f t="shared" si="13"/>
        <v>6897.2</v>
      </c>
      <c r="E48" s="71">
        <f t="shared" si="14"/>
        <v>4169.0940000000001</v>
      </c>
      <c r="F48" s="71">
        <f t="shared" si="15"/>
        <v>6012.2</v>
      </c>
      <c r="G48" s="71">
        <f t="shared" si="16"/>
        <v>4169.0940000000001</v>
      </c>
      <c r="H48" s="71">
        <f t="shared" si="17"/>
        <v>1185</v>
      </c>
      <c r="I48" s="71">
        <f t="shared" si="18"/>
        <v>0</v>
      </c>
      <c r="J48" s="71">
        <v>5712.2</v>
      </c>
      <c r="K48" s="71">
        <v>4169.0940000000001</v>
      </c>
      <c r="L48" s="71">
        <v>0</v>
      </c>
      <c r="M48" s="71">
        <v>0</v>
      </c>
      <c r="N48" s="71">
        <v>5712.2</v>
      </c>
      <c r="O48" s="71">
        <v>4169.0940000000001</v>
      </c>
      <c r="P48" s="71">
        <v>0</v>
      </c>
      <c r="Q48" s="71">
        <v>0</v>
      </c>
      <c r="R48" s="71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1">
        <v>0</v>
      </c>
      <c r="AA48" s="71">
        <v>0</v>
      </c>
      <c r="AB48" s="71">
        <v>0</v>
      </c>
      <c r="AC48" s="71">
        <v>0</v>
      </c>
      <c r="AD48" s="71">
        <v>0</v>
      </c>
      <c r="AE48" s="71">
        <v>0</v>
      </c>
      <c r="AF48" s="71">
        <v>0</v>
      </c>
      <c r="AG48" s="71">
        <v>0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1">
        <v>0</v>
      </c>
      <c r="AN48" s="71">
        <v>0</v>
      </c>
      <c r="AO48" s="71">
        <v>0</v>
      </c>
      <c r="AP48" s="71">
        <v>0</v>
      </c>
      <c r="AQ48" s="71">
        <v>0</v>
      </c>
      <c r="AR48" s="71">
        <v>0</v>
      </c>
      <c r="AS48" s="71">
        <v>0</v>
      </c>
      <c r="AT48" s="71">
        <v>0</v>
      </c>
      <c r="AU48" s="71">
        <v>0</v>
      </c>
      <c r="AV48" s="71">
        <v>0</v>
      </c>
      <c r="AW48" s="71">
        <v>0</v>
      </c>
      <c r="AX48" s="71">
        <v>0</v>
      </c>
      <c r="AY48" s="71">
        <v>0</v>
      </c>
      <c r="AZ48" s="71">
        <v>0</v>
      </c>
      <c r="BA48" s="71">
        <v>0</v>
      </c>
      <c r="BB48" s="71">
        <v>0</v>
      </c>
      <c r="BC48" s="71">
        <v>0</v>
      </c>
      <c r="BD48" s="71">
        <v>0</v>
      </c>
      <c r="BE48" s="71">
        <v>0</v>
      </c>
      <c r="BF48" s="71">
        <v>0</v>
      </c>
      <c r="BG48" s="71">
        <v>0</v>
      </c>
      <c r="BH48" s="71">
        <v>0</v>
      </c>
      <c r="BI48" s="71">
        <v>0</v>
      </c>
      <c r="BJ48" s="71">
        <v>0</v>
      </c>
      <c r="BK48" s="71">
        <v>0</v>
      </c>
      <c r="BL48" s="71">
        <v>1185</v>
      </c>
      <c r="BM48" s="71">
        <v>0</v>
      </c>
      <c r="BN48" s="71">
        <v>0</v>
      </c>
      <c r="BO48" s="71">
        <v>0</v>
      </c>
      <c r="BP48" s="71">
        <v>0</v>
      </c>
      <c r="BQ48" s="71">
        <v>0</v>
      </c>
      <c r="BR48" s="71">
        <v>0</v>
      </c>
      <c r="BS48" s="71">
        <v>0</v>
      </c>
      <c r="BT48" s="71">
        <v>0</v>
      </c>
      <c r="BU48" s="71">
        <v>0</v>
      </c>
      <c r="BV48" s="71">
        <v>0</v>
      </c>
      <c r="BW48" s="71">
        <v>0</v>
      </c>
      <c r="BX48" s="71">
        <v>635</v>
      </c>
      <c r="BY48" s="71">
        <v>0</v>
      </c>
      <c r="BZ48" s="71">
        <v>0</v>
      </c>
      <c r="CA48" s="71">
        <v>0</v>
      </c>
      <c r="CB48" s="71">
        <v>550</v>
      </c>
      <c r="CC48" s="71">
        <v>0</v>
      </c>
      <c r="CD48" s="71">
        <v>0</v>
      </c>
      <c r="CE48" s="71">
        <v>0</v>
      </c>
      <c r="CF48" s="71">
        <v>0</v>
      </c>
      <c r="CG48" s="71">
        <v>0</v>
      </c>
      <c r="CH48" s="71">
        <v>0</v>
      </c>
      <c r="CI48" s="71">
        <v>0</v>
      </c>
      <c r="CJ48" s="71">
        <v>0</v>
      </c>
      <c r="CK48" s="71">
        <v>0</v>
      </c>
      <c r="CL48" s="71">
        <v>0</v>
      </c>
      <c r="CM48" s="71">
        <v>0</v>
      </c>
      <c r="CN48" s="71">
        <v>0</v>
      </c>
      <c r="CO48" s="71">
        <v>0</v>
      </c>
      <c r="CP48" s="71">
        <v>0</v>
      </c>
      <c r="CQ48" s="71">
        <v>0</v>
      </c>
      <c r="CR48" s="71">
        <v>0</v>
      </c>
      <c r="CS48" s="71">
        <v>0</v>
      </c>
      <c r="CT48" s="71">
        <v>0</v>
      </c>
      <c r="CU48" s="71">
        <v>0</v>
      </c>
      <c r="CV48" s="71">
        <v>0</v>
      </c>
      <c r="CW48" s="71">
        <v>0</v>
      </c>
      <c r="CX48" s="71">
        <v>0</v>
      </c>
      <c r="CY48" s="71">
        <v>0</v>
      </c>
      <c r="CZ48" s="71">
        <v>0</v>
      </c>
      <c r="DA48" s="71">
        <v>0</v>
      </c>
      <c r="DB48" s="71">
        <v>0</v>
      </c>
      <c r="DC48" s="71">
        <v>0</v>
      </c>
      <c r="DD48" s="71">
        <v>0</v>
      </c>
      <c r="DE48" s="71">
        <v>0</v>
      </c>
      <c r="DF48" s="71">
        <v>0</v>
      </c>
      <c r="DG48" s="71">
        <v>0</v>
      </c>
      <c r="DH48" s="71">
        <v>0</v>
      </c>
      <c r="DI48" s="71">
        <v>0</v>
      </c>
      <c r="DJ48" s="71">
        <f t="shared" si="19"/>
        <v>0</v>
      </c>
      <c r="DK48" s="71">
        <f t="shared" si="20"/>
        <v>0</v>
      </c>
      <c r="DL48" s="71">
        <v>300</v>
      </c>
      <c r="DM48" s="71">
        <v>0</v>
      </c>
      <c r="DN48" s="71">
        <v>0</v>
      </c>
      <c r="DO48" s="71">
        <v>0</v>
      </c>
      <c r="DP48" s="71">
        <v>300</v>
      </c>
      <c r="DQ48" s="71">
        <v>0</v>
      </c>
    </row>
    <row r="49" spans="1:122" ht="16.5" customHeight="1" x14ac:dyDescent="0.3">
      <c r="A49" s="72"/>
      <c r="B49" s="76">
        <v>40</v>
      </c>
      <c r="C49" s="74" t="s">
        <v>171</v>
      </c>
      <c r="D49" s="71">
        <f t="shared" si="13"/>
        <v>7645.3112000000001</v>
      </c>
      <c r="E49" s="71">
        <f t="shared" si="14"/>
        <v>4655.9521999999997</v>
      </c>
      <c r="F49" s="71">
        <f t="shared" si="15"/>
        <v>6468.5</v>
      </c>
      <c r="G49" s="71">
        <f t="shared" si="16"/>
        <v>4205.9521999999997</v>
      </c>
      <c r="H49" s="71">
        <f t="shared" si="17"/>
        <v>1496.8112000000001</v>
      </c>
      <c r="I49" s="71">
        <f t="shared" si="18"/>
        <v>450</v>
      </c>
      <c r="J49" s="71">
        <v>5838.5</v>
      </c>
      <c r="K49" s="71">
        <v>4124.9521999999997</v>
      </c>
      <c r="L49" s="71">
        <v>480</v>
      </c>
      <c r="M49" s="71">
        <v>450</v>
      </c>
      <c r="N49" s="71">
        <v>5798.5</v>
      </c>
      <c r="O49" s="71">
        <v>4084.9522000000002</v>
      </c>
      <c r="P49" s="71">
        <v>480</v>
      </c>
      <c r="Q49" s="71">
        <v>450</v>
      </c>
      <c r="R49" s="71">
        <v>40</v>
      </c>
      <c r="S49" s="71">
        <v>40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1">
        <v>0</v>
      </c>
      <c r="AA49" s="71">
        <v>0</v>
      </c>
      <c r="AB49" s="71">
        <v>0</v>
      </c>
      <c r="AC49" s="71">
        <v>0</v>
      </c>
      <c r="AD49" s="71">
        <v>0</v>
      </c>
      <c r="AE49" s="71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1">
        <v>0</v>
      </c>
      <c r="AL49" s="71">
        <v>0</v>
      </c>
      <c r="AM49" s="71">
        <v>0</v>
      </c>
      <c r="AN49" s="71">
        <v>0</v>
      </c>
      <c r="AO49" s="71">
        <v>0</v>
      </c>
      <c r="AP49" s="71">
        <v>0</v>
      </c>
      <c r="AQ49" s="71">
        <v>0</v>
      </c>
      <c r="AR49" s="71">
        <v>0</v>
      </c>
      <c r="AS49" s="71">
        <v>0</v>
      </c>
      <c r="AT49" s="71">
        <v>0</v>
      </c>
      <c r="AU49" s="71">
        <v>0</v>
      </c>
      <c r="AV49" s="71">
        <v>0</v>
      </c>
      <c r="AW49" s="71">
        <v>0</v>
      </c>
      <c r="AX49" s="71">
        <v>0</v>
      </c>
      <c r="AY49" s="71">
        <v>0</v>
      </c>
      <c r="AZ49" s="71">
        <v>0</v>
      </c>
      <c r="BA49" s="71">
        <v>0</v>
      </c>
      <c r="BB49" s="71">
        <v>0</v>
      </c>
      <c r="BC49" s="71">
        <v>0</v>
      </c>
      <c r="BD49" s="71">
        <v>0</v>
      </c>
      <c r="BE49" s="71">
        <v>0</v>
      </c>
      <c r="BF49" s="71">
        <v>0</v>
      </c>
      <c r="BG49" s="71">
        <v>0</v>
      </c>
      <c r="BH49" s="71">
        <v>0</v>
      </c>
      <c r="BI49" s="71">
        <v>0</v>
      </c>
      <c r="BJ49" s="71">
        <v>60</v>
      </c>
      <c r="BK49" s="71">
        <v>7</v>
      </c>
      <c r="BL49" s="71">
        <v>1016.8112</v>
      </c>
      <c r="BM49" s="71">
        <v>0</v>
      </c>
      <c r="BN49" s="71">
        <v>0</v>
      </c>
      <c r="BO49" s="71">
        <v>0</v>
      </c>
      <c r="BP49" s="71">
        <v>0</v>
      </c>
      <c r="BQ49" s="71">
        <v>0</v>
      </c>
      <c r="BR49" s="71">
        <v>0</v>
      </c>
      <c r="BS49" s="71">
        <v>0</v>
      </c>
      <c r="BT49" s="71">
        <v>0</v>
      </c>
      <c r="BU49" s="71">
        <v>0</v>
      </c>
      <c r="BV49" s="71">
        <v>40</v>
      </c>
      <c r="BW49" s="71">
        <v>0</v>
      </c>
      <c r="BX49" s="71">
        <v>1016.8112</v>
      </c>
      <c r="BY49" s="71">
        <v>0</v>
      </c>
      <c r="BZ49" s="71">
        <v>20</v>
      </c>
      <c r="CA49" s="71">
        <v>7</v>
      </c>
      <c r="CB49" s="71">
        <v>0</v>
      </c>
      <c r="CC49" s="71">
        <v>0</v>
      </c>
      <c r="CD49" s="71">
        <v>0</v>
      </c>
      <c r="CE49" s="71">
        <v>0</v>
      </c>
      <c r="CF49" s="71">
        <v>0</v>
      </c>
      <c r="CG49" s="71">
        <v>0</v>
      </c>
      <c r="CH49" s="71">
        <v>0</v>
      </c>
      <c r="CI49" s="71">
        <v>0</v>
      </c>
      <c r="CJ49" s="71">
        <v>0</v>
      </c>
      <c r="CK49" s="71">
        <v>0</v>
      </c>
      <c r="CL49" s="71">
        <v>50</v>
      </c>
      <c r="CM49" s="71">
        <v>9</v>
      </c>
      <c r="CN49" s="71">
        <v>0</v>
      </c>
      <c r="CO49" s="71">
        <v>0</v>
      </c>
      <c r="CP49" s="71">
        <v>50</v>
      </c>
      <c r="CQ49" s="71">
        <v>9</v>
      </c>
      <c r="CR49" s="71">
        <v>0</v>
      </c>
      <c r="CS49" s="71">
        <v>0</v>
      </c>
      <c r="CT49" s="71">
        <v>50</v>
      </c>
      <c r="CU49" s="71">
        <v>9</v>
      </c>
      <c r="CV49" s="71">
        <v>0</v>
      </c>
      <c r="CW49" s="71">
        <v>0</v>
      </c>
      <c r="CX49" s="71">
        <v>0</v>
      </c>
      <c r="CY49" s="71">
        <v>0</v>
      </c>
      <c r="CZ49" s="71">
        <v>0</v>
      </c>
      <c r="DA49" s="71">
        <v>0</v>
      </c>
      <c r="DB49" s="71">
        <v>0</v>
      </c>
      <c r="DC49" s="71">
        <v>0</v>
      </c>
      <c r="DD49" s="71">
        <v>0</v>
      </c>
      <c r="DE49" s="71">
        <v>0</v>
      </c>
      <c r="DF49" s="71">
        <v>200</v>
      </c>
      <c r="DG49" s="71">
        <v>65</v>
      </c>
      <c r="DH49" s="71">
        <v>0</v>
      </c>
      <c r="DI49" s="71">
        <v>0</v>
      </c>
      <c r="DJ49" s="71">
        <f t="shared" si="19"/>
        <v>0</v>
      </c>
      <c r="DK49" s="71">
        <f t="shared" si="20"/>
        <v>0</v>
      </c>
      <c r="DL49" s="71">
        <v>320</v>
      </c>
      <c r="DM49" s="71">
        <v>0</v>
      </c>
      <c r="DN49" s="71">
        <v>0</v>
      </c>
      <c r="DO49" s="71">
        <v>0</v>
      </c>
      <c r="DP49" s="71">
        <v>320</v>
      </c>
      <c r="DQ49" s="71">
        <v>0</v>
      </c>
    </row>
    <row r="50" spans="1:122" ht="16.5" customHeight="1" x14ac:dyDescent="0.3">
      <c r="A50" s="72"/>
      <c r="B50" s="76">
        <v>41</v>
      </c>
      <c r="C50" s="75" t="s">
        <v>172</v>
      </c>
      <c r="D50" s="71">
        <f t="shared" si="13"/>
        <v>7376.4048000000003</v>
      </c>
      <c r="E50" s="71">
        <f t="shared" si="14"/>
        <v>4375.4179999999997</v>
      </c>
      <c r="F50" s="71">
        <f t="shared" si="15"/>
        <v>6381</v>
      </c>
      <c r="G50" s="71">
        <f t="shared" si="16"/>
        <v>3478.1</v>
      </c>
      <c r="H50" s="71">
        <f t="shared" si="17"/>
        <v>1325.4048</v>
      </c>
      <c r="I50" s="71">
        <f t="shared" si="18"/>
        <v>897.31799999999998</v>
      </c>
      <c r="J50" s="71">
        <v>4947</v>
      </c>
      <c r="K50" s="71">
        <v>3129</v>
      </c>
      <c r="L50" s="71">
        <v>0</v>
      </c>
      <c r="M50" s="71">
        <v>0</v>
      </c>
      <c r="N50" s="71">
        <v>4917</v>
      </c>
      <c r="O50" s="71">
        <v>3129</v>
      </c>
      <c r="P50" s="71">
        <v>0</v>
      </c>
      <c r="Q50" s="71">
        <v>0</v>
      </c>
      <c r="R50" s="71">
        <v>30</v>
      </c>
      <c r="S50" s="71">
        <v>0</v>
      </c>
      <c r="T50" s="71">
        <v>0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1">
        <v>0</v>
      </c>
      <c r="AA50" s="71">
        <v>0</v>
      </c>
      <c r="AB50" s="71">
        <v>0</v>
      </c>
      <c r="AC50" s="71">
        <v>0</v>
      </c>
      <c r="AD50" s="71">
        <v>0</v>
      </c>
      <c r="AE50" s="71">
        <v>0</v>
      </c>
      <c r="AF50" s="71">
        <v>0</v>
      </c>
      <c r="AG50" s="71"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v>0</v>
      </c>
      <c r="AM50" s="71">
        <v>0</v>
      </c>
      <c r="AN50" s="71">
        <v>0</v>
      </c>
      <c r="AO50" s="71">
        <v>0</v>
      </c>
      <c r="AP50" s="71">
        <v>0</v>
      </c>
      <c r="AQ50" s="71">
        <v>0</v>
      </c>
      <c r="AR50" s="71">
        <v>0</v>
      </c>
      <c r="AS50" s="71">
        <v>0</v>
      </c>
      <c r="AT50" s="71">
        <v>0</v>
      </c>
      <c r="AU50" s="71">
        <v>0</v>
      </c>
      <c r="AV50" s="71">
        <v>0</v>
      </c>
      <c r="AW50" s="71">
        <v>0</v>
      </c>
      <c r="AX50" s="71">
        <v>0</v>
      </c>
      <c r="AY50" s="71">
        <v>0</v>
      </c>
      <c r="AZ50" s="71">
        <v>0</v>
      </c>
      <c r="BA50" s="71">
        <v>0</v>
      </c>
      <c r="BB50" s="71">
        <v>0</v>
      </c>
      <c r="BC50" s="71">
        <v>0</v>
      </c>
      <c r="BD50" s="71">
        <v>0</v>
      </c>
      <c r="BE50" s="71">
        <v>0</v>
      </c>
      <c r="BF50" s="71">
        <v>0</v>
      </c>
      <c r="BG50" s="71">
        <v>0</v>
      </c>
      <c r="BH50" s="71">
        <v>0</v>
      </c>
      <c r="BI50" s="71">
        <v>0</v>
      </c>
      <c r="BJ50" s="71">
        <v>0</v>
      </c>
      <c r="BK50" s="71">
        <v>0</v>
      </c>
      <c r="BL50" s="71">
        <v>0</v>
      </c>
      <c r="BM50" s="71">
        <v>0</v>
      </c>
      <c r="BN50" s="71">
        <v>0</v>
      </c>
      <c r="BO50" s="71">
        <v>0</v>
      </c>
      <c r="BP50" s="71">
        <v>0</v>
      </c>
      <c r="BQ50" s="71">
        <v>0</v>
      </c>
      <c r="BR50" s="71">
        <v>0</v>
      </c>
      <c r="BS50" s="71">
        <v>0</v>
      </c>
      <c r="BT50" s="71">
        <v>0</v>
      </c>
      <c r="BU50" s="71">
        <v>0</v>
      </c>
      <c r="BV50" s="71">
        <v>0</v>
      </c>
      <c r="BW50" s="71">
        <v>0</v>
      </c>
      <c r="BX50" s="71">
        <v>0</v>
      </c>
      <c r="BY50" s="71">
        <v>0</v>
      </c>
      <c r="BZ50" s="71">
        <v>0</v>
      </c>
      <c r="CA50" s="71">
        <v>0</v>
      </c>
      <c r="CB50" s="71">
        <v>0</v>
      </c>
      <c r="CC50" s="71">
        <v>0</v>
      </c>
      <c r="CD50" s="71">
        <v>0</v>
      </c>
      <c r="CE50" s="71">
        <v>0</v>
      </c>
      <c r="CF50" s="71">
        <v>0</v>
      </c>
      <c r="CG50" s="71">
        <v>0</v>
      </c>
      <c r="CH50" s="71">
        <v>0</v>
      </c>
      <c r="CI50" s="71">
        <v>0</v>
      </c>
      <c r="CJ50" s="71">
        <v>0</v>
      </c>
      <c r="CK50" s="71">
        <v>0</v>
      </c>
      <c r="CL50" s="71">
        <v>1104</v>
      </c>
      <c r="CM50" s="71">
        <v>349.1</v>
      </c>
      <c r="CN50" s="71">
        <v>1325.4048</v>
      </c>
      <c r="CO50" s="71">
        <v>897.31799999999998</v>
      </c>
      <c r="CP50" s="71">
        <v>1104</v>
      </c>
      <c r="CQ50" s="71">
        <v>349.1</v>
      </c>
      <c r="CR50" s="71">
        <v>1325.4048</v>
      </c>
      <c r="CS50" s="71">
        <v>897.31799999999998</v>
      </c>
      <c r="CT50" s="71">
        <v>552</v>
      </c>
      <c r="CU50" s="71">
        <v>0</v>
      </c>
      <c r="CV50" s="71">
        <v>1325.4048</v>
      </c>
      <c r="CW50" s="71">
        <v>897.31799999999998</v>
      </c>
      <c r="CX50" s="71">
        <v>0</v>
      </c>
      <c r="CY50" s="71">
        <v>0</v>
      </c>
      <c r="CZ50" s="71">
        <v>0</v>
      </c>
      <c r="DA50" s="71">
        <v>0</v>
      </c>
      <c r="DB50" s="71">
        <v>0</v>
      </c>
      <c r="DC50" s="71">
        <v>0</v>
      </c>
      <c r="DD50" s="71">
        <v>0</v>
      </c>
      <c r="DE50" s="71">
        <v>0</v>
      </c>
      <c r="DF50" s="71">
        <v>0</v>
      </c>
      <c r="DG50" s="71">
        <v>0</v>
      </c>
      <c r="DH50" s="71">
        <v>0</v>
      </c>
      <c r="DI50" s="71">
        <v>0</v>
      </c>
      <c r="DJ50" s="71">
        <f t="shared" si="19"/>
        <v>0</v>
      </c>
      <c r="DK50" s="71">
        <f t="shared" si="20"/>
        <v>0</v>
      </c>
      <c r="DL50" s="71">
        <v>330</v>
      </c>
      <c r="DM50" s="71">
        <v>0</v>
      </c>
      <c r="DN50" s="71">
        <v>0</v>
      </c>
      <c r="DO50" s="71">
        <v>0</v>
      </c>
      <c r="DP50" s="71">
        <v>330</v>
      </c>
      <c r="DQ50" s="71">
        <v>0</v>
      </c>
    </row>
    <row r="51" spans="1:122" ht="16.5" customHeight="1" x14ac:dyDescent="0.3">
      <c r="A51" s="72"/>
      <c r="B51" s="76">
        <v>42</v>
      </c>
      <c r="C51" s="74" t="s">
        <v>173</v>
      </c>
      <c r="D51" s="71">
        <f t="shared" si="13"/>
        <v>19314.090499999998</v>
      </c>
      <c r="E51" s="71">
        <f t="shared" si="14"/>
        <v>14116.0648</v>
      </c>
      <c r="F51" s="71">
        <f t="shared" si="15"/>
        <v>14645.053</v>
      </c>
      <c r="G51" s="71">
        <f t="shared" si="16"/>
        <v>9467.5528000000013</v>
      </c>
      <c r="H51" s="71">
        <f t="shared" si="17"/>
        <v>6528.0375000000004</v>
      </c>
      <c r="I51" s="71">
        <f t="shared" si="18"/>
        <v>6267.5119999999997</v>
      </c>
      <c r="J51" s="71">
        <v>11786.053</v>
      </c>
      <c r="K51" s="71">
        <v>7048.5528000000004</v>
      </c>
      <c r="L51" s="71">
        <v>6528.0375000000004</v>
      </c>
      <c r="M51" s="71">
        <v>6267.5119999999997</v>
      </c>
      <c r="N51" s="71">
        <v>11786.053</v>
      </c>
      <c r="O51" s="71">
        <v>7048.5528000000004</v>
      </c>
      <c r="P51" s="71">
        <v>5888.0375000000004</v>
      </c>
      <c r="Q51" s="71">
        <v>5647.5119999999997</v>
      </c>
      <c r="R51" s="71">
        <v>0</v>
      </c>
      <c r="S51" s="71">
        <v>0</v>
      </c>
      <c r="T51" s="71">
        <v>640</v>
      </c>
      <c r="U51" s="71">
        <v>620</v>
      </c>
      <c r="V51" s="71">
        <v>0</v>
      </c>
      <c r="W51" s="71">
        <v>0</v>
      </c>
      <c r="X51" s="71">
        <v>0</v>
      </c>
      <c r="Y51" s="71">
        <v>0</v>
      </c>
      <c r="Z51" s="71">
        <v>0</v>
      </c>
      <c r="AA51" s="71">
        <v>0</v>
      </c>
      <c r="AB51" s="71">
        <v>0</v>
      </c>
      <c r="AC51" s="71">
        <v>0</v>
      </c>
      <c r="AD51" s="71">
        <v>0</v>
      </c>
      <c r="AE51" s="71">
        <v>0</v>
      </c>
      <c r="AF51" s="71">
        <v>0</v>
      </c>
      <c r="AG51" s="71">
        <v>0</v>
      </c>
      <c r="AH51" s="71">
        <v>0</v>
      </c>
      <c r="AI51" s="71">
        <v>0</v>
      </c>
      <c r="AJ51" s="71">
        <v>0</v>
      </c>
      <c r="AK51" s="71">
        <v>0</v>
      </c>
      <c r="AL51" s="71">
        <v>0</v>
      </c>
      <c r="AM51" s="71">
        <v>0</v>
      </c>
      <c r="AN51" s="71">
        <v>0</v>
      </c>
      <c r="AO51" s="71">
        <v>0</v>
      </c>
      <c r="AP51" s="71">
        <v>0</v>
      </c>
      <c r="AQ51" s="71">
        <v>0</v>
      </c>
      <c r="AR51" s="71">
        <v>0</v>
      </c>
      <c r="AS51" s="71">
        <v>0</v>
      </c>
      <c r="AT51" s="71">
        <v>0</v>
      </c>
      <c r="AU51" s="71">
        <v>0</v>
      </c>
      <c r="AV51" s="71">
        <v>0</v>
      </c>
      <c r="AW51" s="71">
        <v>0</v>
      </c>
      <c r="AX51" s="71">
        <v>0</v>
      </c>
      <c r="AY51" s="71">
        <v>0</v>
      </c>
      <c r="AZ51" s="71">
        <v>0</v>
      </c>
      <c r="BA51" s="71">
        <v>0</v>
      </c>
      <c r="BB51" s="71">
        <v>0</v>
      </c>
      <c r="BC51" s="71">
        <v>0</v>
      </c>
      <c r="BD51" s="71">
        <v>0</v>
      </c>
      <c r="BE51" s="71">
        <v>0</v>
      </c>
      <c r="BF51" s="71">
        <v>0</v>
      </c>
      <c r="BG51" s="71">
        <v>0</v>
      </c>
      <c r="BH51" s="71">
        <v>0</v>
      </c>
      <c r="BI51" s="71">
        <v>0</v>
      </c>
      <c r="BJ51" s="71">
        <v>0</v>
      </c>
      <c r="BK51" s="71">
        <v>0</v>
      </c>
      <c r="BL51" s="71">
        <v>0</v>
      </c>
      <c r="BM51" s="71">
        <v>0</v>
      </c>
      <c r="BN51" s="71">
        <v>0</v>
      </c>
      <c r="BO51" s="71">
        <v>0</v>
      </c>
      <c r="BP51" s="71">
        <v>0</v>
      </c>
      <c r="BQ51" s="71">
        <v>0</v>
      </c>
      <c r="BR51" s="71">
        <v>0</v>
      </c>
      <c r="BS51" s="71">
        <v>0</v>
      </c>
      <c r="BT51" s="71">
        <v>0</v>
      </c>
      <c r="BU51" s="71">
        <v>0</v>
      </c>
      <c r="BV51" s="71">
        <v>0</v>
      </c>
      <c r="BW51" s="71">
        <v>0</v>
      </c>
      <c r="BX51" s="71">
        <v>0</v>
      </c>
      <c r="BY51" s="71">
        <v>0</v>
      </c>
      <c r="BZ51" s="71">
        <v>0</v>
      </c>
      <c r="CA51" s="71">
        <v>0</v>
      </c>
      <c r="CB51" s="71">
        <v>0</v>
      </c>
      <c r="CC51" s="71">
        <v>0</v>
      </c>
      <c r="CD51" s="71">
        <v>0</v>
      </c>
      <c r="CE51" s="71">
        <v>0</v>
      </c>
      <c r="CF51" s="71">
        <v>0</v>
      </c>
      <c r="CG51" s="71">
        <v>0</v>
      </c>
      <c r="CH51" s="71">
        <v>0</v>
      </c>
      <c r="CI51" s="71">
        <v>0</v>
      </c>
      <c r="CJ51" s="71">
        <v>0</v>
      </c>
      <c r="CK51" s="71">
        <v>0</v>
      </c>
      <c r="CL51" s="71">
        <v>0</v>
      </c>
      <c r="CM51" s="71">
        <v>0</v>
      </c>
      <c r="CN51" s="71">
        <v>0</v>
      </c>
      <c r="CO51" s="71">
        <v>0</v>
      </c>
      <c r="CP51" s="71">
        <v>0</v>
      </c>
      <c r="CQ51" s="71">
        <v>0</v>
      </c>
      <c r="CR51" s="71">
        <v>0</v>
      </c>
      <c r="CS51" s="71">
        <v>0</v>
      </c>
      <c r="CT51" s="71">
        <v>0</v>
      </c>
      <c r="CU51" s="71">
        <v>0</v>
      </c>
      <c r="CV51" s="71">
        <v>0</v>
      </c>
      <c r="CW51" s="71">
        <v>0</v>
      </c>
      <c r="CX51" s="71">
        <v>0</v>
      </c>
      <c r="CY51" s="71">
        <v>0</v>
      </c>
      <c r="CZ51" s="71">
        <v>0</v>
      </c>
      <c r="DA51" s="71">
        <v>0</v>
      </c>
      <c r="DB51" s="71">
        <v>0</v>
      </c>
      <c r="DC51" s="71">
        <v>0</v>
      </c>
      <c r="DD51" s="71">
        <v>0</v>
      </c>
      <c r="DE51" s="71">
        <v>0</v>
      </c>
      <c r="DF51" s="71">
        <v>1000</v>
      </c>
      <c r="DG51" s="71">
        <v>800</v>
      </c>
      <c r="DH51" s="71">
        <v>0</v>
      </c>
      <c r="DI51" s="71">
        <v>0</v>
      </c>
      <c r="DJ51" s="71">
        <f t="shared" si="19"/>
        <v>0</v>
      </c>
      <c r="DK51" s="71">
        <f t="shared" si="20"/>
        <v>0</v>
      </c>
      <c r="DL51" s="71">
        <v>1859</v>
      </c>
      <c r="DM51" s="71">
        <v>1619</v>
      </c>
      <c r="DN51" s="71">
        <v>0</v>
      </c>
      <c r="DO51" s="71">
        <v>0</v>
      </c>
      <c r="DP51" s="71">
        <v>1859</v>
      </c>
      <c r="DQ51" s="71">
        <v>1619</v>
      </c>
    </row>
    <row r="52" spans="1:122" ht="16.5" customHeight="1" x14ac:dyDescent="0.3">
      <c r="A52" s="72"/>
      <c r="B52" s="76">
        <v>43</v>
      </c>
      <c r="C52" s="74" t="s">
        <v>174</v>
      </c>
      <c r="D52" s="71">
        <f t="shared" si="13"/>
        <v>7930.0797000000002</v>
      </c>
      <c r="E52" s="71">
        <f t="shared" si="14"/>
        <v>5596.4434999999994</v>
      </c>
      <c r="F52" s="71">
        <f t="shared" si="15"/>
        <v>6104.9229999999998</v>
      </c>
      <c r="G52" s="71">
        <f t="shared" si="16"/>
        <v>4321.2134999999998</v>
      </c>
      <c r="H52" s="71">
        <f t="shared" si="17"/>
        <v>1825.1567</v>
      </c>
      <c r="I52" s="71">
        <f t="shared" si="18"/>
        <v>1275.23</v>
      </c>
      <c r="J52" s="71">
        <v>5704.9229999999998</v>
      </c>
      <c r="K52" s="71">
        <v>4282.2134999999998</v>
      </c>
      <c r="L52" s="71">
        <v>850.05669999999998</v>
      </c>
      <c r="M52" s="71">
        <v>400</v>
      </c>
      <c r="N52" s="71">
        <v>5704.9229999999998</v>
      </c>
      <c r="O52" s="71">
        <v>4282.2134999999998</v>
      </c>
      <c r="P52" s="71">
        <v>450.05669999999998</v>
      </c>
      <c r="Q52" s="71">
        <v>0</v>
      </c>
      <c r="R52" s="71">
        <v>0</v>
      </c>
      <c r="S52" s="71">
        <v>0</v>
      </c>
      <c r="T52" s="71">
        <v>400</v>
      </c>
      <c r="U52" s="71">
        <v>400</v>
      </c>
      <c r="V52" s="71">
        <v>0</v>
      </c>
      <c r="W52" s="71">
        <v>0</v>
      </c>
      <c r="X52" s="71">
        <v>0</v>
      </c>
      <c r="Y52" s="71">
        <v>0</v>
      </c>
      <c r="Z52" s="71">
        <v>0</v>
      </c>
      <c r="AA52" s="71">
        <v>0</v>
      </c>
      <c r="AB52" s="71">
        <v>0</v>
      </c>
      <c r="AC52" s="71">
        <v>0</v>
      </c>
      <c r="AD52" s="71">
        <v>0</v>
      </c>
      <c r="AE52" s="71">
        <v>0</v>
      </c>
      <c r="AF52" s="71">
        <v>0</v>
      </c>
      <c r="AG52" s="71">
        <v>0</v>
      </c>
      <c r="AH52" s="71">
        <v>0</v>
      </c>
      <c r="AI52" s="71">
        <v>0</v>
      </c>
      <c r="AJ52" s="71">
        <v>0</v>
      </c>
      <c r="AK52" s="71">
        <v>0</v>
      </c>
      <c r="AL52" s="71">
        <v>0</v>
      </c>
      <c r="AM52" s="71">
        <v>0</v>
      </c>
      <c r="AN52" s="71">
        <v>0</v>
      </c>
      <c r="AO52" s="71">
        <v>0</v>
      </c>
      <c r="AP52" s="71">
        <v>0</v>
      </c>
      <c r="AQ52" s="71">
        <v>0</v>
      </c>
      <c r="AR52" s="71">
        <v>0</v>
      </c>
      <c r="AS52" s="71">
        <v>0</v>
      </c>
      <c r="AT52" s="71">
        <v>0</v>
      </c>
      <c r="AU52" s="71">
        <v>0</v>
      </c>
      <c r="AV52" s="71">
        <v>0</v>
      </c>
      <c r="AW52" s="71">
        <v>0</v>
      </c>
      <c r="AX52" s="71">
        <v>0</v>
      </c>
      <c r="AY52" s="71">
        <v>0</v>
      </c>
      <c r="AZ52" s="71">
        <v>0</v>
      </c>
      <c r="BA52" s="71">
        <v>0</v>
      </c>
      <c r="BB52" s="71">
        <v>0</v>
      </c>
      <c r="BC52" s="71">
        <v>0</v>
      </c>
      <c r="BD52" s="71">
        <v>0</v>
      </c>
      <c r="BE52" s="71">
        <v>0</v>
      </c>
      <c r="BF52" s="71">
        <v>0</v>
      </c>
      <c r="BG52" s="71">
        <v>0</v>
      </c>
      <c r="BH52" s="71">
        <v>0</v>
      </c>
      <c r="BI52" s="71">
        <v>0</v>
      </c>
      <c r="BJ52" s="71">
        <v>0</v>
      </c>
      <c r="BK52" s="71">
        <v>0</v>
      </c>
      <c r="BL52" s="71">
        <v>975.1</v>
      </c>
      <c r="BM52" s="71">
        <v>875.23</v>
      </c>
      <c r="BN52" s="71">
        <v>0</v>
      </c>
      <c r="BO52" s="71">
        <v>0</v>
      </c>
      <c r="BP52" s="71">
        <v>0</v>
      </c>
      <c r="BQ52" s="71">
        <v>0</v>
      </c>
      <c r="BR52" s="71">
        <v>0</v>
      </c>
      <c r="BS52" s="71">
        <v>0</v>
      </c>
      <c r="BT52" s="71">
        <v>0</v>
      </c>
      <c r="BU52" s="71">
        <v>0</v>
      </c>
      <c r="BV52" s="71">
        <v>0</v>
      </c>
      <c r="BW52" s="71">
        <v>0</v>
      </c>
      <c r="BX52" s="71">
        <v>0</v>
      </c>
      <c r="BY52" s="71">
        <v>0</v>
      </c>
      <c r="BZ52" s="71">
        <v>0</v>
      </c>
      <c r="CA52" s="71">
        <v>0</v>
      </c>
      <c r="CB52" s="71">
        <v>975.1</v>
      </c>
      <c r="CC52" s="71">
        <v>875.23</v>
      </c>
      <c r="CD52" s="71">
        <v>0</v>
      </c>
      <c r="CE52" s="71">
        <v>0</v>
      </c>
      <c r="CF52" s="71">
        <v>0</v>
      </c>
      <c r="CG52" s="71">
        <v>0</v>
      </c>
      <c r="CH52" s="71">
        <v>0</v>
      </c>
      <c r="CI52" s="71">
        <v>0</v>
      </c>
      <c r="CJ52" s="71">
        <v>0</v>
      </c>
      <c r="CK52" s="71">
        <v>0</v>
      </c>
      <c r="CL52" s="71">
        <v>50</v>
      </c>
      <c r="CM52" s="71">
        <v>39</v>
      </c>
      <c r="CN52" s="71">
        <v>0</v>
      </c>
      <c r="CO52" s="71">
        <v>0</v>
      </c>
      <c r="CP52" s="71">
        <v>50</v>
      </c>
      <c r="CQ52" s="71">
        <v>39</v>
      </c>
      <c r="CR52" s="71">
        <v>0</v>
      </c>
      <c r="CS52" s="71">
        <v>0</v>
      </c>
      <c r="CT52" s="71">
        <v>0</v>
      </c>
      <c r="CU52" s="71">
        <v>0</v>
      </c>
      <c r="CV52" s="71">
        <v>0</v>
      </c>
      <c r="CW52" s="71">
        <v>0</v>
      </c>
      <c r="CX52" s="71">
        <v>0</v>
      </c>
      <c r="CY52" s="71">
        <v>0</v>
      </c>
      <c r="CZ52" s="71">
        <v>0</v>
      </c>
      <c r="DA52" s="71">
        <v>0</v>
      </c>
      <c r="DB52" s="71">
        <v>0</v>
      </c>
      <c r="DC52" s="71">
        <v>0</v>
      </c>
      <c r="DD52" s="71">
        <v>0</v>
      </c>
      <c r="DE52" s="71">
        <v>0</v>
      </c>
      <c r="DF52" s="71">
        <v>50</v>
      </c>
      <c r="DG52" s="71">
        <v>0</v>
      </c>
      <c r="DH52" s="71">
        <v>0</v>
      </c>
      <c r="DI52" s="71">
        <v>0</v>
      </c>
      <c r="DJ52" s="71">
        <f t="shared" si="19"/>
        <v>300</v>
      </c>
      <c r="DK52" s="71">
        <f t="shared" si="20"/>
        <v>0</v>
      </c>
      <c r="DL52" s="71">
        <v>300</v>
      </c>
      <c r="DM52" s="71">
        <v>0</v>
      </c>
      <c r="DN52" s="71">
        <v>0</v>
      </c>
      <c r="DO52" s="71">
        <v>0</v>
      </c>
      <c r="DP52" s="71">
        <v>0</v>
      </c>
      <c r="DQ52" s="71">
        <v>0</v>
      </c>
    </row>
    <row r="53" spans="1:122" ht="16.5" customHeight="1" x14ac:dyDescent="0.3">
      <c r="A53" s="72"/>
      <c r="B53" s="76">
        <v>44</v>
      </c>
      <c r="C53" s="74" t="s">
        <v>175</v>
      </c>
      <c r="D53" s="71">
        <f t="shared" si="13"/>
        <v>71598.35579999999</v>
      </c>
      <c r="E53" s="71">
        <f t="shared" si="14"/>
        <v>34797.872000000003</v>
      </c>
      <c r="F53" s="71">
        <f t="shared" si="15"/>
        <v>21184.799899999998</v>
      </c>
      <c r="G53" s="71">
        <f t="shared" si="16"/>
        <v>13004.278000000002</v>
      </c>
      <c r="H53" s="71">
        <f t="shared" si="17"/>
        <v>50413.555899999999</v>
      </c>
      <c r="I53" s="71">
        <f t="shared" si="18"/>
        <v>21793.594000000001</v>
      </c>
      <c r="J53" s="71">
        <v>13312.255499999999</v>
      </c>
      <c r="K53" s="71">
        <v>8533.3011000000006</v>
      </c>
      <c r="L53" s="71">
        <v>3800</v>
      </c>
      <c r="M53" s="71">
        <v>1834.5</v>
      </c>
      <c r="N53" s="71">
        <v>12712.255499999999</v>
      </c>
      <c r="O53" s="71">
        <v>8203.1010999999999</v>
      </c>
      <c r="P53" s="71">
        <v>1000</v>
      </c>
      <c r="Q53" s="71">
        <v>378.5</v>
      </c>
      <c r="R53" s="71">
        <v>600</v>
      </c>
      <c r="S53" s="71">
        <v>330.2</v>
      </c>
      <c r="T53" s="71">
        <v>2800</v>
      </c>
      <c r="U53" s="71">
        <v>1456</v>
      </c>
      <c r="V53" s="71">
        <v>0</v>
      </c>
      <c r="W53" s="71">
        <v>0</v>
      </c>
      <c r="X53" s="71">
        <v>0</v>
      </c>
      <c r="Y53" s="71">
        <v>0</v>
      </c>
      <c r="Z53" s="71">
        <v>0</v>
      </c>
      <c r="AA53" s="71">
        <v>0</v>
      </c>
      <c r="AB53" s="71">
        <v>0</v>
      </c>
      <c r="AC53" s="71">
        <v>0</v>
      </c>
      <c r="AD53" s="71">
        <v>0</v>
      </c>
      <c r="AE53" s="71">
        <v>0</v>
      </c>
      <c r="AF53" s="71">
        <v>0</v>
      </c>
      <c r="AG53" s="71">
        <v>-1195.2</v>
      </c>
      <c r="AH53" s="71">
        <v>0</v>
      </c>
      <c r="AI53" s="71">
        <v>0</v>
      </c>
      <c r="AJ53" s="71">
        <v>0</v>
      </c>
      <c r="AK53" s="71">
        <v>0</v>
      </c>
      <c r="AL53" s="71">
        <v>0</v>
      </c>
      <c r="AM53" s="71">
        <v>0</v>
      </c>
      <c r="AN53" s="71">
        <v>0</v>
      </c>
      <c r="AO53" s="71">
        <v>0</v>
      </c>
      <c r="AP53" s="71">
        <v>0</v>
      </c>
      <c r="AQ53" s="71">
        <v>0</v>
      </c>
      <c r="AR53" s="71">
        <v>0</v>
      </c>
      <c r="AS53" s="71">
        <v>0</v>
      </c>
      <c r="AT53" s="71">
        <v>0</v>
      </c>
      <c r="AU53" s="71">
        <v>0</v>
      </c>
      <c r="AV53" s="71">
        <v>0</v>
      </c>
      <c r="AW53" s="71">
        <v>-1195.2</v>
      </c>
      <c r="AX53" s="71">
        <v>2069.9443999999999</v>
      </c>
      <c r="AY53" s="71">
        <v>1355.7202</v>
      </c>
      <c r="AZ53" s="71">
        <v>0</v>
      </c>
      <c r="BA53" s="71">
        <v>0</v>
      </c>
      <c r="BB53" s="71">
        <v>2069.9443999999999</v>
      </c>
      <c r="BC53" s="71">
        <v>1355.7202</v>
      </c>
      <c r="BD53" s="71">
        <v>0</v>
      </c>
      <c r="BE53" s="71">
        <v>0</v>
      </c>
      <c r="BF53" s="71">
        <v>0</v>
      </c>
      <c r="BG53" s="71">
        <v>0</v>
      </c>
      <c r="BH53" s="71">
        <v>0</v>
      </c>
      <c r="BI53" s="71">
        <v>0</v>
      </c>
      <c r="BJ53" s="71">
        <v>200</v>
      </c>
      <c r="BK53" s="71">
        <v>199.5617</v>
      </c>
      <c r="BL53" s="71">
        <v>19513.555899999999</v>
      </c>
      <c r="BM53" s="71">
        <v>19273.594000000001</v>
      </c>
      <c r="BN53" s="71">
        <v>0</v>
      </c>
      <c r="BO53" s="71">
        <v>0</v>
      </c>
      <c r="BP53" s="71">
        <v>0</v>
      </c>
      <c r="BQ53" s="71">
        <v>0</v>
      </c>
      <c r="BR53" s="71">
        <v>0</v>
      </c>
      <c r="BS53" s="71">
        <v>0</v>
      </c>
      <c r="BT53" s="71">
        <v>0</v>
      </c>
      <c r="BU53" s="71">
        <v>0</v>
      </c>
      <c r="BV53" s="71">
        <v>0</v>
      </c>
      <c r="BW53" s="71">
        <v>0</v>
      </c>
      <c r="BX53" s="71">
        <v>0</v>
      </c>
      <c r="BY53" s="71">
        <v>0</v>
      </c>
      <c r="BZ53" s="71">
        <v>200</v>
      </c>
      <c r="CA53" s="71">
        <v>199.5617</v>
      </c>
      <c r="CB53" s="71">
        <v>19513.555899999999</v>
      </c>
      <c r="CC53" s="71">
        <v>19273.594000000001</v>
      </c>
      <c r="CD53" s="71">
        <v>0</v>
      </c>
      <c r="CE53" s="71">
        <v>0</v>
      </c>
      <c r="CF53" s="71">
        <v>0</v>
      </c>
      <c r="CG53" s="71">
        <v>0</v>
      </c>
      <c r="CH53" s="71">
        <v>0</v>
      </c>
      <c r="CI53" s="71">
        <v>0</v>
      </c>
      <c r="CJ53" s="71">
        <v>0</v>
      </c>
      <c r="CK53" s="71">
        <v>0</v>
      </c>
      <c r="CL53" s="71">
        <v>871.6</v>
      </c>
      <c r="CM53" s="71">
        <v>639.51900000000001</v>
      </c>
      <c r="CN53" s="71">
        <v>0</v>
      </c>
      <c r="CO53" s="71">
        <v>0</v>
      </c>
      <c r="CP53" s="71">
        <v>871.6</v>
      </c>
      <c r="CQ53" s="71">
        <v>639.51900000000001</v>
      </c>
      <c r="CR53" s="71">
        <v>0</v>
      </c>
      <c r="CS53" s="71">
        <v>0</v>
      </c>
      <c r="CT53" s="71">
        <v>620</v>
      </c>
      <c r="CU53" s="71">
        <v>402.589</v>
      </c>
      <c r="CV53" s="71">
        <v>0</v>
      </c>
      <c r="CW53" s="71">
        <v>0</v>
      </c>
      <c r="CX53" s="71">
        <v>3416</v>
      </c>
      <c r="CY53" s="71">
        <v>2009.4059999999999</v>
      </c>
      <c r="CZ53" s="71">
        <v>27100</v>
      </c>
      <c r="DA53" s="71">
        <v>1880.7</v>
      </c>
      <c r="DB53" s="71">
        <v>3416</v>
      </c>
      <c r="DC53" s="71">
        <v>2009.4059999999999</v>
      </c>
      <c r="DD53" s="71">
        <v>27100</v>
      </c>
      <c r="DE53" s="71">
        <v>1880.7</v>
      </c>
      <c r="DF53" s="71">
        <v>270</v>
      </c>
      <c r="DG53" s="71">
        <v>266.77</v>
      </c>
      <c r="DH53" s="71">
        <v>0</v>
      </c>
      <c r="DI53" s="71">
        <v>0</v>
      </c>
      <c r="DJ53" s="71">
        <f t="shared" si="19"/>
        <v>1045</v>
      </c>
      <c r="DK53" s="71">
        <f t="shared" si="20"/>
        <v>0</v>
      </c>
      <c r="DL53" s="71">
        <v>1045</v>
      </c>
      <c r="DM53" s="71">
        <v>0</v>
      </c>
      <c r="DN53" s="71">
        <v>0</v>
      </c>
      <c r="DO53" s="71">
        <v>0</v>
      </c>
      <c r="DP53" s="71">
        <v>0</v>
      </c>
      <c r="DQ53" s="71">
        <v>0</v>
      </c>
    </row>
    <row r="54" spans="1:122" ht="16.5" customHeight="1" x14ac:dyDescent="0.3">
      <c r="A54" s="72"/>
      <c r="B54" s="76">
        <v>45</v>
      </c>
      <c r="C54" s="74" t="s">
        <v>176</v>
      </c>
      <c r="D54" s="71">
        <f t="shared" si="13"/>
        <v>28106.529500000001</v>
      </c>
      <c r="E54" s="71">
        <f t="shared" si="14"/>
        <v>12121.096300000001</v>
      </c>
      <c r="F54" s="71">
        <f t="shared" si="15"/>
        <v>23630.9</v>
      </c>
      <c r="G54" s="71">
        <f t="shared" si="16"/>
        <v>11415.302000000001</v>
      </c>
      <c r="H54" s="71">
        <f t="shared" si="17"/>
        <v>8675.6294999999991</v>
      </c>
      <c r="I54" s="71">
        <f t="shared" si="18"/>
        <v>705.79430000000002</v>
      </c>
      <c r="J54" s="71">
        <v>15500.9</v>
      </c>
      <c r="K54" s="71">
        <v>10948.304</v>
      </c>
      <c r="L54" s="71">
        <v>8545.6294999999991</v>
      </c>
      <c r="M54" s="71">
        <v>1063.296</v>
      </c>
      <c r="N54" s="71">
        <v>15450.9</v>
      </c>
      <c r="O54" s="71">
        <v>10948.304</v>
      </c>
      <c r="P54" s="71">
        <v>8545.6294999999991</v>
      </c>
      <c r="Q54" s="71">
        <v>1063.296</v>
      </c>
      <c r="R54" s="71">
        <v>50</v>
      </c>
      <c r="S54" s="71">
        <v>0</v>
      </c>
      <c r="T54" s="71">
        <v>0</v>
      </c>
      <c r="U54" s="71">
        <v>0</v>
      </c>
      <c r="V54" s="71">
        <v>0</v>
      </c>
      <c r="W54" s="71">
        <v>0</v>
      </c>
      <c r="X54" s="71">
        <v>0</v>
      </c>
      <c r="Y54" s="71">
        <v>0</v>
      </c>
      <c r="Z54" s="71">
        <v>0</v>
      </c>
      <c r="AA54" s="71">
        <v>0</v>
      </c>
      <c r="AB54" s="71">
        <v>0</v>
      </c>
      <c r="AC54" s="71">
        <v>0</v>
      </c>
      <c r="AD54" s="71">
        <v>570</v>
      </c>
      <c r="AE54" s="71">
        <v>432.2</v>
      </c>
      <c r="AF54" s="71">
        <v>0</v>
      </c>
      <c r="AG54" s="71">
        <v>-487.50170000000003</v>
      </c>
      <c r="AH54" s="71">
        <v>570</v>
      </c>
      <c r="AI54" s="71">
        <v>432.2</v>
      </c>
      <c r="AJ54" s="71">
        <v>0</v>
      </c>
      <c r="AK54" s="71">
        <v>0</v>
      </c>
      <c r="AL54" s="71">
        <v>0</v>
      </c>
      <c r="AM54" s="71">
        <v>0</v>
      </c>
      <c r="AN54" s="71">
        <v>0</v>
      </c>
      <c r="AO54" s="71">
        <v>0</v>
      </c>
      <c r="AP54" s="71">
        <v>0</v>
      </c>
      <c r="AQ54" s="71">
        <v>0</v>
      </c>
      <c r="AR54" s="71">
        <v>0</v>
      </c>
      <c r="AS54" s="71">
        <v>0</v>
      </c>
      <c r="AT54" s="71">
        <v>0</v>
      </c>
      <c r="AU54" s="71">
        <v>0</v>
      </c>
      <c r="AV54" s="71">
        <v>0</v>
      </c>
      <c r="AW54" s="71">
        <v>-487.50170000000003</v>
      </c>
      <c r="AX54" s="71">
        <v>500</v>
      </c>
      <c r="AY54" s="71">
        <v>0</v>
      </c>
      <c r="AZ54" s="71">
        <v>130</v>
      </c>
      <c r="BA54" s="71">
        <v>130</v>
      </c>
      <c r="BB54" s="71">
        <v>500</v>
      </c>
      <c r="BC54" s="71">
        <v>0</v>
      </c>
      <c r="BD54" s="71">
        <v>0</v>
      </c>
      <c r="BE54" s="71">
        <v>0</v>
      </c>
      <c r="BF54" s="71">
        <v>0</v>
      </c>
      <c r="BG54" s="71">
        <v>0</v>
      </c>
      <c r="BH54" s="71">
        <v>0</v>
      </c>
      <c r="BI54" s="71">
        <v>0</v>
      </c>
      <c r="BJ54" s="71">
        <v>0</v>
      </c>
      <c r="BK54" s="71">
        <v>0</v>
      </c>
      <c r="BL54" s="71">
        <v>0</v>
      </c>
      <c r="BM54" s="71">
        <v>0</v>
      </c>
      <c r="BN54" s="71">
        <v>0</v>
      </c>
      <c r="BO54" s="71">
        <v>0</v>
      </c>
      <c r="BP54" s="71">
        <v>0</v>
      </c>
      <c r="BQ54" s="71">
        <v>0</v>
      </c>
      <c r="BR54" s="71">
        <v>0</v>
      </c>
      <c r="BS54" s="71">
        <v>0</v>
      </c>
      <c r="BT54" s="71">
        <v>0</v>
      </c>
      <c r="BU54" s="71">
        <v>0</v>
      </c>
      <c r="BV54" s="71">
        <v>0</v>
      </c>
      <c r="BW54" s="71">
        <v>0</v>
      </c>
      <c r="BX54" s="71">
        <v>0</v>
      </c>
      <c r="BY54" s="71">
        <v>0</v>
      </c>
      <c r="BZ54" s="71">
        <v>0</v>
      </c>
      <c r="CA54" s="71">
        <v>0</v>
      </c>
      <c r="CB54" s="71">
        <v>0</v>
      </c>
      <c r="CC54" s="71">
        <v>0</v>
      </c>
      <c r="CD54" s="71">
        <v>0</v>
      </c>
      <c r="CE54" s="71">
        <v>0</v>
      </c>
      <c r="CF54" s="71">
        <v>0</v>
      </c>
      <c r="CG54" s="71">
        <v>0</v>
      </c>
      <c r="CH54" s="71">
        <v>0</v>
      </c>
      <c r="CI54" s="71">
        <v>0</v>
      </c>
      <c r="CJ54" s="71">
        <v>0</v>
      </c>
      <c r="CK54" s="71">
        <v>0</v>
      </c>
      <c r="CL54" s="71">
        <v>10</v>
      </c>
      <c r="CM54" s="71">
        <v>4.798</v>
      </c>
      <c r="CN54" s="71">
        <v>0</v>
      </c>
      <c r="CO54" s="71">
        <v>0</v>
      </c>
      <c r="CP54" s="71">
        <v>10</v>
      </c>
      <c r="CQ54" s="71">
        <v>4.798</v>
      </c>
      <c r="CR54" s="71">
        <v>0</v>
      </c>
      <c r="CS54" s="71">
        <v>0</v>
      </c>
      <c r="CT54" s="71">
        <v>10</v>
      </c>
      <c r="CU54" s="71">
        <v>4.798</v>
      </c>
      <c r="CV54" s="71">
        <v>0</v>
      </c>
      <c r="CW54" s="71">
        <v>0</v>
      </c>
      <c r="CX54" s="71">
        <v>2600</v>
      </c>
      <c r="CY54" s="71">
        <v>0</v>
      </c>
      <c r="CZ54" s="71">
        <v>0</v>
      </c>
      <c r="DA54" s="71">
        <v>0</v>
      </c>
      <c r="DB54" s="71">
        <v>2600</v>
      </c>
      <c r="DC54" s="71">
        <v>0</v>
      </c>
      <c r="DD54" s="71">
        <v>0</v>
      </c>
      <c r="DE54" s="71">
        <v>0</v>
      </c>
      <c r="DF54" s="71">
        <v>250</v>
      </c>
      <c r="DG54" s="71">
        <v>30</v>
      </c>
      <c r="DH54" s="71">
        <v>0</v>
      </c>
      <c r="DI54" s="71">
        <v>0</v>
      </c>
      <c r="DJ54" s="71">
        <f t="shared" si="19"/>
        <v>0</v>
      </c>
      <c r="DK54" s="71">
        <f t="shared" si="20"/>
        <v>0</v>
      </c>
      <c r="DL54" s="71">
        <v>4200</v>
      </c>
      <c r="DM54" s="71">
        <v>0</v>
      </c>
      <c r="DN54" s="71">
        <v>0</v>
      </c>
      <c r="DO54" s="71">
        <v>0</v>
      </c>
      <c r="DP54" s="71">
        <v>4200</v>
      </c>
      <c r="DQ54" s="71">
        <v>0</v>
      </c>
    </row>
    <row r="55" spans="1:122" ht="16.5" customHeight="1" x14ac:dyDescent="0.3">
      <c r="A55" s="72"/>
      <c r="B55" s="76">
        <v>46</v>
      </c>
      <c r="C55" s="74" t="s">
        <v>177</v>
      </c>
      <c r="D55" s="71">
        <f t="shared" si="13"/>
        <v>5481.6</v>
      </c>
      <c r="E55" s="71">
        <f t="shared" si="14"/>
        <v>3475.9477000000002</v>
      </c>
      <c r="F55" s="71">
        <f t="shared" si="15"/>
        <v>5481.6</v>
      </c>
      <c r="G55" s="71">
        <f t="shared" si="16"/>
        <v>3475.9477000000002</v>
      </c>
      <c r="H55" s="71">
        <f t="shared" si="17"/>
        <v>500</v>
      </c>
      <c r="I55" s="71">
        <f t="shared" si="18"/>
        <v>0</v>
      </c>
      <c r="J55" s="71">
        <v>4651.6000000000004</v>
      </c>
      <c r="K55" s="71">
        <v>3316.1860000000001</v>
      </c>
      <c r="L55" s="71">
        <v>0</v>
      </c>
      <c r="M55" s="71">
        <v>0</v>
      </c>
      <c r="N55" s="71">
        <v>4611.6000000000004</v>
      </c>
      <c r="O55" s="71">
        <v>3316.1860000000001</v>
      </c>
      <c r="P55" s="71">
        <v>0</v>
      </c>
      <c r="Q55" s="71">
        <v>0</v>
      </c>
      <c r="R55" s="71">
        <v>40</v>
      </c>
      <c r="S55" s="71">
        <v>0</v>
      </c>
      <c r="T55" s="71">
        <v>0</v>
      </c>
      <c r="U55" s="71">
        <v>0</v>
      </c>
      <c r="V55" s="71">
        <v>0</v>
      </c>
      <c r="W55" s="71">
        <v>0</v>
      </c>
      <c r="X55" s="71">
        <v>0</v>
      </c>
      <c r="Y55" s="71">
        <v>0</v>
      </c>
      <c r="Z55" s="71">
        <v>0</v>
      </c>
      <c r="AA55" s="71">
        <v>0</v>
      </c>
      <c r="AB55" s="71">
        <v>0</v>
      </c>
      <c r="AC55" s="71">
        <v>0</v>
      </c>
      <c r="AD55" s="71">
        <v>0</v>
      </c>
      <c r="AE55" s="71">
        <v>0</v>
      </c>
      <c r="AF55" s="71">
        <v>0</v>
      </c>
      <c r="AG55" s="71">
        <v>0</v>
      </c>
      <c r="AH55" s="71">
        <v>0</v>
      </c>
      <c r="AI55" s="71">
        <v>0</v>
      </c>
      <c r="AJ55" s="71">
        <v>0</v>
      </c>
      <c r="AK55" s="71">
        <v>0</v>
      </c>
      <c r="AL55" s="71">
        <v>0</v>
      </c>
      <c r="AM55" s="71">
        <v>0</v>
      </c>
      <c r="AN55" s="71">
        <v>0</v>
      </c>
      <c r="AO55" s="71">
        <v>0</v>
      </c>
      <c r="AP55" s="71">
        <v>0</v>
      </c>
      <c r="AQ55" s="71">
        <v>0</v>
      </c>
      <c r="AR55" s="71">
        <v>0</v>
      </c>
      <c r="AS55" s="71">
        <v>0</v>
      </c>
      <c r="AT55" s="71">
        <v>0</v>
      </c>
      <c r="AU55" s="71">
        <v>0</v>
      </c>
      <c r="AV55" s="71">
        <v>0</v>
      </c>
      <c r="AW55" s="71">
        <v>0</v>
      </c>
      <c r="AX55" s="71">
        <v>0</v>
      </c>
      <c r="AY55" s="71">
        <v>0</v>
      </c>
      <c r="AZ55" s="71">
        <v>0</v>
      </c>
      <c r="BA55" s="71">
        <v>0</v>
      </c>
      <c r="BB55" s="71">
        <v>0</v>
      </c>
      <c r="BC55" s="71">
        <v>0</v>
      </c>
      <c r="BD55" s="71">
        <v>0</v>
      </c>
      <c r="BE55" s="71">
        <v>0</v>
      </c>
      <c r="BF55" s="71">
        <v>0</v>
      </c>
      <c r="BG55" s="71">
        <v>0</v>
      </c>
      <c r="BH55" s="71">
        <v>0</v>
      </c>
      <c r="BI55" s="71">
        <v>0</v>
      </c>
      <c r="BJ55" s="71">
        <v>130</v>
      </c>
      <c r="BK55" s="71">
        <v>109.7617</v>
      </c>
      <c r="BL55" s="71">
        <v>500</v>
      </c>
      <c r="BM55" s="71">
        <v>0</v>
      </c>
      <c r="BN55" s="71">
        <v>0</v>
      </c>
      <c r="BO55" s="71">
        <v>0</v>
      </c>
      <c r="BP55" s="71">
        <v>0</v>
      </c>
      <c r="BQ55" s="71">
        <v>0</v>
      </c>
      <c r="BR55" s="71">
        <v>0</v>
      </c>
      <c r="BS55" s="71">
        <v>0</v>
      </c>
      <c r="BT55" s="71">
        <v>0</v>
      </c>
      <c r="BU55" s="71">
        <v>0</v>
      </c>
      <c r="BV55" s="71">
        <v>30</v>
      </c>
      <c r="BW55" s="71">
        <v>15</v>
      </c>
      <c r="BX55" s="71">
        <v>500</v>
      </c>
      <c r="BY55" s="71">
        <v>0</v>
      </c>
      <c r="BZ55" s="71">
        <v>100</v>
      </c>
      <c r="CA55" s="71">
        <v>94.761700000000005</v>
      </c>
      <c r="CB55" s="71">
        <v>0</v>
      </c>
      <c r="CC55" s="71">
        <v>0</v>
      </c>
      <c r="CD55" s="71">
        <v>0</v>
      </c>
      <c r="CE55" s="71">
        <v>0</v>
      </c>
      <c r="CF55" s="71">
        <v>0</v>
      </c>
      <c r="CG55" s="71">
        <v>0</v>
      </c>
      <c r="CH55" s="71">
        <v>0</v>
      </c>
      <c r="CI55" s="71">
        <v>0</v>
      </c>
      <c r="CJ55" s="71">
        <v>0</v>
      </c>
      <c r="CK55" s="71">
        <v>0</v>
      </c>
      <c r="CL55" s="71">
        <v>0</v>
      </c>
      <c r="CM55" s="71">
        <v>0</v>
      </c>
      <c r="CN55" s="71">
        <v>0</v>
      </c>
      <c r="CO55" s="71">
        <v>0</v>
      </c>
      <c r="CP55" s="71">
        <v>0</v>
      </c>
      <c r="CQ55" s="71">
        <v>0</v>
      </c>
      <c r="CR55" s="71">
        <v>0</v>
      </c>
      <c r="CS55" s="71">
        <v>0</v>
      </c>
      <c r="CT55" s="71">
        <v>0</v>
      </c>
      <c r="CU55" s="71">
        <v>0</v>
      </c>
      <c r="CV55" s="71">
        <v>0</v>
      </c>
      <c r="CW55" s="71">
        <v>0</v>
      </c>
      <c r="CX55" s="71">
        <v>0</v>
      </c>
      <c r="CY55" s="71">
        <v>0</v>
      </c>
      <c r="CZ55" s="71">
        <v>0</v>
      </c>
      <c r="DA55" s="71">
        <v>0</v>
      </c>
      <c r="DB55" s="71">
        <v>0</v>
      </c>
      <c r="DC55" s="71">
        <v>0</v>
      </c>
      <c r="DD55" s="71">
        <v>0</v>
      </c>
      <c r="DE55" s="71">
        <v>0</v>
      </c>
      <c r="DF55" s="71">
        <v>200</v>
      </c>
      <c r="DG55" s="71">
        <v>50</v>
      </c>
      <c r="DH55" s="71">
        <v>0</v>
      </c>
      <c r="DI55" s="71">
        <v>0</v>
      </c>
      <c r="DJ55" s="71">
        <f t="shared" si="19"/>
        <v>0</v>
      </c>
      <c r="DK55" s="71">
        <f t="shared" si="20"/>
        <v>0</v>
      </c>
      <c r="DL55" s="71">
        <v>500</v>
      </c>
      <c r="DM55" s="71">
        <v>0</v>
      </c>
      <c r="DN55" s="71">
        <v>0</v>
      </c>
      <c r="DO55" s="71">
        <v>0</v>
      </c>
      <c r="DP55" s="71">
        <v>500</v>
      </c>
      <c r="DQ55" s="71">
        <v>0</v>
      </c>
    </row>
    <row r="56" spans="1:122" ht="16.5" customHeight="1" x14ac:dyDescent="0.3">
      <c r="A56" s="72"/>
      <c r="B56" s="76">
        <v>47</v>
      </c>
      <c r="C56" s="74" t="s">
        <v>178</v>
      </c>
      <c r="D56" s="71">
        <f t="shared" si="13"/>
        <v>22078.680099999998</v>
      </c>
      <c r="E56" s="71">
        <f t="shared" si="14"/>
        <v>13821.639200000001</v>
      </c>
      <c r="F56" s="71">
        <f t="shared" si="15"/>
        <v>15108.8</v>
      </c>
      <c r="G56" s="71">
        <f t="shared" si="16"/>
        <v>9683.8772000000008</v>
      </c>
      <c r="H56" s="71">
        <f t="shared" si="17"/>
        <v>8769.8801000000003</v>
      </c>
      <c r="I56" s="71">
        <f t="shared" si="18"/>
        <v>5937.7619999999997</v>
      </c>
      <c r="J56" s="71">
        <v>11581.8</v>
      </c>
      <c r="K56" s="71">
        <v>7160.8932000000004</v>
      </c>
      <c r="L56" s="71">
        <v>6208.0801000000001</v>
      </c>
      <c r="M56" s="71">
        <v>5937.7619999999997</v>
      </c>
      <c r="N56" s="71">
        <v>10700</v>
      </c>
      <c r="O56" s="71">
        <v>6735.8932000000004</v>
      </c>
      <c r="P56" s="71">
        <v>150</v>
      </c>
      <c r="Q56" s="71">
        <v>0</v>
      </c>
      <c r="R56" s="71">
        <v>881.8</v>
      </c>
      <c r="S56" s="71">
        <v>425</v>
      </c>
      <c r="T56" s="71">
        <v>6058.0801000000001</v>
      </c>
      <c r="U56" s="71">
        <v>5937.7619999999997</v>
      </c>
      <c r="V56" s="71">
        <v>0</v>
      </c>
      <c r="W56" s="71">
        <v>0</v>
      </c>
      <c r="X56" s="71">
        <v>0</v>
      </c>
      <c r="Y56" s="71">
        <v>0</v>
      </c>
      <c r="Z56" s="71">
        <v>0</v>
      </c>
      <c r="AA56" s="71">
        <v>0</v>
      </c>
      <c r="AB56" s="71">
        <v>0</v>
      </c>
      <c r="AC56" s="71">
        <v>0</v>
      </c>
      <c r="AD56" s="71">
        <v>422</v>
      </c>
      <c r="AE56" s="71">
        <v>311.55500000000001</v>
      </c>
      <c r="AF56" s="71">
        <v>-300</v>
      </c>
      <c r="AG56" s="71">
        <v>0</v>
      </c>
      <c r="AH56" s="71">
        <v>422</v>
      </c>
      <c r="AI56" s="71">
        <v>311.55500000000001</v>
      </c>
      <c r="AJ56" s="71">
        <v>0</v>
      </c>
      <c r="AK56" s="71">
        <v>0</v>
      </c>
      <c r="AL56" s="71">
        <v>0</v>
      </c>
      <c r="AM56" s="71">
        <v>0</v>
      </c>
      <c r="AN56" s="71">
        <v>0</v>
      </c>
      <c r="AO56" s="71">
        <v>0</v>
      </c>
      <c r="AP56" s="71">
        <v>0</v>
      </c>
      <c r="AQ56" s="71">
        <v>0</v>
      </c>
      <c r="AR56" s="71">
        <v>0</v>
      </c>
      <c r="AS56" s="71">
        <v>0</v>
      </c>
      <c r="AT56" s="71">
        <v>0</v>
      </c>
      <c r="AU56" s="71">
        <v>0</v>
      </c>
      <c r="AV56" s="71">
        <v>-300</v>
      </c>
      <c r="AW56" s="71">
        <v>0</v>
      </c>
      <c r="AX56" s="71">
        <v>0</v>
      </c>
      <c r="AY56" s="71">
        <v>0</v>
      </c>
      <c r="AZ56" s="71">
        <v>0</v>
      </c>
      <c r="BA56" s="71">
        <v>0</v>
      </c>
      <c r="BB56" s="71">
        <v>0</v>
      </c>
      <c r="BC56" s="71">
        <v>0</v>
      </c>
      <c r="BD56" s="71">
        <v>0</v>
      </c>
      <c r="BE56" s="71">
        <v>0</v>
      </c>
      <c r="BF56" s="71">
        <v>0</v>
      </c>
      <c r="BG56" s="71">
        <v>0</v>
      </c>
      <c r="BH56" s="71">
        <v>0</v>
      </c>
      <c r="BI56" s="71">
        <v>0</v>
      </c>
      <c r="BJ56" s="71">
        <v>0</v>
      </c>
      <c r="BK56" s="71">
        <v>0</v>
      </c>
      <c r="BL56" s="71">
        <v>2861.8</v>
      </c>
      <c r="BM56" s="71">
        <v>0</v>
      </c>
      <c r="BN56" s="71">
        <v>0</v>
      </c>
      <c r="BO56" s="71">
        <v>0</v>
      </c>
      <c r="BP56" s="71">
        <v>0</v>
      </c>
      <c r="BQ56" s="71">
        <v>0</v>
      </c>
      <c r="BR56" s="71">
        <v>0</v>
      </c>
      <c r="BS56" s="71">
        <v>0</v>
      </c>
      <c r="BT56" s="71">
        <v>0</v>
      </c>
      <c r="BU56" s="71">
        <v>0</v>
      </c>
      <c r="BV56" s="71">
        <v>0</v>
      </c>
      <c r="BW56" s="71">
        <v>0</v>
      </c>
      <c r="BX56" s="71">
        <v>0</v>
      </c>
      <c r="BY56" s="71">
        <v>0</v>
      </c>
      <c r="BZ56" s="71">
        <v>0</v>
      </c>
      <c r="CA56" s="71">
        <v>0</v>
      </c>
      <c r="CB56" s="71">
        <v>2861.8</v>
      </c>
      <c r="CC56" s="71">
        <v>0</v>
      </c>
      <c r="CD56" s="71">
        <v>0</v>
      </c>
      <c r="CE56" s="71">
        <v>0</v>
      </c>
      <c r="CF56" s="71">
        <v>0</v>
      </c>
      <c r="CG56" s="71">
        <v>0</v>
      </c>
      <c r="CH56" s="71">
        <v>0</v>
      </c>
      <c r="CI56" s="71">
        <v>0</v>
      </c>
      <c r="CJ56" s="71">
        <v>0</v>
      </c>
      <c r="CK56" s="71">
        <v>0</v>
      </c>
      <c r="CL56" s="71">
        <v>705</v>
      </c>
      <c r="CM56" s="71">
        <v>411.42899999999997</v>
      </c>
      <c r="CN56" s="71">
        <v>0</v>
      </c>
      <c r="CO56" s="71">
        <v>0</v>
      </c>
      <c r="CP56" s="71">
        <v>705</v>
      </c>
      <c r="CQ56" s="71">
        <v>411.42899999999997</v>
      </c>
      <c r="CR56" s="71">
        <v>0</v>
      </c>
      <c r="CS56" s="71">
        <v>0</v>
      </c>
      <c r="CT56" s="71">
        <v>0</v>
      </c>
      <c r="CU56" s="71">
        <v>0</v>
      </c>
      <c r="CV56" s="71">
        <v>0</v>
      </c>
      <c r="CW56" s="71">
        <v>0</v>
      </c>
      <c r="CX56" s="71">
        <v>0</v>
      </c>
      <c r="CY56" s="71">
        <v>0</v>
      </c>
      <c r="CZ56" s="71">
        <v>0</v>
      </c>
      <c r="DA56" s="71">
        <v>0</v>
      </c>
      <c r="DB56" s="71">
        <v>0</v>
      </c>
      <c r="DC56" s="71">
        <v>0</v>
      </c>
      <c r="DD56" s="71">
        <v>0</v>
      </c>
      <c r="DE56" s="71">
        <v>0</v>
      </c>
      <c r="DF56" s="71">
        <v>600</v>
      </c>
      <c r="DG56" s="71">
        <v>0</v>
      </c>
      <c r="DH56" s="71">
        <v>0</v>
      </c>
      <c r="DI56" s="71">
        <v>0</v>
      </c>
      <c r="DJ56" s="71">
        <f t="shared" si="19"/>
        <v>0</v>
      </c>
      <c r="DK56" s="71">
        <f t="shared" si="20"/>
        <v>0</v>
      </c>
      <c r="DL56" s="71">
        <v>1800</v>
      </c>
      <c r="DM56" s="71">
        <v>1800</v>
      </c>
      <c r="DN56" s="71">
        <v>0</v>
      </c>
      <c r="DO56" s="71">
        <v>0</v>
      </c>
      <c r="DP56" s="71">
        <v>1800</v>
      </c>
      <c r="DQ56" s="71">
        <v>1800</v>
      </c>
    </row>
    <row r="57" spans="1:122" ht="16.5" customHeight="1" x14ac:dyDescent="0.3">
      <c r="A57" s="72"/>
      <c r="B57" s="76">
        <v>48</v>
      </c>
      <c r="C57" s="74" t="s">
        <v>179</v>
      </c>
      <c r="D57" s="71">
        <f t="shared" si="13"/>
        <v>24575.680099999998</v>
      </c>
      <c r="E57" s="71">
        <f t="shared" si="14"/>
        <v>15359.392899999999</v>
      </c>
      <c r="F57" s="71">
        <f t="shared" si="15"/>
        <v>20889.599999999999</v>
      </c>
      <c r="G57" s="71">
        <f t="shared" si="16"/>
        <v>12881.6829</v>
      </c>
      <c r="H57" s="71">
        <f t="shared" si="17"/>
        <v>5186.0801000000001</v>
      </c>
      <c r="I57" s="71">
        <f t="shared" si="18"/>
        <v>2477.71</v>
      </c>
      <c r="J57" s="71">
        <v>11579.6</v>
      </c>
      <c r="K57" s="71">
        <v>8445.4346999999998</v>
      </c>
      <c r="L57" s="71">
        <v>870</v>
      </c>
      <c r="M57" s="71">
        <v>296.3</v>
      </c>
      <c r="N57" s="71">
        <v>11359.6</v>
      </c>
      <c r="O57" s="71">
        <v>8386.6347000000005</v>
      </c>
      <c r="P57" s="71">
        <v>450</v>
      </c>
      <c r="Q57" s="71">
        <v>0</v>
      </c>
      <c r="R57" s="71">
        <v>120</v>
      </c>
      <c r="S57" s="71">
        <v>0</v>
      </c>
      <c r="T57" s="71">
        <v>420</v>
      </c>
      <c r="U57" s="71">
        <v>296.3</v>
      </c>
      <c r="V57" s="71">
        <v>0</v>
      </c>
      <c r="W57" s="71">
        <v>0</v>
      </c>
      <c r="X57" s="71">
        <v>0</v>
      </c>
      <c r="Y57" s="71">
        <v>0</v>
      </c>
      <c r="Z57" s="71">
        <v>0</v>
      </c>
      <c r="AA57" s="71">
        <v>0</v>
      </c>
      <c r="AB57" s="71">
        <v>0</v>
      </c>
      <c r="AC57" s="71">
        <v>0</v>
      </c>
      <c r="AD57" s="71">
        <v>2420</v>
      </c>
      <c r="AE57" s="71">
        <v>545.20000000000005</v>
      </c>
      <c r="AF57" s="71">
        <v>1100</v>
      </c>
      <c r="AG57" s="71">
        <v>991.41</v>
      </c>
      <c r="AH57" s="71">
        <v>800</v>
      </c>
      <c r="AI57" s="71">
        <v>500.2</v>
      </c>
      <c r="AJ57" s="71">
        <v>0</v>
      </c>
      <c r="AK57" s="71">
        <v>0</v>
      </c>
      <c r="AL57" s="71">
        <v>0</v>
      </c>
      <c r="AM57" s="71">
        <v>0</v>
      </c>
      <c r="AN57" s="71">
        <v>0</v>
      </c>
      <c r="AO57" s="71">
        <v>0</v>
      </c>
      <c r="AP57" s="71">
        <v>1620</v>
      </c>
      <c r="AQ57" s="71">
        <v>45</v>
      </c>
      <c r="AR57" s="71">
        <v>1100</v>
      </c>
      <c r="AS57" s="71">
        <v>991.41</v>
      </c>
      <c r="AT57" s="71">
        <v>0</v>
      </c>
      <c r="AU57" s="71">
        <v>0</v>
      </c>
      <c r="AV57" s="71">
        <v>0</v>
      </c>
      <c r="AW57" s="71">
        <v>0</v>
      </c>
      <c r="AX57" s="71">
        <v>45</v>
      </c>
      <c r="AY57" s="71">
        <v>0</v>
      </c>
      <c r="AZ57" s="71">
        <v>0</v>
      </c>
      <c r="BA57" s="71">
        <v>0</v>
      </c>
      <c r="BB57" s="71">
        <v>45</v>
      </c>
      <c r="BC57" s="71">
        <v>0</v>
      </c>
      <c r="BD57" s="71">
        <v>0</v>
      </c>
      <c r="BE57" s="71">
        <v>0</v>
      </c>
      <c r="BF57" s="71">
        <v>0</v>
      </c>
      <c r="BG57" s="71">
        <v>0</v>
      </c>
      <c r="BH57" s="71">
        <v>0</v>
      </c>
      <c r="BI57" s="71">
        <v>0</v>
      </c>
      <c r="BJ57" s="71">
        <v>1220</v>
      </c>
      <c r="BK57" s="71">
        <v>911.78020000000004</v>
      </c>
      <c r="BL57" s="71">
        <v>1232</v>
      </c>
      <c r="BM57" s="71">
        <v>0</v>
      </c>
      <c r="BN57" s="71">
        <v>0</v>
      </c>
      <c r="BO57" s="71">
        <v>0</v>
      </c>
      <c r="BP57" s="71">
        <v>0</v>
      </c>
      <c r="BQ57" s="71">
        <v>0</v>
      </c>
      <c r="BR57" s="71">
        <v>0</v>
      </c>
      <c r="BS57" s="71">
        <v>0</v>
      </c>
      <c r="BT57" s="71">
        <v>0</v>
      </c>
      <c r="BU57" s="71">
        <v>0</v>
      </c>
      <c r="BV57" s="71">
        <v>0</v>
      </c>
      <c r="BW57" s="71">
        <v>0</v>
      </c>
      <c r="BX57" s="71">
        <v>0</v>
      </c>
      <c r="BY57" s="71">
        <v>0</v>
      </c>
      <c r="BZ57" s="71">
        <v>1220</v>
      </c>
      <c r="CA57" s="71">
        <v>911.78020000000004</v>
      </c>
      <c r="CB57" s="71">
        <v>1232</v>
      </c>
      <c r="CC57" s="71">
        <v>0</v>
      </c>
      <c r="CD57" s="71">
        <v>0</v>
      </c>
      <c r="CE57" s="71">
        <v>0</v>
      </c>
      <c r="CF57" s="71">
        <v>0</v>
      </c>
      <c r="CG57" s="71">
        <v>0</v>
      </c>
      <c r="CH57" s="71">
        <v>0</v>
      </c>
      <c r="CI57" s="71">
        <v>0</v>
      </c>
      <c r="CJ57" s="71">
        <v>0</v>
      </c>
      <c r="CK57" s="71">
        <v>0</v>
      </c>
      <c r="CL57" s="71">
        <v>3875</v>
      </c>
      <c r="CM57" s="71">
        <v>2899.268</v>
      </c>
      <c r="CN57" s="71">
        <v>1984.0800999999999</v>
      </c>
      <c r="CO57" s="71">
        <v>1190</v>
      </c>
      <c r="CP57" s="71">
        <v>3875</v>
      </c>
      <c r="CQ57" s="71">
        <v>2899.268</v>
      </c>
      <c r="CR57" s="71">
        <v>1984.0800999999999</v>
      </c>
      <c r="CS57" s="71">
        <v>1190</v>
      </c>
      <c r="CT57" s="71">
        <v>3425</v>
      </c>
      <c r="CU57" s="71">
        <v>2590.1680000000001</v>
      </c>
      <c r="CV57" s="71">
        <v>1984.0800999999999</v>
      </c>
      <c r="CW57" s="71">
        <v>1190</v>
      </c>
      <c r="CX57" s="71">
        <v>0</v>
      </c>
      <c r="CY57" s="71">
        <v>0</v>
      </c>
      <c r="CZ57" s="71">
        <v>0</v>
      </c>
      <c r="DA57" s="71">
        <v>0</v>
      </c>
      <c r="DB57" s="71">
        <v>0</v>
      </c>
      <c r="DC57" s="71">
        <v>0</v>
      </c>
      <c r="DD57" s="71">
        <v>0</v>
      </c>
      <c r="DE57" s="71">
        <v>0</v>
      </c>
      <c r="DF57" s="71">
        <v>250</v>
      </c>
      <c r="DG57" s="71">
        <v>80</v>
      </c>
      <c r="DH57" s="71">
        <v>0</v>
      </c>
      <c r="DI57" s="71">
        <v>0</v>
      </c>
      <c r="DJ57" s="71">
        <f t="shared" si="19"/>
        <v>0</v>
      </c>
      <c r="DK57" s="71">
        <f t="shared" si="20"/>
        <v>0</v>
      </c>
      <c r="DL57" s="71">
        <v>1500</v>
      </c>
      <c r="DM57" s="71">
        <v>0</v>
      </c>
      <c r="DN57" s="71">
        <v>0</v>
      </c>
      <c r="DO57" s="71">
        <v>0</v>
      </c>
      <c r="DP57" s="71">
        <v>1500</v>
      </c>
      <c r="DQ57" s="71">
        <v>0</v>
      </c>
    </row>
    <row r="58" spans="1:122" ht="16.5" customHeight="1" x14ac:dyDescent="0.3">
      <c r="A58" s="72"/>
      <c r="B58" s="76">
        <v>49</v>
      </c>
      <c r="C58" s="74" t="s">
        <v>180</v>
      </c>
      <c r="D58" s="71">
        <f t="shared" si="13"/>
        <v>22834.722900000001</v>
      </c>
      <c r="E58" s="71">
        <f t="shared" si="14"/>
        <v>11099.8217</v>
      </c>
      <c r="F58" s="71">
        <f t="shared" si="15"/>
        <v>17038</v>
      </c>
      <c r="G58" s="71">
        <f t="shared" si="16"/>
        <v>10649.8217</v>
      </c>
      <c r="H58" s="71">
        <f t="shared" si="17"/>
        <v>6666.7228999999998</v>
      </c>
      <c r="I58" s="71">
        <f t="shared" si="18"/>
        <v>450</v>
      </c>
      <c r="J58" s="71">
        <v>12233</v>
      </c>
      <c r="K58" s="71">
        <v>8546.3417000000009</v>
      </c>
      <c r="L58" s="71">
        <v>3195</v>
      </c>
      <c r="M58" s="71">
        <v>450</v>
      </c>
      <c r="N58" s="71">
        <v>11333</v>
      </c>
      <c r="O58" s="71">
        <v>8535.5416999999998</v>
      </c>
      <c r="P58" s="71">
        <v>2995</v>
      </c>
      <c r="Q58" s="71">
        <v>450</v>
      </c>
      <c r="R58" s="71">
        <v>850</v>
      </c>
      <c r="S58" s="71">
        <v>0</v>
      </c>
      <c r="T58" s="71">
        <v>200</v>
      </c>
      <c r="U58" s="71">
        <v>0</v>
      </c>
      <c r="V58" s="71">
        <v>0</v>
      </c>
      <c r="W58" s="71">
        <v>0</v>
      </c>
      <c r="X58" s="71">
        <v>0</v>
      </c>
      <c r="Y58" s="71">
        <v>0</v>
      </c>
      <c r="Z58" s="71">
        <v>0</v>
      </c>
      <c r="AA58" s="71">
        <v>0</v>
      </c>
      <c r="AB58" s="71">
        <v>0</v>
      </c>
      <c r="AC58" s="71">
        <v>0</v>
      </c>
      <c r="AD58" s="71">
        <v>1150</v>
      </c>
      <c r="AE58" s="71">
        <v>471.75099999999998</v>
      </c>
      <c r="AF58" s="71">
        <v>599.92290000000003</v>
      </c>
      <c r="AG58" s="71">
        <v>0</v>
      </c>
      <c r="AH58" s="71">
        <v>650</v>
      </c>
      <c r="AI58" s="71">
        <v>471.75099999999998</v>
      </c>
      <c r="AJ58" s="71">
        <v>0</v>
      </c>
      <c r="AK58" s="71">
        <v>0</v>
      </c>
      <c r="AL58" s="71">
        <v>0</v>
      </c>
      <c r="AM58" s="71">
        <v>0</v>
      </c>
      <c r="AN58" s="71">
        <v>0</v>
      </c>
      <c r="AO58" s="71">
        <v>0</v>
      </c>
      <c r="AP58" s="71">
        <v>500</v>
      </c>
      <c r="AQ58" s="71">
        <v>0</v>
      </c>
      <c r="AR58" s="71">
        <v>599.92290000000003</v>
      </c>
      <c r="AS58" s="71">
        <v>0</v>
      </c>
      <c r="AT58" s="71">
        <v>0</v>
      </c>
      <c r="AU58" s="71">
        <v>0</v>
      </c>
      <c r="AV58" s="71">
        <v>0</v>
      </c>
      <c r="AW58" s="71">
        <v>0</v>
      </c>
      <c r="AX58" s="71">
        <v>930</v>
      </c>
      <c r="AY58" s="71">
        <v>643.89800000000002</v>
      </c>
      <c r="AZ58" s="71">
        <v>0</v>
      </c>
      <c r="BA58" s="71">
        <v>0</v>
      </c>
      <c r="BB58" s="71">
        <v>930</v>
      </c>
      <c r="BC58" s="71">
        <v>643.89800000000002</v>
      </c>
      <c r="BD58" s="71">
        <v>0</v>
      </c>
      <c r="BE58" s="71">
        <v>0</v>
      </c>
      <c r="BF58" s="71">
        <v>0</v>
      </c>
      <c r="BG58" s="71">
        <v>0</v>
      </c>
      <c r="BH58" s="71">
        <v>0</v>
      </c>
      <c r="BI58" s="71">
        <v>0</v>
      </c>
      <c r="BJ58" s="71">
        <v>650</v>
      </c>
      <c r="BK58" s="71">
        <v>0</v>
      </c>
      <c r="BL58" s="71">
        <v>1995.8</v>
      </c>
      <c r="BM58" s="71">
        <v>0</v>
      </c>
      <c r="BN58" s="71">
        <v>0</v>
      </c>
      <c r="BO58" s="71">
        <v>0</v>
      </c>
      <c r="BP58" s="71">
        <v>0</v>
      </c>
      <c r="BQ58" s="71">
        <v>0</v>
      </c>
      <c r="BR58" s="71">
        <v>0</v>
      </c>
      <c r="BS58" s="71">
        <v>0</v>
      </c>
      <c r="BT58" s="71">
        <v>0</v>
      </c>
      <c r="BU58" s="71">
        <v>0</v>
      </c>
      <c r="BV58" s="71">
        <v>350</v>
      </c>
      <c r="BW58" s="71">
        <v>0</v>
      </c>
      <c r="BX58" s="71">
        <v>1095.8</v>
      </c>
      <c r="BY58" s="71">
        <v>0</v>
      </c>
      <c r="BZ58" s="71">
        <v>300</v>
      </c>
      <c r="CA58" s="71">
        <v>0</v>
      </c>
      <c r="CB58" s="71">
        <v>900</v>
      </c>
      <c r="CC58" s="71">
        <v>0</v>
      </c>
      <c r="CD58" s="71">
        <v>0</v>
      </c>
      <c r="CE58" s="71">
        <v>0</v>
      </c>
      <c r="CF58" s="71">
        <v>0</v>
      </c>
      <c r="CG58" s="71">
        <v>0</v>
      </c>
      <c r="CH58" s="71">
        <v>0</v>
      </c>
      <c r="CI58" s="71">
        <v>0</v>
      </c>
      <c r="CJ58" s="71">
        <v>0</v>
      </c>
      <c r="CK58" s="71">
        <v>0</v>
      </c>
      <c r="CL58" s="71">
        <v>955</v>
      </c>
      <c r="CM58" s="71">
        <v>737.83100000000002</v>
      </c>
      <c r="CN58" s="71">
        <v>876</v>
      </c>
      <c r="CO58" s="71">
        <v>0</v>
      </c>
      <c r="CP58" s="71">
        <v>955</v>
      </c>
      <c r="CQ58" s="71">
        <v>737.83100000000002</v>
      </c>
      <c r="CR58" s="71">
        <v>876</v>
      </c>
      <c r="CS58" s="71">
        <v>0</v>
      </c>
      <c r="CT58" s="71">
        <v>655</v>
      </c>
      <c r="CU58" s="71">
        <v>471.75099999999998</v>
      </c>
      <c r="CV58" s="71">
        <v>876</v>
      </c>
      <c r="CW58" s="71">
        <v>0</v>
      </c>
      <c r="CX58" s="71">
        <v>0</v>
      </c>
      <c r="CY58" s="71">
        <v>0</v>
      </c>
      <c r="CZ58" s="71">
        <v>0</v>
      </c>
      <c r="DA58" s="71">
        <v>0</v>
      </c>
      <c r="DB58" s="71">
        <v>0</v>
      </c>
      <c r="DC58" s="71">
        <v>0</v>
      </c>
      <c r="DD58" s="71">
        <v>0</v>
      </c>
      <c r="DE58" s="71">
        <v>0</v>
      </c>
      <c r="DF58" s="71">
        <v>250</v>
      </c>
      <c r="DG58" s="71">
        <v>250</v>
      </c>
      <c r="DH58" s="71">
        <v>0</v>
      </c>
      <c r="DI58" s="71">
        <v>0</v>
      </c>
      <c r="DJ58" s="71">
        <f t="shared" si="19"/>
        <v>0</v>
      </c>
      <c r="DK58" s="71">
        <f t="shared" si="20"/>
        <v>0</v>
      </c>
      <c r="DL58" s="71">
        <v>870</v>
      </c>
      <c r="DM58" s="71">
        <v>0</v>
      </c>
      <c r="DN58" s="71">
        <v>0</v>
      </c>
      <c r="DO58" s="71">
        <v>0</v>
      </c>
      <c r="DP58" s="71">
        <v>870</v>
      </c>
      <c r="DQ58" s="71">
        <v>0</v>
      </c>
    </row>
    <row r="59" spans="1:122" ht="16.5" customHeight="1" x14ac:dyDescent="0.3">
      <c r="A59" s="69"/>
      <c r="B59" s="76">
        <v>50</v>
      </c>
      <c r="C59" s="74" t="s">
        <v>181</v>
      </c>
      <c r="D59" s="71">
        <f t="shared" si="13"/>
        <v>410142.84080000001</v>
      </c>
      <c r="E59" s="71">
        <f t="shared" si="14"/>
        <v>337075.86989999999</v>
      </c>
      <c r="F59" s="71">
        <f t="shared" si="15"/>
        <v>215000.7</v>
      </c>
      <c r="G59" s="71">
        <f t="shared" si="16"/>
        <v>158652.22090000001</v>
      </c>
      <c r="H59" s="71">
        <f t="shared" si="17"/>
        <v>205942.14079999999</v>
      </c>
      <c r="I59" s="71">
        <f t="shared" si="18"/>
        <v>178423.64899999998</v>
      </c>
      <c r="J59" s="71">
        <v>69500.7</v>
      </c>
      <c r="K59" s="71">
        <v>59537.2209</v>
      </c>
      <c r="L59" s="71">
        <v>17133.040799999999</v>
      </c>
      <c r="M59" s="71">
        <v>6413.2510000000002</v>
      </c>
      <c r="N59" s="71">
        <v>58251.6</v>
      </c>
      <c r="O59" s="71">
        <v>51614.966399999998</v>
      </c>
      <c r="P59" s="71">
        <v>7450.0407999999998</v>
      </c>
      <c r="Q59" s="71">
        <v>1949.3</v>
      </c>
      <c r="R59" s="71">
        <v>5604.8</v>
      </c>
      <c r="S59" s="71">
        <v>4134.4004999999997</v>
      </c>
      <c r="T59" s="71">
        <v>9683</v>
      </c>
      <c r="U59" s="71">
        <v>4463.951</v>
      </c>
      <c r="V59" s="71">
        <v>1200</v>
      </c>
      <c r="W59" s="71">
        <v>0</v>
      </c>
      <c r="X59" s="71">
        <v>0</v>
      </c>
      <c r="Y59" s="71">
        <v>0</v>
      </c>
      <c r="Z59" s="71">
        <v>0</v>
      </c>
      <c r="AA59" s="71">
        <v>0</v>
      </c>
      <c r="AB59" s="71">
        <v>0</v>
      </c>
      <c r="AC59" s="71">
        <v>0</v>
      </c>
      <c r="AD59" s="71">
        <v>0</v>
      </c>
      <c r="AE59" s="71">
        <v>0</v>
      </c>
      <c r="AF59" s="71">
        <v>165518.39999999999</v>
      </c>
      <c r="AG59" s="71">
        <v>154212.584</v>
      </c>
      <c r="AH59" s="71">
        <v>0</v>
      </c>
      <c r="AI59" s="71">
        <v>0</v>
      </c>
      <c r="AJ59" s="71">
        <v>0</v>
      </c>
      <c r="AK59" s="71">
        <v>0</v>
      </c>
      <c r="AL59" s="71">
        <v>0</v>
      </c>
      <c r="AM59" s="71">
        <v>0</v>
      </c>
      <c r="AN59" s="71">
        <v>0</v>
      </c>
      <c r="AO59" s="71">
        <v>0</v>
      </c>
      <c r="AP59" s="71">
        <v>0</v>
      </c>
      <c r="AQ59" s="71">
        <v>0</v>
      </c>
      <c r="AR59" s="71">
        <v>176518.39999999999</v>
      </c>
      <c r="AS59" s="71">
        <v>172907.383</v>
      </c>
      <c r="AT59" s="71">
        <v>0</v>
      </c>
      <c r="AU59" s="71">
        <v>0</v>
      </c>
      <c r="AV59" s="71">
        <v>-11000</v>
      </c>
      <c r="AW59" s="71">
        <v>-18694.798999999999</v>
      </c>
      <c r="AX59" s="71">
        <v>15500</v>
      </c>
      <c r="AY59" s="71">
        <v>10500</v>
      </c>
      <c r="AZ59" s="71">
        <v>0</v>
      </c>
      <c r="BA59" s="71">
        <v>0</v>
      </c>
      <c r="BB59" s="71">
        <v>15500</v>
      </c>
      <c r="BC59" s="71">
        <v>10500</v>
      </c>
      <c r="BD59" s="71">
        <v>0</v>
      </c>
      <c r="BE59" s="71">
        <v>0</v>
      </c>
      <c r="BF59" s="71">
        <v>0</v>
      </c>
      <c r="BG59" s="71">
        <v>0</v>
      </c>
      <c r="BH59" s="71">
        <v>0</v>
      </c>
      <c r="BI59" s="71">
        <v>0</v>
      </c>
      <c r="BJ59" s="71">
        <v>15500</v>
      </c>
      <c r="BK59" s="71">
        <v>10450</v>
      </c>
      <c r="BL59" s="71">
        <v>23290.7</v>
      </c>
      <c r="BM59" s="71">
        <v>17797.813999999998</v>
      </c>
      <c r="BN59" s="71">
        <v>0</v>
      </c>
      <c r="BO59" s="71">
        <v>0</v>
      </c>
      <c r="BP59" s="71">
        <v>0</v>
      </c>
      <c r="BQ59" s="71">
        <v>0</v>
      </c>
      <c r="BR59" s="71">
        <v>0</v>
      </c>
      <c r="BS59" s="71">
        <v>0</v>
      </c>
      <c r="BT59" s="71">
        <v>0</v>
      </c>
      <c r="BU59" s="71">
        <v>0</v>
      </c>
      <c r="BV59" s="71">
        <v>0</v>
      </c>
      <c r="BW59" s="71">
        <v>0</v>
      </c>
      <c r="BX59" s="71">
        <v>0</v>
      </c>
      <c r="BY59" s="71">
        <v>0</v>
      </c>
      <c r="BZ59" s="71">
        <v>0</v>
      </c>
      <c r="CA59" s="71">
        <v>0</v>
      </c>
      <c r="CB59" s="71">
        <v>11080.5</v>
      </c>
      <c r="CC59" s="71">
        <v>6323.8810000000003</v>
      </c>
      <c r="CD59" s="71">
        <v>15500</v>
      </c>
      <c r="CE59" s="71">
        <v>10450</v>
      </c>
      <c r="CF59" s="71">
        <v>12210.2</v>
      </c>
      <c r="CG59" s="71">
        <v>11473.933000000001</v>
      </c>
      <c r="CH59" s="71">
        <v>0</v>
      </c>
      <c r="CI59" s="71">
        <v>0</v>
      </c>
      <c r="CJ59" s="71">
        <v>0</v>
      </c>
      <c r="CK59" s="71">
        <v>0</v>
      </c>
      <c r="CL59" s="71">
        <v>31500</v>
      </c>
      <c r="CM59" s="71">
        <v>22690</v>
      </c>
      <c r="CN59" s="71">
        <v>0</v>
      </c>
      <c r="CO59" s="71">
        <v>0</v>
      </c>
      <c r="CP59" s="71">
        <v>20800</v>
      </c>
      <c r="CQ59" s="71">
        <v>14890</v>
      </c>
      <c r="CR59" s="71">
        <v>0</v>
      </c>
      <c r="CS59" s="71">
        <v>0</v>
      </c>
      <c r="CT59" s="71">
        <v>14500</v>
      </c>
      <c r="CU59" s="71">
        <v>10700</v>
      </c>
      <c r="CV59" s="71">
        <v>0</v>
      </c>
      <c r="CW59" s="71">
        <v>0</v>
      </c>
      <c r="CX59" s="71">
        <v>69000</v>
      </c>
      <c r="CY59" s="71">
        <v>54350</v>
      </c>
      <c r="CZ59" s="71">
        <v>0</v>
      </c>
      <c r="DA59" s="71">
        <v>0</v>
      </c>
      <c r="DB59" s="71">
        <v>30000</v>
      </c>
      <c r="DC59" s="71">
        <v>24050</v>
      </c>
      <c r="DD59" s="71">
        <v>0</v>
      </c>
      <c r="DE59" s="71">
        <v>0</v>
      </c>
      <c r="DF59" s="71">
        <v>2000</v>
      </c>
      <c r="DG59" s="71">
        <v>1125</v>
      </c>
      <c r="DH59" s="71">
        <v>0</v>
      </c>
      <c r="DI59" s="71">
        <v>0</v>
      </c>
      <c r="DJ59" s="71">
        <f t="shared" si="19"/>
        <v>0</v>
      </c>
      <c r="DK59" s="71">
        <f t="shared" si="20"/>
        <v>0</v>
      </c>
      <c r="DL59" s="71">
        <v>10800</v>
      </c>
      <c r="DM59" s="71">
        <v>0</v>
      </c>
      <c r="DN59" s="71">
        <v>0</v>
      </c>
      <c r="DO59" s="71">
        <v>0</v>
      </c>
      <c r="DP59" s="71">
        <v>10800</v>
      </c>
      <c r="DQ59" s="71">
        <v>0</v>
      </c>
      <c r="DR59" s="69"/>
    </row>
    <row r="60" spans="1:122" ht="16.5" customHeight="1" x14ac:dyDescent="0.3">
      <c r="A60" s="72"/>
      <c r="B60" s="76">
        <v>51</v>
      </c>
      <c r="C60" s="74" t="s">
        <v>182</v>
      </c>
      <c r="D60" s="71">
        <f t="shared" si="13"/>
        <v>7808.5412999999999</v>
      </c>
      <c r="E60" s="71">
        <f t="shared" si="14"/>
        <v>4986.0397999999996</v>
      </c>
      <c r="F60" s="71">
        <f t="shared" si="15"/>
        <v>7229.5</v>
      </c>
      <c r="G60" s="71">
        <f t="shared" si="16"/>
        <v>4463.4398999999994</v>
      </c>
      <c r="H60" s="71">
        <f t="shared" si="17"/>
        <v>941.04129999999998</v>
      </c>
      <c r="I60" s="71">
        <f t="shared" si="18"/>
        <v>522.59989999999993</v>
      </c>
      <c r="J60" s="71">
        <v>6467.5</v>
      </c>
      <c r="K60" s="71">
        <v>4212.5959999999995</v>
      </c>
      <c r="L60" s="71">
        <v>686.04129999999998</v>
      </c>
      <c r="M60" s="71">
        <v>270</v>
      </c>
      <c r="N60" s="71">
        <v>5199.3999999999996</v>
      </c>
      <c r="O60" s="71">
        <v>3422.596</v>
      </c>
      <c r="P60" s="71">
        <v>236.04130000000001</v>
      </c>
      <c r="Q60" s="71">
        <v>0</v>
      </c>
      <c r="R60" s="71">
        <v>1268.0999999999999</v>
      </c>
      <c r="S60" s="71">
        <v>790</v>
      </c>
      <c r="T60" s="71">
        <v>450</v>
      </c>
      <c r="U60" s="71">
        <v>270</v>
      </c>
      <c r="V60" s="71">
        <v>0</v>
      </c>
      <c r="W60" s="71">
        <v>0</v>
      </c>
      <c r="X60" s="71">
        <v>0</v>
      </c>
      <c r="Y60" s="71">
        <v>0</v>
      </c>
      <c r="Z60" s="71">
        <v>0</v>
      </c>
      <c r="AA60" s="71">
        <v>0</v>
      </c>
      <c r="AB60" s="71">
        <v>0</v>
      </c>
      <c r="AC60" s="71">
        <v>0</v>
      </c>
      <c r="AD60" s="71">
        <v>0</v>
      </c>
      <c r="AE60" s="71">
        <v>0</v>
      </c>
      <c r="AF60" s="71">
        <v>0</v>
      </c>
      <c r="AG60" s="71">
        <v>0</v>
      </c>
      <c r="AH60" s="71">
        <v>0</v>
      </c>
      <c r="AI60" s="71">
        <v>0</v>
      </c>
      <c r="AJ60" s="71">
        <v>0</v>
      </c>
      <c r="AK60" s="71">
        <v>0</v>
      </c>
      <c r="AL60" s="71">
        <v>0</v>
      </c>
      <c r="AM60" s="71">
        <v>0</v>
      </c>
      <c r="AN60" s="71">
        <v>0</v>
      </c>
      <c r="AO60" s="71">
        <v>0</v>
      </c>
      <c r="AP60" s="71">
        <v>0</v>
      </c>
      <c r="AQ60" s="71">
        <v>0</v>
      </c>
      <c r="AR60" s="71">
        <v>0</v>
      </c>
      <c r="AS60" s="71">
        <v>0</v>
      </c>
      <c r="AT60" s="71">
        <v>0</v>
      </c>
      <c r="AU60" s="71">
        <v>0</v>
      </c>
      <c r="AV60" s="71">
        <v>0</v>
      </c>
      <c r="AW60" s="71">
        <v>0</v>
      </c>
      <c r="AX60" s="71">
        <v>0</v>
      </c>
      <c r="AY60" s="71">
        <v>0</v>
      </c>
      <c r="AZ60" s="71">
        <v>0</v>
      </c>
      <c r="BA60" s="71">
        <v>0</v>
      </c>
      <c r="BB60" s="71">
        <v>0</v>
      </c>
      <c r="BC60" s="71">
        <v>0</v>
      </c>
      <c r="BD60" s="71">
        <v>0</v>
      </c>
      <c r="BE60" s="71">
        <v>0</v>
      </c>
      <c r="BF60" s="71">
        <v>0</v>
      </c>
      <c r="BG60" s="71">
        <v>0</v>
      </c>
      <c r="BH60" s="71">
        <v>0</v>
      </c>
      <c r="BI60" s="71">
        <v>0</v>
      </c>
      <c r="BJ60" s="71">
        <v>350</v>
      </c>
      <c r="BK60" s="71">
        <v>250.84389999999999</v>
      </c>
      <c r="BL60" s="71">
        <v>255</v>
      </c>
      <c r="BM60" s="71">
        <v>252.59989999999999</v>
      </c>
      <c r="BN60" s="71">
        <v>0</v>
      </c>
      <c r="BO60" s="71">
        <v>0</v>
      </c>
      <c r="BP60" s="71">
        <v>0</v>
      </c>
      <c r="BQ60" s="71">
        <v>0</v>
      </c>
      <c r="BR60" s="71">
        <v>0</v>
      </c>
      <c r="BS60" s="71">
        <v>0</v>
      </c>
      <c r="BT60" s="71">
        <v>0</v>
      </c>
      <c r="BU60" s="71">
        <v>0</v>
      </c>
      <c r="BV60" s="71">
        <v>350</v>
      </c>
      <c r="BW60" s="71">
        <v>250.84389999999999</v>
      </c>
      <c r="BX60" s="71">
        <v>0</v>
      </c>
      <c r="BY60" s="71">
        <v>0</v>
      </c>
      <c r="BZ60" s="71">
        <v>0</v>
      </c>
      <c r="CA60" s="71">
        <v>0</v>
      </c>
      <c r="CB60" s="71">
        <v>255</v>
      </c>
      <c r="CC60" s="71">
        <v>252.59989999999999</v>
      </c>
      <c r="CD60" s="71">
        <v>0</v>
      </c>
      <c r="CE60" s="71">
        <v>0</v>
      </c>
      <c r="CF60" s="71">
        <v>0</v>
      </c>
      <c r="CG60" s="71">
        <v>0</v>
      </c>
      <c r="CH60" s="71">
        <v>0</v>
      </c>
      <c r="CI60" s="71">
        <v>0</v>
      </c>
      <c r="CJ60" s="71">
        <v>0</v>
      </c>
      <c r="CK60" s="71">
        <v>0</v>
      </c>
      <c r="CL60" s="71">
        <v>50</v>
      </c>
      <c r="CM60" s="71">
        <v>0</v>
      </c>
      <c r="CN60" s="71">
        <v>0</v>
      </c>
      <c r="CO60" s="71">
        <v>0</v>
      </c>
      <c r="CP60" s="71">
        <v>50</v>
      </c>
      <c r="CQ60" s="71">
        <v>0</v>
      </c>
      <c r="CR60" s="71">
        <v>0</v>
      </c>
      <c r="CS60" s="71">
        <v>0</v>
      </c>
      <c r="CT60" s="71">
        <v>0</v>
      </c>
      <c r="CU60" s="71">
        <v>0</v>
      </c>
      <c r="CV60" s="71">
        <v>0</v>
      </c>
      <c r="CW60" s="71">
        <v>0</v>
      </c>
      <c r="CX60" s="71">
        <v>0</v>
      </c>
      <c r="CY60" s="71">
        <v>0</v>
      </c>
      <c r="CZ60" s="71">
        <v>0</v>
      </c>
      <c r="DA60" s="71">
        <v>0</v>
      </c>
      <c r="DB60" s="71">
        <v>0</v>
      </c>
      <c r="DC60" s="71">
        <v>0</v>
      </c>
      <c r="DD60" s="71">
        <v>0</v>
      </c>
      <c r="DE60" s="71">
        <v>0</v>
      </c>
      <c r="DF60" s="71">
        <v>0</v>
      </c>
      <c r="DG60" s="71">
        <v>0</v>
      </c>
      <c r="DH60" s="71">
        <v>0</v>
      </c>
      <c r="DI60" s="71">
        <v>0</v>
      </c>
      <c r="DJ60" s="71">
        <f t="shared" si="19"/>
        <v>0</v>
      </c>
      <c r="DK60" s="71">
        <f t="shared" si="20"/>
        <v>0</v>
      </c>
      <c r="DL60" s="71">
        <v>362</v>
      </c>
      <c r="DM60" s="71">
        <v>0</v>
      </c>
      <c r="DN60" s="71">
        <v>0</v>
      </c>
      <c r="DO60" s="71">
        <v>0</v>
      </c>
      <c r="DP60" s="71">
        <v>362</v>
      </c>
      <c r="DQ60" s="71">
        <v>0</v>
      </c>
    </row>
    <row r="61" spans="1:122" ht="16.5" customHeight="1" x14ac:dyDescent="0.3">
      <c r="A61" s="72"/>
      <c r="B61" s="76">
        <v>52</v>
      </c>
      <c r="C61" s="74" t="s">
        <v>183</v>
      </c>
      <c r="D61" s="71">
        <f t="shared" si="13"/>
        <v>37835.949099999998</v>
      </c>
      <c r="E61" s="71">
        <f t="shared" si="14"/>
        <v>22034.6031</v>
      </c>
      <c r="F61" s="71">
        <f t="shared" si="15"/>
        <v>27289.599999999999</v>
      </c>
      <c r="G61" s="71">
        <f t="shared" si="16"/>
        <v>15377.9431</v>
      </c>
      <c r="H61" s="71">
        <f t="shared" si="17"/>
        <v>12046.349099999999</v>
      </c>
      <c r="I61" s="71">
        <f t="shared" si="18"/>
        <v>6656.66</v>
      </c>
      <c r="J61" s="71">
        <v>17874.599999999999</v>
      </c>
      <c r="K61" s="71">
        <v>10656.9661</v>
      </c>
      <c r="L61" s="71">
        <v>7476.3491000000004</v>
      </c>
      <c r="M61" s="71">
        <v>4457.8</v>
      </c>
      <c r="N61" s="71">
        <v>16634.599999999999</v>
      </c>
      <c r="O61" s="71">
        <v>9982.8780999999999</v>
      </c>
      <c r="P61" s="71">
        <v>1350</v>
      </c>
      <c r="Q61" s="71">
        <v>110</v>
      </c>
      <c r="R61" s="71">
        <v>1140</v>
      </c>
      <c r="S61" s="71">
        <v>615.28800000000001</v>
      </c>
      <c r="T61" s="71">
        <v>6126.3491000000004</v>
      </c>
      <c r="U61" s="71">
        <v>4347.8</v>
      </c>
      <c r="V61" s="71">
        <v>0</v>
      </c>
      <c r="W61" s="71">
        <v>0</v>
      </c>
      <c r="X61" s="71">
        <v>0</v>
      </c>
      <c r="Y61" s="71">
        <v>0</v>
      </c>
      <c r="Z61" s="71">
        <v>0</v>
      </c>
      <c r="AA61" s="71">
        <v>0</v>
      </c>
      <c r="AB61" s="71">
        <v>0</v>
      </c>
      <c r="AC61" s="71">
        <v>0</v>
      </c>
      <c r="AD61" s="71">
        <v>990</v>
      </c>
      <c r="AE61" s="71">
        <v>461.67200000000003</v>
      </c>
      <c r="AF61" s="71">
        <v>2540</v>
      </c>
      <c r="AG61" s="71">
        <v>170</v>
      </c>
      <c r="AH61" s="71">
        <v>990</v>
      </c>
      <c r="AI61" s="71">
        <v>461.67200000000003</v>
      </c>
      <c r="AJ61" s="71">
        <v>1300</v>
      </c>
      <c r="AK61" s="71">
        <v>120</v>
      </c>
      <c r="AL61" s="71">
        <v>0</v>
      </c>
      <c r="AM61" s="71">
        <v>0</v>
      </c>
      <c r="AN61" s="71">
        <v>0</v>
      </c>
      <c r="AO61" s="71">
        <v>0</v>
      </c>
      <c r="AP61" s="71">
        <v>0</v>
      </c>
      <c r="AQ61" s="71">
        <v>0</v>
      </c>
      <c r="AR61" s="71">
        <v>1240</v>
      </c>
      <c r="AS61" s="71">
        <v>50</v>
      </c>
      <c r="AT61" s="71">
        <v>0</v>
      </c>
      <c r="AU61" s="71">
        <v>0</v>
      </c>
      <c r="AV61" s="71">
        <v>0</v>
      </c>
      <c r="AW61" s="71">
        <v>0</v>
      </c>
      <c r="AX61" s="71">
        <v>605</v>
      </c>
      <c r="AY61" s="71">
        <v>437.983</v>
      </c>
      <c r="AZ61" s="71">
        <v>0</v>
      </c>
      <c r="BA61" s="71">
        <v>0</v>
      </c>
      <c r="BB61" s="71">
        <v>605</v>
      </c>
      <c r="BC61" s="71">
        <v>437.983</v>
      </c>
      <c r="BD61" s="71">
        <v>0</v>
      </c>
      <c r="BE61" s="71">
        <v>0</v>
      </c>
      <c r="BF61" s="71">
        <v>0</v>
      </c>
      <c r="BG61" s="71">
        <v>0</v>
      </c>
      <c r="BH61" s="71">
        <v>0</v>
      </c>
      <c r="BI61" s="71">
        <v>0</v>
      </c>
      <c r="BJ61" s="71">
        <v>930</v>
      </c>
      <c r="BK61" s="71">
        <v>912</v>
      </c>
      <c r="BL61" s="71">
        <v>2030</v>
      </c>
      <c r="BM61" s="71">
        <v>2028.86</v>
      </c>
      <c r="BN61" s="71">
        <v>0</v>
      </c>
      <c r="BO61" s="71">
        <v>0</v>
      </c>
      <c r="BP61" s="71">
        <v>0</v>
      </c>
      <c r="BQ61" s="71">
        <v>0</v>
      </c>
      <c r="BR61" s="71">
        <v>0</v>
      </c>
      <c r="BS61" s="71">
        <v>0</v>
      </c>
      <c r="BT61" s="71">
        <v>0</v>
      </c>
      <c r="BU61" s="71">
        <v>0</v>
      </c>
      <c r="BV61" s="71">
        <v>500</v>
      </c>
      <c r="BW61" s="71">
        <v>483</v>
      </c>
      <c r="BX61" s="71">
        <v>990</v>
      </c>
      <c r="BY61" s="71">
        <v>989.3</v>
      </c>
      <c r="BZ61" s="71">
        <v>430</v>
      </c>
      <c r="CA61" s="71">
        <v>429</v>
      </c>
      <c r="CB61" s="71">
        <v>1040</v>
      </c>
      <c r="CC61" s="71">
        <v>1039.56</v>
      </c>
      <c r="CD61" s="71">
        <v>0</v>
      </c>
      <c r="CE61" s="71">
        <v>0</v>
      </c>
      <c r="CF61" s="71">
        <v>0</v>
      </c>
      <c r="CG61" s="71">
        <v>0</v>
      </c>
      <c r="CH61" s="71">
        <v>0</v>
      </c>
      <c r="CI61" s="71">
        <v>0</v>
      </c>
      <c r="CJ61" s="71">
        <v>0</v>
      </c>
      <c r="CK61" s="71">
        <v>0</v>
      </c>
      <c r="CL61" s="71">
        <v>1090</v>
      </c>
      <c r="CM61" s="71">
        <v>829.322</v>
      </c>
      <c r="CN61" s="71">
        <v>0</v>
      </c>
      <c r="CO61" s="71">
        <v>0</v>
      </c>
      <c r="CP61" s="71">
        <v>1090</v>
      </c>
      <c r="CQ61" s="71">
        <v>829.322</v>
      </c>
      <c r="CR61" s="71">
        <v>0</v>
      </c>
      <c r="CS61" s="71">
        <v>0</v>
      </c>
      <c r="CT61" s="71">
        <v>0</v>
      </c>
      <c r="CU61" s="71">
        <v>0</v>
      </c>
      <c r="CV61" s="71">
        <v>0</v>
      </c>
      <c r="CW61" s="71">
        <v>0</v>
      </c>
      <c r="CX61" s="71">
        <v>2800</v>
      </c>
      <c r="CY61" s="71">
        <v>800</v>
      </c>
      <c r="CZ61" s="71">
        <v>0</v>
      </c>
      <c r="DA61" s="71">
        <v>0</v>
      </c>
      <c r="DB61" s="71">
        <v>2800</v>
      </c>
      <c r="DC61" s="71">
        <v>800</v>
      </c>
      <c r="DD61" s="71">
        <v>0</v>
      </c>
      <c r="DE61" s="71">
        <v>0</v>
      </c>
      <c r="DF61" s="71">
        <v>1500</v>
      </c>
      <c r="DG61" s="71">
        <v>1280</v>
      </c>
      <c r="DH61" s="71">
        <v>0</v>
      </c>
      <c r="DI61" s="71">
        <v>0</v>
      </c>
      <c r="DJ61" s="71">
        <f t="shared" si="19"/>
        <v>0</v>
      </c>
      <c r="DK61" s="71">
        <f t="shared" si="20"/>
        <v>0</v>
      </c>
      <c r="DL61" s="71">
        <v>1500</v>
      </c>
      <c r="DM61" s="71">
        <v>0</v>
      </c>
      <c r="DN61" s="71">
        <v>0</v>
      </c>
      <c r="DO61" s="71">
        <v>0</v>
      </c>
      <c r="DP61" s="71">
        <v>1500</v>
      </c>
      <c r="DQ61" s="71">
        <v>0</v>
      </c>
    </row>
    <row r="62" spans="1:122" ht="16.5" customHeight="1" x14ac:dyDescent="0.3">
      <c r="A62" s="72"/>
      <c r="B62" s="76">
        <v>53</v>
      </c>
      <c r="C62" s="74" t="s">
        <v>184</v>
      </c>
      <c r="D62" s="71">
        <f t="shared" si="13"/>
        <v>6540.2350999999999</v>
      </c>
      <c r="E62" s="71">
        <f t="shared" si="14"/>
        <v>1294.9000000000001</v>
      </c>
      <c r="F62" s="71">
        <f t="shared" si="15"/>
        <v>6178</v>
      </c>
      <c r="G62" s="71">
        <f t="shared" si="16"/>
        <v>1294.9000000000001</v>
      </c>
      <c r="H62" s="71">
        <f t="shared" si="17"/>
        <v>672.23509999999999</v>
      </c>
      <c r="I62" s="71">
        <f t="shared" si="18"/>
        <v>0</v>
      </c>
      <c r="J62" s="71">
        <v>5868</v>
      </c>
      <c r="K62" s="71">
        <v>1294.9000000000001</v>
      </c>
      <c r="L62" s="71">
        <v>672.23509999999999</v>
      </c>
      <c r="M62" s="71">
        <v>0</v>
      </c>
      <c r="N62" s="71">
        <v>5868</v>
      </c>
      <c r="O62" s="71">
        <v>1294.9000000000001</v>
      </c>
      <c r="P62" s="71">
        <v>672.23509999999999</v>
      </c>
      <c r="Q62" s="71">
        <v>0</v>
      </c>
      <c r="R62" s="71">
        <v>0</v>
      </c>
      <c r="S62" s="71">
        <v>0</v>
      </c>
      <c r="T62" s="71">
        <v>0</v>
      </c>
      <c r="U62" s="71">
        <v>0</v>
      </c>
      <c r="V62" s="71">
        <v>0</v>
      </c>
      <c r="W62" s="71">
        <v>0</v>
      </c>
      <c r="X62" s="71">
        <v>0</v>
      </c>
      <c r="Y62" s="71">
        <v>0</v>
      </c>
      <c r="Z62" s="71">
        <v>0</v>
      </c>
      <c r="AA62" s="71">
        <v>0</v>
      </c>
      <c r="AB62" s="71">
        <v>0</v>
      </c>
      <c r="AC62" s="71">
        <v>0</v>
      </c>
      <c r="AD62" s="71">
        <v>0</v>
      </c>
      <c r="AE62" s="71">
        <v>0</v>
      </c>
      <c r="AF62" s="71">
        <v>0</v>
      </c>
      <c r="AG62" s="71">
        <v>0</v>
      </c>
      <c r="AH62" s="71">
        <v>0</v>
      </c>
      <c r="AI62" s="71">
        <v>0</v>
      </c>
      <c r="AJ62" s="71">
        <v>0</v>
      </c>
      <c r="AK62" s="71">
        <v>0</v>
      </c>
      <c r="AL62" s="71">
        <v>0</v>
      </c>
      <c r="AM62" s="71">
        <v>0</v>
      </c>
      <c r="AN62" s="71">
        <v>0</v>
      </c>
      <c r="AO62" s="71">
        <v>0</v>
      </c>
      <c r="AP62" s="71">
        <v>0</v>
      </c>
      <c r="AQ62" s="71">
        <v>0</v>
      </c>
      <c r="AR62" s="71">
        <v>0</v>
      </c>
      <c r="AS62" s="71">
        <v>0</v>
      </c>
      <c r="AT62" s="71">
        <v>0</v>
      </c>
      <c r="AU62" s="71">
        <v>0</v>
      </c>
      <c r="AV62" s="71">
        <v>0</v>
      </c>
      <c r="AW62" s="71">
        <v>0</v>
      </c>
      <c r="AX62" s="71">
        <v>0</v>
      </c>
      <c r="AY62" s="71">
        <v>0</v>
      </c>
      <c r="AZ62" s="71">
        <v>0</v>
      </c>
      <c r="BA62" s="71">
        <v>0</v>
      </c>
      <c r="BB62" s="71">
        <v>0</v>
      </c>
      <c r="BC62" s="71">
        <v>0</v>
      </c>
      <c r="BD62" s="71">
        <v>0</v>
      </c>
      <c r="BE62" s="71">
        <v>0</v>
      </c>
      <c r="BF62" s="71">
        <v>0</v>
      </c>
      <c r="BG62" s="71">
        <v>0</v>
      </c>
      <c r="BH62" s="71">
        <v>0</v>
      </c>
      <c r="BI62" s="71">
        <v>0</v>
      </c>
      <c r="BJ62" s="71">
        <v>0</v>
      </c>
      <c r="BK62" s="71">
        <v>0</v>
      </c>
      <c r="BL62" s="71">
        <v>0</v>
      </c>
      <c r="BM62" s="71">
        <v>0</v>
      </c>
      <c r="BN62" s="71">
        <v>0</v>
      </c>
      <c r="BO62" s="71">
        <v>0</v>
      </c>
      <c r="BP62" s="71">
        <v>0</v>
      </c>
      <c r="BQ62" s="71">
        <v>0</v>
      </c>
      <c r="BR62" s="71">
        <v>0</v>
      </c>
      <c r="BS62" s="71">
        <v>0</v>
      </c>
      <c r="BT62" s="71">
        <v>0</v>
      </c>
      <c r="BU62" s="71">
        <v>0</v>
      </c>
      <c r="BV62" s="71">
        <v>0</v>
      </c>
      <c r="BW62" s="71">
        <v>0</v>
      </c>
      <c r="BX62" s="71">
        <v>0</v>
      </c>
      <c r="BY62" s="71">
        <v>0</v>
      </c>
      <c r="BZ62" s="71">
        <v>0</v>
      </c>
      <c r="CA62" s="71">
        <v>0</v>
      </c>
      <c r="CB62" s="71">
        <v>0</v>
      </c>
      <c r="CC62" s="71">
        <v>0</v>
      </c>
      <c r="CD62" s="71">
        <v>0</v>
      </c>
      <c r="CE62" s="71">
        <v>0</v>
      </c>
      <c r="CF62" s="71">
        <v>0</v>
      </c>
      <c r="CG62" s="71">
        <v>0</v>
      </c>
      <c r="CH62" s="71">
        <v>0</v>
      </c>
      <c r="CI62" s="71">
        <v>0</v>
      </c>
      <c r="CJ62" s="71">
        <v>0</v>
      </c>
      <c r="CK62" s="71">
        <v>0</v>
      </c>
      <c r="CL62" s="71">
        <v>0</v>
      </c>
      <c r="CM62" s="71">
        <v>0</v>
      </c>
      <c r="CN62" s="71">
        <v>0</v>
      </c>
      <c r="CO62" s="71">
        <v>0</v>
      </c>
      <c r="CP62" s="71">
        <v>0</v>
      </c>
      <c r="CQ62" s="71">
        <v>0</v>
      </c>
      <c r="CR62" s="71">
        <v>0</v>
      </c>
      <c r="CS62" s="71">
        <v>0</v>
      </c>
      <c r="CT62" s="71">
        <v>0</v>
      </c>
      <c r="CU62" s="71">
        <v>0</v>
      </c>
      <c r="CV62" s="71">
        <v>0</v>
      </c>
      <c r="CW62" s="71">
        <v>0</v>
      </c>
      <c r="CX62" s="71">
        <v>0</v>
      </c>
      <c r="CY62" s="71">
        <v>0</v>
      </c>
      <c r="CZ62" s="71">
        <v>0</v>
      </c>
      <c r="DA62" s="71">
        <v>0</v>
      </c>
      <c r="DB62" s="71">
        <v>0</v>
      </c>
      <c r="DC62" s="71">
        <v>0</v>
      </c>
      <c r="DD62" s="71">
        <v>0</v>
      </c>
      <c r="DE62" s="71">
        <v>0</v>
      </c>
      <c r="DF62" s="71">
        <v>0</v>
      </c>
      <c r="DG62" s="71">
        <v>0</v>
      </c>
      <c r="DH62" s="71">
        <v>0</v>
      </c>
      <c r="DI62" s="71">
        <v>0</v>
      </c>
      <c r="DJ62" s="71">
        <f t="shared" si="19"/>
        <v>0</v>
      </c>
      <c r="DK62" s="71">
        <f t="shared" si="20"/>
        <v>0</v>
      </c>
      <c r="DL62" s="71">
        <v>310</v>
      </c>
      <c r="DM62" s="71">
        <v>0</v>
      </c>
      <c r="DN62" s="71">
        <v>0</v>
      </c>
      <c r="DO62" s="71">
        <v>0</v>
      </c>
      <c r="DP62" s="71">
        <v>310</v>
      </c>
      <c r="DQ62" s="71">
        <v>0</v>
      </c>
    </row>
    <row r="63" spans="1:122" ht="16.5" customHeight="1" x14ac:dyDescent="0.3">
      <c r="A63" s="72"/>
      <c r="B63" s="76">
        <v>54</v>
      </c>
      <c r="C63" s="74" t="s">
        <v>185</v>
      </c>
      <c r="D63" s="71">
        <f t="shared" si="13"/>
        <v>79629.421199999997</v>
      </c>
      <c r="E63" s="71">
        <f t="shared" si="14"/>
        <v>38904.357300000003</v>
      </c>
      <c r="F63" s="71">
        <f t="shared" si="15"/>
        <v>45170.2</v>
      </c>
      <c r="G63" s="71">
        <f t="shared" si="16"/>
        <v>24681.675299999999</v>
      </c>
      <c r="H63" s="71">
        <f t="shared" si="17"/>
        <v>36759.2212</v>
      </c>
      <c r="I63" s="71">
        <f t="shared" si="18"/>
        <v>14222.682000000001</v>
      </c>
      <c r="J63" s="71">
        <v>31610.2</v>
      </c>
      <c r="K63" s="71">
        <v>17899.675299999999</v>
      </c>
      <c r="L63" s="71">
        <v>9840.0211999999992</v>
      </c>
      <c r="M63" s="71">
        <v>6176.5129999999999</v>
      </c>
      <c r="N63" s="71">
        <v>29229.200000000001</v>
      </c>
      <c r="O63" s="71">
        <v>17218.999299999999</v>
      </c>
      <c r="P63" s="71">
        <v>1600</v>
      </c>
      <c r="Q63" s="71">
        <v>0</v>
      </c>
      <c r="R63" s="71">
        <v>2331</v>
      </c>
      <c r="S63" s="71">
        <v>648.27599999999995</v>
      </c>
      <c r="T63" s="71">
        <v>8240.0211999999992</v>
      </c>
      <c r="U63" s="71">
        <v>6176.5129999999999</v>
      </c>
      <c r="V63" s="71">
        <v>0</v>
      </c>
      <c r="W63" s="71">
        <v>0</v>
      </c>
      <c r="X63" s="71">
        <v>0</v>
      </c>
      <c r="Y63" s="71">
        <v>0</v>
      </c>
      <c r="Z63" s="71">
        <v>0</v>
      </c>
      <c r="AA63" s="71">
        <v>0</v>
      </c>
      <c r="AB63" s="71">
        <v>0</v>
      </c>
      <c r="AC63" s="71">
        <v>0</v>
      </c>
      <c r="AD63" s="71">
        <v>550</v>
      </c>
      <c r="AE63" s="71">
        <v>387</v>
      </c>
      <c r="AF63" s="71">
        <v>3800</v>
      </c>
      <c r="AG63" s="71">
        <v>-23.5</v>
      </c>
      <c r="AH63" s="71">
        <v>550</v>
      </c>
      <c r="AI63" s="71">
        <v>387</v>
      </c>
      <c r="AJ63" s="71">
        <v>0</v>
      </c>
      <c r="AK63" s="71">
        <v>0</v>
      </c>
      <c r="AL63" s="71">
        <v>0</v>
      </c>
      <c r="AM63" s="71">
        <v>0</v>
      </c>
      <c r="AN63" s="71">
        <v>0</v>
      </c>
      <c r="AO63" s="71">
        <v>0</v>
      </c>
      <c r="AP63" s="71">
        <v>0</v>
      </c>
      <c r="AQ63" s="71">
        <v>0</v>
      </c>
      <c r="AR63" s="71">
        <v>3800</v>
      </c>
      <c r="AS63" s="71">
        <v>0</v>
      </c>
      <c r="AT63" s="71">
        <v>0</v>
      </c>
      <c r="AU63" s="71">
        <v>0</v>
      </c>
      <c r="AV63" s="71">
        <v>0</v>
      </c>
      <c r="AW63" s="71">
        <v>-23.5</v>
      </c>
      <c r="AX63" s="71">
        <v>1350</v>
      </c>
      <c r="AY63" s="71">
        <v>1074</v>
      </c>
      <c r="AZ63" s="71">
        <v>0</v>
      </c>
      <c r="BA63" s="71">
        <v>0</v>
      </c>
      <c r="BB63" s="71">
        <v>1350</v>
      </c>
      <c r="BC63" s="71">
        <v>1074</v>
      </c>
      <c r="BD63" s="71">
        <v>0</v>
      </c>
      <c r="BE63" s="71">
        <v>0</v>
      </c>
      <c r="BF63" s="71">
        <v>0</v>
      </c>
      <c r="BG63" s="71">
        <v>0</v>
      </c>
      <c r="BH63" s="71">
        <v>0</v>
      </c>
      <c r="BI63" s="71">
        <v>0</v>
      </c>
      <c r="BJ63" s="71">
        <v>1250</v>
      </c>
      <c r="BK63" s="71">
        <v>152</v>
      </c>
      <c r="BL63" s="71">
        <v>16600</v>
      </c>
      <c r="BM63" s="71">
        <v>4502.4210000000003</v>
      </c>
      <c r="BN63" s="71">
        <v>0</v>
      </c>
      <c r="BO63" s="71">
        <v>0</v>
      </c>
      <c r="BP63" s="71">
        <v>0</v>
      </c>
      <c r="BQ63" s="71">
        <v>0</v>
      </c>
      <c r="BR63" s="71">
        <v>0</v>
      </c>
      <c r="BS63" s="71">
        <v>0</v>
      </c>
      <c r="BT63" s="71">
        <v>0</v>
      </c>
      <c r="BU63" s="71">
        <v>0</v>
      </c>
      <c r="BV63" s="71">
        <v>850</v>
      </c>
      <c r="BW63" s="71">
        <v>152</v>
      </c>
      <c r="BX63" s="71">
        <v>11000</v>
      </c>
      <c r="BY63" s="71">
        <v>3902.4209999999998</v>
      </c>
      <c r="BZ63" s="71">
        <v>400</v>
      </c>
      <c r="CA63" s="71">
        <v>0</v>
      </c>
      <c r="CB63" s="71">
        <v>5600</v>
      </c>
      <c r="CC63" s="71">
        <v>600</v>
      </c>
      <c r="CD63" s="71">
        <v>0</v>
      </c>
      <c r="CE63" s="71">
        <v>0</v>
      </c>
      <c r="CF63" s="71">
        <v>0</v>
      </c>
      <c r="CG63" s="71">
        <v>0</v>
      </c>
      <c r="CH63" s="71">
        <v>0</v>
      </c>
      <c r="CI63" s="71">
        <v>0</v>
      </c>
      <c r="CJ63" s="71">
        <v>0</v>
      </c>
      <c r="CK63" s="71">
        <v>0</v>
      </c>
      <c r="CL63" s="71">
        <v>3110</v>
      </c>
      <c r="CM63" s="71">
        <v>1769</v>
      </c>
      <c r="CN63" s="71">
        <v>0</v>
      </c>
      <c r="CO63" s="71">
        <v>0</v>
      </c>
      <c r="CP63" s="71">
        <v>3110</v>
      </c>
      <c r="CQ63" s="71">
        <v>1769</v>
      </c>
      <c r="CR63" s="71">
        <v>0</v>
      </c>
      <c r="CS63" s="71">
        <v>0</v>
      </c>
      <c r="CT63" s="71">
        <v>1280</v>
      </c>
      <c r="CU63" s="71">
        <v>817</v>
      </c>
      <c r="CV63" s="71">
        <v>0</v>
      </c>
      <c r="CW63" s="71">
        <v>0</v>
      </c>
      <c r="CX63" s="71">
        <v>3500</v>
      </c>
      <c r="CY63" s="71">
        <v>3000</v>
      </c>
      <c r="CZ63" s="71">
        <v>6519.2</v>
      </c>
      <c r="DA63" s="71">
        <v>3567.248</v>
      </c>
      <c r="DB63" s="71">
        <v>3500</v>
      </c>
      <c r="DC63" s="71">
        <v>3000</v>
      </c>
      <c r="DD63" s="71">
        <v>6519.2</v>
      </c>
      <c r="DE63" s="71">
        <v>3567.248</v>
      </c>
      <c r="DF63" s="71">
        <v>1500</v>
      </c>
      <c r="DG63" s="71">
        <v>400</v>
      </c>
      <c r="DH63" s="71">
        <v>0</v>
      </c>
      <c r="DI63" s="71">
        <v>0</v>
      </c>
      <c r="DJ63" s="71">
        <f t="shared" si="19"/>
        <v>0</v>
      </c>
      <c r="DK63" s="71">
        <f t="shared" si="20"/>
        <v>0</v>
      </c>
      <c r="DL63" s="71">
        <v>2300</v>
      </c>
      <c r="DM63" s="71">
        <v>0</v>
      </c>
      <c r="DN63" s="71">
        <v>0</v>
      </c>
      <c r="DO63" s="71">
        <v>0</v>
      </c>
      <c r="DP63" s="71">
        <v>2300</v>
      </c>
      <c r="DQ63" s="71">
        <v>0</v>
      </c>
    </row>
    <row r="64" spans="1:122" ht="16.5" customHeight="1" x14ac:dyDescent="0.3">
      <c r="A64" s="72"/>
      <c r="B64" s="76">
        <v>55</v>
      </c>
      <c r="C64" s="74" t="s">
        <v>186</v>
      </c>
      <c r="D64" s="71">
        <f t="shared" ref="D64:D82" si="21">F64+H64-DP64</f>
        <v>41610.027999999998</v>
      </c>
      <c r="E64" s="71">
        <f t="shared" ref="E64:E82" si="22">G64+I64-DQ64</f>
        <v>21584.911700000004</v>
      </c>
      <c r="F64" s="71">
        <f t="shared" ref="F64:F82" si="23">J64+V64+Z64+AD64+AX64+BJ64+CH64+CL64+CX64+DF64+DL64</f>
        <v>34005.800000000003</v>
      </c>
      <c r="G64" s="71">
        <f t="shared" ref="G64:G82" si="24">K64+W64+AA64+AE64+AY64+BK64+CI64+CM64+CY64+DG64+DM64</f>
        <v>20088.424700000003</v>
      </c>
      <c r="H64" s="71">
        <f t="shared" ref="H64:H82" si="25">L64+X64+AB64+AF64+AZ64+BL64+CJ64+CN64+CZ64+DH64+DN64</f>
        <v>11823.028</v>
      </c>
      <c r="I64" s="71">
        <f t="shared" ref="I64:I82" si="26">M64+Y64+AC64+AG64+BA64+BM64+CK64+CO64+DA64+DI64+DO64</f>
        <v>1496.4870000000001</v>
      </c>
      <c r="J64" s="71">
        <v>22097.759999999998</v>
      </c>
      <c r="K64" s="71">
        <v>14802.0612</v>
      </c>
      <c r="L64" s="71">
        <v>450</v>
      </c>
      <c r="M64" s="71">
        <v>218.7</v>
      </c>
      <c r="N64" s="71">
        <v>21677.759999999998</v>
      </c>
      <c r="O64" s="71">
        <v>14566.0612</v>
      </c>
      <c r="P64" s="71">
        <v>450</v>
      </c>
      <c r="Q64" s="71">
        <v>218.7</v>
      </c>
      <c r="R64" s="71">
        <v>420</v>
      </c>
      <c r="S64" s="71">
        <v>236</v>
      </c>
      <c r="T64" s="71">
        <v>0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>
        <v>0</v>
      </c>
      <c r="AD64" s="71">
        <v>1180</v>
      </c>
      <c r="AE64" s="71">
        <v>950</v>
      </c>
      <c r="AF64" s="71">
        <v>11014.825000000001</v>
      </c>
      <c r="AG64" s="71">
        <v>1277.787</v>
      </c>
      <c r="AH64" s="71">
        <v>980</v>
      </c>
      <c r="AI64" s="71">
        <v>800</v>
      </c>
      <c r="AJ64" s="71">
        <v>10314.825000000001</v>
      </c>
      <c r="AK64" s="71">
        <v>1128.3869999999999</v>
      </c>
      <c r="AL64" s="71">
        <v>0</v>
      </c>
      <c r="AM64" s="71">
        <v>0</v>
      </c>
      <c r="AN64" s="71">
        <v>0</v>
      </c>
      <c r="AO64" s="71">
        <v>0</v>
      </c>
      <c r="AP64" s="71">
        <v>200</v>
      </c>
      <c r="AQ64" s="71">
        <v>150</v>
      </c>
      <c r="AR64" s="71">
        <v>1500</v>
      </c>
      <c r="AS64" s="71">
        <v>500</v>
      </c>
      <c r="AT64" s="71">
        <v>0</v>
      </c>
      <c r="AU64" s="71">
        <v>0</v>
      </c>
      <c r="AV64" s="71">
        <v>-800</v>
      </c>
      <c r="AW64" s="71">
        <v>-350.6</v>
      </c>
      <c r="AX64" s="71">
        <v>1550</v>
      </c>
      <c r="AY64" s="71">
        <v>950.74</v>
      </c>
      <c r="AZ64" s="71">
        <v>0</v>
      </c>
      <c r="BA64" s="71">
        <v>0</v>
      </c>
      <c r="BB64" s="71">
        <v>1550</v>
      </c>
      <c r="BC64" s="71">
        <v>950.74</v>
      </c>
      <c r="BD64" s="71">
        <v>0</v>
      </c>
      <c r="BE64" s="71">
        <v>0</v>
      </c>
      <c r="BF64" s="71">
        <v>0</v>
      </c>
      <c r="BG64" s="71">
        <v>0</v>
      </c>
      <c r="BH64" s="71">
        <v>0</v>
      </c>
      <c r="BI64" s="71">
        <v>0</v>
      </c>
      <c r="BJ64" s="71">
        <v>259.24</v>
      </c>
      <c r="BK64" s="71">
        <v>0</v>
      </c>
      <c r="BL64" s="71">
        <v>358.20299999999997</v>
      </c>
      <c r="BM64" s="71">
        <v>0</v>
      </c>
      <c r="BN64" s="71">
        <v>0</v>
      </c>
      <c r="BO64" s="71">
        <v>0</v>
      </c>
      <c r="BP64" s="71">
        <v>0</v>
      </c>
      <c r="BQ64" s="71">
        <v>0</v>
      </c>
      <c r="BR64" s="71">
        <v>0</v>
      </c>
      <c r="BS64" s="71">
        <v>0</v>
      </c>
      <c r="BT64" s="71">
        <v>0</v>
      </c>
      <c r="BU64" s="71">
        <v>0</v>
      </c>
      <c r="BV64" s="71">
        <v>159.24</v>
      </c>
      <c r="BW64" s="71">
        <v>0</v>
      </c>
      <c r="BX64" s="71">
        <v>358.20299999999997</v>
      </c>
      <c r="BY64" s="71">
        <v>0</v>
      </c>
      <c r="BZ64" s="71">
        <v>100</v>
      </c>
      <c r="CA64" s="71">
        <v>0</v>
      </c>
      <c r="CB64" s="71">
        <v>0</v>
      </c>
      <c r="CC64" s="71">
        <v>0</v>
      </c>
      <c r="CD64" s="71">
        <v>0</v>
      </c>
      <c r="CE64" s="71">
        <v>0</v>
      </c>
      <c r="CF64" s="71">
        <v>0</v>
      </c>
      <c r="CG64" s="71">
        <v>0</v>
      </c>
      <c r="CH64" s="71">
        <v>0</v>
      </c>
      <c r="CI64" s="71">
        <v>0</v>
      </c>
      <c r="CJ64" s="71">
        <v>0</v>
      </c>
      <c r="CK64" s="71">
        <v>0</v>
      </c>
      <c r="CL64" s="71">
        <v>3700</v>
      </c>
      <c r="CM64" s="71">
        <v>2535.6235000000001</v>
      </c>
      <c r="CN64" s="71">
        <v>0</v>
      </c>
      <c r="CO64" s="71">
        <v>0</v>
      </c>
      <c r="CP64" s="71">
        <v>3400</v>
      </c>
      <c r="CQ64" s="71">
        <v>2245.6235000000001</v>
      </c>
      <c r="CR64" s="71">
        <v>0</v>
      </c>
      <c r="CS64" s="71">
        <v>0</v>
      </c>
      <c r="CT64" s="71">
        <v>2330</v>
      </c>
      <c r="CU64" s="71">
        <v>1621.6234999999999</v>
      </c>
      <c r="CV64" s="71">
        <v>0</v>
      </c>
      <c r="CW64" s="71">
        <v>0</v>
      </c>
      <c r="CX64" s="71">
        <v>0</v>
      </c>
      <c r="CY64" s="71">
        <v>0</v>
      </c>
      <c r="CZ64" s="71">
        <v>0</v>
      </c>
      <c r="DA64" s="71">
        <v>0</v>
      </c>
      <c r="DB64" s="71">
        <v>0</v>
      </c>
      <c r="DC64" s="71">
        <v>0</v>
      </c>
      <c r="DD64" s="71">
        <v>0</v>
      </c>
      <c r="DE64" s="71">
        <v>0</v>
      </c>
      <c r="DF64" s="71">
        <v>1000</v>
      </c>
      <c r="DG64" s="71">
        <v>850</v>
      </c>
      <c r="DH64" s="71">
        <v>0</v>
      </c>
      <c r="DI64" s="71">
        <v>0</v>
      </c>
      <c r="DJ64" s="71">
        <f t="shared" ref="DJ64:DJ82" si="27">DL64+DN64-DP64</f>
        <v>0</v>
      </c>
      <c r="DK64" s="71">
        <f t="shared" ref="DK64:DK82" si="28">DM64+DO64-DQ64</f>
        <v>0</v>
      </c>
      <c r="DL64" s="71">
        <v>4218.8</v>
      </c>
      <c r="DM64" s="71">
        <v>0</v>
      </c>
      <c r="DN64" s="71">
        <v>0</v>
      </c>
      <c r="DO64" s="71">
        <v>0</v>
      </c>
      <c r="DP64" s="71">
        <v>4218.8</v>
      </c>
      <c r="DQ64" s="71">
        <v>0</v>
      </c>
    </row>
    <row r="65" spans="1:122" ht="16.5" customHeight="1" x14ac:dyDescent="0.3">
      <c r="A65" s="72"/>
      <c r="B65" s="76">
        <v>56</v>
      </c>
      <c r="C65" s="74" t="s">
        <v>187</v>
      </c>
      <c r="D65" s="71">
        <f t="shared" si="21"/>
        <v>23472.432999999997</v>
      </c>
      <c r="E65" s="71">
        <f t="shared" si="22"/>
        <v>14180.201399999998</v>
      </c>
      <c r="F65" s="71">
        <f t="shared" si="23"/>
        <v>19813.599999999999</v>
      </c>
      <c r="G65" s="71">
        <f t="shared" si="24"/>
        <v>13783.973399999999</v>
      </c>
      <c r="H65" s="71">
        <f t="shared" si="25"/>
        <v>4653.8330000000005</v>
      </c>
      <c r="I65" s="71">
        <f t="shared" si="26"/>
        <v>396.22800000000001</v>
      </c>
      <c r="J65" s="71">
        <v>10807.6</v>
      </c>
      <c r="K65" s="71">
        <v>7530.3783999999996</v>
      </c>
      <c r="L65" s="71">
        <v>750</v>
      </c>
      <c r="M65" s="71">
        <v>0</v>
      </c>
      <c r="N65" s="71">
        <v>10430.6</v>
      </c>
      <c r="O65" s="71">
        <v>7384.5784000000003</v>
      </c>
      <c r="P65" s="71">
        <v>750</v>
      </c>
      <c r="Q65" s="71">
        <v>0</v>
      </c>
      <c r="R65" s="71">
        <v>200</v>
      </c>
      <c r="S65" s="71">
        <v>80</v>
      </c>
      <c r="T65" s="71">
        <v>0</v>
      </c>
      <c r="U65" s="71">
        <v>0</v>
      </c>
      <c r="V65" s="71">
        <v>0</v>
      </c>
      <c r="W65" s="71">
        <v>0</v>
      </c>
      <c r="X65" s="71">
        <v>0</v>
      </c>
      <c r="Y65" s="71">
        <v>0</v>
      </c>
      <c r="Z65" s="71">
        <v>0</v>
      </c>
      <c r="AA65" s="71">
        <v>0</v>
      </c>
      <c r="AB65" s="71">
        <v>0</v>
      </c>
      <c r="AC65" s="71">
        <v>0</v>
      </c>
      <c r="AD65" s="71">
        <v>793</v>
      </c>
      <c r="AE65" s="71">
        <v>609.39599999999996</v>
      </c>
      <c r="AF65" s="71">
        <v>250</v>
      </c>
      <c r="AG65" s="71">
        <v>-83.772000000000006</v>
      </c>
      <c r="AH65" s="71">
        <v>793</v>
      </c>
      <c r="AI65" s="71">
        <v>609.39599999999996</v>
      </c>
      <c r="AJ65" s="71">
        <v>250</v>
      </c>
      <c r="AK65" s="71">
        <v>0</v>
      </c>
      <c r="AL65" s="71">
        <v>0</v>
      </c>
      <c r="AM65" s="71">
        <v>0</v>
      </c>
      <c r="AN65" s="71">
        <v>0</v>
      </c>
      <c r="AO65" s="71">
        <v>0</v>
      </c>
      <c r="AP65" s="71">
        <v>0</v>
      </c>
      <c r="AQ65" s="71">
        <v>0</v>
      </c>
      <c r="AR65" s="71">
        <v>0</v>
      </c>
      <c r="AS65" s="71">
        <v>0</v>
      </c>
      <c r="AT65" s="71">
        <v>0</v>
      </c>
      <c r="AU65" s="71">
        <v>0</v>
      </c>
      <c r="AV65" s="71">
        <v>0</v>
      </c>
      <c r="AW65" s="71">
        <v>-83.772000000000006</v>
      </c>
      <c r="AX65" s="71">
        <v>1980</v>
      </c>
      <c r="AY65" s="71">
        <v>1297.857</v>
      </c>
      <c r="AZ65" s="71">
        <v>0</v>
      </c>
      <c r="BA65" s="71">
        <v>0</v>
      </c>
      <c r="BB65" s="71">
        <v>1980</v>
      </c>
      <c r="BC65" s="71">
        <v>1297.857</v>
      </c>
      <c r="BD65" s="71">
        <v>0</v>
      </c>
      <c r="BE65" s="71">
        <v>0</v>
      </c>
      <c r="BF65" s="71">
        <v>0</v>
      </c>
      <c r="BG65" s="71">
        <v>0</v>
      </c>
      <c r="BH65" s="71">
        <v>0</v>
      </c>
      <c r="BI65" s="71">
        <v>0</v>
      </c>
      <c r="BJ65" s="71">
        <v>270</v>
      </c>
      <c r="BK65" s="71">
        <v>140.4</v>
      </c>
      <c r="BL65" s="71">
        <v>3653.8330000000001</v>
      </c>
      <c r="BM65" s="71">
        <v>480</v>
      </c>
      <c r="BN65" s="71">
        <v>0</v>
      </c>
      <c r="BO65" s="71">
        <v>0</v>
      </c>
      <c r="BP65" s="71">
        <v>0</v>
      </c>
      <c r="BQ65" s="71">
        <v>0</v>
      </c>
      <c r="BR65" s="71">
        <v>0</v>
      </c>
      <c r="BS65" s="71">
        <v>0</v>
      </c>
      <c r="BT65" s="71">
        <v>0</v>
      </c>
      <c r="BU65" s="71">
        <v>0</v>
      </c>
      <c r="BV65" s="71">
        <v>161</v>
      </c>
      <c r="BW65" s="71">
        <v>140.4</v>
      </c>
      <c r="BX65" s="71">
        <v>0</v>
      </c>
      <c r="BY65" s="71">
        <v>0</v>
      </c>
      <c r="BZ65" s="71">
        <v>109</v>
      </c>
      <c r="CA65" s="71">
        <v>0</v>
      </c>
      <c r="CB65" s="71">
        <v>3653.8330000000001</v>
      </c>
      <c r="CC65" s="71">
        <v>480</v>
      </c>
      <c r="CD65" s="71">
        <v>0</v>
      </c>
      <c r="CE65" s="71">
        <v>0</v>
      </c>
      <c r="CF65" s="71">
        <v>0</v>
      </c>
      <c r="CG65" s="71">
        <v>0</v>
      </c>
      <c r="CH65" s="71">
        <v>0</v>
      </c>
      <c r="CI65" s="71">
        <v>0</v>
      </c>
      <c r="CJ65" s="71">
        <v>0</v>
      </c>
      <c r="CK65" s="71">
        <v>0</v>
      </c>
      <c r="CL65" s="71">
        <v>4008</v>
      </c>
      <c r="CM65" s="71">
        <v>3625.942</v>
      </c>
      <c r="CN65" s="71">
        <v>0</v>
      </c>
      <c r="CO65" s="71">
        <v>0</v>
      </c>
      <c r="CP65" s="71">
        <v>4008</v>
      </c>
      <c r="CQ65" s="71">
        <v>3625.942</v>
      </c>
      <c r="CR65" s="71">
        <v>0</v>
      </c>
      <c r="CS65" s="71">
        <v>0</v>
      </c>
      <c r="CT65" s="71">
        <v>1583</v>
      </c>
      <c r="CU65" s="71">
        <v>1224.9770000000001</v>
      </c>
      <c r="CV65" s="71">
        <v>0</v>
      </c>
      <c r="CW65" s="71">
        <v>0</v>
      </c>
      <c r="CX65" s="71">
        <v>0</v>
      </c>
      <c r="CY65" s="71">
        <v>0</v>
      </c>
      <c r="CZ65" s="71">
        <v>0</v>
      </c>
      <c r="DA65" s="71">
        <v>0</v>
      </c>
      <c r="DB65" s="71">
        <v>0</v>
      </c>
      <c r="DC65" s="71">
        <v>0</v>
      </c>
      <c r="DD65" s="71">
        <v>0</v>
      </c>
      <c r="DE65" s="71">
        <v>0</v>
      </c>
      <c r="DF65" s="71">
        <v>960</v>
      </c>
      <c r="DG65" s="71">
        <v>580</v>
      </c>
      <c r="DH65" s="71">
        <v>0</v>
      </c>
      <c r="DI65" s="71">
        <v>0</v>
      </c>
      <c r="DJ65" s="71">
        <f t="shared" si="27"/>
        <v>0</v>
      </c>
      <c r="DK65" s="71">
        <f t="shared" si="28"/>
        <v>0</v>
      </c>
      <c r="DL65" s="71">
        <v>995</v>
      </c>
      <c r="DM65" s="71">
        <v>0</v>
      </c>
      <c r="DN65" s="71">
        <v>0</v>
      </c>
      <c r="DO65" s="71">
        <v>0</v>
      </c>
      <c r="DP65" s="71">
        <v>995</v>
      </c>
      <c r="DQ65" s="71">
        <v>0</v>
      </c>
    </row>
    <row r="66" spans="1:122" ht="16.5" customHeight="1" x14ac:dyDescent="0.3">
      <c r="A66" s="72"/>
      <c r="B66" s="76">
        <v>57</v>
      </c>
      <c r="C66" s="74" t="s">
        <v>188</v>
      </c>
      <c r="D66" s="71">
        <f t="shared" si="21"/>
        <v>7151.6117000000004</v>
      </c>
      <c r="E66" s="71">
        <f t="shared" si="22"/>
        <v>4012.04</v>
      </c>
      <c r="F66" s="71">
        <f t="shared" si="23"/>
        <v>7121</v>
      </c>
      <c r="G66" s="71">
        <f t="shared" si="24"/>
        <v>4012.04</v>
      </c>
      <c r="H66" s="71">
        <f t="shared" si="25"/>
        <v>386.61169999999998</v>
      </c>
      <c r="I66" s="71">
        <f t="shared" si="26"/>
        <v>0</v>
      </c>
      <c r="J66" s="71">
        <v>6451</v>
      </c>
      <c r="K66" s="71">
        <v>3819.9769999999999</v>
      </c>
      <c r="L66" s="71">
        <v>386.61169999999998</v>
      </c>
      <c r="M66" s="71">
        <v>0</v>
      </c>
      <c r="N66" s="71">
        <v>5801</v>
      </c>
      <c r="O66" s="71">
        <v>3819.9769999999999</v>
      </c>
      <c r="P66" s="71">
        <v>386.61169999999998</v>
      </c>
      <c r="Q66" s="71">
        <v>0</v>
      </c>
      <c r="R66" s="71">
        <v>650</v>
      </c>
      <c r="S66" s="71">
        <v>0</v>
      </c>
      <c r="T66" s="71">
        <v>0</v>
      </c>
      <c r="U66" s="71">
        <v>0</v>
      </c>
      <c r="V66" s="71">
        <v>0</v>
      </c>
      <c r="W66" s="71">
        <v>0</v>
      </c>
      <c r="X66" s="71">
        <v>0</v>
      </c>
      <c r="Y66" s="71">
        <v>0</v>
      </c>
      <c r="Z66" s="71">
        <v>0</v>
      </c>
      <c r="AA66" s="71">
        <v>0</v>
      </c>
      <c r="AB66" s="71">
        <v>0</v>
      </c>
      <c r="AC66" s="71">
        <v>0</v>
      </c>
      <c r="AD66" s="71">
        <v>314</v>
      </c>
      <c r="AE66" s="71">
        <v>192.06299999999999</v>
      </c>
      <c r="AF66" s="71">
        <v>0</v>
      </c>
      <c r="AG66" s="71">
        <v>0</v>
      </c>
      <c r="AH66" s="71">
        <v>314</v>
      </c>
      <c r="AI66" s="71">
        <v>192.06299999999999</v>
      </c>
      <c r="AJ66" s="71">
        <v>0</v>
      </c>
      <c r="AK66" s="71">
        <v>0</v>
      </c>
      <c r="AL66" s="71">
        <v>0</v>
      </c>
      <c r="AM66" s="71">
        <v>0</v>
      </c>
      <c r="AN66" s="71">
        <v>0</v>
      </c>
      <c r="AO66" s="71">
        <v>0</v>
      </c>
      <c r="AP66" s="71">
        <v>0</v>
      </c>
      <c r="AQ66" s="71">
        <v>0</v>
      </c>
      <c r="AR66" s="71">
        <v>0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1">
        <v>0</v>
      </c>
      <c r="AY66" s="71">
        <v>0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1">
        <v>0</v>
      </c>
      <c r="BM66" s="71">
        <v>0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1">
        <v>0</v>
      </c>
      <c r="BT66" s="71">
        <v>0</v>
      </c>
      <c r="BU66" s="71">
        <v>0</v>
      </c>
      <c r="BV66" s="71">
        <v>0</v>
      </c>
      <c r="BW66" s="71">
        <v>0</v>
      </c>
      <c r="BX66" s="71">
        <v>0</v>
      </c>
      <c r="BY66" s="71">
        <v>0</v>
      </c>
      <c r="BZ66" s="71">
        <v>0</v>
      </c>
      <c r="CA66" s="71">
        <v>0</v>
      </c>
      <c r="CB66" s="71">
        <v>0</v>
      </c>
      <c r="CC66" s="71">
        <v>0</v>
      </c>
      <c r="CD66" s="71">
        <v>0</v>
      </c>
      <c r="CE66" s="71">
        <v>0</v>
      </c>
      <c r="CF66" s="71">
        <v>0</v>
      </c>
      <c r="CG66" s="71">
        <v>0</v>
      </c>
      <c r="CH66" s="71">
        <v>0</v>
      </c>
      <c r="CI66" s="71">
        <v>0</v>
      </c>
      <c r="CJ66" s="71">
        <v>0</v>
      </c>
      <c r="CK66" s="71">
        <v>0</v>
      </c>
      <c r="CL66" s="71">
        <v>0</v>
      </c>
      <c r="CM66" s="71">
        <v>0</v>
      </c>
      <c r="CN66" s="71">
        <v>0</v>
      </c>
      <c r="CO66" s="71">
        <v>0</v>
      </c>
      <c r="CP66" s="71">
        <v>0</v>
      </c>
      <c r="CQ66" s="71">
        <v>0</v>
      </c>
      <c r="CR66" s="71">
        <v>0</v>
      </c>
      <c r="CS66" s="71">
        <v>0</v>
      </c>
      <c r="CT66" s="71">
        <v>0</v>
      </c>
      <c r="CU66" s="71">
        <v>0</v>
      </c>
      <c r="CV66" s="71">
        <v>0</v>
      </c>
      <c r="CW66" s="71">
        <v>0</v>
      </c>
      <c r="CX66" s="71">
        <v>0</v>
      </c>
      <c r="CY66" s="71">
        <v>0</v>
      </c>
      <c r="CZ66" s="71">
        <v>0</v>
      </c>
      <c r="DA66" s="71">
        <v>0</v>
      </c>
      <c r="DB66" s="71">
        <v>0</v>
      </c>
      <c r="DC66" s="71">
        <v>0</v>
      </c>
      <c r="DD66" s="71">
        <v>0</v>
      </c>
      <c r="DE66" s="71">
        <v>0</v>
      </c>
      <c r="DF66" s="71">
        <v>0</v>
      </c>
      <c r="DG66" s="71">
        <v>0</v>
      </c>
      <c r="DH66" s="71">
        <v>0</v>
      </c>
      <c r="DI66" s="71">
        <v>0</v>
      </c>
      <c r="DJ66" s="71">
        <f t="shared" si="27"/>
        <v>0</v>
      </c>
      <c r="DK66" s="71">
        <f t="shared" si="28"/>
        <v>0</v>
      </c>
      <c r="DL66" s="71">
        <v>356</v>
      </c>
      <c r="DM66" s="71">
        <v>0</v>
      </c>
      <c r="DN66" s="71">
        <v>0</v>
      </c>
      <c r="DO66" s="71">
        <v>0</v>
      </c>
      <c r="DP66" s="71">
        <v>356</v>
      </c>
      <c r="DQ66" s="71">
        <v>0</v>
      </c>
    </row>
    <row r="67" spans="1:122" ht="16.5" customHeight="1" x14ac:dyDescent="0.3">
      <c r="A67" s="72"/>
      <c r="B67" s="76">
        <v>58</v>
      </c>
      <c r="C67" s="74" t="s">
        <v>189</v>
      </c>
      <c r="D67" s="71">
        <f t="shared" si="21"/>
        <v>11598.225499999999</v>
      </c>
      <c r="E67" s="71">
        <f t="shared" si="22"/>
        <v>5908.6710999999996</v>
      </c>
      <c r="F67" s="71">
        <f t="shared" si="23"/>
        <v>11337.699999999999</v>
      </c>
      <c r="G67" s="71">
        <f t="shared" si="24"/>
        <v>5648.6710999999996</v>
      </c>
      <c r="H67" s="71">
        <f t="shared" si="25"/>
        <v>830.52549999999997</v>
      </c>
      <c r="I67" s="71">
        <f t="shared" si="26"/>
        <v>260</v>
      </c>
      <c r="J67" s="71">
        <v>8236.9</v>
      </c>
      <c r="K67" s="71">
        <v>4447.5101000000004</v>
      </c>
      <c r="L67" s="71">
        <v>830.52549999999997</v>
      </c>
      <c r="M67" s="71">
        <v>260</v>
      </c>
      <c r="N67" s="71">
        <v>8186.9</v>
      </c>
      <c r="O67" s="71">
        <v>4447.5101000000004</v>
      </c>
      <c r="P67" s="71">
        <v>830.52549999999997</v>
      </c>
      <c r="Q67" s="71">
        <v>260</v>
      </c>
      <c r="R67" s="71">
        <v>50</v>
      </c>
      <c r="S67" s="71">
        <v>0</v>
      </c>
      <c r="T67" s="71">
        <v>0</v>
      </c>
      <c r="U67" s="71">
        <v>0</v>
      </c>
      <c r="V67" s="71">
        <v>0</v>
      </c>
      <c r="W67" s="71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0</v>
      </c>
      <c r="AC67" s="71">
        <v>0</v>
      </c>
      <c r="AD67" s="71">
        <v>308.8</v>
      </c>
      <c r="AE67" s="71">
        <v>171.48</v>
      </c>
      <c r="AF67" s="71">
        <v>0</v>
      </c>
      <c r="AG67" s="71">
        <v>0</v>
      </c>
      <c r="AH67" s="71">
        <v>308.8</v>
      </c>
      <c r="AI67" s="71">
        <v>171.48</v>
      </c>
      <c r="AJ67" s="71">
        <v>0</v>
      </c>
      <c r="AK67" s="71">
        <v>0</v>
      </c>
      <c r="AL67" s="71">
        <v>0</v>
      </c>
      <c r="AM67" s="71">
        <v>0</v>
      </c>
      <c r="AN67" s="71">
        <v>0</v>
      </c>
      <c r="AO67" s="71">
        <v>0</v>
      </c>
      <c r="AP67" s="71">
        <v>0</v>
      </c>
      <c r="AQ67" s="71">
        <v>0</v>
      </c>
      <c r="AR67" s="71">
        <v>0</v>
      </c>
      <c r="AS67" s="71">
        <v>0</v>
      </c>
      <c r="AT67" s="71">
        <v>0</v>
      </c>
      <c r="AU67" s="71">
        <v>0</v>
      </c>
      <c r="AV67" s="71">
        <v>0</v>
      </c>
      <c r="AW67" s="71">
        <v>0</v>
      </c>
      <c r="AX67" s="71">
        <v>0</v>
      </c>
      <c r="AY67" s="71">
        <v>0</v>
      </c>
      <c r="AZ67" s="71">
        <v>0</v>
      </c>
      <c r="BA67" s="71">
        <v>0</v>
      </c>
      <c r="BB67" s="71">
        <v>0</v>
      </c>
      <c r="BC67" s="71">
        <v>0</v>
      </c>
      <c r="BD67" s="71">
        <v>0</v>
      </c>
      <c r="BE67" s="71">
        <v>0</v>
      </c>
      <c r="BF67" s="71">
        <v>0</v>
      </c>
      <c r="BG67" s="71">
        <v>0</v>
      </c>
      <c r="BH67" s="71">
        <v>0</v>
      </c>
      <c r="BI67" s="71">
        <v>0</v>
      </c>
      <c r="BJ67" s="71">
        <v>0</v>
      </c>
      <c r="BK67" s="71">
        <v>0</v>
      </c>
      <c r="BL67" s="71">
        <v>0</v>
      </c>
      <c r="BM67" s="71">
        <v>0</v>
      </c>
      <c r="BN67" s="71">
        <v>0</v>
      </c>
      <c r="BO67" s="71">
        <v>0</v>
      </c>
      <c r="BP67" s="71">
        <v>0</v>
      </c>
      <c r="BQ67" s="71">
        <v>0</v>
      </c>
      <c r="BR67" s="71">
        <v>0</v>
      </c>
      <c r="BS67" s="71">
        <v>0</v>
      </c>
      <c r="BT67" s="71">
        <v>0</v>
      </c>
      <c r="BU67" s="71">
        <v>0</v>
      </c>
      <c r="BV67" s="71">
        <v>0</v>
      </c>
      <c r="BW67" s="71">
        <v>0</v>
      </c>
      <c r="BX67" s="71">
        <v>0</v>
      </c>
      <c r="BY67" s="71">
        <v>0</v>
      </c>
      <c r="BZ67" s="71">
        <v>0</v>
      </c>
      <c r="CA67" s="71">
        <v>0</v>
      </c>
      <c r="CB67" s="71">
        <v>0</v>
      </c>
      <c r="CC67" s="71">
        <v>0</v>
      </c>
      <c r="CD67" s="71">
        <v>0</v>
      </c>
      <c r="CE67" s="71">
        <v>0</v>
      </c>
      <c r="CF67" s="71">
        <v>0</v>
      </c>
      <c r="CG67" s="71">
        <v>0</v>
      </c>
      <c r="CH67" s="71">
        <v>0</v>
      </c>
      <c r="CI67" s="71">
        <v>0</v>
      </c>
      <c r="CJ67" s="71">
        <v>0</v>
      </c>
      <c r="CK67" s="71">
        <v>0</v>
      </c>
      <c r="CL67" s="71">
        <v>1972</v>
      </c>
      <c r="CM67" s="71">
        <v>1029.681</v>
      </c>
      <c r="CN67" s="71">
        <v>0</v>
      </c>
      <c r="CO67" s="71">
        <v>0</v>
      </c>
      <c r="CP67" s="71">
        <v>1972</v>
      </c>
      <c r="CQ67" s="71">
        <v>1029.681</v>
      </c>
      <c r="CR67" s="71">
        <v>0</v>
      </c>
      <c r="CS67" s="71">
        <v>0</v>
      </c>
      <c r="CT67" s="71">
        <v>1972</v>
      </c>
      <c r="CU67" s="71">
        <v>1029.681</v>
      </c>
      <c r="CV67" s="71">
        <v>0</v>
      </c>
      <c r="CW67" s="71">
        <v>0</v>
      </c>
      <c r="CX67" s="71">
        <v>0</v>
      </c>
      <c r="CY67" s="71">
        <v>0</v>
      </c>
      <c r="CZ67" s="71">
        <v>0</v>
      </c>
      <c r="DA67" s="71">
        <v>0</v>
      </c>
      <c r="DB67" s="71">
        <v>0</v>
      </c>
      <c r="DC67" s="71">
        <v>0</v>
      </c>
      <c r="DD67" s="71">
        <v>0</v>
      </c>
      <c r="DE67" s="71">
        <v>0</v>
      </c>
      <c r="DF67" s="71">
        <v>250</v>
      </c>
      <c r="DG67" s="71">
        <v>0</v>
      </c>
      <c r="DH67" s="71">
        <v>0</v>
      </c>
      <c r="DI67" s="71">
        <v>0</v>
      </c>
      <c r="DJ67" s="71">
        <f t="shared" si="27"/>
        <v>0</v>
      </c>
      <c r="DK67" s="71">
        <f t="shared" si="28"/>
        <v>0</v>
      </c>
      <c r="DL67" s="71">
        <v>570</v>
      </c>
      <c r="DM67" s="71">
        <v>0</v>
      </c>
      <c r="DN67" s="71">
        <v>0</v>
      </c>
      <c r="DO67" s="71">
        <v>0</v>
      </c>
      <c r="DP67" s="71">
        <v>570</v>
      </c>
      <c r="DQ67" s="71">
        <v>0</v>
      </c>
    </row>
    <row r="68" spans="1:122" ht="16.5" customHeight="1" x14ac:dyDescent="0.3">
      <c r="A68" s="72"/>
      <c r="B68" s="76">
        <v>59</v>
      </c>
      <c r="C68" s="74" t="s">
        <v>190</v>
      </c>
      <c r="D68" s="71">
        <f t="shared" si="21"/>
        <v>14311.510700000001</v>
      </c>
      <c r="E68" s="71">
        <f t="shared" si="22"/>
        <v>4059.0063</v>
      </c>
      <c r="F68" s="71">
        <f t="shared" si="23"/>
        <v>5873</v>
      </c>
      <c r="G68" s="71">
        <f t="shared" si="24"/>
        <v>4059.0063</v>
      </c>
      <c r="H68" s="71">
        <f t="shared" si="25"/>
        <v>8438.5107000000007</v>
      </c>
      <c r="I68" s="71">
        <f t="shared" si="26"/>
        <v>0</v>
      </c>
      <c r="J68" s="71">
        <v>5395</v>
      </c>
      <c r="K68" s="71">
        <v>4007.7</v>
      </c>
      <c r="L68" s="71">
        <v>8438.5107000000007</v>
      </c>
      <c r="M68" s="71">
        <v>0</v>
      </c>
      <c r="N68" s="71">
        <v>5395</v>
      </c>
      <c r="O68" s="71">
        <v>4007.7</v>
      </c>
      <c r="P68" s="71">
        <v>438.51069999999999</v>
      </c>
      <c r="Q68" s="71">
        <v>0</v>
      </c>
      <c r="R68" s="71">
        <v>0</v>
      </c>
      <c r="S68" s="71">
        <v>0</v>
      </c>
      <c r="T68" s="71">
        <v>8000</v>
      </c>
      <c r="U68" s="71">
        <v>0</v>
      </c>
      <c r="V68" s="71">
        <v>0</v>
      </c>
      <c r="W68" s="71">
        <v>0</v>
      </c>
      <c r="X68" s="71">
        <v>0</v>
      </c>
      <c r="Y68" s="71">
        <v>0</v>
      </c>
      <c r="Z68" s="71">
        <v>0</v>
      </c>
      <c r="AA68" s="71">
        <v>0</v>
      </c>
      <c r="AB68" s="71">
        <v>0</v>
      </c>
      <c r="AC68" s="71">
        <v>0</v>
      </c>
      <c r="AD68" s="71">
        <v>0</v>
      </c>
      <c r="AE68" s="71">
        <v>0</v>
      </c>
      <c r="AF68" s="71">
        <v>0</v>
      </c>
      <c r="AG68" s="71">
        <v>0</v>
      </c>
      <c r="AH68" s="71">
        <v>0</v>
      </c>
      <c r="AI68" s="71">
        <v>0</v>
      </c>
      <c r="AJ68" s="71">
        <v>0</v>
      </c>
      <c r="AK68" s="71">
        <v>0</v>
      </c>
      <c r="AL68" s="71">
        <v>0</v>
      </c>
      <c r="AM68" s="71">
        <v>0</v>
      </c>
      <c r="AN68" s="71">
        <v>0</v>
      </c>
      <c r="AO68" s="71">
        <v>0</v>
      </c>
      <c r="AP68" s="71">
        <v>0</v>
      </c>
      <c r="AQ68" s="71">
        <v>0</v>
      </c>
      <c r="AR68" s="71">
        <v>0</v>
      </c>
      <c r="AS68" s="71">
        <v>0</v>
      </c>
      <c r="AT68" s="71">
        <v>0</v>
      </c>
      <c r="AU68" s="71">
        <v>0</v>
      </c>
      <c r="AV68" s="71">
        <v>0</v>
      </c>
      <c r="AW68" s="71">
        <v>0</v>
      </c>
      <c r="AX68" s="71">
        <v>0</v>
      </c>
      <c r="AY68" s="71">
        <v>0</v>
      </c>
      <c r="AZ68" s="71">
        <v>0</v>
      </c>
      <c r="BA68" s="71">
        <v>0</v>
      </c>
      <c r="BB68" s="71">
        <v>0</v>
      </c>
      <c r="BC68" s="71">
        <v>0</v>
      </c>
      <c r="BD68" s="71">
        <v>0</v>
      </c>
      <c r="BE68" s="71">
        <v>0</v>
      </c>
      <c r="BF68" s="71">
        <v>0</v>
      </c>
      <c r="BG68" s="71">
        <v>0</v>
      </c>
      <c r="BH68" s="71">
        <v>0</v>
      </c>
      <c r="BI68" s="71">
        <v>0</v>
      </c>
      <c r="BJ68" s="71">
        <v>84</v>
      </c>
      <c r="BK68" s="71">
        <v>51.3063</v>
      </c>
      <c r="BL68" s="71">
        <v>0</v>
      </c>
      <c r="BM68" s="71">
        <v>0</v>
      </c>
      <c r="BN68" s="71">
        <v>0</v>
      </c>
      <c r="BO68" s="71">
        <v>0</v>
      </c>
      <c r="BP68" s="71">
        <v>0</v>
      </c>
      <c r="BQ68" s="71">
        <v>0</v>
      </c>
      <c r="BR68" s="71">
        <v>0</v>
      </c>
      <c r="BS68" s="71">
        <v>0</v>
      </c>
      <c r="BT68" s="71">
        <v>0</v>
      </c>
      <c r="BU68" s="71">
        <v>0</v>
      </c>
      <c r="BV68" s="71">
        <v>0</v>
      </c>
      <c r="BW68" s="71">
        <v>0</v>
      </c>
      <c r="BX68" s="71">
        <v>0</v>
      </c>
      <c r="BY68" s="71">
        <v>0</v>
      </c>
      <c r="BZ68" s="71">
        <v>84</v>
      </c>
      <c r="CA68" s="71">
        <v>51.3063</v>
      </c>
      <c r="CB68" s="71">
        <v>0</v>
      </c>
      <c r="CC68" s="71">
        <v>0</v>
      </c>
      <c r="CD68" s="71">
        <v>0</v>
      </c>
      <c r="CE68" s="71">
        <v>0</v>
      </c>
      <c r="CF68" s="71">
        <v>0</v>
      </c>
      <c r="CG68" s="71">
        <v>0</v>
      </c>
      <c r="CH68" s="71">
        <v>0</v>
      </c>
      <c r="CI68" s="71">
        <v>0</v>
      </c>
      <c r="CJ68" s="71">
        <v>0</v>
      </c>
      <c r="CK68" s="71">
        <v>0</v>
      </c>
      <c r="CL68" s="71">
        <v>100</v>
      </c>
      <c r="CM68" s="71">
        <v>0</v>
      </c>
      <c r="CN68" s="71">
        <v>0</v>
      </c>
      <c r="CO68" s="71">
        <v>0</v>
      </c>
      <c r="CP68" s="71">
        <v>100</v>
      </c>
      <c r="CQ68" s="71">
        <v>0</v>
      </c>
      <c r="CR68" s="71">
        <v>0</v>
      </c>
      <c r="CS68" s="71">
        <v>0</v>
      </c>
      <c r="CT68" s="71">
        <v>0</v>
      </c>
      <c r="CU68" s="71">
        <v>0</v>
      </c>
      <c r="CV68" s="71">
        <v>0</v>
      </c>
      <c r="CW68" s="71">
        <v>0</v>
      </c>
      <c r="CX68" s="71">
        <v>0</v>
      </c>
      <c r="CY68" s="71">
        <v>0</v>
      </c>
      <c r="CZ68" s="71">
        <v>0</v>
      </c>
      <c r="DA68" s="71">
        <v>0</v>
      </c>
      <c r="DB68" s="71">
        <v>0</v>
      </c>
      <c r="DC68" s="71">
        <v>0</v>
      </c>
      <c r="DD68" s="71">
        <v>0</v>
      </c>
      <c r="DE68" s="71">
        <v>0</v>
      </c>
      <c r="DF68" s="71">
        <v>0</v>
      </c>
      <c r="DG68" s="71">
        <v>0</v>
      </c>
      <c r="DH68" s="71">
        <v>0</v>
      </c>
      <c r="DI68" s="71">
        <v>0</v>
      </c>
      <c r="DJ68" s="71">
        <f t="shared" si="27"/>
        <v>294</v>
      </c>
      <c r="DK68" s="71">
        <f t="shared" si="28"/>
        <v>0</v>
      </c>
      <c r="DL68" s="71">
        <v>294</v>
      </c>
      <c r="DM68" s="71">
        <v>0</v>
      </c>
      <c r="DN68" s="71">
        <v>0</v>
      </c>
      <c r="DO68" s="71">
        <v>0</v>
      </c>
      <c r="DP68" s="71">
        <v>0</v>
      </c>
      <c r="DQ68" s="71">
        <v>0</v>
      </c>
    </row>
    <row r="69" spans="1:122" ht="16.5" customHeight="1" x14ac:dyDescent="0.3">
      <c r="A69" s="72"/>
      <c r="B69" s="76">
        <v>60</v>
      </c>
      <c r="C69" s="74" t="s">
        <v>191</v>
      </c>
      <c r="D69" s="71">
        <f t="shared" si="21"/>
        <v>110574.9513</v>
      </c>
      <c r="E69" s="71">
        <f t="shared" si="22"/>
        <v>51176.770000000004</v>
      </c>
      <c r="F69" s="71">
        <f t="shared" si="23"/>
        <v>92640.1</v>
      </c>
      <c r="G69" s="71">
        <f t="shared" si="24"/>
        <v>51181.597000000002</v>
      </c>
      <c r="H69" s="71">
        <f t="shared" si="25"/>
        <v>26934.951300000001</v>
      </c>
      <c r="I69" s="71">
        <f t="shared" si="26"/>
        <v>5495.1729999999998</v>
      </c>
      <c r="J69" s="71">
        <v>24850</v>
      </c>
      <c r="K69" s="71">
        <v>12317.7513</v>
      </c>
      <c r="L69" s="71">
        <v>9500</v>
      </c>
      <c r="M69" s="71">
        <v>400</v>
      </c>
      <c r="N69" s="71">
        <v>20250</v>
      </c>
      <c r="O69" s="71">
        <v>11523.4494</v>
      </c>
      <c r="P69" s="71">
        <v>1300</v>
      </c>
      <c r="Q69" s="71">
        <v>0</v>
      </c>
      <c r="R69" s="71">
        <v>4300</v>
      </c>
      <c r="S69" s="71">
        <v>681.90189999999996</v>
      </c>
      <c r="T69" s="71">
        <v>8200</v>
      </c>
      <c r="U69" s="71">
        <v>400</v>
      </c>
      <c r="V69" s="71">
        <v>1100</v>
      </c>
      <c r="W69" s="71">
        <v>0</v>
      </c>
      <c r="X69" s="71">
        <v>0</v>
      </c>
      <c r="Y69" s="71">
        <v>0</v>
      </c>
      <c r="Z69" s="71">
        <v>0</v>
      </c>
      <c r="AA69" s="71">
        <v>0</v>
      </c>
      <c r="AB69" s="71">
        <v>0</v>
      </c>
      <c r="AC69" s="71">
        <v>0</v>
      </c>
      <c r="AD69" s="71">
        <v>1650</v>
      </c>
      <c r="AE69" s="71">
        <v>554.92200000000003</v>
      </c>
      <c r="AF69" s="71">
        <v>10204</v>
      </c>
      <c r="AG69" s="71">
        <v>4695.1729999999998</v>
      </c>
      <c r="AH69" s="71">
        <v>1650</v>
      </c>
      <c r="AI69" s="71">
        <v>554.92200000000003</v>
      </c>
      <c r="AJ69" s="71">
        <v>1200</v>
      </c>
      <c r="AK69" s="71">
        <v>0</v>
      </c>
      <c r="AL69" s="71">
        <v>0</v>
      </c>
      <c r="AM69" s="71">
        <v>0</v>
      </c>
      <c r="AN69" s="71">
        <v>0</v>
      </c>
      <c r="AO69" s="71">
        <v>0</v>
      </c>
      <c r="AP69" s="71">
        <v>0</v>
      </c>
      <c r="AQ69" s="71">
        <v>0</v>
      </c>
      <c r="AR69" s="71">
        <v>9004</v>
      </c>
      <c r="AS69" s="71">
        <v>5176.9930000000004</v>
      </c>
      <c r="AT69" s="71">
        <v>0</v>
      </c>
      <c r="AU69" s="71">
        <v>0</v>
      </c>
      <c r="AV69" s="71">
        <v>0</v>
      </c>
      <c r="AW69" s="71">
        <v>-481.82</v>
      </c>
      <c r="AX69" s="71">
        <v>8530</v>
      </c>
      <c r="AY69" s="71">
        <v>6663.5720000000001</v>
      </c>
      <c r="AZ69" s="71">
        <v>0</v>
      </c>
      <c r="BA69" s="71">
        <v>0</v>
      </c>
      <c r="BB69" s="71">
        <v>8530</v>
      </c>
      <c r="BC69" s="71">
        <v>6663.5720000000001</v>
      </c>
      <c r="BD69" s="71">
        <v>0</v>
      </c>
      <c r="BE69" s="71">
        <v>0</v>
      </c>
      <c r="BF69" s="71">
        <v>0</v>
      </c>
      <c r="BG69" s="71">
        <v>0</v>
      </c>
      <c r="BH69" s="71">
        <v>0</v>
      </c>
      <c r="BI69" s="71">
        <v>0</v>
      </c>
      <c r="BJ69" s="71">
        <v>22940</v>
      </c>
      <c r="BK69" s="71">
        <v>12561.2557</v>
      </c>
      <c r="BL69" s="71">
        <v>7230.9512999999997</v>
      </c>
      <c r="BM69" s="71">
        <v>400</v>
      </c>
      <c r="BN69" s="71">
        <v>0</v>
      </c>
      <c r="BO69" s="71">
        <v>0</v>
      </c>
      <c r="BP69" s="71">
        <v>0</v>
      </c>
      <c r="BQ69" s="71">
        <v>0</v>
      </c>
      <c r="BR69" s="71">
        <v>0</v>
      </c>
      <c r="BS69" s="71">
        <v>0</v>
      </c>
      <c r="BT69" s="71">
        <v>0</v>
      </c>
      <c r="BU69" s="71">
        <v>0</v>
      </c>
      <c r="BV69" s="71">
        <v>17460</v>
      </c>
      <c r="BW69" s="71">
        <v>10131.42</v>
      </c>
      <c r="BX69" s="71">
        <v>2730.9513000000002</v>
      </c>
      <c r="BY69" s="71">
        <v>0</v>
      </c>
      <c r="BZ69" s="71">
        <v>5480</v>
      </c>
      <c r="CA69" s="71">
        <v>2429.8357000000001</v>
      </c>
      <c r="CB69" s="71">
        <v>4500</v>
      </c>
      <c r="CC69" s="71">
        <v>400</v>
      </c>
      <c r="CD69" s="71">
        <v>0</v>
      </c>
      <c r="CE69" s="71">
        <v>0</v>
      </c>
      <c r="CF69" s="71">
        <v>0</v>
      </c>
      <c r="CG69" s="71">
        <v>0</v>
      </c>
      <c r="CH69" s="71">
        <v>0</v>
      </c>
      <c r="CI69" s="71">
        <v>0</v>
      </c>
      <c r="CJ69" s="71">
        <v>0</v>
      </c>
      <c r="CK69" s="71">
        <v>0</v>
      </c>
      <c r="CL69" s="71">
        <v>4670</v>
      </c>
      <c r="CM69" s="71">
        <v>1814.096</v>
      </c>
      <c r="CN69" s="71">
        <v>0</v>
      </c>
      <c r="CO69" s="71">
        <v>0</v>
      </c>
      <c r="CP69" s="71">
        <v>4570</v>
      </c>
      <c r="CQ69" s="71">
        <v>1814.096</v>
      </c>
      <c r="CR69" s="71">
        <v>0</v>
      </c>
      <c r="CS69" s="71">
        <v>0</v>
      </c>
      <c r="CT69" s="71">
        <v>3570</v>
      </c>
      <c r="CU69" s="71">
        <v>1604.096</v>
      </c>
      <c r="CV69" s="71">
        <v>0</v>
      </c>
      <c r="CW69" s="71">
        <v>0</v>
      </c>
      <c r="CX69" s="71">
        <v>17600</v>
      </c>
      <c r="CY69" s="71">
        <v>11200</v>
      </c>
      <c r="CZ69" s="71">
        <v>0</v>
      </c>
      <c r="DA69" s="71">
        <v>0</v>
      </c>
      <c r="DB69" s="71">
        <v>17600</v>
      </c>
      <c r="DC69" s="71">
        <v>11200</v>
      </c>
      <c r="DD69" s="71">
        <v>0</v>
      </c>
      <c r="DE69" s="71">
        <v>0</v>
      </c>
      <c r="DF69" s="71">
        <v>2300</v>
      </c>
      <c r="DG69" s="71">
        <v>570</v>
      </c>
      <c r="DH69" s="71">
        <v>0</v>
      </c>
      <c r="DI69" s="71">
        <v>0</v>
      </c>
      <c r="DJ69" s="71">
        <f t="shared" si="27"/>
        <v>0</v>
      </c>
      <c r="DK69" s="71">
        <f t="shared" si="28"/>
        <v>0</v>
      </c>
      <c r="DL69" s="71">
        <v>9000.1</v>
      </c>
      <c r="DM69" s="71">
        <v>5500</v>
      </c>
      <c r="DN69" s="71">
        <v>0</v>
      </c>
      <c r="DO69" s="71">
        <v>0</v>
      </c>
      <c r="DP69" s="71">
        <v>9000.1</v>
      </c>
      <c r="DQ69" s="71">
        <v>5500</v>
      </c>
    </row>
    <row r="70" spans="1:122" ht="16.5" customHeight="1" x14ac:dyDescent="0.3">
      <c r="A70" s="72"/>
      <c r="B70" s="76">
        <v>61</v>
      </c>
      <c r="C70" s="74" t="s">
        <v>192</v>
      </c>
      <c r="D70" s="71">
        <f t="shared" si="21"/>
        <v>22873.2827</v>
      </c>
      <c r="E70" s="71">
        <f t="shared" si="22"/>
        <v>13578.316500000001</v>
      </c>
      <c r="F70" s="71">
        <f t="shared" si="23"/>
        <v>16957.3138</v>
      </c>
      <c r="G70" s="71">
        <f t="shared" si="24"/>
        <v>9974.3615000000009</v>
      </c>
      <c r="H70" s="71">
        <f t="shared" si="25"/>
        <v>6815.9688999999998</v>
      </c>
      <c r="I70" s="71">
        <f t="shared" si="26"/>
        <v>4440.9170000000004</v>
      </c>
      <c r="J70" s="71">
        <v>12107.3138</v>
      </c>
      <c r="K70" s="71">
        <v>7153.0564999999997</v>
      </c>
      <c r="L70" s="71">
        <v>300.06889999999999</v>
      </c>
      <c r="M70" s="71">
        <v>270</v>
      </c>
      <c r="N70" s="71">
        <v>11037.3138</v>
      </c>
      <c r="O70" s="71">
        <v>6942.9494999999997</v>
      </c>
      <c r="P70" s="71">
        <v>300.06889999999999</v>
      </c>
      <c r="Q70" s="71">
        <v>270</v>
      </c>
      <c r="R70" s="71">
        <v>1050</v>
      </c>
      <c r="S70" s="71">
        <v>199.30699999999999</v>
      </c>
      <c r="T70" s="71">
        <v>0</v>
      </c>
      <c r="U70" s="71">
        <v>0</v>
      </c>
      <c r="V70" s="71">
        <v>0</v>
      </c>
      <c r="W70" s="71">
        <v>0</v>
      </c>
      <c r="X70" s="71">
        <v>0</v>
      </c>
      <c r="Y70" s="71">
        <v>0</v>
      </c>
      <c r="Z70" s="71">
        <v>0</v>
      </c>
      <c r="AA70" s="71">
        <v>0</v>
      </c>
      <c r="AB70" s="71">
        <v>0</v>
      </c>
      <c r="AC70" s="71">
        <v>0</v>
      </c>
      <c r="AD70" s="71">
        <v>780</v>
      </c>
      <c r="AE70" s="71">
        <v>624.5</v>
      </c>
      <c r="AF70" s="71">
        <v>0</v>
      </c>
      <c r="AG70" s="71">
        <v>0</v>
      </c>
      <c r="AH70" s="71">
        <v>430</v>
      </c>
      <c r="AI70" s="71">
        <v>274.5</v>
      </c>
      <c r="AJ70" s="71">
        <v>0</v>
      </c>
      <c r="AK70" s="71">
        <v>0</v>
      </c>
      <c r="AL70" s="71">
        <v>0</v>
      </c>
      <c r="AM70" s="71">
        <v>0</v>
      </c>
      <c r="AN70" s="71">
        <v>0</v>
      </c>
      <c r="AO70" s="71">
        <v>0</v>
      </c>
      <c r="AP70" s="71">
        <v>350</v>
      </c>
      <c r="AQ70" s="71">
        <v>350</v>
      </c>
      <c r="AR70" s="71">
        <v>0</v>
      </c>
      <c r="AS70" s="71">
        <v>0</v>
      </c>
      <c r="AT70" s="71">
        <v>0</v>
      </c>
      <c r="AU70" s="71">
        <v>0</v>
      </c>
      <c r="AV70" s="71">
        <v>0</v>
      </c>
      <c r="AW70" s="71">
        <v>0</v>
      </c>
      <c r="AX70" s="71">
        <v>85</v>
      </c>
      <c r="AY70" s="71">
        <v>0</v>
      </c>
      <c r="AZ70" s="71">
        <v>0</v>
      </c>
      <c r="BA70" s="71">
        <v>0</v>
      </c>
      <c r="BB70" s="71">
        <v>85</v>
      </c>
      <c r="BC70" s="71">
        <v>0</v>
      </c>
      <c r="BD70" s="71">
        <v>0</v>
      </c>
      <c r="BE70" s="71">
        <v>0</v>
      </c>
      <c r="BF70" s="71">
        <v>0</v>
      </c>
      <c r="BG70" s="71">
        <v>0</v>
      </c>
      <c r="BH70" s="71">
        <v>0</v>
      </c>
      <c r="BI70" s="71">
        <v>0</v>
      </c>
      <c r="BJ70" s="71">
        <v>480</v>
      </c>
      <c r="BK70" s="71">
        <v>321</v>
      </c>
      <c r="BL70" s="71">
        <v>440</v>
      </c>
      <c r="BM70" s="71">
        <v>0</v>
      </c>
      <c r="BN70" s="71">
        <v>0</v>
      </c>
      <c r="BO70" s="71">
        <v>0</v>
      </c>
      <c r="BP70" s="71">
        <v>0</v>
      </c>
      <c r="BQ70" s="71">
        <v>0</v>
      </c>
      <c r="BR70" s="71">
        <v>0</v>
      </c>
      <c r="BS70" s="71">
        <v>0</v>
      </c>
      <c r="BT70" s="71">
        <v>0</v>
      </c>
      <c r="BU70" s="71">
        <v>0</v>
      </c>
      <c r="BV70" s="71">
        <v>140</v>
      </c>
      <c r="BW70" s="71">
        <v>0</v>
      </c>
      <c r="BX70" s="71">
        <v>0</v>
      </c>
      <c r="BY70" s="71">
        <v>0</v>
      </c>
      <c r="BZ70" s="71">
        <v>340</v>
      </c>
      <c r="CA70" s="71">
        <v>321</v>
      </c>
      <c r="CB70" s="71">
        <v>440</v>
      </c>
      <c r="CC70" s="71">
        <v>0</v>
      </c>
      <c r="CD70" s="71">
        <v>0</v>
      </c>
      <c r="CE70" s="71">
        <v>0</v>
      </c>
      <c r="CF70" s="71">
        <v>0</v>
      </c>
      <c r="CG70" s="71">
        <v>0</v>
      </c>
      <c r="CH70" s="71">
        <v>0</v>
      </c>
      <c r="CI70" s="71">
        <v>0</v>
      </c>
      <c r="CJ70" s="71">
        <v>0</v>
      </c>
      <c r="CK70" s="71">
        <v>0</v>
      </c>
      <c r="CL70" s="71">
        <v>1465</v>
      </c>
      <c r="CM70" s="71">
        <v>475.33</v>
      </c>
      <c r="CN70" s="71">
        <v>6075.9</v>
      </c>
      <c r="CO70" s="71">
        <v>4170.9170000000004</v>
      </c>
      <c r="CP70" s="71">
        <v>1465</v>
      </c>
      <c r="CQ70" s="71">
        <v>475.33</v>
      </c>
      <c r="CR70" s="71">
        <v>6075.9</v>
      </c>
      <c r="CS70" s="71">
        <v>4170.9170000000004</v>
      </c>
      <c r="CT70" s="71">
        <v>835</v>
      </c>
      <c r="CU70" s="71">
        <v>22.106999999999999</v>
      </c>
      <c r="CV70" s="71">
        <v>6075.9</v>
      </c>
      <c r="CW70" s="71">
        <v>4170.9170000000004</v>
      </c>
      <c r="CX70" s="71">
        <v>590</v>
      </c>
      <c r="CY70" s="71">
        <v>433.51299999999998</v>
      </c>
      <c r="CZ70" s="71">
        <v>0</v>
      </c>
      <c r="DA70" s="71">
        <v>0</v>
      </c>
      <c r="DB70" s="71">
        <v>590</v>
      </c>
      <c r="DC70" s="71">
        <v>433.51299999999998</v>
      </c>
      <c r="DD70" s="71">
        <v>0</v>
      </c>
      <c r="DE70" s="71">
        <v>0</v>
      </c>
      <c r="DF70" s="71">
        <v>550</v>
      </c>
      <c r="DG70" s="71">
        <v>130</v>
      </c>
      <c r="DH70" s="71">
        <v>0</v>
      </c>
      <c r="DI70" s="71">
        <v>0</v>
      </c>
      <c r="DJ70" s="71">
        <f t="shared" si="27"/>
        <v>0</v>
      </c>
      <c r="DK70" s="71">
        <f t="shared" si="28"/>
        <v>0</v>
      </c>
      <c r="DL70" s="71">
        <v>900</v>
      </c>
      <c r="DM70" s="71">
        <v>836.96199999999999</v>
      </c>
      <c r="DN70" s="71">
        <v>0</v>
      </c>
      <c r="DO70" s="71">
        <v>0</v>
      </c>
      <c r="DP70" s="71">
        <v>900</v>
      </c>
      <c r="DQ70" s="71">
        <v>836.96199999999999</v>
      </c>
    </row>
    <row r="71" spans="1:122" ht="16.5" customHeight="1" x14ac:dyDescent="0.3">
      <c r="A71" s="72"/>
      <c r="B71" s="76">
        <v>62</v>
      </c>
      <c r="C71" s="74" t="s">
        <v>193</v>
      </c>
      <c r="D71" s="71">
        <f t="shared" si="21"/>
        <v>74982.967800000013</v>
      </c>
      <c r="E71" s="71">
        <f t="shared" si="22"/>
        <v>44055.861000000004</v>
      </c>
      <c r="F71" s="71">
        <f t="shared" si="23"/>
        <v>50617.4</v>
      </c>
      <c r="G71" s="71">
        <f t="shared" si="24"/>
        <v>33698.305</v>
      </c>
      <c r="H71" s="71">
        <f t="shared" si="25"/>
        <v>29515.967799999999</v>
      </c>
      <c r="I71" s="71">
        <f t="shared" si="26"/>
        <v>13957.556</v>
      </c>
      <c r="J71" s="71">
        <v>25530</v>
      </c>
      <c r="K71" s="71">
        <v>16571.975999999999</v>
      </c>
      <c r="L71" s="71">
        <v>799.96780000000001</v>
      </c>
      <c r="M71" s="71">
        <v>270</v>
      </c>
      <c r="N71" s="71">
        <v>25110</v>
      </c>
      <c r="O71" s="71">
        <v>16439.576000000001</v>
      </c>
      <c r="P71" s="71">
        <v>799.96780000000001</v>
      </c>
      <c r="Q71" s="71">
        <v>270</v>
      </c>
      <c r="R71" s="71">
        <v>200</v>
      </c>
      <c r="S71" s="71">
        <v>52</v>
      </c>
      <c r="T71" s="71">
        <v>0</v>
      </c>
      <c r="U71" s="71">
        <v>0</v>
      </c>
      <c r="V71" s="71">
        <v>0</v>
      </c>
      <c r="W71" s="71">
        <v>0</v>
      </c>
      <c r="X71" s="71">
        <v>0</v>
      </c>
      <c r="Y71" s="71">
        <v>0</v>
      </c>
      <c r="Z71" s="71">
        <v>0</v>
      </c>
      <c r="AA71" s="71">
        <v>0</v>
      </c>
      <c r="AB71" s="71">
        <v>0</v>
      </c>
      <c r="AC71" s="71">
        <v>0</v>
      </c>
      <c r="AD71" s="71">
        <v>600</v>
      </c>
      <c r="AE71" s="71">
        <v>450</v>
      </c>
      <c r="AF71" s="71">
        <v>-300</v>
      </c>
      <c r="AG71" s="71">
        <v>-513.94799999999998</v>
      </c>
      <c r="AH71" s="71">
        <v>600</v>
      </c>
      <c r="AI71" s="71">
        <v>450</v>
      </c>
      <c r="AJ71" s="71">
        <v>0</v>
      </c>
      <c r="AK71" s="71">
        <v>0</v>
      </c>
      <c r="AL71" s="71">
        <v>0</v>
      </c>
      <c r="AM71" s="71">
        <v>0</v>
      </c>
      <c r="AN71" s="71">
        <v>0</v>
      </c>
      <c r="AO71" s="71">
        <v>0</v>
      </c>
      <c r="AP71" s="71">
        <v>0</v>
      </c>
      <c r="AQ71" s="71">
        <v>0</v>
      </c>
      <c r="AR71" s="71">
        <v>0</v>
      </c>
      <c r="AS71" s="71">
        <v>0</v>
      </c>
      <c r="AT71" s="71">
        <v>0</v>
      </c>
      <c r="AU71" s="71">
        <v>0</v>
      </c>
      <c r="AV71" s="71">
        <v>-300</v>
      </c>
      <c r="AW71" s="71">
        <v>-513.94799999999998</v>
      </c>
      <c r="AX71" s="71">
        <v>1300</v>
      </c>
      <c r="AY71" s="71">
        <v>971.8</v>
      </c>
      <c r="AZ71" s="71">
        <v>0</v>
      </c>
      <c r="BA71" s="71">
        <v>0</v>
      </c>
      <c r="BB71" s="71">
        <v>1300</v>
      </c>
      <c r="BC71" s="71">
        <v>971.8</v>
      </c>
      <c r="BD71" s="71">
        <v>0</v>
      </c>
      <c r="BE71" s="71">
        <v>0</v>
      </c>
      <c r="BF71" s="71">
        <v>0</v>
      </c>
      <c r="BG71" s="71">
        <v>0</v>
      </c>
      <c r="BH71" s="71">
        <v>0</v>
      </c>
      <c r="BI71" s="71">
        <v>0</v>
      </c>
      <c r="BJ71" s="71">
        <v>2700</v>
      </c>
      <c r="BK71" s="71">
        <v>2250.9160000000002</v>
      </c>
      <c r="BL71" s="71">
        <v>29016</v>
      </c>
      <c r="BM71" s="71">
        <v>14201.504000000001</v>
      </c>
      <c r="BN71" s="71">
        <v>0</v>
      </c>
      <c r="BO71" s="71">
        <v>0</v>
      </c>
      <c r="BP71" s="71">
        <v>0</v>
      </c>
      <c r="BQ71" s="71">
        <v>0</v>
      </c>
      <c r="BR71" s="71">
        <v>0</v>
      </c>
      <c r="BS71" s="71">
        <v>0</v>
      </c>
      <c r="BT71" s="71">
        <v>0</v>
      </c>
      <c r="BU71" s="71">
        <v>0</v>
      </c>
      <c r="BV71" s="71">
        <v>1800</v>
      </c>
      <c r="BW71" s="71">
        <v>1351.65</v>
      </c>
      <c r="BX71" s="71">
        <v>11351</v>
      </c>
      <c r="BY71" s="71">
        <v>5404.0519999999997</v>
      </c>
      <c r="BZ71" s="71">
        <v>900</v>
      </c>
      <c r="CA71" s="71">
        <v>899.26599999999996</v>
      </c>
      <c r="CB71" s="71">
        <v>17665</v>
      </c>
      <c r="CC71" s="71">
        <v>8797.4519999999993</v>
      </c>
      <c r="CD71" s="71">
        <v>0</v>
      </c>
      <c r="CE71" s="71">
        <v>0</v>
      </c>
      <c r="CF71" s="71">
        <v>0</v>
      </c>
      <c r="CG71" s="71">
        <v>0</v>
      </c>
      <c r="CH71" s="71">
        <v>0</v>
      </c>
      <c r="CI71" s="71">
        <v>0</v>
      </c>
      <c r="CJ71" s="71">
        <v>0</v>
      </c>
      <c r="CK71" s="71">
        <v>0</v>
      </c>
      <c r="CL71" s="71">
        <v>6920</v>
      </c>
      <c r="CM71" s="71">
        <v>3856.6129999999998</v>
      </c>
      <c r="CN71" s="71">
        <v>0</v>
      </c>
      <c r="CO71" s="71">
        <v>0</v>
      </c>
      <c r="CP71" s="71">
        <v>6920</v>
      </c>
      <c r="CQ71" s="71">
        <v>3856.6129999999998</v>
      </c>
      <c r="CR71" s="71">
        <v>0</v>
      </c>
      <c r="CS71" s="71">
        <v>0</v>
      </c>
      <c r="CT71" s="71">
        <v>5090</v>
      </c>
      <c r="CU71" s="71">
        <v>2543.8629999999998</v>
      </c>
      <c r="CV71" s="71">
        <v>0</v>
      </c>
      <c r="CW71" s="71">
        <v>0</v>
      </c>
      <c r="CX71" s="71">
        <v>7217</v>
      </c>
      <c r="CY71" s="71">
        <v>4827</v>
      </c>
      <c r="CZ71" s="71">
        <v>0</v>
      </c>
      <c r="DA71" s="71">
        <v>0</v>
      </c>
      <c r="DB71" s="71">
        <v>7217</v>
      </c>
      <c r="DC71" s="71">
        <v>4827</v>
      </c>
      <c r="DD71" s="71">
        <v>0</v>
      </c>
      <c r="DE71" s="71">
        <v>0</v>
      </c>
      <c r="DF71" s="71">
        <v>1200</v>
      </c>
      <c r="DG71" s="71">
        <v>1170</v>
      </c>
      <c r="DH71" s="71">
        <v>0</v>
      </c>
      <c r="DI71" s="71">
        <v>0</v>
      </c>
      <c r="DJ71" s="71">
        <f t="shared" si="27"/>
        <v>0</v>
      </c>
      <c r="DK71" s="71">
        <f t="shared" si="28"/>
        <v>0</v>
      </c>
      <c r="DL71" s="71">
        <v>5150.3999999999996</v>
      </c>
      <c r="DM71" s="71">
        <v>3600</v>
      </c>
      <c r="DN71" s="71">
        <v>0</v>
      </c>
      <c r="DO71" s="71">
        <v>0</v>
      </c>
      <c r="DP71" s="71">
        <v>5150.3999999999996</v>
      </c>
      <c r="DQ71" s="71">
        <v>3600</v>
      </c>
    </row>
    <row r="72" spans="1:122" ht="16.5" customHeight="1" x14ac:dyDescent="0.3">
      <c r="A72" s="72"/>
      <c r="B72" s="76">
        <v>63</v>
      </c>
      <c r="C72" s="74" t="s">
        <v>194</v>
      </c>
      <c r="D72" s="71">
        <f t="shared" si="21"/>
        <v>67369.618000000002</v>
      </c>
      <c r="E72" s="71">
        <f t="shared" si="22"/>
        <v>35887.146399999998</v>
      </c>
      <c r="F72" s="71">
        <f t="shared" si="23"/>
        <v>37079.995900000002</v>
      </c>
      <c r="G72" s="71">
        <f t="shared" si="24"/>
        <v>17913.007400000002</v>
      </c>
      <c r="H72" s="71">
        <f t="shared" si="25"/>
        <v>32278.622100000001</v>
      </c>
      <c r="I72" s="71">
        <f t="shared" si="26"/>
        <v>17974.138999999999</v>
      </c>
      <c r="J72" s="71">
        <v>19943.995900000002</v>
      </c>
      <c r="K72" s="71">
        <v>8447.4184000000005</v>
      </c>
      <c r="L72" s="71">
        <v>3425</v>
      </c>
      <c r="M72" s="71">
        <v>2759</v>
      </c>
      <c r="N72" s="71">
        <v>19024</v>
      </c>
      <c r="O72" s="71">
        <v>8419.9683999999997</v>
      </c>
      <c r="P72" s="71">
        <v>3425</v>
      </c>
      <c r="Q72" s="71">
        <v>2759</v>
      </c>
      <c r="R72" s="71">
        <v>919.99590000000001</v>
      </c>
      <c r="S72" s="71">
        <v>27.45</v>
      </c>
      <c r="T72" s="71">
        <v>0</v>
      </c>
      <c r="U72" s="71">
        <v>0</v>
      </c>
      <c r="V72" s="71">
        <v>0</v>
      </c>
      <c r="W72" s="71">
        <v>0</v>
      </c>
      <c r="X72" s="71">
        <v>0</v>
      </c>
      <c r="Y72" s="71">
        <v>0</v>
      </c>
      <c r="Z72" s="71">
        <v>0</v>
      </c>
      <c r="AA72" s="71">
        <v>0</v>
      </c>
      <c r="AB72" s="71">
        <v>0</v>
      </c>
      <c r="AC72" s="71">
        <v>0</v>
      </c>
      <c r="AD72" s="71">
        <v>1235</v>
      </c>
      <c r="AE72" s="71">
        <v>779</v>
      </c>
      <c r="AF72" s="71">
        <v>-1500</v>
      </c>
      <c r="AG72" s="71">
        <v>0</v>
      </c>
      <c r="AH72" s="71">
        <v>1235</v>
      </c>
      <c r="AI72" s="71">
        <v>779</v>
      </c>
      <c r="AJ72" s="71">
        <v>0</v>
      </c>
      <c r="AK72" s="71">
        <v>0</v>
      </c>
      <c r="AL72" s="71">
        <v>0</v>
      </c>
      <c r="AM72" s="71">
        <v>0</v>
      </c>
      <c r="AN72" s="71">
        <v>0</v>
      </c>
      <c r="AO72" s="71">
        <v>0</v>
      </c>
      <c r="AP72" s="71">
        <v>0</v>
      </c>
      <c r="AQ72" s="71">
        <v>0</v>
      </c>
      <c r="AR72" s="71">
        <v>0</v>
      </c>
      <c r="AS72" s="71">
        <v>0</v>
      </c>
      <c r="AT72" s="71">
        <v>0</v>
      </c>
      <c r="AU72" s="71">
        <v>0</v>
      </c>
      <c r="AV72" s="71">
        <v>-1500</v>
      </c>
      <c r="AW72" s="71">
        <v>0</v>
      </c>
      <c r="AX72" s="71">
        <v>0</v>
      </c>
      <c r="AY72" s="71">
        <v>0</v>
      </c>
      <c r="AZ72" s="71">
        <v>0</v>
      </c>
      <c r="BA72" s="71">
        <v>0</v>
      </c>
      <c r="BB72" s="71">
        <v>0</v>
      </c>
      <c r="BC72" s="71">
        <v>0</v>
      </c>
      <c r="BD72" s="71">
        <v>0</v>
      </c>
      <c r="BE72" s="71">
        <v>0</v>
      </c>
      <c r="BF72" s="71">
        <v>0</v>
      </c>
      <c r="BG72" s="71">
        <v>0</v>
      </c>
      <c r="BH72" s="71">
        <v>0</v>
      </c>
      <c r="BI72" s="71">
        <v>0</v>
      </c>
      <c r="BJ72" s="71">
        <v>200</v>
      </c>
      <c r="BK72" s="71">
        <v>0</v>
      </c>
      <c r="BL72" s="71">
        <v>25264.422200000001</v>
      </c>
      <c r="BM72" s="71">
        <v>11258.324000000001</v>
      </c>
      <c r="BN72" s="71">
        <v>0</v>
      </c>
      <c r="BO72" s="71">
        <v>0</v>
      </c>
      <c r="BP72" s="71">
        <v>0</v>
      </c>
      <c r="BQ72" s="71">
        <v>0</v>
      </c>
      <c r="BR72" s="71">
        <v>0</v>
      </c>
      <c r="BS72" s="71">
        <v>0</v>
      </c>
      <c r="BT72" s="71">
        <v>0</v>
      </c>
      <c r="BU72" s="71">
        <v>0</v>
      </c>
      <c r="BV72" s="71">
        <v>200</v>
      </c>
      <c r="BW72" s="71">
        <v>0</v>
      </c>
      <c r="BX72" s="71">
        <v>25264.422200000001</v>
      </c>
      <c r="BY72" s="71">
        <v>11258.324000000001</v>
      </c>
      <c r="BZ72" s="71">
        <v>0</v>
      </c>
      <c r="CA72" s="71">
        <v>0</v>
      </c>
      <c r="CB72" s="71">
        <v>0</v>
      </c>
      <c r="CC72" s="71">
        <v>0</v>
      </c>
      <c r="CD72" s="71">
        <v>0</v>
      </c>
      <c r="CE72" s="71">
        <v>0</v>
      </c>
      <c r="CF72" s="71">
        <v>0</v>
      </c>
      <c r="CG72" s="71">
        <v>0</v>
      </c>
      <c r="CH72" s="71">
        <v>0</v>
      </c>
      <c r="CI72" s="71">
        <v>0</v>
      </c>
      <c r="CJ72" s="71">
        <v>0</v>
      </c>
      <c r="CK72" s="71">
        <v>0</v>
      </c>
      <c r="CL72" s="71">
        <v>5712</v>
      </c>
      <c r="CM72" s="71">
        <v>4686.5889999999999</v>
      </c>
      <c r="CN72" s="71">
        <v>5089.1998999999996</v>
      </c>
      <c r="CO72" s="71">
        <v>3956.8150000000001</v>
      </c>
      <c r="CP72" s="71">
        <v>5712</v>
      </c>
      <c r="CQ72" s="71">
        <v>4686.5889999999999</v>
      </c>
      <c r="CR72" s="71">
        <v>5089.1998999999996</v>
      </c>
      <c r="CS72" s="71">
        <v>3956.8150000000001</v>
      </c>
      <c r="CT72" s="71">
        <v>5712</v>
      </c>
      <c r="CU72" s="71">
        <v>4686.5889999999999</v>
      </c>
      <c r="CV72" s="71">
        <v>5089.1998999999996</v>
      </c>
      <c r="CW72" s="71">
        <v>3956.8150000000001</v>
      </c>
      <c r="CX72" s="71">
        <v>8000</v>
      </c>
      <c r="CY72" s="71">
        <v>4000</v>
      </c>
      <c r="CZ72" s="71">
        <v>0</v>
      </c>
      <c r="DA72" s="71">
        <v>0</v>
      </c>
      <c r="DB72" s="71">
        <v>8000</v>
      </c>
      <c r="DC72" s="71">
        <v>4000</v>
      </c>
      <c r="DD72" s="71">
        <v>0</v>
      </c>
      <c r="DE72" s="71">
        <v>0</v>
      </c>
      <c r="DF72" s="71">
        <v>0</v>
      </c>
      <c r="DG72" s="71">
        <v>0</v>
      </c>
      <c r="DH72" s="71">
        <v>0</v>
      </c>
      <c r="DI72" s="71">
        <v>0</v>
      </c>
      <c r="DJ72" s="71">
        <f t="shared" si="27"/>
        <v>0</v>
      </c>
      <c r="DK72" s="71">
        <f t="shared" si="28"/>
        <v>0</v>
      </c>
      <c r="DL72" s="71">
        <v>1989</v>
      </c>
      <c r="DM72" s="71">
        <v>0</v>
      </c>
      <c r="DN72" s="71">
        <v>0</v>
      </c>
      <c r="DO72" s="71">
        <v>0</v>
      </c>
      <c r="DP72" s="71">
        <v>1989</v>
      </c>
      <c r="DQ72" s="71">
        <v>0</v>
      </c>
    </row>
    <row r="73" spans="1:122" ht="16.5" customHeight="1" x14ac:dyDescent="0.3">
      <c r="A73" s="72"/>
      <c r="B73" s="76">
        <v>64</v>
      </c>
      <c r="C73" s="74" t="s">
        <v>195</v>
      </c>
      <c r="D73" s="71">
        <f t="shared" si="21"/>
        <v>21968.682100000002</v>
      </c>
      <c r="E73" s="71">
        <f t="shared" si="22"/>
        <v>15586.3523</v>
      </c>
      <c r="F73" s="71">
        <f t="shared" si="23"/>
        <v>18317.2</v>
      </c>
      <c r="G73" s="71">
        <f t="shared" si="24"/>
        <v>11934.870200000001</v>
      </c>
      <c r="H73" s="71">
        <f t="shared" si="25"/>
        <v>4601.4821000000002</v>
      </c>
      <c r="I73" s="71">
        <f t="shared" si="26"/>
        <v>3655</v>
      </c>
      <c r="J73" s="71">
        <v>15167.2</v>
      </c>
      <c r="K73" s="71">
        <v>10721.2783</v>
      </c>
      <c r="L73" s="71">
        <v>341.68209999999999</v>
      </c>
      <c r="M73" s="71">
        <v>309</v>
      </c>
      <c r="N73" s="71">
        <v>15137.2</v>
      </c>
      <c r="O73" s="71">
        <v>10721.2783</v>
      </c>
      <c r="P73" s="71">
        <v>341.68209999999999</v>
      </c>
      <c r="Q73" s="71">
        <v>309</v>
      </c>
      <c r="R73" s="71">
        <v>30</v>
      </c>
      <c r="S73" s="71">
        <v>0</v>
      </c>
      <c r="T73" s="71">
        <v>0</v>
      </c>
      <c r="U73" s="71">
        <v>0</v>
      </c>
      <c r="V73" s="71">
        <v>0</v>
      </c>
      <c r="W73" s="71">
        <v>0</v>
      </c>
      <c r="X73" s="71">
        <v>0</v>
      </c>
      <c r="Y73" s="71">
        <v>0</v>
      </c>
      <c r="Z73" s="71">
        <v>0</v>
      </c>
      <c r="AA73" s="71">
        <v>0</v>
      </c>
      <c r="AB73" s="71">
        <v>0</v>
      </c>
      <c r="AC73" s="71">
        <v>0</v>
      </c>
      <c r="AD73" s="71">
        <v>735</v>
      </c>
      <c r="AE73" s="71">
        <v>403.2</v>
      </c>
      <c r="AF73" s="71">
        <v>4200</v>
      </c>
      <c r="AG73" s="71">
        <v>3296</v>
      </c>
      <c r="AH73" s="71">
        <v>735</v>
      </c>
      <c r="AI73" s="71">
        <v>403.2</v>
      </c>
      <c r="AJ73" s="71">
        <v>3350</v>
      </c>
      <c r="AK73" s="71">
        <v>3296</v>
      </c>
      <c r="AL73" s="71">
        <v>0</v>
      </c>
      <c r="AM73" s="71">
        <v>0</v>
      </c>
      <c r="AN73" s="71">
        <v>0</v>
      </c>
      <c r="AO73" s="71">
        <v>0</v>
      </c>
      <c r="AP73" s="71">
        <v>0</v>
      </c>
      <c r="AQ73" s="71">
        <v>0</v>
      </c>
      <c r="AR73" s="71">
        <v>850</v>
      </c>
      <c r="AS73" s="71">
        <v>0</v>
      </c>
      <c r="AT73" s="71">
        <v>0</v>
      </c>
      <c r="AU73" s="71">
        <v>0</v>
      </c>
      <c r="AV73" s="71">
        <v>0</v>
      </c>
      <c r="AW73" s="71">
        <v>0</v>
      </c>
      <c r="AX73" s="71">
        <v>0</v>
      </c>
      <c r="AY73" s="71">
        <v>0</v>
      </c>
      <c r="AZ73" s="71">
        <v>0</v>
      </c>
      <c r="BA73" s="71">
        <v>0</v>
      </c>
      <c r="BB73" s="71">
        <v>0</v>
      </c>
      <c r="BC73" s="71">
        <v>0</v>
      </c>
      <c r="BD73" s="71">
        <v>0</v>
      </c>
      <c r="BE73" s="71">
        <v>0</v>
      </c>
      <c r="BF73" s="71">
        <v>0</v>
      </c>
      <c r="BG73" s="71">
        <v>0</v>
      </c>
      <c r="BH73" s="71">
        <v>0</v>
      </c>
      <c r="BI73" s="71">
        <v>0</v>
      </c>
      <c r="BJ73" s="71">
        <v>0</v>
      </c>
      <c r="BK73" s="71">
        <v>0</v>
      </c>
      <c r="BL73" s="71">
        <v>59.8</v>
      </c>
      <c r="BM73" s="71">
        <v>50</v>
      </c>
      <c r="BN73" s="71">
        <v>0</v>
      </c>
      <c r="BO73" s="71">
        <v>0</v>
      </c>
      <c r="BP73" s="71">
        <v>0</v>
      </c>
      <c r="BQ73" s="71">
        <v>0</v>
      </c>
      <c r="BR73" s="71">
        <v>0</v>
      </c>
      <c r="BS73" s="71">
        <v>0</v>
      </c>
      <c r="BT73" s="71">
        <v>0</v>
      </c>
      <c r="BU73" s="71">
        <v>0</v>
      </c>
      <c r="BV73" s="71">
        <v>0</v>
      </c>
      <c r="BW73" s="71">
        <v>0</v>
      </c>
      <c r="BX73" s="71">
        <v>59.8</v>
      </c>
      <c r="BY73" s="71">
        <v>50</v>
      </c>
      <c r="BZ73" s="71">
        <v>0</v>
      </c>
      <c r="CA73" s="71">
        <v>0</v>
      </c>
      <c r="CB73" s="71">
        <v>0</v>
      </c>
      <c r="CC73" s="71">
        <v>0</v>
      </c>
      <c r="CD73" s="71">
        <v>0</v>
      </c>
      <c r="CE73" s="71">
        <v>0</v>
      </c>
      <c r="CF73" s="71">
        <v>0</v>
      </c>
      <c r="CG73" s="71">
        <v>0</v>
      </c>
      <c r="CH73" s="71">
        <v>0</v>
      </c>
      <c r="CI73" s="71">
        <v>0</v>
      </c>
      <c r="CJ73" s="71">
        <v>0</v>
      </c>
      <c r="CK73" s="71">
        <v>0</v>
      </c>
      <c r="CL73" s="71">
        <v>1265</v>
      </c>
      <c r="CM73" s="71">
        <v>806.87400000000002</v>
      </c>
      <c r="CN73" s="71">
        <v>0</v>
      </c>
      <c r="CO73" s="71">
        <v>0</v>
      </c>
      <c r="CP73" s="71">
        <v>1265</v>
      </c>
      <c r="CQ73" s="71">
        <v>806.87400000000002</v>
      </c>
      <c r="CR73" s="71">
        <v>0</v>
      </c>
      <c r="CS73" s="71">
        <v>0</v>
      </c>
      <c r="CT73" s="71">
        <v>1265</v>
      </c>
      <c r="CU73" s="71">
        <v>806.87400000000002</v>
      </c>
      <c r="CV73" s="71">
        <v>0</v>
      </c>
      <c r="CW73" s="71">
        <v>0</v>
      </c>
      <c r="CX73" s="71">
        <v>0</v>
      </c>
      <c r="CY73" s="71">
        <v>0</v>
      </c>
      <c r="CZ73" s="71">
        <v>0</v>
      </c>
      <c r="DA73" s="71">
        <v>0</v>
      </c>
      <c r="DB73" s="71">
        <v>0</v>
      </c>
      <c r="DC73" s="71">
        <v>0</v>
      </c>
      <c r="DD73" s="71">
        <v>0</v>
      </c>
      <c r="DE73" s="71">
        <v>0</v>
      </c>
      <c r="DF73" s="71">
        <v>200</v>
      </c>
      <c r="DG73" s="71">
        <v>0</v>
      </c>
      <c r="DH73" s="71">
        <v>0</v>
      </c>
      <c r="DI73" s="71">
        <v>0</v>
      </c>
      <c r="DJ73" s="71">
        <f t="shared" si="27"/>
        <v>0</v>
      </c>
      <c r="DK73" s="71">
        <f t="shared" si="28"/>
        <v>0</v>
      </c>
      <c r="DL73" s="71">
        <v>950</v>
      </c>
      <c r="DM73" s="71">
        <v>3.5179</v>
      </c>
      <c r="DN73" s="71">
        <v>0</v>
      </c>
      <c r="DO73" s="71">
        <v>0</v>
      </c>
      <c r="DP73" s="71">
        <v>950</v>
      </c>
      <c r="DQ73" s="71">
        <v>3.5179</v>
      </c>
    </row>
    <row r="74" spans="1:122" ht="16.5" customHeight="1" x14ac:dyDescent="0.3">
      <c r="A74" s="72"/>
      <c r="B74" s="76">
        <v>65</v>
      </c>
      <c r="C74" s="74" t="s">
        <v>196</v>
      </c>
      <c r="D74" s="71">
        <f t="shared" si="21"/>
        <v>22161.129500000003</v>
      </c>
      <c r="E74" s="71">
        <f t="shared" si="22"/>
        <v>11783.341700000003</v>
      </c>
      <c r="F74" s="71">
        <f t="shared" si="23"/>
        <v>17176.400000000001</v>
      </c>
      <c r="G74" s="71">
        <f t="shared" si="24"/>
        <v>11783.341700000003</v>
      </c>
      <c r="H74" s="71">
        <f t="shared" si="25"/>
        <v>5844.7294999999995</v>
      </c>
      <c r="I74" s="71">
        <f t="shared" si="26"/>
        <v>0</v>
      </c>
      <c r="J74" s="71">
        <v>11799.4</v>
      </c>
      <c r="K74" s="71">
        <v>8422.4122000000007</v>
      </c>
      <c r="L74" s="71">
        <v>210.02950000000001</v>
      </c>
      <c r="M74" s="71">
        <v>0</v>
      </c>
      <c r="N74" s="71">
        <v>11779.4</v>
      </c>
      <c r="O74" s="71">
        <v>8422.4122000000007</v>
      </c>
      <c r="P74" s="71">
        <v>210.02950000000001</v>
      </c>
      <c r="Q74" s="71">
        <v>0</v>
      </c>
      <c r="R74" s="71">
        <v>20</v>
      </c>
      <c r="S74" s="71">
        <v>0</v>
      </c>
      <c r="T74" s="71">
        <v>0</v>
      </c>
      <c r="U74" s="71">
        <v>0</v>
      </c>
      <c r="V74" s="71">
        <v>0</v>
      </c>
      <c r="W74" s="71">
        <v>0</v>
      </c>
      <c r="X74" s="71">
        <v>0</v>
      </c>
      <c r="Y74" s="71">
        <v>0</v>
      </c>
      <c r="Z74" s="71">
        <v>0</v>
      </c>
      <c r="AA74" s="71">
        <v>0</v>
      </c>
      <c r="AB74" s="71">
        <v>0</v>
      </c>
      <c r="AC74" s="71">
        <v>0</v>
      </c>
      <c r="AD74" s="71">
        <v>665</v>
      </c>
      <c r="AE74" s="71">
        <v>590.36590000000001</v>
      </c>
      <c r="AF74" s="71">
        <v>0</v>
      </c>
      <c r="AG74" s="71">
        <v>0</v>
      </c>
      <c r="AH74" s="71">
        <v>565</v>
      </c>
      <c r="AI74" s="71">
        <v>502.96600000000001</v>
      </c>
      <c r="AJ74" s="71">
        <v>0</v>
      </c>
      <c r="AK74" s="71">
        <v>0</v>
      </c>
      <c r="AL74" s="71">
        <v>0</v>
      </c>
      <c r="AM74" s="71">
        <v>0</v>
      </c>
      <c r="AN74" s="71">
        <v>0</v>
      </c>
      <c r="AO74" s="71">
        <v>0</v>
      </c>
      <c r="AP74" s="71">
        <v>100</v>
      </c>
      <c r="AQ74" s="71">
        <v>87.399900000000002</v>
      </c>
      <c r="AR74" s="71">
        <v>0</v>
      </c>
      <c r="AS74" s="71">
        <v>0</v>
      </c>
      <c r="AT74" s="71">
        <v>0</v>
      </c>
      <c r="AU74" s="71">
        <v>0</v>
      </c>
      <c r="AV74" s="71">
        <v>0</v>
      </c>
      <c r="AW74" s="71">
        <v>0</v>
      </c>
      <c r="AX74" s="71">
        <v>110</v>
      </c>
      <c r="AY74" s="71">
        <v>109.45</v>
      </c>
      <c r="AZ74" s="71">
        <v>0</v>
      </c>
      <c r="BA74" s="71">
        <v>0</v>
      </c>
      <c r="BB74" s="71">
        <v>110</v>
      </c>
      <c r="BC74" s="71">
        <v>109.45</v>
      </c>
      <c r="BD74" s="71">
        <v>0</v>
      </c>
      <c r="BE74" s="71">
        <v>0</v>
      </c>
      <c r="BF74" s="71">
        <v>0</v>
      </c>
      <c r="BG74" s="71">
        <v>0</v>
      </c>
      <c r="BH74" s="71">
        <v>0</v>
      </c>
      <c r="BI74" s="71">
        <v>0</v>
      </c>
      <c r="BJ74" s="71">
        <v>770</v>
      </c>
      <c r="BK74" s="71">
        <v>406.63060000000002</v>
      </c>
      <c r="BL74" s="71">
        <v>3113.1</v>
      </c>
      <c r="BM74" s="71">
        <v>0</v>
      </c>
      <c r="BN74" s="71">
        <v>0</v>
      </c>
      <c r="BO74" s="71">
        <v>0</v>
      </c>
      <c r="BP74" s="71">
        <v>0</v>
      </c>
      <c r="BQ74" s="71">
        <v>0</v>
      </c>
      <c r="BR74" s="71">
        <v>0</v>
      </c>
      <c r="BS74" s="71">
        <v>0</v>
      </c>
      <c r="BT74" s="71">
        <v>0</v>
      </c>
      <c r="BU74" s="71">
        <v>0</v>
      </c>
      <c r="BV74" s="71">
        <v>400</v>
      </c>
      <c r="BW74" s="71">
        <v>251.23060000000001</v>
      </c>
      <c r="BX74" s="71">
        <v>2113.1</v>
      </c>
      <c r="BY74" s="71">
        <v>0</v>
      </c>
      <c r="BZ74" s="71">
        <v>370</v>
      </c>
      <c r="CA74" s="71">
        <v>155.4</v>
      </c>
      <c r="CB74" s="71">
        <v>1000</v>
      </c>
      <c r="CC74" s="71">
        <v>0</v>
      </c>
      <c r="CD74" s="71">
        <v>0</v>
      </c>
      <c r="CE74" s="71">
        <v>0</v>
      </c>
      <c r="CF74" s="71">
        <v>0</v>
      </c>
      <c r="CG74" s="71">
        <v>0</v>
      </c>
      <c r="CH74" s="71">
        <v>0</v>
      </c>
      <c r="CI74" s="71">
        <v>0</v>
      </c>
      <c r="CJ74" s="71">
        <v>0</v>
      </c>
      <c r="CK74" s="71">
        <v>0</v>
      </c>
      <c r="CL74" s="71">
        <v>2672</v>
      </c>
      <c r="CM74" s="71">
        <v>2104.4830000000002</v>
      </c>
      <c r="CN74" s="71">
        <v>2521.6</v>
      </c>
      <c r="CO74" s="71">
        <v>0</v>
      </c>
      <c r="CP74" s="71">
        <v>2672</v>
      </c>
      <c r="CQ74" s="71">
        <v>2104.4830000000002</v>
      </c>
      <c r="CR74" s="71">
        <v>2521.6</v>
      </c>
      <c r="CS74" s="71">
        <v>0</v>
      </c>
      <c r="CT74" s="71">
        <v>1066</v>
      </c>
      <c r="CU74" s="71">
        <v>879.63199999999995</v>
      </c>
      <c r="CV74" s="71">
        <v>2521.6</v>
      </c>
      <c r="CW74" s="71">
        <v>0</v>
      </c>
      <c r="CX74" s="71">
        <v>0</v>
      </c>
      <c r="CY74" s="71">
        <v>0</v>
      </c>
      <c r="CZ74" s="71">
        <v>0</v>
      </c>
      <c r="DA74" s="71">
        <v>0</v>
      </c>
      <c r="DB74" s="71">
        <v>0</v>
      </c>
      <c r="DC74" s="71">
        <v>0</v>
      </c>
      <c r="DD74" s="71">
        <v>0</v>
      </c>
      <c r="DE74" s="71">
        <v>0</v>
      </c>
      <c r="DF74" s="71">
        <v>300</v>
      </c>
      <c r="DG74" s="71">
        <v>150</v>
      </c>
      <c r="DH74" s="71">
        <v>0</v>
      </c>
      <c r="DI74" s="71">
        <v>0</v>
      </c>
      <c r="DJ74" s="71">
        <f t="shared" si="27"/>
        <v>0</v>
      </c>
      <c r="DK74" s="71">
        <f t="shared" si="28"/>
        <v>0</v>
      </c>
      <c r="DL74" s="71">
        <v>860</v>
      </c>
      <c r="DM74" s="71">
        <v>0</v>
      </c>
      <c r="DN74" s="71">
        <v>0</v>
      </c>
      <c r="DO74" s="71">
        <v>0</v>
      </c>
      <c r="DP74" s="71">
        <v>860</v>
      </c>
      <c r="DQ74" s="71">
        <v>0</v>
      </c>
    </row>
    <row r="75" spans="1:122" ht="16.5" customHeight="1" x14ac:dyDescent="0.3">
      <c r="A75" s="72"/>
      <c r="B75" s="76">
        <v>66</v>
      </c>
      <c r="C75" s="74" t="s">
        <v>197</v>
      </c>
      <c r="D75" s="71">
        <f t="shared" si="21"/>
        <v>25880.063099999999</v>
      </c>
      <c r="E75" s="71">
        <f t="shared" si="22"/>
        <v>20633.811900000001</v>
      </c>
      <c r="F75" s="71">
        <f t="shared" si="23"/>
        <v>13329.1</v>
      </c>
      <c r="G75" s="71">
        <f t="shared" si="24"/>
        <v>7576.6542999999992</v>
      </c>
      <c r="H75" s="71">
        <f t="shared" si="25"/>
        <v>13250.963100000001</v>
      </c>
      <c r="I75" s="71">
        <f t="shared" si="26"/>
        <v>13057.1576</v>
      </c>
      <c r="J75" s="71">
        <v>9668.2000000000007</v>
      </c>
      <c r="K75" s="71">
        <v>5982.5042999999996</v>
      </c>
      <c r="L75" s="71">
        <v>10550.963100000001</v>
      </c>
      <c r="M75" s="71">
        <v>10498.0506</v>
      </c>
      <c r="N75" s="71">
        <v>9284.2000000000007</v>
      </c>
      <c r="O75" s="71">
        <v>5767.5042999999996</v>
      </c>
      <c r="P75" s="71">
        <v>500.06310000000002</v>
      </c>
      <c r="Q75" s="71">
        <v>454.2</v>
      </c>
      <c r="R75" s="71">
        <v>384</v>
      </c>
      <c r="S75" s="71">
        <v>215</v>
      </c>
      <c r="T75" s="71">
        <v>10050.9</v>
      </c>
      <c r="U75" s="71">
        <v>10043.8506</v>
      </c>
      <c r="V75" s="71">
        <v>0</v>
      </c>
      <c r="W75" s="71">
        <v>0</v>
      </c>
      <c r="X75" s="71">
        <v>0</v>
      </c>
      <c r="Y75" s="71">
        <v>0</v>
      </c>
      <c r="Z75" s="71">
        <v>0</v>
      </c>
      <c r="AA75" s="71">
        <v>0</v>
      </c>
      <c r="AB75" s="71">
        <v>0</v>
      </c>
      <c r="AC75" s="71">
        <v>0</v>
      </c>
      <c r="AD75" s="71">
        <v>550</v>
      </c>
      <c r="AE75" s="71">
        <v>326.60599999999999</v>
      </c>
      <c r="AF75" s="71">
        <v>0</v>
      </c>
      <c r="AG75" s="71">
        <v>0</v>
      </c>
      <c r="AH75" s="71">
        <v>550</v>
      </c>
      <c r="AI75" s="71">
        <v>326.60599999999999</v>
      </c>
      <c r="AJ75" s="71">
        <v>0</v>
      </c>
      <c r="AK75" s="71">
        <v>0</v>
      </c>
      <c r="AL75" s="71">
        <v>0</v>
      </c>
      <c r="AM75" s="71">
        <v>0</v>
      </c>
      <c r="AN75" s="71">
        <v>0</v>
      </c>
      <c r="AO75" s="71">
        <v>0</v>
      </c>
      <c r="AP75" s="71">
        <v>0</v>
      </c>
      <c r="AQ75" s="71">
        <v>0</v>
      </c>
      <c r="AR75" s="71">
        <v>0</v>
      </c>
      <c r="AS75" s="71">
        <v>0</v>
      </c>
      <c r="AT75" s="71">
        <v>0</v>
      </c>
      <c r="AU75" s="71">
        <v>0</v>
      </c>
      <c r="AV75" s="71">
        <v>0</v>
      </c>
      <c r="AW75" s="71">
        <v>0</v>
      </c>
      <c r="AX75" s="71">
        <v>0</v>
      </c>
      <c r="AY75" s="71">
        <v>0</v>
      </c>
      <c r="AZ75" s="71">
        <v>0</v>
      </c>
      <c r="BA75" s="71">
        <v>0</v>
      </c>
      <c r="BB75" s="71">
        <v>0</v>
      </c>
      <c r="BC75" s="71">
        <v>0</v>
      </c>
      <c r="BD75" s="71">
        <v>0</v>
      </c>
      <c r="BE75" s="71">
        <v>0</v>
      </c>
      <c r="BF75" s="71">
        <v>0</v>
      </c>
      <c r="BG75" s="71">
        <v>0</v>
      </c>
      <c r="BH75" s="71">
        <v>0</v>
      </c>
      <c r="BI75" s="71">
        <v>0</v>
      </c>
      <c r="BJ75" s="71">
        <v>1665.9</v>
      </c>
      <c r="BK75" s="71">
        <v>956.64400000000001</v>
      </c>
      <c r="BL75" s="71">
        <v>2700</v>
      </c>
      <c r="BM75" s="71">
        <v>2559.107</v>
      </c>
      <c r="BN75" s="71">
        <v>0</v>
      </c>
      <c r="BO75" s="71">
        <v>0</v>
      </c>
      <c r="BP75" s="71">
        <v>0</v>
      </c>
      <c r="BQ75" s="71">
        <v>0</v>
      </c>
      <c r="BR75" s="71">
        <v>0</v>
      </c>
      <c r="BS75" s="71">
        <v>0</v>
      </c>
      <c r="BT75" s="71">
        <v>0</v>
      </c>
      <c r="BU75" s="71">
        <v>0</v>
      </c>
      <c r="BV75" s="71">
        <v>1415.9</v>
      </c>
      <c r="BW75" s="71">
        <v>956.64400000000001</v>
      </c>
      <c r="BX75" s="71">
        <v>0</v>
      </c>
      <c r="BY75" s="71">
        <v>0</v>
      </c>
      <c r="BZ75" s="71">
        <v>250</v>
      </c>
      <c r="CA75" s="71">
        <v>0</v>
      </c>
      <c r="CB75" s="71">
        <v>2700</v>
      </c>
      <c r="CC75" s="71">
        <v>2559.107</v>
      </c>
      <c r="CD75" s="71">
        <v>0</v>
      </c>
      <c r="CE75" s="71">
        <v>0</v>
      </c>
      <c r="CF75" s="71">
        <v>0</v>
      </c>
      <c r="CG75" s="71">
        <v>0</v>
      </c>
      <c r="CH75" s="71">
        <v>0</v>
      </c>
      <c r="CI75" s="71">
        <v>0</v>
      </c>
      <c r="CJ75" s="71">
        <v>0</v>
      </c>
      <c r="CK75" s="71">
        <v>0</v>
      </c>
      <c r="CL75" s="71">
        <v>395</v>
      </c>
      <c r="CM75" s="71">
        <v>310.89999999999998</v>
      </c>
      <c r="CN75" s="71">
        <v>0</v>
      </c>
      <c r="CO75" s="71">
        <v>0</v>
      </c>
      <c r="CP75" s="71">
        <v>395</v>
      </c>
      <c r="CQ75" s="71">
        <v>310.89999999999998</v>
      </c>
      <c r="CR75" s="71">
        <v>0</v>
      </c>
      <c r="CS75" s="71">
        <v>0</v>
      </c>
      <c r="CT75" s="71">
        <v>0</v>
      </c>
      <c r="CU75" s="71">
        <v>0</v>
      </c>
      <c r="CV75" s="71">
        <v>0</v>
      </c>
      <c r="CW75" s="71">
        <v>0</v>
      </c>
      <c r="CX75" s="71">
        <v>0</v>
      </c>
      <c r="CY75" s="71">
        <v>0</v>
      </c>
      <c r="CZ75" s="71">
        <v>0</v>
      </c>
      <c r="DA75" s="71">
        <v>0</v>
      </c>
      <c r="DB75" s="71">
        <v>0</v>
      </c>
      <c r="DC75" s="71">
        <v>0</v>
      </c>
      <c r="DD75" s="71">
        <v>0</v>
      </c>
      <c r="DE75" s="71">
        <v>0</v>
      </c>
      <c r="DF75" s="71">
        <v>350</v>
      </c>
      <c r="DG75" s="71">
        <v>0</v>
      </c>
      <c r="DH75" s="71">
        <v>0</v>
      </c>
      <c r="DI75" s="71">
        <v>0</v>
      </c>
      <c r="DJ75" s="71">
        <f t="shared" si="27"/>
        <v>0</v>
      </c>
      <c r="DK75" s="71">
        <f t="shared" si="28"/>
        <v>0</v>
      </c>
      <c r="DL75" s="71">
        <v>700</v>
      </c>
      <c r="DM75" s="71">
        <v>0</v>
      </c>
      <c r="DN75" s="71">
        <v>0</v>
      </c>
      <c r="DO75" s="71">
        <v>0</v>
      </c>
      <c r="DP75" s="71">
        <v>700</v>
      </c>
      <c r="DQ75" s="71">
        <v>0</v>
      </c>
    </row>
    <row r="76" spans="1:122" ht="16.5" customHeight="1" x14ac:dyDescent="0.3">
      <c r="A76" s="72"/>
      <c r="B76" s="76">
        <v>67</v>
      </c>
      <c r="C76" s="74" t="s">
        <v>198</v>
      </c>
      <c r="D76" s="71">
        <f t="shared" si="21"/>
        <v>6506.4989999999998</v>
      </c>
      <c r="E76" s="71">
        <f t="shared" si="22"/>
        <v>3645.53</v>
      </c>
      <c r="F76" s="71">
        <f t="shared" si="23"/>
        <v>5686.8</v>
      </c>
      <c r="G76" s="71">
        <f t="shared" si="24"/>
        <v>3345.53</v>
      </c>
      <c r="H76" s="71">
        <f t="shared" si="25"/>
        <v>1104.6990000000001</v>
      </c>
      <c r="I76" s="71">
        <f t="shared" si="26"/>
        <v>300</v>
      </c>
      <c r="J76" s="71">
        <v>5201.8</v>
      </c>
      <c r="K76" s="71">
        <v>3345.53</v>
      </c>
      <c r="L76" s="71">
        <v>1104.6990000000001</v>
      </c>
      <c r="M76" s="71">
        <v>300</v>
      </c>
      <c r="N76" s="71">
        <v>5201.8</v>
      </c>
      <c r="O76" s="71">
        <v>3345.53</v>
      </c>
      <c r="P76" s="71">
        <v>1104.6990000000001</v>
      </c>
      <c r="Q76" s="71">
        <v>300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1">
        <v>0</v>
      </c>
      <c r="X76" s="71">
        <v>0</v>
      </c>
      <c r="Y76" s="71">
        <v>0</v>
      </c>
      <c r="Z76" s="71">
        <v>0</v>
      </c>
      <c r="AA76" s="71">
        <v>0</v>
      </c>
      <c r="AB76" s="71">
        <v>0</v>
      </c>
      <c r="AC76" s="71">
        <v>0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  <c r="AK76" s="71">
        <v>0</v>
      </c>
      <c r="AL76" s="71">
        <v>0</v>
      </c>
      <c r="AM76" s="71">
        <v>0</v>
      </c>
      <c r="AN76" s="71">
        <v>0</v>
      </c>
      <c r="AO76" s="71">
        <v>0</v>
      </c>
      <c r="AP76" s="71">
        <v>0</v>
      </c>
      <c r="AQ76" s="71">
        <v>0</v>
      </c>
      <c r="AR76" s="71">
        <v>0</v>
      </c>
      <c r="AS76" s="71">
        <v>0</v>
      </c>
      <c r="AT76" s="71">
        <v>0</v>
      </c>
      <c r="AU76" s="71">
        <v>0</v>
      </c>
      <c r="AV76" s="71">
        <v>0</v>
      </c>
      <c r="AW76" s="71">
        <v>0</v>
      </c>
      <c r="AX76" s="71">
        <v>0</v>
      </c>
      <c r="AY76" s="71">
        <v>0</v>
      </c>
      <c r="AZ76" s="71">
        <v>0</v>
      </c>
      <c r="BA76" s="71">
        <v>0</v>
      </c>
      <c r="BB76" s="71">
        <v>0</v>
      </c>
      <c r="BC76" s="71">
        <v>0</v>
      </c>
      <c r="BD76" s="71">
        <v>0</v>
      </c>
      <c r="BE76" s="71">
        <v>0</v>
      </c>
      <c r="BF76" s="71">
        <v>0</v>
      </c>
      <c r="BG76" s="71">
        <v>0</v>
      </c>
      <c r="BH76" s="71">
        <v>0</v>
      </c>
      <c r="BI76" s="71">
        <v>0</v>
      </c>
      <c r="BJ76" s="71">
        <v>0</v>
      </c>
      <c r="BK76" s="71">
        <v>0</v>
      </c>
      <c r="BL76" s="71">
        <v>0</v>
      </c>
      <c r="BM76" s="71">
        <v>0</v>
      </c>
      <c r="BN76" s="71">
        <v>0</v>
      </c>
      <c r="BO76" s="71">
        <v>0</v>
      </c>
      <c r="BP76" s="71">
        <v>0</v>
      </c>
      <c r="BQ76" s="71">
        <v>0</v>
      </c>
      <c r="BR76" s="71">
        <v>0</v>
      </c>
      <c r="BS76" s="71">
        <v>0</v>
      </c>
      <c r="BT76" s="71">
        <v>0</v>
      </c>
      <c r="BU76" s="71">
        <v>0</v>
      </c>
      <c r="BV76" s="71">
        <v>0</v>
      </c>
      <c r="BW76" s="71">
        <v>0</v>
      </c>
      <c r="BX76" s="71">
        <v>0</v>
      </c>
      <c r="BY76" s="71">
        <v>0</v>
      </c>
      <c r="BZ76" s="71">
        <v>0</v>
      </c>
      <c r="CA76" s="71">
        <v>0</v>
      </c>
      <c r="CB76" s="71">
        <v>0</v>
      </c>
      <c r="CC76" s="71">
        <v>0</v>
      </c>
      <c r="CD76" s="71">
        <v>0</v>
      </c>
      <c r="CE76" s="71">
        <v>0</v>
      </c>
      <c r="CF76" s="71">
        <v>0</v>
      </c>
      <c r="CG76" s="71">
        <v>0</v>
      </c>
      <c r="CH76" s="71">
        <v>0</v>
      </c>
      <c r="CI76" s="71">
        <v>0</v>
      </c>
      <c r="CJ76" s="71">
        <v>0</v>
      </c>
      <c r="CK76" s="71">
        <v>0</v>
      </c>
      <c r="CL76" s="71">
        <v>0</v>
      </c>
      <c r="CM76" s="71">
        <v>0</v>
      </c>
      <c r="CN76" s="71">
        <v>0</v>
      </c>
      <c r="CO76" s="71">
        <v>0</v>
      </c>
      <c r="CP76" s="71">
        <v>0</v>
      </c>
      <c r="CQ76" s="71">
        <v>0</v>
      </c>
      <c r="CR76" s="71">
        <v>0</v>
      </c>
      <c r="CS76" s="71">
        <v>0</v>
      </c>
      <c r="CT76" s="71">
        <v>0</v>
      </c>
      <c r="CU76" s="71">
        <v>0</v>
      </c>
      <c r="CV76" s="71">
        <v>0</v>
      </c>
      <c r="CW76" s="71">
        <v>0</v>
      </c>
      <c r="CX76" s="71">
        <v>0</v>
      </c>
      <c r="CY76" s="71">
        <v>0</v>
      </c>
      <c r="CZ76" s="71">
        <v>0</v>
      </c>
      <c r="DA76" s="71">
        <v>0</v>
      </c>
      <c r="DB76" s="71">
        <v>0</v>
      </c>
      <c r="DC76" s="71">
        <v>0</v>
      </c>
      <c r="DD76" s="71">
        <v>0</v>
      </c>
      <c r="DE76" s="71">
        <v>0</v>
      </c>
      <c r="DF76" s="71">
        <v>200</v>
      </c>
      <c r="DG76" s="71">
        <v>0</v>
      </c>
      <c r="DH76" s="71">
        <v>0</v>
      </c>
      <c r="DI76" s="71">
        <v>0</v>
      </c>
      <c r="DJ76" s="71">
        <f t="shared" si="27"/>
        <v>0</v>
      </c>
      <c r="DK76" s="71">
        <f t="shared" si="28"/>
        <v>0</v>
      </c>
      <c r="DL76" s="71">
        <v>285</v>
      </c>
      <c r="DM76" s="71">
        <v>0</v>
      </c>
      <c r="DN76" s="71">
        <v>0</v>
      </c>
      <c r="DO76" s="71">
        <v>0</v>
      </c>
      <c r="DP76" s="71">
        <v>285</v>
      </c>
      <c r="DQ76" s="71">
        <v>0</v>
      </c>
    </row>
    <row r="77" spans="1:122" ht="16.5" customHeight="1" x14ac:dyDescent="0.3">
      <c r="A77" s="72"/>
      <c r="B77" s="76">
        <v>68</v>
      </c>
      <c r="C77" s="74" t="s">
        <v>199</v>
      </c>
      <c r="D77" s="71">
        <f t="shared" si="21"/>
        <v>10455.040999999999</v>
      </c>
      <c r="E77" s="71">
        <f t="shared" si="22"/>
        <v>5945.5704000000005</v>
      </c>
      <c r="F77" s="71">
        <f t="shared" si="23"/>
        <v>10281.4</v>
      </c>
      <c r="G77" s="71">
        <f t="shared" si="24"/>
        <v>5775.5704000000005</v>
      </c>
      <c r="H77" s="71">
        <f t="shared" si="25"/>
        <v>773.64100000000008</v>
      </c>
      <c r="I77" s="71">
        <f t="shared" si="26"/>
        <v>336.8</v>
      </c>
      <c r="J77" s="71">
        <v>9381.4</v>
      </c>
      <c r="K77" s="71">
        <v>5608.7704000000003</v>
      </c>
      <c r="L77" s="71">
        <v>380.041</v>
      </c>
      <c r="M77" s="71">
        <v>336.8</v>
      </c>
      <c r="N77" s="71">
        <v>8941.4</v>
      </c>
      <c r="O77" s="71">
        <v>5457.8703999999998</v>
      </c>
      <c r="P77" s="71">
        <v>250.041</v>
      </c>
      <c r="Q77" s="71">
        <v>216.8</v>
      </c>
      <c r="R77" s="71">
        <v>420</v>
      </c>
      <c r="S77" s="71">
        <v>140.1</v>
      </c>
      <c r="T77" s="71">
        <v>130</v>
      </c>
      <c r="U77" s="71">
        <v>120</v>
      </c>
      <c r="V77" s="71">
        <v>0</v>
      </c>
      <c r="W77" s="71">
        <v>0</v>
      </c>
      <c r="X77" s="71">
        <v>0</v>
      </c>
      <c r="Y77" s="71">
        <v>0</v>
      </c>
      <c r="Z77" s="71">
        <v>0</v>
      </c>
      <c r="AA77" s="71">
        <v>0</v>
      </c>
      <c r="AB77" s="71">
        <v>0</v>
      </c>
      <c r="AC77" s="71">
        <v>0</v>
      </c>
      <c r="AD77" s="71">
        <v>0</v>
      </c>
      <c r="AE77" s="71">
        <v>0</v>
      </c>
      <c r="AF77" s="71">
        <v>0</v>
      </c>
      <c r="AG77" s="71">
        <v>0</v>
      </c>
      <c r="AH77" s="71">
        <v>0</v>
      </c>
      <c r="AI77" s="71">
        <v>0</v>
      </c>
      <c r="AJ77" s="71">
        <v>0</v>
      </c>
      <c r="AK77" s="71">
        <v>0</v>
      </c>
      <c r="AL77" s="71">
        <v>0</v>
      </c>
      <c r="AM77" s="71">
        <v>0</v>
      </c>
      <c r="AN77" s="71">
        <v>0</v>
      </c>
      <c r="AO77" s="71">
        <v>0</v>
      </c>
      <c r="AP77" s="71">
        <v>0</v>
      </c>
      <c r="AQ77" s="71">
        <v>0</v>
      </c>
      <c r="AR77" s="71">
        <v>0</v>
      </c>
      <c r="AS77" s="71">
        <v>0</v>
      </c>
      <c r="AT77" s="71">
        <v>0</v>
      </c>
      <c r="AU77" s="71">
        <v>0</v>
      </c>
      <c r="AV77" s="71">
        <v>0</v>
      </c>
      <c r="AW77" s="71">
        <v>0</v>
      </c>
      <c r="AX77" s="71">
        <v>0</v>
      </c>
      <c r="AY77" s="71">
        <v>0</v>
      </c>
      <c r="AZ77" s="71">
        <v>0</v>
      </c>
      <c r="BA77" s="71">
        <v>0</v>
      </c>
      <c r="BB77" s="71">
        <v>0</v>
      </c>
      <c r="BC77" s="71">
        <v>0</v>
      </c>
      <c r="BD77" s="71">
        <v>0</v>
      </c>
      <c r="BE77" s="71">
        <v>0</v>
      </c>
      <c r="BF77" s="71">
        <v>0</v>
      </c>
      <c r="BG77" s="71">
        <v>0</v>
      </c>
      <c r="BH77" s="71">
        <v>0</v>
      </c>
      <c r="BI77" s="71">
        <v>0</v>
      </c>
      <c r="BJ77" s="71">
        <v>0</v>
      </c>
      <c r="BK77" s="71">
        <v>0</v>
      </c>
      <c r="BL77" s="71">
        <v>393.6</v>
      </c>
      <c r="BM77" s="71">
        <v>0</v>
      </c>
      <c r="BN77" s="71">
        <v>0</v>
      </c>
      <c r="BO77" s="71">
        <v>0</v>
      </c>
      <c r="BP77" s="71">
        <v>0</v>
      </c>
      <c r="BQ77" s="71">
        <v>0</v>
      </c>
      <c r="BR77" s="71">
        <v>0</v>
      </c>
      <c r="BS77" s="71">
        <v>0</v>
      </c>
      <c r="BT77" s="71">
        <v>0</v>
      </c>
      <c r="BU77" s="71">
        <v>0</v>
      </c>
      <c r="BV77" s="71">
        <v>0</v>
      </c>
      <c r="BW77" s="71">
        <v>0</v>
      </c>
      <c r="BX77" s="71">
        <v>0</v>
      </c>
      <c r="BY77" s="71">
        <v>0</v>
      </c>
      <c r="BZ77" s="71">
        <v>0</v>
      </c>
      <c r="CA77" s="71">
        <v>0</v>
      </c>
      <c r="CB77" s="71">
        <v>393.6</v>
      </c>
      <c r="CC77" s="71">
        <v>0</v>
      </c>
      <c r="CD77" s="71">
        <v>0</v>
      </c>
      <c r="CE77" s="71">
        <v>0</v>
      </c>
      <c r="CF77" s="71">
        <v>0</v>
      </c>
      <c r="CG77" s="71">
        <v>0</v>
      </c>
      <c r="CH77" s="71">
        <v>0</v>
      </c>
      <c r="CI77" s="71">
        <v>0</v>
      </c>
      <c r="CJ77" s="71">
        <v>0</v>
      </c>
      <c r="CK77" s="71">
        <v>0</v>
      </c>
      <c r="CL77" s="71">
        <v>0</v>
      </c>
      <c r="CM77" s="71">
        <v>0</v>
      </c>
      <c r="CN77" s="71">
        <v>0</v>
      </c>
      <c r="CO77" s="71">
        <v>0</v>
      </c>
      <c r="CP77" s="71">
        <v>0</v>
      </c>
      <c r="CQ77" s="71">
        <v>0</v>
      </c>
      <c r="CR77" s="71">
        <v>0</v>
      </c>
      <c r="CS77" s="71">
        <v>0</v>
      </c>
      <c r="CT77" s="71">
        <v>0</v>
      </c>
      <c r="CU77" s="71">
        <v>0</v>
      </c>
      <c r="CV77" s="71">
        <v>0</v>
      </c>
      <c r="CW77" s="71">
        <v>0</v>
      </c>
      <c r="CX77" s="71">
        <v>0</v>
      </c>
      <c r="CY77" s="71">
        <v>0</v>
      </c>
      <c r="CZ77" s="71">
        <v>0</v>
      </c>
      <c r="DA77" s="71">
        <v>0</v>
      </c>
      <c r="DB77" s="71">
        <v>0</v>
      </c>
      <c r="DC77" s="71">
        <v>0</v>
      </c>
      <c r="DD77" s="71">
        <v>0</v>
      </c>
      <c r="DE77" s="71">
        <v>0</v>
      </c>
      <c r="DF77" s="71">
        <v>300</v>
      </c>
      <c r="DG77" s="71">
        <v>0</v>
      </c>
      <c r="DH77" s="71">
        <v>0</v>
      </c>
      <c r="DI77" s="71">
        <v>0</v>
      </c>
      <c r="DJ77" s="71">
        <f t="shared" si="27"/>
        <v>0</v>
      </c>
      <c r="DK77" s="71">
        <f t="shared" si="28"/>
        <v>0</v>
      </c>
      <c r="DL77" s="71">
        <v>600</v>
      </c>
      <c r="DM77" s="71">
        <v>166.8</v>
      </c>
      <c r="DN77" s="71">
        <v>0</v>
      </c>
      <c r="DO77" s="71">
        <v>0</v>
      </c>
      <c r="DP77" s="71">
        <v>600</v>
      </c>
      <c r="DQ77" s="71">
        <v>166.8</v>
      </c>
    </row>
    <row r="78" spans="1:122" ht="16.5" customHeight="1" x14ac:dyDescent="0.3">
      <c r="A78" s="69"/>
      <c r="B78" s="76">
        <v>69</v>
      </c>
      <c r="C78" s="74" t="s">
        <v>200</v>
      </c>
      <c r="D78" s="71">
        <f t="shared" si="21"/>
        <v>52593.046300000002</v>
      </c>
      <c r="E78" s="71">
        <f t="shared" si="22"/>
        <v>35994.637200000005</v>
      </c>
      <c r="F78" s="71">
        <f t="shared" si="23"/>
        <v>36238.300000000003</v>
      </c>
      <c r="G78" s="71">
        <f t="shared" si="24"/>
        <v>20413.254699999998</v>
      </c>
      <c r="H78" s="71">
        <f t="shared" si="25"/>
        <v>23354.746299999999</v>
      </c>
      <c r="I78" s="71">
        <f t="shared" si="26"/>
        <v>15824.9362</v>
      </c>
      <c r="J78" s="71">
        <v>20833.3</v>
      </c>
      <c r="K78" s="71">
        <v>14765.099399999999</v>
      </c>
      <c r="L78" s="71">
        <v>500</v>
      </c>
      <c r="M78" s="71">
        <v>450</v>
      </c>
      <c r="N78" s="71">
        <v>20048.3</v>
      </c>
      <c r="O78" s="71">
        <v>14401.099399999999</v>
      </c>
      <c r="P78" s="71">
        <v>500</v>
      </c>
      <c r="Q78" s="71">
        <v>450</v>
      </c>
      <c r="R78" s="71">
        <v>675</v>
      </c>
      <c r="S78" s="71">
        <v>316</v>
      </c>
      <c r="T78" s="71">
        <v>0</v>
      </c>
      <c r="U78" s="71">
        <v>0</v>
      </c>
      <c r="V78" s="71">
        <v>0</v>
      </c>
      <c r="W78" s="71">
        <v>0</v>
      </c>
      <c r="X78" s="71">
        <v>0</v>
      </c>
      <c r="Y78" s="71">
        <v>0</v>
      </c>
      <c r="Z78" s="71">
        <v>0</v>
      </c>
      <c r="AA78" s="71">
        <v>0</v>
      </c>
      <c r="AB78" s="71">
        <v>0</v>
      </c>
      <c r="AC78" s="71">
        <v>0</v>
      </c>
      <c r="AD78" s="71">
        <v>725</v>
      </c>
      <c r="AE78" s="71">
        <v>525.6</v>
      </c>
      <c r="AF78" s="71">
        <v>16607.246299999999</v>
      </c>
      <c r="AG78" s="71">
        <v>14359.9362</v>
      </c>
      <c r="AH78" s="71">
        <v>725</v>
      </c>
      <c r="AI78" s="71">
        <v>525.6</v>
      </c>
      <c r="AJ78" s="71">
        <v>13607.246300000001</v>
      </c>
      <c r="AK78" s="71">
        <v>10637.091200000001</v>
      </c>
      <c r="AL78" s="71">
        <v>0</v>
      </c>
      <c r="AM78" s="71">
        <v>0</v>
      </c>
      <c r="AN78" s="71">
        <v>0</v>
      </c>
      <c r="AO78" s="71">
        <v>0</v>
      </c>
      <c r="AP78" s="71">
        <v>0</v>
      </c>
      <c r="AQ78" s="71">
        <v>0</v>
      </c>
      <c r="AR78" s="71">
        <v>3800</v>
      </c>
      <c r="AS78" s="71">
        <v>3782.8449999999998</v>
      </c>
      <c r="AT78" s="71">
        <v>0</v>
      </c>
      <c r="AU78" s="71">
        <v>0</v>
      </c>
      <c r="AV78" s="71">
        <v>-800</v>
      </c>
      <c r="AW78" s="71">
        <v>-60</v>
      </c>
      <c r="AX78" s="71">
        <v>950</v>
      </c>
      <c r="AY78" s="71">
        <v>597.1</v>
      </c>
      <c r="AZ78" s="71">
        <v>0</v>
      </c>
      <c r="BA78" s="71">
        <v>0</v>
      </c>
      <c r="BB78" s="71">
        <v>950</v>
      </c>
      <c r="BC78" s="71">
        <v>597.1</v>
      </c>
      <c r="BD78" s="71">
        <v>0</v>
      </c>
      <c r="BE78" s="71">
        <v>0</v>
      </c>
      <c r="BF78" s="71">
        <v>0</v>
      </c>
      <c r="BG78" s="71">
        <v>0</v>
      </c>
      <c r="BH78" s="71">
        <v>0</v>
      </c>
      <c r="BI78" s="71">
        <v>0</v>
      </c>
      <c r="BJ78" s="71">
        <v>1700</v>
      </c>
      <c r="BK78" s="71">
        <v>1182.7095999999999</v>
      </c>
      <c r="BL78" s="71">
        <v>6247.5</v>
      </c>
      <c r="BM78" s="71">
        <v>1015</v>
      </c>
      <c r="BN78" s="71">
        <v>0</v>
      </c>
      <c r="BO78" s="71">
        <v>0</v>
      </c>
      <c r="BP78" s="71">
        <v>0</v>
      </c>
      <c r="BQ78" s="71">
        <v>0</v>
      </c>
      <c r="BR78" s="71">
        <v>0</v>
      </c>
      <c r="BS78" s="71">
        <v>0</v>
      </c>
      <c r="BT78" s="71">
        <v>0</v>
      </c>
      <c r="BU78" s="71">
        <v>0</v>
      </c>
      <c r="BV78" s="71">
        <v>450</v>
      </c>
      <c r="BW78" s="71">
        <v>65</v>
      </c>
      <c r="BX78" s="71">
        <v>6247.5</v>
      </c>
      <c r="BY78" s="71">
        <v>1015</v>
      </c>
      <c r="BZ78" s="71">
        <v>1250</v>
      </c>
      <c r="CA78" s="71">
        <v>1117.7095999999999</v>
      </c>
      <c r="CB78" s="71">
        <v>0</v>
      </c>
      <c r="CC78" s="71">
        <v>0</v>
      </c>
      <c r="CD78" s="71">
        <v>0</v>
      </c>
      <c r="CE78" s="71">
        <v>0</v>
      </c>
      <c r="CF78" s="71">
        <v>0</v>
      </c>
      <c r="CG78" s="71">
        <v>0</v>
      </c>
      <c r="CH78" s="71">
        <v>0</v>
      </c>
      <c r="CI78" s="71">
        <v>0</v>
      </c>
      <c r="CJ78" s="71">
        <v>0</v>
      </c>
      <c r="CK78" s="71">
        <v>0</v>
      </c>
      <c r="CL78" s="71">
        <v>2680</v>
      </c>
      <c r="CM78" s="71">
        <v>1088.192</v>
      </c>
      <c r="CN78" s="71">
        <v>0</v>
      </c>
      <c r="CO78" s="71">
        <v>0</v>
      </c>
      <c r="CP78" s="71">
        <v>2680</v>
      </c>
      <c r="CQ78" s="71">
        <v>1088.192</v>
      </c>
      <c r="CR78" s="71">
        <v>0</v>
      </c>
      <c r="CS78" s="71">
        <v>0</v>
      </c>
      <c r="CT78" s="71">
        <v>1375</v>
      </c>
      <c r="CU78" s="71">
        <v>374.12799999999999</v>
      </c>
      <c r="CV78" s="71">
        <v>0</v>
      </c>
      <c r="CW78" s="71">
        <v>0</v>
      </c>
      <c r="CX78" s="71">
        <v>1650</v>
      </c>
      <c r="CY78" s="71">
        <v>1341</v>
      </c>
      <c r="CZ78" s="71">
        <v>0</v>
      </c>
      <c r="DA78" s="71">
        <v>0</v>
      </c>
      <c r="DB78" s="71">
        <v>1650</v>
      </c>
      <c r="DC78" s="71">
        <v>1341</v>
      </c>
      <c r="DD78" s="71">
        <v>0</v>
      </c>
      <c r="DE78" s="71">
        <v>0</v>
      </c>
      <c r="DF78" s="71">
        <v>700</v>
      </c>
      <c r="DG78" s="71">
        <v>670</v>
      </c>
      <c r="DH78" s="71">
        <v>0</v>
      </c>
      <c r="DI78" s="71">
        <v>0</v>
      </c>
      <c r="DJ78" s="71">
        <f t="shared" si="27"/>
        <v>0</v>
      </c>
      <c r="DK78" s="71">
        <f t="shared" si="28"/>
        <v>0</v>
      </c>
      <c r="DL78" s="71">
        <v>7000</v>
      </c>
      <c r="DM78" s="71">
        <v>243.55369999999999</v>
      </c>
      <c r="DN78" s="71">
        <v>0</v>
      </c>
      <c r="DO78" s="71">
        <v>0</v>
      </c>
      <c r="DP78" s="71">
        <v>7000</v>
      </c>
      <c r="DQ78" s="71">
        <v>243.55369999999999</v>
      </c>
      <c r="DR78" s="69"/>
    </row>
    <row r="79" spans="1:122" ht="16.5" customHeight="1" x14ac:dyDescent="0.3">
      <c r="A79" s="72"/>
      <c r="B79" s="76">
        <v>70</v>
      </c>
      <c r="C79" s="74" t="s">
        <v>201</v>
      </c>
      <c r="D79" s="71">
        <f t="shared" si="21"/>
        <v>23470.0255</v>
      </c>
      <c r="E79" s="71">
        <f t="shared" si="22"/>
        <v>10165.1361</v>
      </c>
      <c r="F79" s="71">
        <f t="shared" si="23"/>
        <v>16388.400000000001</v>
      </c>
      <c r="G79" s="71">
        <f t="shared" si="24"/>
        <v>8293.5960999999988</v>
      </c>
      <c r="H79" s="71">
        <f t="shared" si="25"/>
        <v>8081.6254999999992</v>
      </c>
      <c r="I79" s="71">
        <f t="shared" si="26"/>
        <v>1871.54</v>
      </c>
      <c r="J79" s="71">
        <v>11484.4</v>
      </c>
      <c r="K79" s="71">
        <v>7003.4321</v>
      </c>
      <c r="L79" s="71">
        <v>1935</v>
      </c>
      <c r="M79" s="71">
        <v>852</v>
      </c>
      <c r="N79" s="71">
        <v>10941.2</v>
      </c>
      <c r="O79" s="71">
        <v>6776.3820999999998</v>
      </c>
      <c r="P79" s="71">
        <v>1500</v>
      </c>
      <c r="Q79" s="71">
        <v>517</v>
      </c>
      <c r="R79" s="71">
        <v>528.79999999999995</v>
      </c>
      <c r="S79" s="71">
        <v>216.25</v>
      </c>
      <c r="T79" s="71">
        <v>435</v>
      </c>
      <c r="U79" s="71">
        <v>335</v>
      </c>
      <c r="V79" s="71">
        <v>0</v>
      </c>
      <c r="W79" s="71">
        <v>0</v>
      </c>
      <c r="X79" s="71">
        <v>0</v>
      </c>
      <c r="Y79" s="71">
        <v>0</v>
      </c>
      <c r="Z79" s="71">
        <v>0</v>
      </c>
      <c r="AA79" s="71">
        <v>0</v>
      </c>
      <c r="AB79" s="71">
        <v>0</v>
      </c>
      <c r="AC79" s="71">
        <v>0</v>
      </c>
      <c r="AD79" s="71">
        <v>580</v>
      </c>
      <c r="AE79" s="71">
        <v>65.614000000000004</v>
      </c>
      <c r="AF79" s="71">
        <v>0</v>
      </c>
      <c r="AG79" s="71">
        <v>-255.5</v>
      </c>
      <c r="AH79" s="71">
        <v>230</v>
      </c>
      <c r="AI79" s="71">
        <v>12.614000000000001</v>
      </c>
      <c r="AJ79" s="71">
        <v>0</v>
      </c>
      <c r="AK79" s="71">
        <v>0</v>
      </c>
      <c r="AL79" s="71">
        <v>0</v>
      </c>
      <c r="AM79" s="71">
        <v>0</v>
      </c>
      <c r="AN79" s="71">
        <v>0</v>
      </c>
      <c r="AO79" s="71">
        <v>0</v>
      </c>
      <c r="AP79" s="71">
        <v>350</v>
      </c>
      <c r="AQ79" s="71">
        <v>53</v>
      </c>
      <c r="AR79" s="71">
        <v>0</v>
      </c>
      <c r="AS79" s="71">
        <v>0</v>
      </c>
      <c r="AT79" s="71">
        <v>0</v>
      </c>
      <c r="AU79" s="71">
        <v>0</v>
      </c>
      <c r="AV79" s="71">
        <v>0</v>
      </c>
      <c r="AW79" s="71">
        <v>-255.5</v>
      </c>
      <c r="AX79" s="71">
        <v>0</v>
      </c>
      <c r="AY79" s="71">
        <v>0</v>
      </c>
      <c r="AZ79" s="71">
        <v>0</v>
      </c>
      <c r="BA79" s="71">
        <v>0</v>
      </c>
      <c r="BB79" s="71">
        <v>0</v>
      </c>
      <c r="BC79" s="71">
        <v>0</v>
      </c>
      <c r="BD79" s="71">
        <v>0</v>
      </c>
      <c r="BE79" s="71">
        <v>0</v>
      </c>
      <c r="BF79" s="71">
        <v>0</v>
      </c>
      <c r="BG79" s="71">
        <v>0</v>
      </c>
      <c r="BH79" s="71">
        <v>0</v>
      </c>
      <c r="BI79" s="71">
        <v>0</v>
      </c>
      <c r="BJ79" s="71">
        <v>600</v>
      </c>
      <c r="BK79" s="71">
        <v>0</v>
      </c>
      <c r="BL79" s="71">
        <v>2699.9254999999998</v>
      </c>
      <c r="BM79" s="71">
        <v>1085.04</v>
      </c>
      <c r="BN79" s="71">
        <v>0</v>
      </c>
      <c r="BO79" s="71">
        <v>0</v>
      </c>
      <c r="BP79" s="71">
        <v>0</v>
      </c>
      <c r="BQ79" s="71">
        <v>0</v>
      </c>
      <c r="BR79" s="71">
        <v>0</v>
      </c>
      <c r="BS79" s="71">
        <v>0</v>
      </c>
      <c r="BT79" s="71">
        <v>0</v>
      </c>
      <c r="BU79" s="71">
        <v>0</v>
      </c>
      <c r="BV79" s="71">
        <v>300</v>
      </c>
      <c r="BW79" s="71">
        <v>0</v>
      </c>
      <c r="BX79" s="71">
        <v>1250</v>
      </c>
      <c r="BY79" s="71">
        <v>1085.04</v>
      </c>
      <c r="BZ79" s="71">
        <v>300</v>
      </c>
      <c r="CA79" s="71">
        <v>0</v>
      </c>
      <c r="CB79" s="71">
        <v>1449.9255000000001</v>
      </c>
      <c r="CC79" s="71">
        <v>0</v>
      </c>
      <c r="CD79" s="71">
        <v>0</v>
      </c>
      <c r="CE79" s="71">
        <v>0</v>
      </c>
      <c r="CF79" s="71">
        <v>0</v>
      </c>
      <c r="CG79" s="71">
        <v>0</v>
      </c>
      <c r="CH79" s="71">
        <v>0</v>
      </c>
      <c r="CI79" s="71">
        <v>0</v>
      </c>
      <c r="CJ79" s="71">
        <v>0</v>
      </c>
      <c r="CK79" s="71">
        <v>0</v>
      </c>
      <c r="CL79" s="71">
        <v>2424</v>
      </c>
      <c r="CM79" s="71">
        <v>1174.55</v>
      </c>
      <c r="CN79" s="71">
        <v>3446.7</v>
      </c>
      <c r="CO79" s="71">
        <v>190</v>
      </c>
      <c r="CP79" s="71">
        <v>2424</v>
      </c>
      <c r="CQ79" s="71">
        <v>1174.55</v>
      </c>
      <c r="CR79" s="71">
        <v>3446.7</v>
      </c>
      <c r="CS79" s="71">
        <v>190</v>
      </c>
      <c r="CT79" s="71">
        <v>1150</v>
      </c>
      <c r="CU79" s="71">
        <v>794.80600000000004</v>
      </c>
      <c r="CV79" s="71">
        <v>1746.7</v>
      </c>
      <c r="CW79" s="71">
        <v>190</v>
      </c>
      <c r="CX79" s="71">
        <v>0</v>
      </c>
      <c r="CY79" s="71">
        <v>0</v>
      </c>
      <c r="CZ79" s="71">
        <v>0</v>
      </c>
      <c r="DA79" s="71">
        <v>0</v>
      </c>
      <c r="DB79" s="71">
        <v>0</v>
      </c>
      <c r="DC79" s="71">
        <v>0</v>
      </c>
      <c r="DD79" s="71">
        <v>0</v>
      </c>
      <c r="DE79" s="71">
        <v>0</v>
      </c>
      <c r="DF79" s="71">
        <v>300</v>
      </c>
      <c r="DG79" s="71">
        <v>50</v>
      </c>
      <c r="DH79" s="71">
        <v>0</v>
      </c>
      <c r="DI79" s="71">
        <v>0</v>
      </c>
      <c r="DJ79" s="71">
        <f t="shared" si="27"/>
        <v>0</v>
      </c>
      <c r="DK79" s="71">
        <f t="shared" si="28"/>
        <v>0</v>
      </c>
      <c r="DL79" s="71">
        <v>1000</v>
      </c>
      <c r="DM79" s="71">
        <v>0</v>
      </c>
      <c r="DN79" s="71">
        <v>0</v>
      </c>
      <c r="DO79" s="71">
        <v>0</v>
      </c>
      <c r="DP79" s="71">
        <v>1000</v>
      </c>
      <c r="DQ79" s="71">
        <v>0</v>
      </c>
    </row>
    <row r="80" spans="1:122" ht="16.5" customHeight="1" x14ac:dyDescent="0.3">
      <c r="A80" s="72"/>
      <c r="B80" s="76">
        <v>71</v>
      </c>
      <c r="C80" s="74" t="s">
        <v>202</v>
      </c>
      <c r="D80" s="71">
        <f t="shared" si="21"/>
        <v>18183.297899999998</v>
      </c>
      <c r="E80" s="71">
        <f t="shared" si="22"/>
        <v>11148.6042</v>
      </c>
      <c r="F80" s="71">
        <f t="shared" si="23"/>
        <v>13940</v>
      </c>
      <c r="G80" s="71">
        <f t="shared" si="24"/>
        <v>7560.6210000000001</v>
      </c>
      <c r="H80" s="71">
        <f t="shared" si="25"/>
        <v>4943.2978999999996</v>
      </c>
      <c r="I80" s="71">
        <f t="shared" si="26"/>
        <v>3587.9832000000001</v>
      </c>
      <c r="J80" s="71">
        <v>12130</v>
      </c>
      <c r="K80" s="71">
        <v>6826.415</v>
      </c>
      <c r="L80" s="71">
        <v>2100</v>
      </c>
      <c r="M80" s="71">
        <v>791.95</v>
      </c>
      <c r="N80" s="71">
        <v>11947</v>
      </c>
      <c r="O80" s="71">
        <v>6742.6149999999998</v>
      </c>
      <c r="P80" s="71">
        <v>1850</v>
      </c>
      <c r="Q80" s="71">
        <v>791.95</v>
      </c>
      <c r="R80" s="71">
        <v>183</v>
      </c>
      <c r="S80" s="71">
        <v>83.8</v>
      </c>
      <c r="T80" s="71">
        <v>250</v>
      </c>
      <c r="U80" s="71">
        <v>0</v>
      </c>
      <c r="V80" s="71">
        <v>0</v>
      </c>
      <c r="W80" s="71">
        <v>0</v>
      </c>
      <c r="X80" s="71">
        <v>0</v>
      </c>
      <c r="Y80" s="71">
        <v>0</v>
      </c>
      <c r="Z80" s="71">
        <v>0</v>
      </c>
      <c r="AA80" s="71">
        <v>0</v>
      </c>
      <c r="AB80" s="71">
        <v>0</v>
      </c>
      <c r="AC80" s="71">
        <v>0</v>
      </c>
      <c r="AD80" s="71">
        <v>360</v>
      </c>
      <c r="AE80" s="71">
        <v>174.20599999999999</v>
      </c>
      <c r="AF80" s="71">
        <v>1100</v>
      </c>
      <c r="AG80" s="71">
        <v>1056.0449000000001</v>
      </c>
      <c r="AH80" s="71">
        <v>360</v>
      </c>
      <c r="AI80" s="71">
        <v>174.20599999999999</v>
      </c>
      <c r="AJ80" s="71">
        <v>300</v>
      </c>
      <c r="AK80" s="71">
        <v>256.04489999999998</v>
      </c>
      <c r="AL80" s="71">
        <v>0</v>
      </c>
      <c r="AM80" s="71">
        <v>0</v>
      </c>
      <c r="AN80" s="71">
        <v>0</v>
      </c>
      <c r="AO80" s="71">
        <v>0</v>
      </c>
      <c r="AP80" s="71">
        <v>0</v>
      </c>
      <c r="AQ80" s="71">
        <v>0</v>
      </c>
      <c r="AR80" s="71">
        <v>800</v>
      </c>
      <c r="AS80" s="71">
        <v>800</v>
      </c>
      <c r="AT80" s="71">
        <v>0</v>
      </c>
      <c r="AU80" s="71">
        <v>0</v>
      </c>
      <c r="AV80" s="71">
        <v>0</v>
      </c>
      <c r="AW80" s="71">
        <v>0</v>
      </c>
      <c r="AX80" s="71">
        <v>0</v>
      </c>
      <c r="AY80" s="71">
        <v>0</v>
      </c>
      <c r="AZ80" s="71">
        <v>0</v>
      </c>
      <c r="BA80" s="71">
        <v>0</v>
      </c>
      <c r="BB80" s="71">
        <v>0</v>
      </c>
      <c r="BC80" s="71">
        <v>0</v>
      </c>
      <c r="BD80" s="71">
        <v>0</v>
      </c>
      <c r="BE80" s="71">
        <v>0</v>
      </c>
      <c r="BF80" s="71">
        <v>0</v>
      </c>
      <c r="BG80" s="71">
        <v>0</v>
      </c>
      <c r="BH80" s="71">
        <v>0</v>
      </c>
      <c r="BI80" s="71">
        <v>0</v>
      </c>
      <c r="BJ80" s="71">
        <v>0</v>
      </c>
      <c r="BK80" s="71">
        <v>0</v>
      </c>
      <c r="BL80" s="71">
        <v>1743.2979</v>
      </c>
      <c r="BM80" s="71">
        <v>1739.9883</v>
      </c>
      <c r="BN80" s="71">
        <v>0</v>
      </c>
      <c r="BO80" s="71">
        <v>0</v>
      </c>
      <c r="BP80" s="71">
        <v>0</v>
      </c>
      <c r="BQ80" s="71">
        <v>0</v>
      </c>
      <c r="BR80" s="71">
        <v>0</v>
      </c>
      <c r="BS80" s="71">
        <v>0</v>
      </c>
      <c r="BT80" s="71">
        <v>0</v>
      </c>
      <c r="BU80" s="71">
        <v>0</v>
      </c>
      <c r="BV80" s="71">
        <v>0</v>
      </c>
      <c r="BW80" s="71">
        <v>0</v>
      </c>
      <c r="BX80" s="71">
        <v>800</v>
      </c>
      <c r="BY80" s="71">
        <v>796.69039999999995</v>
      </c>
      <c r="BZ80" s="71">
        <v>0</v>
      </c>
      <c r="CA80" s="71">
        <v>0</v>
      </c>
      <c r="CB80" s="71">
        <v>943.29790000000003</v>
      </c>
      <c r="CC80" s="71">
        <v>943.29790000000003</v>
      </c>
      <c r="CD80" s="71">
        <v>0</v>
      </c>
      <c r="CE80" s="71">
        <v>0</v>
      </c>
      <c r="CF80" s="71">
        <v>0</v>
      </c>
      <c r="CG80" s="71">
        <v>0</v>
      </c>
      <c r="CH80" s="71">
        <v>0</v>
      </c>
      <c r="CI80" s="71">
        <v>0</v>
      </c>
      <c r="CJ80" s="71">
        <v>0</v>
      </c>
      <c r="CK80" s="71">
        <v>0</v>
      </c>
      <c r="CL80" s="71">
        <v>200</v>
      </c>
      <c r="CM80" s="71">
        <v>160</v>
      </c>
      <c r="CN80" s="71">
        <v>0</v>
      </c>
      <c r="CO80" s="71">
        <v>0</v>
      </c>
      <c r="CP80" s="71">
        <v>200</v>
      </c>
      <c r="CQ80" s="71">
        <v>160</v>
      </c>
      <c r="CR80" s="71">
        <v>0</v>
      </c>
      <c r="CS80" s="71">
        <v>0</v>
      </c>
      <c r="CT80" s="71">
        <v>0</v>
      </c>
      <c r="CU80" s="71">
        <v>0</v>
      </c>
      <c r="CV80" s="71">
        <v>0</v>
      </c>
      <c r="CW80" s="71">
        <v>0</v>
      </c>
      <c r="CX80" s="71">
        <v>0</v>
      </c>
      <c r="CY80" s="71">
        <v>0</v>
      </c>
      <c r="CZ80" s="71">
        <v>0</v>
      </c>
      <c r="DA80" s="71">
        <v>0</v>
      </c>
      <c r="DB80" s="71">
        <v>0</v>
      </c>
      <c r="DC80" s="71">
        <v>0</v>
      </c>
      <c r="DD80" s="71">
        <v>0</v>
      </c>
      <c r="DE80" s="71">
        <v>0</v>
      </c>
      <c r="DF80" s="71">
        <v>550</v>
      </c>
      <c r="DG80" s="71">
        <v>400</v>
      </c>
      <c r="DH80" s="71">
        <v>0</v>
      </c>
      <c r="DI80" s="71">
        <v>0</v>
      </c>
      <c r="DJ80" s="71">
        <f t="shared" si="27"/>
        <v>0</v>
      </c>
      <c r="DK80" s="71">
        <f t="shared" si="28"/>
        <v>0</v>
      </c>
      <c r="DL80" s="71">
        <v>700</v>
      </c>
      <c r="DM80" s="71">
        <v>0</v>
      </c>
      <c r="DN80" s="71">
        <v>0</v>
      </c>
      <c r="DO80" s="71">
        <v>0</v>
      </c>
      <c r="DP80" s="71">
        <v>700</v>
      </c>
      <c r="DQ80" s="71">
        <v>0</v>
      </c>
    </row>
    <row r="81" spans="1:121" ht="16.5" customHeight="1" x14ac:dyDescent="0.3">
      <c r="A81" s="72"/>
      <c r="B81" s="76">
        <v>72</v>
      </c>
      <c r="C81" s="74" t="s">
        <v>203</v>
      </c>
      <c r="D81" s="71">
        <f t="shared" si="21"/>
        <v>14405.082700000001</v>
      </c>
      <c r="E81" s="71">
        <f t="shared" si="22"/>
        <v>9574.7469000000001</v>
      </c>
      <c r="F81" s="71">
        <f t="shared" si="23"/>
        <v>14184.386</v>
      </c>
      <c r="G81" s="71">
        <f t="shared" si="24"/>
        <v>9354.0501999999997</v>
      </c>
      <c r="H81" s="71">
        <f t="shared" si="25"/>
        <v>920.69669999999996</v>
      </c>
      <c r="I81" s="71">
        <f t="shared" si="26"/>
        <v>450</v>
      </c>
      <c r="J81" s="71">
        <v>10124.386</v>
      </c>
      <c r="K81" s="71">
        <v>6920.0968999999996</v>
      </c>
      <c r="L81" s="71">
        <v>450</v>
      </c>
      <c r="M81" s="71">
        <v>450</v>
      </c>
      <c r="N81" s="71">
        <v>9654.3860000000004</v>
      </c>
      <c r="O81" s="71">
        <v>6680.6759000000002</v>
      </c>
      <c r="P81" s="71">
        <v>450</v>
      </c>
      <c r="Q81" s="71">
        <v>450</v>
      </c>
      <c r="R81" s="71">
        <v>470</v>
      </c>
      <c r="S81" s="71">
        <v>239.42099999999999</v>
      </c>
      <c r="T81" s="71">
        <v>0</v>
      </c>
      <c r="U81" s="71">
        <v>0</v>
      </c>
      <c r="V81" s="71">
        <v>0</v>
      </c>
      <c r="W81" s="71">
        <v>0</v>
      </c>
      <c r="X81" s="71">
        <v>0</v>
      </c>
      <c r="Y81" s="71">
        <v>0</v>
      </c>
      <c r="Z81" s="71">
        <v>0</v>
      </c>
      <c r="AA81" s="71">
        <v>0</v>
      </c>
      <c r="AB81" s="71">
        <v>0</v>
      </c>
      <c r="AC81" s="71">
        <v>0</v>
      </c>
      <c r="AD81" s="71">
        <v>330</v>
      </c>
      <c r="AE81" s="71">
        <v>267.75099999999998</v>
      </c>
      <c r="AF81" s="71">
        <v>0</v>
      </c>
      <c r="AG81" s="71">
        <v>0</v>
      </c>
      <c r="AH81" s="71">
        <v>270</v>
      </c>
      <c r="AI81" s="71">
        <v>213.751</v>
      </c>
      <c r="AJ81" s="71">
        <v>0</v>
      </c>
      <c r="AK81" s="71">
        <v>0</v>
      </c>
      <c r="AL81" s="71">
        <v>0</v>
      </c>
      <c r="AM81" s="71">
        <v>0</v>
      </c>
      <c r="AN81" s="71">
        <v>0</v>
      </c>
      <c r="AO81" s="71">
        <v>0</v>
      </c>
      <c r="AP81" s="71">
        <v>60</v>
      </c>
      <c r="AQ81" s="71">
        <v>54</v>
      </c>
      <c r="AR81" s="71">
        <v>0</v>
      </c>
      <c r="AS81" s="71">
        <v>0</v>
      </c>
      <c r="AT81" s="71">
        <v>0</v>
      </c>
      <c r="AU81" s="71">
        <v>0</v>
      </c>
      <c r="AV81" s="71">
        <v>0</v>
      </c>
      <c r="AW81" s="71">
        <v>0</v>
      </c>
      <c r="AX81" s="71">
        <v>0</v>
      </c>
      <c r="AY81" s="71">
        <v>0</v>
      </c>
      <c r="AZ81" s="71">
        <v>0</v>
      </c>
      <c r="BA81" s="71">
        <v>0</v>
      </c>
      <c r="BB81" s="71">
        <v>0</v>
      </c>
      <c r="BC81" s="71">
        <v>0</v>
      </c>
      <c r="BD81" s="71">
        <v>0</v>
      </c>
      <c r="BE81" s="71">
        <v>0</v>
      </c>
      <c r="BF81" s="71">
        <v>0</v>
      </c>
      <c r="BG81" s="71">
        <v>0</v>
      </c>
      <c r="BH81" s="71">
        <v>0</v>
      </c>
      <c r="BI81" s="71">
        <v>0</v>
      </c>
      <c r="BJ81" s="71">
        <v>150</v>
      </c>
      <c r="BK81" s="71">
        <v>150</v>
      </c>
      <c r="BL81" s="71">
        <v>470.69670000000002</v>
      </c>
      <c r="BM81" s="71">
        <v>0</v>
      </c>
      <c r="BN81" s="71">
        <v>0</v>
      </c>
      <c r="BO81" s="71">
        <v>0</v>
      </c>
      <c r="BP81" s="71">
        <v>0</v>
      </c>
      <c r="BQ81" s="71">
        <v>0</v>
      </c>
      <c r="BR81" s="71">
        <v>0</v>
      </c>
      <c r="BS81" s="71">
        <v>0</v>
      </c>
      <c r="BT81" s="71">
        <v>0</v>
      </c>
      <c r="BU81" s="71">
        <v>0</v>
      </c>
      <c r="BV81" s="71">
        <v>0</v>
      </c>
      <c r="BW81" s="71">
        <v>0</v>
      </c>
      <c r="BX81" s="71">
        <v>0</v>
      </c>
      <c r="BY81" s="71">
        <v>0</v>
      </c>
      <c r="BZ81" s="71">
        <v>150</v>
      </c>
      <c r="CA81" s="71">
        <v>150</v>
      </c>
      <c r="CB81" s="71">
        <v>470.69670000000002</v>
      </c>
      <c r="CC81" s="71">
        <v>0</v>
      </c>
      <c r="CD81" s="71">
        <v>0</v>
      </c>
      <c r="CE81" s="71">
        <v>0</v>
      </c>
      <c r="CF81" s="71">
        <v>0</v>
      </c>
      <c r="CG81" s="71">
        <v>0</v>
      </c>
      <c r="CH81" s="71">
        <v>0</v>
      </c>
      <c r="CI81" s="71">
        <v>0</v>
      </c>
      <c r="CJ81" s="71">
        <v>0</v>
      </c>
      <c r="CK81" s="71">
        <v>0</v>
      </c>
      <c r="CL81" s="71">
        <v>1810</v>
      </c>
      <c r="CM81" s="71">
        <v>1150.318</v>
      </c>
      <c r="CN81" s="71">
        <v>0</v>
      </c>
      <c r="CO81" s="71">
        <v>0</v>
      </c>
      <c r="CP81" s="71">
        <v>1810</v>
      </c>
      <c r="CQ81" s="71">
        <v>1150.318</v>
      </c>
      <c r="CR81" s="71">
        <v>0</v>
      </c>
      <c r="CS81" s="71">
        <v>0</v>
      </c>
      <c r="CT81" s="71">
        <v>1360</v>
      </c>
      <c r="CU81" s="71">
        <v>800.21799999999996</v>
      </c>
      <c r="CV81" s="71">
        <v>0</v>
      </c>
      <c r="CW81" s="71">
        <v>0</v>
      </c>
      <c r="CX81" s="71">
        <v>920</v>
      </c>
      <c r="CY81" s="71">
        <v>636.58100000000002</v>
      </c>
      <c r="CZ81" s="71">
        <v>0</v>
      </c>
      <c r="DA81" s="71">
        <v>0</v>
      </c>
      <c r="DB81" s="71">
        <v>920</v>
      </c>
      <c r="DC81" s="71">
        <v>636.58100000000002</v>
      </c>
      <c r="DD81" s="71">
        <v>0</v>
      </c>
      <c r="DE81" s="71">
        <v>0</v>
      </c>
      <c r="DF81" s="71">
        <v>150</v>
      </c>
      <c r="DG81" s="71">
        <v>0</v>
      </c>
      <c r="DH81" s="71">
        <v>0</v>
      </c>
      <c r="DI81" s="71">
        <v>0</v>
      </c>
      <c r="DJ81" s="71">
        <f t="shared" si="27"/>
        <v>0</v>
      </c>
      <c r="DK81" s="71">
        <f t="shared" si="28"/>
        <v>0</v>
      </c>
      <c r="DL81" s="71">
        <v>700</v>
      </c>
      <c r="DM81" s="71">
        <v>229.30330000000001</v>
      </c>
      <c r="DN81" s="71">
        <v>0</v>
      </c>
      <c r="DO81" s="71">
        <v>0</v>
      </c>
      <c r="DP81" s="71">
        <v>700</v>
      </c>
      <c r="DQ81" s="71">
        <v>229.30330000000001</v>
      </c>
    </row>
    <row r="82" spans="1:121" s="45" customFormat="1" ht="22.5" customHeight="1" x14ac:dyDescent="0.3">
      <c r="B82" s="70"/>
      <c r="C82" s="78" t="s">
        <v>204</v>
      </c>
      <c r="D82" s="71">
        <f t="shared" si="21"/>
        <v>7310576.2895000009</v>
      </c>
      <c r="E82" s="71">
        <f t="shared" si="22"/>
        <v>4307171.3949000007</v>
      </c>
      <c r="F82" s="71">
        <f t="shared" si="23"/>
        <v>5349915.9348000009</v>
      </c>
      <c r="G82" s="71">
        <f t="shared" si="24"/>
        <v>3205889.6597000002</v>
      </c>
      <c r="H82" s="71">
        <f t="shared" si="25"/>
        <v>2493337.7146999999</v>
      </c>
      <c r="I82" s="71">
        <f t="shared" si="26"/>
        <v>1239807.5899000003</v>
      </c>
      <c r="J82" s="71">
        <v>2303071.8994</v>
      </c>
      <c r="K82" s="71">
        <v>1446316.0074</v>
      </c>
      <c r="L82" s="71">
        <v>776793.40890000004</v>
      </c>
      <c r="M82" s="71">
        <v>272978.14380000002</v>
      </c>
      <c r="N82" s="71">
        <v>2072577.2845999999</v>
      </c>
      <c r="O82" s="71">
        <v>1326156.8181</v>
      </c>
      <c r="P82" s="71">
        <v>424532.59519999998</v>
      </c>
      <c r="Q82" s="71">
        <v>69275.411399999997</v>
      </c>
      <c r="R82" s="71">
        <v>161117.19589999999</v>
      </c>
      <c r="S82" s="71">
        <v>90453.222500000003</v>
      </c>
      <c r="T82" s="71">
        <v>343080.51370000001</v>
      </c>
      <c r="U82" s="71">
        <v>201057.73240000001</v>
      </c>
      <c r="V82" s="71">
        <v>9250</v>
      </c>
      <c r="W82" s="71">
        <v>390</v>
      </c>
      <c r="X82" s="71">
        <v>7650</v>
      </c>
      <c r="Y82" s="71">
        <v>270</v>
      </c>
      <c r="Z82" s="71">
        <v>0</v>
      </c>
      <c r="AA82" s="71">
        <v>0</v>
      </c>
      <c r="AB82" s="71">
        <v>0</v>
      </c>
      <c r="AC82" s="71">
        <v>0</v>
      </c>
      <c r="AD82" s="71">
        <v>62865.64</v>
      </c>
      <c r="AE82" s="71">
        <v>30128.732899999999</v>
      </c>
      <c r="AF82" s="71">
        <v>595470.74109999998</v>
      </c>
      <c r="AG82" s="71">
        <v>535091.66810000001</v>
      </c>
      <c r="AH82" s="71">
        <v>37804.74</v>
      </c>
      <c r="AI82" s="71">
        <v>25778.485000000001</v>
      </c>
      <c r="AJ82" s="71">
        <v>147922.3426</v>
      </c>
      <c r="AK82" s="71">
        <v>94510.046100000007</v>
      </c>
      <c r="AL82" s="71">
        <v>5090.8999999999996</v>
      </c>
      <c r="AM82" s="71">
        <v>0</v>
      </c>
      <c r="AN82" s="71">
        <v>201522.52679999999</v>
      </c>
      <c r="AO82" s="71">
        <v>62194.551099999997</v>
      </c>
      <c r="AP82" s="71">
        <v>19970</v>
      </c>
      <c r="AQ82" s="71">
        <v>4350.2479000000003</v>
      </c>
      <c r="AR82" s="71">
        <v>1582328.1497</v>
      </c>
      <c r="AS82" s="71">
        <v>762822.20959999994</v>
      </c>
      <c r="AT82" s="71">
        <v>0</v>
      </c>
      <c r="AU82" s="71">
        <v>0</v>
      </c>
      <c r="AV82" s="71">
        <v>-1337152.2779999999</v>
      </c>
      <c r="AW82" s="71">
        <v>-385285.13870000001</v>
      </c>
      <c r="AX82" s="71">
        <v>265761.75439999998</v>
      </c>
      <c r="AY82" s="71">
        <v>203285.43049999999</v>
      </c>
      <c r="AZ82" s="71">
        <v>6130</v>
      </c>
      <c r="BA82" s="71">
        <v>4970.6000000000004</v>
      </c>
      <c r="BB82" s="71">
        <v>255125.35440000001</v>
      </c>
      <c r="BC82" s="71">
        <v>196443.11009999999</v>
      </c>
      <c r="BD82" s="71">
        <v>5000</v>
      </c>
      <c r="BE82" s="71">
        <v>4000</v>
      </c>
      <c r="BF82" s="71">
        <v>7060</v>
      </c>
      <c r="BG82" s="71">
        <v>4987.97</v>
      </c>
      <c r="BH82" s="71">
        <v>1000</v>
      </c>
      <c r="BI82" s="71">
        <v>840.6</v>
      </c>
      <c r="BJ82" s="71">
        <v>569344.04</v>
      </c>
      <c r="BK82" s="71">
        <v>372691.60649999999</v>
      </c>
      <c r="BL82" s="71">
        <v>738808.46979999996</v>
      </c>
      <c r="BM82" s="71">
        <v>319549.34210000001</v>
      </c>
      <c r="BN82" s="71">
        <v>107500</v>
      </c>
      <c r="BO82" s="71">
        <v>78394.957999999999</v>
      </c>
      <c r="BP82" s="71">
        <v>135400</v>
      </c>
      <c r="BQ82" s="71">
        <v>44699.455000000002</v>
      </c>
      <c r="BR82" s="71">
        <v>0</v>
      </c>
      <c r="BS82" s="71">
        <v>0</v>
      </c>
      <c r="BT82" s="71">
        <v>10000</v>
      </c>
      <c r="BU82" s="71">
        <v>9900</v>
      </c>
      <c r="BV82" s="71">
        <v>122705.14</v>
      </c>
      <c r="BW82" s="71">
        <v>77576.976200000005</v>
      </c>
      <c r="BX82" s="71">
        <v>230191.25090000001</v>
      </c>
      <c r="BY82" s="71">
        <v>128506.1403</v>
      </c>
      <c r="BZ82" s="71">
        <v>74859.3</v>
      </c>
      <c r="CA82" s="71">
        <v>43825.876300000004</v>
      </c>
      <c r="CB82" s="71">
        <v>346407.01890000002</v>
      </c>
      <c r="CC82" s="71">
        <v>122259.8138</v>
      </c>
      <c r="CD82" s="71">
        <v>264279.59999999998</v>
      </c>
      <c r="CE82" s="71">
        <v>172893.796</v>
      </c>
      <c r="CF82" s="71">
        <v>16810.2</v>
      </c>
      <c r="CG82" s="71">
        <v>14183.933000000001</v>
      </c>
      <c r="CH82" s="71">
        <v>800</v>
      </c>
      <c r="CI82" s="71">
        <v>0</v>
      </c>
      <c r="CJ82" s="71">
        <v>4000</v>
      </c>
      <c r="CK82" s="71">
        <v>0</v>
      </c>
      <c r="CL82" s="71">
        <v>279507.90000000002</v>
      </c>
      <c r="CM82" s="71">
        <v>166060.99840000001</v>
      </c>
      <c r="CN82" s="71">
        <v>196416.79490000001</v>
      </c>
      <c r="CO82" s="71">
        <v>35598.2137</v>
      </c>
      <c r="CP82" s="71">
        <v>250184.9</v>
      </c>
      <c r="CQ82" s="71">
        <v>155515.99840000001</v>
      </c>
      <c r="CR82" s="71">
        <v>82316.794899999994</v>
      </c>
      <c r="CS82" s="71">
        <v>34703.2137</v>
      </c>
      <c r="CT82" s="71">
        <v>184355.7</v>
      </c>
      <c r="CU82" s="71">
        <v>118582.6376</v>
      </c>
      <c r="CV82" s="71">
        <v>56617.237000000001</v>
      </c>
      <c r="CW82" s="71">
        <v>20836.251</v>
      </c>
      <c r="CX82" s="71">
        <v>1149248.3400000001</v>
      </c>
      <c r="CY82" s="71">
        <v>751152.06030000001</v>
      </c>
      <c r="CZ82" s="71">
        <v>168068.3</v>
      </c>
      <c r="DA82" s="71">
        <v>71349.622199999998</v>
      </c>
      <c r="DB82" s="71">
        <v>831183.04</v>
      </c>
      <c r="DC82" s="71">
        <v>536059.696</v>
      </c>
      <c r="DD82" s="71">
        <v>161688.29999999999</v>
      </c>
      <c r="DE82" s="71">
        <v>69580.222200000004</v>
      </c>
      <c r="DF82" s="71">
        <v>153950.00099999999</v>
      </c>
      <c r="DG82" s="71">
        <v>97338.968999999997</v>
      </c>
      <c r="DH82" s="71">
        <v>0</v>
      </c>
      <c r="DI82" s="71">
        <v>0</v>
      </c>
      <c r="DJ82" s="71">
        <f t="shared" si="27"/>
        <v>23439</v>
      </c>
      <c r="DK82" s="71">
        <f t="shared" si="28"/>
        <v>0</v>
      </c>
      <c r="DL82" s="71">
        <v>556116.36</v>
      </c>
      <c r="DM82" s="71">
        <v>138525.8547</v>
      </c>
      <c r="DN82" s="71">
        <v>0</v>
      </c>
      <c r="DO82" s="71">
        <v>0</v>
      </c>
      <c r="DP82" s="71">
        <v>532677.36</v>
      </c>
      <c r="DQ82" s="71">
        <v>138525.8547</v>
      </c>
    </row>
    <row r="83" spans="1:121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</row>
    <row r="84" spans="1:121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</row>
    <row r="85" spans="1:121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</row>
    <row r="86" spans="1:121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</row>
    <row r="87" spans="1:121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</row>
    <row r="88" spans="1:121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</row>
    <row r="89" spans="1:121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</row>
    <row r="90" spans="1:121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</row>
    <row r="91" spans="1:121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</row>
    <row r="92" spans="1:121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</row>
    <row r="93" spans="1:121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</row>
    <row r="94" spans="1:121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</row>
    <row r="95" spans="1:121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</row>
    <row r="96" spans="1:121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</row>
    <row r="97" spans="4:121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</row>
    <row r="98" spans="4:121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</row>
    <row r="99" spans="4:121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</row>
    <row r="100" spans="4:121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</row>
    <row r="101" spans="4:121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</row>
    <row r="102" spans="4:121" x14ac:dyDescent="0.3"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</row>
    <row r="103" spans="4:121" x14ac:dyDescent="0.3"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73"/>
      <c r="BN103" s="73"/>
      <c r="BO103" s="73"/>
      <c r="BP103" s="73"/>
      <c r="BQ103" s="73"/>
      <c r="BR103" s="73"/>
      <c r="BS103" s="73"/>
      <c r="BT103" s="73"/>
      <c r="BU103" s="73"/>
      <c r="BV103" s="73"/>
      <c r="BW103" s="73"/>
      <c r="BX103" s="73"/>
      <c r="BY103" s="73"/>
      <c r="BZ103" s="73"/>
      <c r="CA103" s="73"/>
      <c r="CB103" s="73"/>
      <c r="CC103" s="73"/>
      <c r="CD103" s="73"/>
      <c r="CE103" s="73"/>
      <c r="CF103" s="73"/>
      <c r="CG103" s="73"/>
      <c r="CH103" s="73"/>
      <c r="CI103" s="73"/>
      <c r="CJ103" s="73"/>
      <c r="CK103" s="73"/>
      <c r="CL103" s="73"/>
      <c r="CM103" s="73"/>
      <c r="CN103" s="73"/>
      <c r="CO103" s="73"/>
      <c r="CP103" s="73"/>
      <c r="CQ103" s="73"/>
      <c r="CR103" s="73"/>
      <c r="CS103" s="73"/>
      <c r="CT103" s="73"/>
      <c r="CU103" s="73"/>
      <c r="CV103" s="73"/>
      <c r="CW103" s="73"/>
      <c r="CX103" s="73"/>
      <c r="CY103" s="73"/>
      <c r="CZ103" s="73"/>
      <c r="DA103" s="73"/>
      <c r="DB103" s="73"/>
      <c r="DC103" s="73"/>
      <c r="DD103" s="73"/>
      <c r="DE103" s="73"/>
      <c r="DF103" s="73"/>
      <c r="DG103" s="73"/>
      <c r="DH103" s="73"/>
      <c r="DI103" s="73"/>
      <c r="DJ103" s="73"/>
      <c r="DK103" s="73"/>
      <c r="DL103" s="73"/>
      <c r="DM103" s="73"/>
      <c r="DN103" s="73"/>
      <c r="DO103" s="73"/>
      <c r="DP103" s="73"/>
      <c r="DQ103" s="73"/>
    </row>
    <row r="104" spans="4:121" x14ac:dyDescent="0.3"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73"/>
      <c r="AG104" s="73"/>
      <c r="AH104" s="73"/>
      <c r="AI104" s="73"/>
      <c r="AJ104" s="73"/>
      <c r="AK104" s="73"/>
      <c r="AL104" s="73"/>
      <c r="AM104" s="73"/>
      <c r="AN104" s="73"/>
      <c r="AO104" s="73"/>
      <c r="AP104" s="73"/>
      <c r="AQ104" s="73"/>
      <c r="AR104" s="73"/>
      <c r="AS104" s="73"/>
      <c r="AT104" s="73"/>
      <c r="AU104" s="73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73"/>
      <c r="BI104" s="73"/>
      <c r="BJ104" s="73"/>
      <c r="BK104" s="73"/>
      <c r="BL104" s="73"/>
      <c r="BM104" s="73"/>
      <c r="BN104" s="73"/>
      <c r="BO104" s="73"/>
      <c r="BP104" s="73"/>
      <c r="BQ104" s="73"/>
      <c r="BR104" s="73"/>
      <c r="BS104" s="73"/>
      <c r="BT104" s="73"/>
      <c r="BU104" s="73"/>
      <c r="BV104" s="73"/>
      <c r="BW104" s="73"/>
      <c r="BX104" s="73"/>
      <c r="BY104" s="73"/>
      <c r="BZ104" s="73"/>
      <c r="CA104" s="73"/>
      <c r="CB104" s="73"/>
      <c r="CC104" s="73"/>
      <c r="CD104" s="73"/>
      <c r="CE104" s="73"/>
      <c r="CF104" s="73"/>
      <c r="CG104" s="73"/>
      <c r="CH104" s="73"/>
      <c r="CI104" s="73"/>
      <c r="CJ104" s="73"/>
      <c r="CK104" s="73"/>
      <c r="CL104" s="73"/>
      <c r="CM104" s="73"/>
      <c r="CN104" s="73"/>
      <c r="CO104" s="73"/>
      <c r="CP104" s="73"/>
      <c r="CQ104" s="73"/>
      <c r="CR104" s="73"/>
      <c r="CS104" s="73"/>
      <c r="CT104" s="73"/>
      <c r="CU104" s="73"/>
      <c r="CV104" s="73"/>
      <c r="CW104" s="73"/>
      <c r="CX104" s="73"/>
      <c r="CY104" s="73"/>
      <c r="CZ104" s="73"/>
      <c r="DA104" s="73"/>
      <c r="DB104" s="73"/>
      <c r="DC104" s="73"/>
      <c r="DD104" s="73"/>
      <c r="DE104" s="73"/>
      <c r="DF104" s="73"/>
      <c r="DG104" s="73"/>
      <c r="DH104" s="73"/>
      <c r="DI104" s="73"/>
      <c r="DJ104" s="73"/>
      <c r="DK104" s="73"/>
      <c r="DL104" s="73"/>
      <c r="DM104" s="73"/>
      <c r="DN104" s="73"/>
      <c r="DO104" s="73"/>
      <c r="DP104" s="73"/>
      <c r="DQ104" s="73"/>
    </row>
    <row r="105" spans="4:121" x14ac:dyDescent="0.3"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73"/>
      <c r="AR105" s="73"/>
      <c r="AS105" s="73"/>
      <c r="AT105" s="73"/>
      <c r="AU105" s="73"/>
      <c r="AV105" s="73"/>
      <c r="AW105" s="73"/>
      <c r="AX105" s="73"/>
      <c r="AY105" s="73"/>
      <c r="AZ105" s="73"/>
      <c r="BA105" s="73"/>
      <c r="BB105" s="73"/>
      <c r="BC105" s="73"/>
      <c r="BD105" s="73"/>
      <c r="BE105" s="73"/>
      <c r="BF105" s="73"/>
      <c r="BG105" s="73"/>
      <c r="BH105" s="73"/>
      <c r="BI105" s="73"/>
      <c r="BJ105" s="73"/>
      <c r="BK105" s="73"/>
      <c r="BL105" s="73"/>
      <c r="BM105" s="73"/>
      <c r="BN105" s="73"/>
      <c r="BO105" s="73"/>
      <c r="BP105" s="73"/>
      <c r="BQ105" s="73"/>
      <c r="BR105" s="73"/>
      <c r="BS105" s="73"/>
      <c r="BT105" s="73"/>
      <c r="BU105" s="73"/>
      <c r="BV105" s="73"/>
      <c r="BW105" s="73"/>
      <c r="BX105" s="73"/>
      <c r="BY105" s="73"/>
      <c r="BZ105" s="73"/>
      <c r="CA105" s="73"/>
      <c r="CB105" s="73"/>
      <c r="CC105" s="73"/>
      <c r="CD105" s="73"/>
      <c r="CE105" s="73"/>
      <c r="CF105" s="73"/>
      <c r="CG105" s="73"/>
      <c r="CH105" s="73"/>
      <c r="CI105" s="73"/>
      <c r="CJ105" s="73"/>
      <c r="CK105" s="73"/>
      <c r="CL105" s="73"/>
      <c r="CM105" s="73"/>
      <c r="CN105" s="73"/>
      <c r="CO105" s="73"/>
      <c r="CP105" s="73"/>
      <c r="CQ105" s="73"/>
      <c r="CR105" s="73"/>
      <c r="CS105" s="73"/>
      <c r="CT105" s="73"/>
      <c r="CU105" s="73"/>
      <c r="CV105" s="73"/>
      <c r="CW105" s="73"/>
      <c r="CX105" s="73"/>
      <c r="CY105" s="73"/>
      <c r="CZ105" s="73"/>
      <c r="DA105" s="73"/>
      <c r="DB105" s="73"/>
      <c r="DC105" s="73"/>
      <c r="DD105" s="73"/>
      <c r="DE105" s="73"/>
      <c r="DF105" s="73"/>
      <c r="DG105" s="73"/>
      <c r="DH105" s="73"/>
      <c r="DI105" s="73"/>
      <c r="DJ105" s="73"/>
      <c r="DK105" s="73"/>
      <c r="DL105" s="73"/>
      <c r="DM105" s="73"/>
      <c r="DN105" s="73"/>
      <c r="DO105" s="73"/>
      <c r="DP105" s="73"/>
      <c r="DQ105" s="73"/>
    </row>
    <row r="106" spans="4:121" x14ac:dyDescent="0.3"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  <c r="AP106" s="73"/>
      <c r="AQ106" s="73"/>
      <c r="AR106" s="73"/>
      <c r="AS106" s="73"/>
      <c r="AT106" s="73"/>
      <c r="AU106" s="73"/>
      <c r="AV106" s="73"/>
      <c r="AW106" s="73"/>
      <c r="AX106" s="73"/>
      <c r="AY106" s="73"/>
      <c r="AZ106" s="73"/>
      <c r="BA106" s="73"/>
      <c r="BB106" s="73"/>
      <c r="BC106" s="73"/>
      <c r="BD106" s="73"/>
      <c r="BE106" s="73"/>
      <c r="BF106" s="73"/>
      <c r="BG106" s="73"/>
      <c r="BH106" s="73"/>
      <c r="BI106" s="73"/>
      <c r="BJ106" s="73"/>
      <c r="BK106" s="73"/>
      <c r="BL106" s="73"/>
      <c r="BM106" s="73"/>
      <c r="BN106" s="73"/>
      <c r="BO106" s="73"/>
      <c r="BP106" s="73"/>
      <c r="BQ106" s="73"/>
      <c r="BR106" s="73"/>
      <c r="BS106" s="73"/>
      <c r="BT106" s="73"/>
      <c r="BU106" s="73"/>
      <c r="BV106" s="73"/>
      <c r="BW106" s="73"/>
      <c r="BX106" s="73"/>
      <c r="BY106" s="73"/>
      <c r="BZ106" s="73"/>
      <c r="CA106" s="73"/>
      <c r="CB106" s="73"/>
      <c r="CC106" s="73"/>
      <c r="CD106" s="73"/>
      <c r="CE106" s="73"/>
      <c r="CF106" s="73"/>
      <c r="CG106" s="73"/>
      <c r="CH106" s="73"/>
      <c r="CI106" s="73"/>
      <c r="CJ106" s="73"/>
      <c r="CK106" s="73"/>
      <c r="CL106" s="73"/>
      <c r="CM106" s="73"/>
      <c r="CN106" s="73"/>
      <c r="CO106" s="73"/>
      <c r="CP106" s="73"/>
      <c r="CQ106" s="73"/>
      <c r="CR106" s="73"/>
      <c r="CS106" s="73"/>
      <c r="CT106" s="73"/>
      <c r="CU106" s="73"/>
      <c r="CV106" s="73"/>
      <c r="CW106" s="73"/>
      <c r="CX106" s="73"/>
      <c r="CY106" s="73"/>
      <c r="CZ106" s="73"/>
      <c r="DA106" s="73"/>
      <c r="DB106" s="73"/>
      <c r="DC106" s="73"/>
      <c r="DD106" s="73"/>
      <c r="DE106" s="73"/>
      <c r="DF106" s="73"/>
      <c r="DG106" s="73"/>
      <c r="DH106" s="73"/>
      <c r="DI106" s="73"/>
      <c r="DJ106" s="73"/>
      <c r="DK106" s="73"/>
      <c r="DL106" s="73"/>
      <c r="DM106" s="73"/>
      <c r="DN106" s="73"/>
      <c r="DO106" s="73"/>
      <c r="DP106" s="73"/>
      <c r="DQ106" s="73"/>
    </row>
    <row r="107" spans="4:121" x14ac:dyDescent="0.3"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  <c r="AG107" s="73"/>
      <c r="AH107" s="73"/>
      <c r="AI107" s="73"/>
      <c r="AJ107" s="73"/>
      <c r="AK107" s="73"/>
      <c r="AL107" s="73"/>
      <c r="AM107" s="73"/>
      <c r="AN107" s="73"/>
      <c r="AO107" s="73"/>
      <c r="AP107" s="73"/>
      <c r="AQ107" s="73"/>
      <c r="AR107" s="73"/>
      <c r="AS107" s="73"/>
      <c r="AT107" s="73"/>
      <c r="AU107" s="73"/>
      <c r="AV107" s="73"/>
      <c r="AW107" s="73"/>
      <c r="AX107" s="73"/>
      <c r="AY107" s="73"/>
      <c r="AZ107" s="73"/>
      <c r="BA107" s="73"/>
      <c r="BB107" s="73"/>
      <c r="BC107" s="73"/>
      <c r="BD107" s="73"/>
      <c r="BE107" s="73"/>
      <c r="BF107" s="73"/>
      <c r="BG107" s="73"/>
      <c r="BH107" s="73"/>
      <c r="BI107" s="73"/>
      <c r="BJ107" s="73"/>
      <c r="BK107" s="73"/>
      <c r="BL107" s="73"/>
      <c r="BM107" s="73"/>
      <c r="BN107" s="73"/>
      <c r="BO107" s="73"/>
      <c r="BP107" s="73"/>
      <c r="BQ107" s="73"/>
      <c r="BR107" s="73"/>
      <c r="BS107" s="73"/>
      <c r="BT107" s="73"/>
      <c r="BU107" s="73"/>
      <c r="BV107" s="73"/>
      <c r="BW107" s="73"/>
      <c r="BX107" s="73"/>
      <c r="BY107" s="73"/>
      <c r="BZ107" s="73"/>
      <c r="CA107" s="73"/>
      <c r="CB107" s="73"/>
      <c r="CC107" s="73"/>
      <c r="CD107" s="73"/>
      <c r="CE107" s="73"/>
      <c r="CF107" s="73"/>
      <c r="CG107" s="73"/>
      <c r="CH107" s="73"/>
      <c r="CI107" s="73"/>
      <c r="CJ107" s="73"/>
      <c r="CK107" s="73"/>
      <c r="CL107" s="73"/>
      <c r="CM107" s="73"/>
      <c r="CN107" s="73"/>
      <c r="CO107" s="73"/>
      <c r="CP107" s="73"/>
      <c r="CQ107" s="73"/>
      <c r="CR107" s="73"/>
      <c r="CS107" s="73"/>
      <c r="CT107" s="73"/>
      <c r="CU107" s="73"/>
      <c r="CV107" s="73"/>
      <c r="CW107" s="73"/>
      <c r="CX107" s="73"/>
      <c r="CY107" s="73"/>
      <c r="CZ107" s="73"/>
      <c r="DA107" s="73"/>
      <c r="DB107" s="73"/>
      <c r="DC107" s="73"/>
      <c r="DD107" s="73"/>
      <c r="DE107" s="73"/>
      <c r="DF107" s="73"/>
      <c r="DG107" s="73"/>
      <c r="DH107" s="73"/>
      <c r="DI107" s="73"/>
      <c r="DJ107" s="73"/>
      <c r="DK107" s="73"/>
      <c r="DL107" s="73"/>
      <c r="DM107" s="73"/>
      <c r="DN107" s="73"/>
      <c r="DO107" s="73"/>
      <c r="DP107" s="73"/>
      <c r="DQ107" s="73"/>
    </row>
    <row r="108" spans="4:121" x14ac:dyDescent="0.3"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/>
      <c r="AD108" s="73"/>
      <c r="AE108" s="73"/>
      <c r="AF108" s="73"/>
      <c r="AG108" s="73"/>
      <c r="AH108" s="73"/>
      <c r="AI108" s="73"/>
      <c r="AJ108" s="73"/>
      <c r="AK108" s="73"/>
      <c r="AL108" s="73"/>
      <c r="AM108" s="73"/>
      <c r="AN108" s="73"/>
      <c r="AO108" s="73"/>
      <c r="AP108" s="73"/>
      <c r="AQ108" s="73"/>
      <c r="AR108" s="73"/>
      <c r="AS108" s="73"/>
      <c r="AT108" s="73"/>
      <c r="AU108" s="73"/>
      <c r="AV108" s="73"/>
      <c r="AW108" s="73"/>
      <c r="AX108" s="73"/>
      <c r="AY108" s="73"/>
      <c r="AZ108" s="73"/>
      <c r="BA108" s="73"/>
      <c r="BB108" s="73"/>
      <c r="BC108" s="73"/>
      <c r="BD108" s="73"/>
      <c r="BE108" s="73"/>
      <c r="BF108" s="73"/>
      <c r="BG108" s="73"/>
      <c r="BH108" s="73"/>
      <c r="BI108" s="73"/>
      <c r="BJ108" s="73"/>
      <c r="BK108" s="73"/>
      <c r="BL108" s="73"/>
      <c r="BM108" s="73"/>
      <c r="BN108" s="73"/>
      <c r="BO108" s="73"/>
      <c r="BP108" s="73"/>
      <c r="BQ108" s="73"/>
      <c r="BR108" s="73"/>
      <c r="BS108" s="73"/>
      <c r="BT108" s="73"/>
      <c r="BU108" s="73"/>
      <c r="BV108" s="73"/>
      <c r="BW108" s="73"/>
      <c r="BX108" s="73"/>
      <c r="BY108" s="73"/>
      <c r="BZ108" s="73"/>
      <c r="CA108" s="73"/>
      <c r="CB108" s="73"/>
      <c r="CC108" s="73"/>
      <c r="CD108" s="73"/>
      <c r="CE108" s="73"/>
      <c r="CF108" s="73"/>
      <c r="CG108" s="73"/>
      <c r="CH108" s="73"/>
      <c r="CI108" s="73"/>
      <c r="CJ108" s="73"/>
      <c r="CK108" s="73"/>
      <c r="CL108" s="73"/>
      <c r="CM108" s="73"/>
      <c r="CN108" s="73"/>
      <c r="CO108" s="73"/>
      <c r="CP108" s="73"/>
      <c r="CQ108" s="73"/>
      <c r="CR108" s="73"/>
      <c r="CS108" s="73"/>
      <c r="CT108" s="73"/>
      <c r="CU108" s="73"/>
      <c r="CV108" s="73"/>
      <c r="CW108" s="73"/>
      <c r="CX108" s="73"/>
      <c r="CY108" s="73"/>
      <c r="CZ108" s="73"/>
      <c r="DA108" s="73"/>
      <c r="DB108" s="73"/>
      <c r="DC108" s="73"/>
      <c r="DD108" s="73"/>
      <c r="DE108" s="73"/>
      <c r="DF108" s="73"/>
      <c r="DG108" s="73"/>
      <c r="DH108" s="73"/>
      <c r="DI108" s="73"/>
      <c r="DJ108" s="73"/>
      <c r="DK108" s="73"/>
      <c r="DL108" s="73"/>
      <c r="DM108" s="73"/>
      <c r="DN108" s="73"/>
      <c r="DO108" s="73"/>
      <c r="DP108" s="73"/>
      <c r="DQ108" s="73"/>
    </row>
    <row r="109" spans="4:121" x14ac:dyDescent="0.3"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3"/>
      <c r="AC109" s="73"/>
      <c r="AD109" s="73"/>
      <c r="AE109" s="73"/>
      <c r="AF109" s="73"/>
      <c r="AG109" s="73"/>
      <c r="AH109" s="73"/>
      <c r="AI109" s="73"/>
      <c r="AJ109" s="73"/>
      <c r="AK109" s="73"/>
      <c r="AL109" s="73"/>
      <c r="AM109" s="73"/>
      <c r="AN109" s="73"/>
      <c r="AO109" s="73"/>
      <c r="AP109" s="73"/>
      <c r="AQ109" s="73"/>
      <c r="AR109" s="73"/>
      <c r="AS109" s="73"/>
      <c r="AT109" s="73"/>
      <c r="AU109" s="73"/>
      <c r="AV109" s="73"/>
      <c r="AW109" s="73"/>
      <c r="AX109" s="73"/>
      <c r="AY109" s="73"/>
      <c r="AZ109" s="73"/>
      <c r="BA109" s="73"/>
      <c r="BB109" s="73"/>
      <c r="BC109" s="73"/>
      <c r="BD109" s="73"/>
      <c r="BE109" s="73"/>
      <c r="BF109" s="73"/>
      <c r="BG109" s="73"/>
      <c r="BH109" s="73"/>
      <c r="BI109" s="73"/>
      <c r="BJ109" s="73"/>
      <c r="BK109" s="73"/>
      <c r="BL109" s="73"/>
      <c r="BM109" s="73"/>
      <c r="BN109" s="73"/>
      <c r="BO109" s="73"/>
      <c r="BP109" s="73"/>
      <c r="BQ109" s="73"/>
      <c r="BR109" s="73"/>
      <c r="BS109" s="73"/>
      <c r="BT109" s="73"/>
      <c r="BU109" s="73"/>
      <c r="BV109" s="73"/>
      <c r="BW109" s="73"/>
      <c r="BX109" s="73"/>
      <c r="BY109" s="73"/>
      <c r="BZ109" s="73"/>
      <c r="CA109" s="73"/>
      <c r="CB109" s="73"/>
      <c r="CC109" s="73"/>
      <c r="CD109" s="73"/>
      <c r="CE109" s="73"/>
      <c r="CF109" s="73"/>
      <c r="CG109" s="73"/>
      <c r="CH109" s="73"/>
      <c r="CI109" s="73"/>
      <c r="CJ109" s="73"/>
      <c r="CK109" s="73"/>
      <c r="CL109" s="73"/>
      <c r="CM109" s="73"/>
      <c r="CN109" s="73"/>
      <c r="CO109" s="73"/>
      <c r="CP109" s="73"/>
      <c r="CQ109" s="73"/>
      <c r="CR109" s="73"/>
      <c r="CS109" s="73"/>
      <c r="CT109" s="73"/>
      <c r="CU109" s="73"/>
      <c r="CV109" s="73"/>
      <c r="CW109" s="73"/>
      <c r="CX109" s="73"/>
      <c r="CY109" s="73"/>
      <c r="CZ109" s="73"/>
      <c r="DA109" s="73"/>
      <c r="DB109" s="73"/>
      <c r="DC109" s="73"/>
      <c r="DD109" s="73"/>
      <c r="DE109" s="73"/>
      <c r="DF109" s="73"/>
      <c r="DG109" s="73"/>
      <c r="DH109" s="73"/>
      <c r="DI109" s="73"/>
      <c r="DJ109" s="73"/>
      <c r="DK109" s="73"/>
      <c r="DL109" s="73"/>
      <c r="DM109" s="73"/>
      <c r="DN109" s="73"/>
      <c r="DO109" s="73"/>
      <c r="DP109" s="73"/>
      <c r="DQ109" s="73"/>
    </row>
    <row r="110" spans="4:121" x14ac:dyDescent="0.3"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3"/>
      <c r="AR110" s="73"/>
      <c r="AS110" s="73"/>
      <c r="AT110" s="73"/>
      <c r="AU110" s="73"/>
      <c r="AV110" s="73"/>
      <c r="AW110" s="73"/>
      <c r="AX110" s="73"/>
      <c r="AY110" s="73"/>
      <c r="AZ110" s="73"/>
      <c r="BA110" s="73"/>
      <c r="BB110" s="73"/>
      <c r="BC110" s="73"/>
      <c r="BD110" s="73"/>
      <c r="BE110" s="73"/>
      <c r="BF110" s="73"/>
      <c r="BG110" s="73"/>
      <c r="BH110" s="73"/>
      <c r="BI110" s="73"/>
      <c r="BJ110" s="73"/>
      <c r="BK110" s="73"/>
      <c r="BL110" s="73"/>
      <c r="BM110" s="73"/>
      <c r="BN110" s="73"/>
      <c r="BO110" s="73"/>
      <c r="BP110" s="73"/>
      <c r="BQ110" s="73"/>
      <c r="BR110" s="73"/>
      <c r="BS110" s="73"/>
      <c r="BT110" s="73"/>
      <c r="BU110" s="73"/>
      <c r="BV110" s="73"/>
      <c r="BW110" s="73"/>
      <c r="BX110" s="73"/>
      <c r="BY110" s="73"/>
      <c r="BZ110" s="73"/>
      <c r="CA110" s="73"/>
      <c r="CB110" s="73"/>
      <c r="CC110" s="73"/>
      <c r="CD110" s="73"/>
      <c r="CE110" s="73"/>
      <c r="CF110" s="73"/>
      <c r="CG110" s="73"/>
      <c r="CH110" s="73"/>
      <c r="CI110" s="73"/>
      <c r="CJ110" s="73"/>
      <c r="CK110" s="73"/>
      <c r="CL110" s="73"/>
      <c r="CM110" s="73"/>
      <c r="CN110" s="73"/>
      <c r="CO110" s="73"/>
      <c r="CP110" s="73"/>
      <c r="CQ110" s="73"/>
      <c r="CR110" s="73"/>
      <c r="CS110" s="73"/>
      <c r="CT110" s="73"/>
      <c r="CU110" s="73"/>
      <c r="CV110" s="73"/>
      <c r="CW110" s="73"/>
      <c r="CX110" s="73"/>
      <c r="CY110" s="73"/>
      <c r="CZ110" s="73"/>
      <c r="DA110" s="73"/>
      <c r="DB110" s="73"/>
      <c r="DC110" s="73"/>
      <c r="DD110" s="73"/>
      <c r="DE110" s="73"/>
      <c r="DF110" s="73"/>
      <c r="DG110" s="73"/>
      <c r="DH110" s="73"/>
      <c r="DI110" s="73"/>
      <c r="DJ110" s="73"/>
      <c r="DK110" s="73"/>
      <c r="DL110" s="73"/>
      <c r="DM110" s="73"/>
      <c r="DN110" s="73"/>
      <c r="DO110" s="73"/>
      <c r="DP110" s="73"/>
      <c r="DQ110" s="73"/>
    </row>
    <row r="111" spans="4:121" x14ac:dyDescent="0.3"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  <c r="AF111" s="73"/>
      <c r="AG111" s="73"/>
      <c r="AH111" s="73"/>
      <c r="AI111" s="73"/>
      <c r="AJ111" s="73"/>
      <c r="AK111" s="73"/>
      <c r="AL111" s="73"/>
      <c r="AM111" s="73"/>
      <c r="AN111" s="73"/>
      <c r="AO111" s="73"/>
      <c r="AP111" s="73"/>
      <c r="AQ111" s="73"/>
      <c r="AR111" s="73"/>
      <c r="AS111" s="73"/>
      <c r="AT111" s="73"/>
      <c r="AU111" s="73"/>
      <c r="AV111" s="73"/>
      <c r="AW111" s="73"/>
      <c r="AX111" s="73"/>
      <c r="AY111" s="73"/>
      <c r="AZ111" s="73"/>
      <c r="BA111" s="73"/>
      <c r="BB111" s="73"/>
      <c r="BC111" s="73"/>
      <c r="BD111" s="73"/>
      <c r="BE111" s="73"/>
      <c r="BF111" s="73"/>
      <c r="BG111" s="73"/>
      <c r="BH111" s="73"/>
      <c r="BI111" s="73"/>
      <c r="BJ111" s="73"/>
      <c r="BK111" s="73"/>
      <c r="BL111" s="73"/>
      <c r="BM111" s="73"/>
      <c r="BN111" s="73"/>
      <c r="BO111" s="73"/>
      <c r="BP111" s="73"/>
      <c r="BQ111" s="73"/>
      <c r="BR111" s="73"/>
      <c r="BS111" s="73"/>
      <c r="BT111" s="73"/>
      <c r="BU111" s="73"/>
      <c r="BV111" s="73"/>
      <c r="BW111" s="73"/>
      <c r="BX111" s="73"/>
      <c r="BY111" s="73"/>
      <c r="BZ111" s="73"/>
      <c r="CA111" s="73"/>
      <c r="CB111" s="73"/>
      <c r="CC111" s="73"/>
      <c r="CD111" s="73"/>
      <c r="CE111" s="73"/>
      <c r="CF111" s="73"/>
      <c r="CG111" s="73"/>
      <c r="CH111" s="73"/>
      <c r="CI111" s="73"/>
      <c r="CJ111" s="73"/>
      <c r="CK111" s="73"/>
      <c r="CL111" s="73"/>
      <c r="CM111" s="73"/>
      <c r="CN111" s="73"/>
      <c r="CO111" s="73"/>
      <c r="CP111" s="73"/>
      <c r="CQ111" s="73"/>
      <c r="CR111" s="73"/>
      <c r="CS111" s="73"/>
      <c r="CT111" s="73"/>
      <c r="CU111" s="73"/>
      <c r="CV111" s="73"/>
      <c r="CW111" s="73"/>
      <c r="CX111" s="73"/>
      <c r="CY111" s="73"/>
      <c r="CZ111" s="73"/>
      <c r="DA111" s="73"/>
      <c r="DB111" s="73"/>
      <c r="DC111" s="73"/>
      <c r="DD111" s="73"/>
      <c r="DE111" s="73"/>
      <c r="DF111" s="73"/>
      <c r="DG111" s="73"/>
      <c r="DH111" s="73"/>
      <c r="DI111" s="73"/>
      <c r="DJ111" s="73"/>
      <c r="DK111" s="73"/>
      <c r="DL111" s="73"/>
      <c r="DM111" s="73"/>
      <c r="DN111" s="73"/>
      <c r="DO111" s="73"/>
      <c r="DP111" s="73"/>
      <c r="DQ111" s="73"/>
    </row>
    <row r="112" spans="4:121" x14ac:dyDescent="0.3"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  <c r="AD112" s="73"/>
      <c r="AE112" s="73"/>
      <c r="AF112" s="73"/>
      <c r="AG112" s="73"/>
      <c r="AH112" s="73"/>
      <c r="AI112" s="73"/>
      <c r="AJ112" s="73"/>
      <c r="AK112" s="73"/>
      <c r="AL112" s="73"/>
      <c r="AM112" s="73"/>
      <c r="AN112" s="73"/>
      <c r="AO112" s="73"/>
      <c r="AP112" s="73"/>
      <c r="AQ112" s="73"/>
      <c r="AR112" s="73"/>
      <c r="AS112" s="73"/>
      <c r="AT112" s="73"/>
      <c r="AU112" s="73"/>
      <c r="AV112" s="73"/>
      <c r="AW112" s="73"/>
      <c r="AX112" s="73"/>
      <c r="AY112" s="73"/>
      <c r="AZ112" s="73"/>
      <c r="BA112" s="73"/>
      <c r="BB112" s="73"/>
      <c r="BC112" s="73"/>
      <c r="BD112" s="73"/>
      <c r="BE112" s="73"/>
      <c r="BF112" s="73"/>
      <c r="BG112" s="73"/>
      <c r="BH112" s="73"/>
      <c r="BI112" s="73"/>
      <c r="BJ112" s="73"/>
      <c r="BK112" s="73"/>
      <c r="BL112" s="73"/>
      <c r="BM112" s="73"/>
      <c r="BN112" s="73"/>
      <c r="BO112" s="73"/>
      <c r="BP112" s="73"/>
      <c r="BQ112" s="73"/>
      <c r="BR112" s="73"/>
      <c r="BS112" s="73"/>
      <c r="BT112" s="73"/>
      <c r="BU112" s="73"/>
      <c r="BV112" s="73"/>
      <c r="BW112" s="73"/>
      <c r="BX112" s="73"/>
      <c r="BY112" s="73"/>
      <c r="BZ112" s="73"/>
      <c r="CA112" s="73"/>
      <c r="CB112" s="73"/>
      <c r="CC112" s="73"/>
      <c r="CD112" s="73"/>
      <c r="CE112" s="73"/>
      <c r="CF112" s="73"/>
      <c r="CG112" s="73"/>
      <c r="CH112" s="73"/>
      <c r="CI112" s="73"/>
      <c r="CJ112" s="73"/>
      <c r="CK112" s="73"/>
      <c r="CL112" s="73"/>
      <c r="CM112" s="73"/>
      <c r="CN112" s="73"/>
      <c r="CO112" s="73"/>
      <c r="CP112" s="73"/>
      <c r="CQ112" s="73"/>
      <c r="CR112" s="73"/>
      <c r="CS112" s="73"/>
      <c r="CT112" s="73"/>
      <c r="CU112" s="73"/>
      <c r="CV112" s="73"/>
      <c r="CW112" s="73"/>
      <c r="CX112" s="73"/>
      <c r="CY112" s="73"/>
      <c r="CZ112" s="73"/>
      <c r="DA112" s="73"/>
      <c r="DB112" s="73"/>
      <c r="DC112" s="73"/>
      <c r="DD112" s="73"/>
      <c r="DE112" s="73"/>
      <c r="DF112" s="73"/>
      <c r="DG112" s="73"/>
      <c r="DH112" s="73"/>
      <c r="DI112" s="73"/>
      <c r="DJ112" s="73"/>
      <c r="DK112" s="73"/>
      <c r="DL112" s="73"/>
      <c r="DM112" s="73"/>
      <c r="DN112" s="73"/>
      <c r="DO112" s="73"/>
      <c r="DP112" s="73"/>
      <c r="DQ112" s="73"/>
    </row>
    <row r="113" spans="4:121" x14ac:dyDescent="0.3"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  <c r="AT113" s="73"/>
      <c r="AU113" s="73"/>
      <c r="AV113" s="73"/>
      <c r="AW113" s="73"/>
      <c r="AX113" s="73"/>
      <c r="AY113" s="73"/>
      <c r="AZ113" s="73"/>
      <c r="BA113" s="73"/>
      <c r="BB113" s="73"/>
      <c r="BC113" s="73"/>
      <c r="BD113" s="73"/>
      <c r="BE113" s="73"/>
      <c r="BF113" s="73"/>
      <c r="BG113" s="73"/>
      <c r="BH113" s="73"/>
      <c r="BI113" s="73"/>
      <c r="BJ113" s="73"/>
      <c r="BK113" s="73"/>
      <c r="BL113" s="73"/>
      <c r="BM113" s="73"/>
      <c r="BN113" s="73"/>
      <c r="BO113" s="73"/>
      <c r="BP113" s="73"/>
      <c r="BQ113" s="73"/>
      <c r="BR113" s="73"/>
      <c r="BS113" s="73"/>
      <c r="BT113" s="73"/>
      <c r="BU113" s="73"/>
      <c r="BV113" s="73"/>
      <c r="BW113" s="73"/>
      <c r="BX113" s="73"/>
      <c r="BY113" s="73"/>
      <c r="BZ113" s="73"/>
      <c r="CA113" s="73"/>
      <c r="CB113" s="73"/>
      <c r="CC113" s="73"/>
      <c r="CD113" s="73"/>
      <c r="CE113" s="73"/>
      <c r="CF113" s="73"/>
      <c r="CG113" s="73"/>
      <c r="CH113" s="73"/>
      <c r="CI113" s="73"/>
      <c r="CJ113" s="73"/>
      <c r="CK113" s="73"/>
      <c r="CL113" s="73"/>
      <c r="CM113" s="73"/>
      <c r="CN113" s="73"/>
      <c r="CO113" s="73"/>
      <c r="CP113" s="73"/>
      <c r="CQ113" s="73"/>
      <c r="CR113" s="73"/>
      <c r="CS113" s="73"/>
      <c r="CT113" s="73"/>
      <c r="CU113" s="73"/>
      <c r="CV113" s="73"/>
      <c r="CW113" s="73"/>
      <c r="CX113" s="73"/>
      <c r="CY113" s="73"/>
      <c r="CZ113" s="73"/>
      <c r="DA113" s="73"/>
      <c r="DB113" s="73"/>
      <c r="DC113" s="73"/>
      <c r="DD113" s="73"/>
      <c r="DE113" s="73"/>
      <c r="DF113" s="73"/>
      <c r="DG113" s="73"/>
      <c r="DH113" s="73"/>
      <c r="DI113" s="73"/>
      <c r="DJ113" s="73"/>
      <c r="DK113" s="73"/>
      <c r="DL113" s="73"/>
      <c r="DM113" s="73"/>
      <c r="DN113" s="73"/>
      <c r="DO113" s="73"/>
      <c r="DP113" s="73"/>
      <c r="DQ113" s="73"/>
    </row>
    <row r="114" spans="4:121" x14ac:dyDescent="0.3"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  <c r="AD114" s="73"/>
      <c r="AE114" s="73"/>
      <c r="AF114" s="73"/>
      <c r="AG114" s="73"/>
      <c r="AH114" s="73"/>
      <c r="AI114" s="73"/>
      <c r="AJ114" s="73"/>
      <c r="AK114" s="73"/>
      <c r="AL114" s="73"/>
      <c r="AM114" s="73"/>
      <c r="AN114" s="73"/>
      <c r="AO114" s="73"/>
      <c r="AP114" s="73"/>
      <c r="AQ114" s="73"/>
      <c r="AR114" s="73"/>
      <c r="AS114" s="73"/>
      <c r="AT114" s="73"/>
      <c r="AU114" s="73"/>
      <c r="AV114" s="73"/>
      <c r="AW114" s="73"/>
      <c r="AX114" s="73"/>
      <c r="AY114" s="73"/>
      <c r="AZ114" s="73"/>
      <c r="BA114" s="73"/>
      <c r="BB114" s="73"/>
      <c r="BC114" s="73"/>
      <c r="BD114" s="73"/>
      <c r="BE114" s="73"/>
      <c r="BF114" s="73"/>
      <c r="BG114" s="73"/>
      <c r="BH114" s="73"/>
      <c r="BI114" s="73"/>
      <c r="BJ114" s="73"/>
      <c r="BK114" s="73"/>
      <c r="BL114" s="73"/>
      <c r="BM114" s="73"/>
      <c r="BN114" s="73"/>
      <c r="BO114" s="73"/>
      <c r="BP114" s="73"/>
      <c r="BQ114" s="73"/>
      <c r="BR114" s="73"/>
      <c r="BS114" s="73"/>
      <c r="BT114" s="73"/>
      <c r="BU114" s="73"/>
      <c r="BV114" s="73"/>
      <c r="BW114" s="73"/>
      <c r="BX114" s="73"/>
      <c r="BY114" s="73"/>
      <c r="BZ114" s="73"/>
      <c r="CA114" s="73"/>
      <c r="CB114" s="73"/>
      <c r="CC114" s="73"/>
      <c r="CD114" s="73"/>
      <c r="CE114" s="73"/>
      <c r="CF114" s="73"/>
      <c r="CG114" s="73"/>
      <c r="CH114" s="73"/>
      <c r="CI114" s="73"/>
      <c r="CJ114" s="73"/>
      <c r="CK114" s="73"/>
      <c r="CL114" s="73"/>
      <c r="CM114" s="73"/>
      <c r="CN114" s="73"/>
      <c r="CO114" s="73"/>
      <c r="CP114" s="73"/>
      <c r="CQ114" s="73"/>
      <c r="CR114" s="73"/>
      <c r="CS114" s="73"/>
      <c r="CT114" s="73"/>
      <c r="CU114" s="73"/>
      <c r="CV114" s="73"/>
      <c r="CW114" s="73"/>
      <c r="CX114" s="73"/>
      <c r="CY114" s="73"/>
      <c r="CZ114" s="73"/>
      <c r="DA114" s="73"/>
      <c r="DB114" s="73"/>
      <c r="DC114" s="73"/>
      <c r="DD114" s="73"/>
      <c r="DE114" s="73"/>
      <c r="DF114" s="73"/>
      <c r="DG114" s="73"/>
      <c r="DH114" s="73"/>
      <c r="DI114" s="73"/>
      <c r="DJ114" s="73"/>
      <c r="DK114" s="73"/>
      <c r="DL114" s="73"/>
      <c r="DM114" s="73"/>
      <c r="DN114" s="73"/>
      <c r="DO114" s="73"/>
      <c r="DP114" s="73"/>
      <c r="DQ114" s="73"/>
    </row>
    <row r="115" spans="4:121" x14ac:dyDescent="0.3"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3"/>
      <c r="X115" s="73"/>
      <c r="Y115" s="73"/>
      <c r="Z115" s="73"/>
      <c r="AA115" s="73"/>
      <c r="AB115" s="73"/>
      <c r="AC115" s="73"/>
      <c r="AD115" s="73"/>
      <c r="AE115" s="73"/>
      <c r="AF115" s="73"/>
      <c r="AG115" s="73"/>
      <c r="AH115" s="73"/>
      <c r="AI115" s="73"/>
      <c r="AJ115" s="73"/>
      <c r="AK115" s="73"/>
      <c r="AL115" s="73"/>
      <c r="AM115" s="73"/>
      <c r="AN115" s="73"/>
      <c r="AO115" s="73"/>
      <c r="AP115" s="73"/>
      <c r="AQ115" s="73"/>
      <c r="AR115" s="73"/>
      <c r="AS115" s="73"/>
      <c r="AT115" s="73"/>
      <c r="AU115" s="73"/>
      <c r="AV115" s="73"/>
      <c r="AW115" s="73"/>
      <c r="AX115" s="73"/>
      <c r="AY115" s="73"/>
      <c r="AZ115" s="73"/>
      <c r="BA115" s="73"/>
      <c r="BB115" s="73"/>
      <c r="BC115" s="73"/>
      <c r="BD115" s="73"/>
      <c r="BE115" s="73"/>
      <c r="BF115" s="73"/>
      <c r="BG115" s="73"/>
      <c r="BH115" s="73"/>
      <c r="BI115" s="73"/>
      <c r="BJ115" s="73"/>
      <c r="BK115" s="73"/>
      <c r="BL115" s="73"/>
      <c r="BM115" s="73"/>
      <c r="BN115" s="73"/>
      <c r="BO115" s="73"/>
      <c r="BP115" s="73"/>
      <c r="BQ115" s="73"/>
      <c r="BR115" s="73"/>
      <c r="BS115" s="73"/>
      <c r="BT115" s="73"/>
      <c r="BU115" s="73"/>
      <c r="BV115" s="73"/>
      <c r="BW115" s="73"/>
      <c r="BX115" s="73"/>
      <c r="BY115" s="73"/>
      <c r="BZ115" s="73"/>
      <c r="CA115" s="73"/>
      <c r="CB115" s="73"/>
      <c r="CC115" s="73"/>
      <c r="CD115" s="73"/>
      <c r="CE115" s="73"/>
      <c r="CF115" s="73"/>
      <c r="CG115" s="73"/>
      <c r="CH115" s="73"/>
      <c r="CI115" s="73"/>
      <c r="CJ115" s="73"/>
      <c r="CK115" s="73"/>
      <c r="CL115" s="73"/>
      <c r="CM115" s="73"/>
      <c r="CN115" s="73"/>
      <c r="CO115" s="73"/>
      <c r="CP115" s="73"/>
      <c r="CQ115" s="73"/>
      <c r="CR115" s="73"/>
      <c r="CS115" s="73"/>
      <c r="CT115" s="73"/>
      <c r="CU115" s="73"/>
      <c r="CV115" s="73"/>
      <c r="CW115" s="73"/>
      <c r="CX115" s="73"/>
      <c r="CY115" s="73"/>
      <c r="CZ115" s="73"/>
      <c r="DA115" s="73"/>
      <c r="DB115" s="73"/>
      <c r="DC115" s="73"/>
      <c r="DD115" s="73"/>
      <c r="DE115" s="73"/>
      <c r="DF115" s="73"/>
      <c r="DG115" s="73"/>
      <c r="DH115" s="73"/>
      <c r="DI115" s="73"/>
      <c r="DJ115" s="73"/>
      <c r="DK115" s="73"/>
      <c r="DL115" s="73"/>
      <c r="DM115" s="73"/>
      <c r="DN115" s="73"/>
      <c r="DO115" s="73"/>
      <c r="DP115" s="73"/>
      <c r="DQ115" s="73"/>
    </row>
    <row r="116" spans="4:121" x14ac:dyDescent="0.3"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3"/>
      <c r="X116" s="73"/>
      <c r="Y116" s="73"/>
      <c r="Z116" s="73"/>
      <c r="AA116" s="73"/>
      <c r="AB116" s="73"/>
      <c r="AC116" s="73"/>
      <c r="AD116" s="73"/>
      <c r="AE116" s="73"/>
      <c r="AF116" s="73"/>
      <c r="AG116" s="73"/>
      <c r="AH116" s="73"/>
      <c r="AI116" s="73"/>
      <c r="AJ116" s="73"/>
      <c r="AK116" s="73"/>
      <c r="AL116" s="73"/>
      <c r="AM116" s="73"/>
      <c r="AN116" s="73"/>
      <c r="AO116" s="73"/>
      <c r="AP116" s="73"/>
      <c r="AQ116" s="73"/>
      <c r="AR116" s="73"/>
      <c r="AS116" s="73"/>
      <c r="AT116" s="73"/>
      <c r="AU116" s="73"/>
      <c r="AV116" s="73"/>
      <c r="AW116" s="73"/>
      <c r="AX116" s="73"/>
      <c r="AY116" s="73"/>
      <c r="AZ116" s="73"/>
      <c r="BA116" s="73"/>
      <c r="BB116" s="73"/>
      <c r="BC116" s="73"/>
      <c r="BD116" s="73"/>
      <c r="BE116" s="73"/>
      <c r="BF116" s="73"/>
      <c r="BG116" s="73"/>
      <c r="BH116" s="73"/>
      <c r="BI116" s="73"/>
      <c r="BJ116" s="73"/>
      <c r="BK116" s="73"/>
      <c r="BL116" s="73"/>
      <c r="BM116" s="73"/>
      <c r="BN116" s="73"/>
      <c r="BO116" s="73"/>
      <c r="BP116" s="73"/>
      <c r="BQ116" s="73"/>
      <c r="BR116" s="73"/>
      <c r="BS116" s="73"/>
      <c r="BT116" s="73"/>
      <c r="BU116" s="73"/>
      <c r="BV116" s="73"/>
      <c r="BW116" s="73"/>
      <c r="BX116" s="73"/>
      <c r="BY116" s="73"/>
      <c r="BZ116" s="73"/>
      <c r="CA116" s="73"/>
      <c r="CB116" s="73"/>
      <c r="CC116" s="73"/>
      <c r="CD116" s="73"/>
      <c r="CE116" s="73"/>
      <c r="CF116" s="73"/>
      <c r="CG116" s="73"/>
      <c r="CH116" s="73"/>
      <c r="CI116" s="73"/>
      <c r="CJ116" s="73"/>
      <c r="CK116" s="73"/>
      <c r="CL116" s="73"/>
      <c r="CM116" s="73"/>
      <c r="CN116" s="73"/>
      <c r="CO116" s="73"/>
      <c r="CP116" s="73"/>
      <c r="CQ116" s="73"/>
      <c r="CR116" s="73"/>
      <c r="CS116" s="73"/>
      <c r="CT116" s="73"/>
      <c r="CU116" s="73"/>
      <c r="CV116" s="73"/>
      <c r="CW116" s="73"/>
      <c r="CX116" s="73"/>
      <c r="CY116" s="73"/>
      <c r="CZ116" s="73"/>
      <c r="DA116" s="73"/>
      <c r="DB116" s="73"/>
      <c r="DC116" s="73"/>
      <c r="DD116" s="73"/>
      <c r="DE116" s="73"/>
      <c r="DF116" s="73"/>
      <c r="DG116" s="73"/>
      <c r="DH116" s="73"/>
      <c r="DI116" s="73"/>
      <c r="DJ116" s="73"/>
      <c r="DK116" s="73"/>
      <c r="DL116" s="73"/>
      <c r="DM116" s="73"/>
      <c r="DN116" s="73"/>
      <c r="DO116" s="73"/>
      <c r="DP116" s="73"/>
      <c r="DQ116" s="73"/>
    </row>
    <row r="117" spans="4:121" x14ac:dyDescent="0.3"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/>
      <c r="AD117" s="73"/>
      <c r="AE117" s="73"/>
      <c r="AF117" s="73"/>
      <c r="AG117" s="73"/>
      <c r="AH117" s="73"/>
      <c r="AI117" s="73"/>
      <c r="AJ117" s="73"/>
      <c r="AK117" s="73"/>
      <c r="AL117" s="73"/>
      <c r="AM117" s="73"/>
      <c r="AN117" s="73"/>
      <c r="AO117" s="73"/>
      <c r="AP117" s="73"/>
      <c r="AQ117" s="73"/>
      <c r="AR117" s="73"/>
      <c r="AS117" s="73"/>
      <c r="AT117" s="73"/>
      <c r="AU117" s="73"/>
      <c r="AV117" s="73"/>
      <c r="AW117" s="73"/>
      <c r="AX117" s="73"/>
      <c r="AY117" s="73"/>
      <c r="AZ117" s="73"/>
      <c r="BA117" s="73"/>
      <c r="BB117" s="73"/>
      <c r="BC117" s="73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3"/>
      <c r="BP117" s="73"/>
      <c r="BQ117" s="73"/>
      <c r="BR117" s="73"/>
      <c r="BS117" s="73"/>
      <c r="BT117" s="73"/>
      <c r="BU117" s="73"/>
      <c r="BV117" s="73"/>
      <c r="BW117" s="73"/>
      <c r="BX117" s="73"/>
      <c r="BY117" s="73"/>
      <c r="BZ117" s="73"/>
      <c r="CA117" s="73"/>
      <c r="CB117" s="73"/>
      <c r="CC117" s="73"/>
      <c r="CD117" s="73"/>
      <c r="CE117" s="73"/>
      <c r="CF117" s="73"/>
      <c r="CG117" s="73"/>
      <c r="CH117" s="73"/>
      <c r="CI117" s="73"/>
      <c r="CJ117" s="73"/>
      <c r="CK117" s="73"/>
      <c r="CL117" s="73"/>
      <c r="CM117" s="73"/>
      <c r="CN117" s="73"/>
      <c r="CO117" s="73"/>
      <c r="CP117" s="73"/>
      <c r="CQ117" s="73"/>
      <c r="CR117" s="73"/>
      <c r="CS117" s="73"/>
      <c r="CT117" s="73"/>
      <c r="CU117" s="73"/>
      <c r="CV117" s="73"/>
      <c r="CW117" s="73"/>
      <c r="CX117" s="73"/>
      <c r="CY117" s="73"/>
      <c r="CZ117" s="73"/>
      <c r="DA117" s="73"/>
      <c r="DB117" s="73"/>
      <c r="DC117" s="73"/>
      <c r="DD117" s="73"/>
      <c r="DE117" s="73"/>
      <c r="DF117" s="73"/>
      <c r="DG117" s="73"/>
      <c r="DH117" s="73"/>
      <c r="DI117" s="73"/>
      <c r="DJ117" s="73"/>
      <c r="DK117" s="73"/>
      <c r="DL117" s="73"/>
      <c r="DM117" s="73"/>
      <c r="DN117" s="73"/>
      <c r="DO117" s="73"/>
      <c r="DP117" s="73"/>
      <c r="DQ117" s="73"/>
    </row>
    <row r="118" spans="4:121" x14ac:dyDescent="0.3"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G118" s="73"/>
      <c r="AH118" s="73"/>
      <c r="AI118" s="73"/>
      <c r="AJ118" s="73"/>
      <c r="AK118" s="73"/>
      <c r="AL118" s="73"/>
      <c r="AM118" s="73"/>
      <c r="AN118" s="73"/>
      <c r="AO118" s="73"/>
      <c r="AP118" s="73"/>
      <c r="AQ118" s="73"/>
      <c r="AR118" s="73"/>
      <c r="AS118" s="73"/>
      <c r="AT118" s="73"/>
      <c r="AU118" s="73"/>
      <c r="AV118" s="73"/>
      <c r="AW118" s="73"/>
      <c r="AX118" s="73"/>
      <c r="AY118" s="73"/>
      <c r="AZ118" s="73"/>
      <c r="BA118" s="73"/>
      <c r="BB118" s="73"/>
      <c r="BC118" s="73"/>
      <c r="BD118" s="73"/>
      <c r="BE118" s="73"/>
      <c r="BF118" s="73"/>
      <c r="BG118" s="73"/>
      <c r="BH118" s="73"/>
      <c r="BI118" s="73"/>
      <c r="BJ118" s="73"/>
      <c r="BK118" s="73"/>
      <c r="BL118" s="73"/>
      <c r="BM118" s="73"/>
      <c r="BN118" s="73"/>
      <c r="BO118" s="73"/>
      <c r="BP118" s="73"/>
      <c r="BQ118" s="73"/>
      <c r="BR118" s="73"/>
      <c r="BS118" s="73"/>
      <c r="BT118" s="73"/>
      <c r="BU118" s="73"/>
      <c r="BV118" s="73"/>
      <c r="BW118" s="73"/>
      <c r="BX118" s="73"/>
      <c r="BY118" s="73"/>
      <c r="BZ118" s="73"/>
      <c r="CA118" s="73"/>
      <c r="CB118" s="73"/>
      <c r="CC118" s="73"/>
      <c r="CD118" s="73"/>
      <c r="CE118" s="73"/>
      <c r="CF118" s="73"/>
      <c r="CG118" s="73"/>
      <c r="CH118" s="73"/>
      <c r="CI118" s="73"/>
      <c r="CJ118" s="73"/>
      <c r="CK118" s="73"/>
      <c r="CL118" s="73"/>
      <c r="CM118" s="73"/>
      <c r="CN118" s="73"/>
      <c r="CO118" s="73"/>
      <c r="CP118" s="73"/>
      <c r="CQ118" s="73"/>
      <c r="CR118" s="73"/>
      <c r="CS118" s="73"/>
      <c r="CT118" s="73"/>
      <c r="CU118" s="73"/>
      <c r="CV118" s="73"/>
      <c r="CW118" s="73"/>
      <c r="CX118" s="73"/>
      <c r="CY118" s="73"/>
      <c r="CZ118" s="73"/>
      <c r="DA118" s="73"/>
      <c r="DB118" s="73"/>
      <c r="DC118" s="73"/>
      <c r="DD118" s="73"/>
      <c r="DE118" s="73"/>
      <c r="DF118" s="73"/>
      <c r="DG118" s="73"/>
      <c r="DH118" s="73"/>
      <c r="DI118" s="73"/>
      <c r="DJ118" s="73"/>
      <c r="DK118" s="73"/>
      <c r="DL118" s="73"/>
      <c r="DM118" s="73"/>
      <c r="DN118" s="73"/>
      <c r="DO118" s="73"/>
      <c r="DP118" s="73"/>
      <c r="DQ118" s="73"/>
    </row>
    <row r="119" spans="4:121" x14ac:dyDescent="0.3"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3"/>
      <c r="X119" s="73"/>
      <c r="Y119" s="73"/>
      <c r="Z119" s="73"/>
      <c r="AA119" s="73"/>
      <c r="AB119" s="73"/>
      <c r="AC119" s="73"/>
      <c r="AD119" s="73"/>
      <c r="AE119" s="73"/>
      <c r="AF119" s="73"/>
      <c r="AG119" s="73"/>
      <c r="AH119" s="73"/>
      <c r="AI119" s="73"/>
      <c r="AJ119" s="73"/>
      <c r="AK119" s="73"/>
      <c r="AL119" s="73"/>
      <c r="AM119" s="73"/>
      <c r="AN119" s="73"/>
      <c r="AO119" s="73"/>
      <c r="AP119" s="73"/>
      <c r="AQ119" s="73"/>
      <c r="AR119" s="73"/>
      <c r="AS119" s="73"/>
      <c r="AT119" s="73"/>
      <c r="AU119" s="73"/>
      <c r="AV119" s="73"/>
      <c r="AW119" s="73"/>
      <c r="AX119" s="73"/>
      <c r="AY119" s="73"/>
      <c r="AZ119" s="73"/>
      <c r="BA119" s="73"/>
      <c r="BB119" s="73"/>
      <c r="BC119" s="73"/>
      <c r="BD119" s="73"/>
      <c r="BE119" s="73"/>
      <c r="BF119" s="73"/>
      <c r="BG119" s="73"/>
      <c r="BH119" s="73"/>
      <c r="BI119" s="73"/>
      <c r="BJ119" s="73"/>
      <c r="BK119" s="73"/>
      <c r="BL119" s="73"/>
      <c r="BM119" s="73"/>
      <c r="BN119" s="73"/>
      <c r="BO119" s="73"/>
      <c r="BP119" s="73"/>
      <c r="BQ119" s="73"/>
      <c r="BR119" s="73"/>
      <c r="BS119" s="73"/>
      <c r="BT119" s="73"/>
      <c r="BU119" s="73"/>
      <c r="BV119" s="73"/>
      <c r="BW119" s="73"/>
      <c r="BX119" s="73"/>
      <c r="BY119" s="73"/>
      <c r="BZ119" s="73"/>
      <c r="CA119" s="73"/>
      <c r="CB119" s="73"/>
      <c r="CC119" s="73"/>
      <c r="CD119" s="73"/>
      <c r="CE119" s="73"/>
      <c r="CF119" s="73"/>
      <c r="CG119" s="73"/>
      <c r="CH119" s="73"/>
      <c r="CI119" s="73"/>
      <c r="CJ119" s="73"/>
      <c r="CK119" s="73"/>
      <c r="CL119" s="73"/>
      <c r="CM119" s="73"/>
      <c r="CN119" s="73"/>
      <c r="CO119" s="73"/>
      <c r="CP119" s="73"/>
      <c r="CQ119" s="73"/>
      <c r="CR119" s="73"/>
      <c r="CS119" s="73"/>
      <c r="CT119" s="73"/>
      <c r="CU119" s="73"/>
      <c r="CV119" s="73"/>
      <c r="CW119" s="73"/>
      <c r="CX119" s="73"/>
      <c r="CY119" s="73"/>
      <c r="CZ119" s="73"/>
      <c r="DA119" s="73"/>
      <c r="DB119" s="73"/>
      <c r="DC119" s="73"/>
      <c r="DD119" s="73"/>
      <c r="DE119" s="73"/>
      <c r="DF119" s="73"/>
      <c r="DG119" s="73"/>
      <c r="DH119" s="73"/>
      <c r="DI119" s="73"/>
      <c r="DJ119" s="73"/>
      <c r="DK119" s="73"/>
      <c r="DL119" s="73"/>
      <c r="DM119" s="73"/>
      <c r="DN119" s="73"/>
      <c r="DO119" s="73"/>
      <c r="DP119" s="73"/>
      <c r="DQ119" s="73"/>
    </row>
    <row r="120" spans="4:121" x14ac:dyDescent="0.3"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  <c r="X120" s="73"/>
      <c r="Y120" s="73"/>
      <c r="Z120" s="73"/>
      <c r="AA120" s="73"/>
      <c r="AB120" s="73"/>
      <c r="AC120" s="73"/>
      <c r="AD120" s="73"/>
      <c r="AE120" s="73"/>
      <c r="AF120" s="73"/>
      <c r="AG120" s="73"/>
      <c r="AH120" s="73"/>
      <c r="AI120" s="73"/>
      <c r="AJ120" s="73"/>
      <c r="AK120" s="73"/>
      <c r="AL120" s="73"/>
      <c r="AM120" s="73"/>
      <c r="AN120" s="73"/>
      <c r="AO120" s="73"/>
      <c r="AP120" s="73"/>
      <c r="AQ120" s="73"/>
      <c r="AR120" s="73"/>
      <c r="AS120" s="73"/>
      <c r="AT120" s="73"/>
      <c r="AU120" s="73"/>
      <c r="AV120" s="73"/>
      <c r="AW120" s="73"/>
      <c r="AX120" s="73"/>
      <c r="AY120" s="73"/>
      <c r="AZ120" s="73"/>
      <c r="BA120" s="73"/>
      <c r="BB120" s="73"/>
      <c r="BC120" s="73"/>
      <c r="BD120" s="73"/>
      <c r="BE120" s="73"/>
      <c r="BF120" s="73"/>
      <c r="BG120" s="73"/>
      <c r="BH120" s="73"/>
      <c r="BI120" s="73"/>
      <c r="BJ120" s="73"/>
      <c r="BK120" s="73"/>
      <c r="BL120" s="73"/>
      <c r="BM120" s="73"/>
      <c r="BN120" s="73"/>
      <c r="BO120" s="73"/>
      <c r="BP120" s="73"/>
      <c r="BQ120" s="73"/>
      <c r="BR120" s="73"/>
      <c r="BS120" s="73"/>
      <c r="BT120" s="73"/>
      <c r="BU120" s="73"/>
      <c r="BV120" s="73"/>
      <c r="BW120" s="73"/>
      <c r="BX120" s="73"/>
      <c r="BY120" s="73"/>
      <c r="BZ120" s="73"/>
      <c r="CA120" s="73"/>
      <c r="CB120" s="73"/>
      <c r="CC120" s="73"/>
      <c r="CD120" s="73"/>
      <c r="CE120" s="73"/>
      <c r="CF120" s="73"/>
      <c r="CG120" s="73"/>
      <c r="CH120" s="73"/>
      <c r="CI120" s="73"/>
      <c r="CJ120" s="73"/>
      <c r="CK120" s="73"/>
      <c r="CL120" s="73"/>
      <c r="CM120" s="73"/>
      <c r="CN120" s="73"/>
      <c r="CO120" s="73"/>
      <c r="CP120" s="73"/>
      <c r="CQ120" s="73"/>
      <c r="CR120" s="73"/>
      <c r="CS120" s="73"/>
      <c r="CT120" s="73"/>
      <c r="CU120" s="73"/>
      <c r="CV120" s="73"/>
      <c r="CW120" s="73"/>
      <c r="CX120" s="73"/>
      <c r="CY120" s="73"/>
      <c r="CZ120" s="73"/>
      <c r="DA120" s="73"/>
      <c r="DB120" s="73"/>
      <c r="DC120" s="73"/>
      <c r="DD120" s="73"/>
      <c r="DE120" s="73"/>
      <c r="DF120" s="73"/>
      <c r="DG120" s="73"/>
      <c r="DH120" s="73"/>
      <c r="DI120" s="73"/>
      <c r="DJ120" s="73"/>
      <c r="DK120" s="73"/>
      <c r="DL120" s="73"/>
      <c r="DM120" s="73"/>
      <c r="DN120" s="73"/>
      <c r="DO120" s="73"/>
      <c r="DP120" s="73"/>
      <c r="DQ120" s="73"/>
    </row>
    <row r="121" spans="4:121" x14ac:dyDescent="0.3"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  <c r="AF121" s="73"/>
      <c r="AG121" s="73"/>
      <c r="AH121" s="73"/>
      <c r="AI121" s="73"/>
      <c r="AJ121" s="73"/>
      <c r="AK121" s="73"/>
      <c r="AL121" s="73"/>
      <c r="AM121" s="73"/>
      <c r="AN121" s="73"/>
      <c r="AO121" s="73"/>
      <c r="AP121" s="73"/>
      <c r="AQ121" s="73"/>
      <c r="AR121" s="73"/>
      <c r="AS121" s="73"/>
      <c r="AT121" s="73"/>
      <c r="AU121" s="73"/>
      <c r="AV121" s="73"/>
      <c r="AW121" s="73"/>
      <c r="AX121" s="73"/>
      <c r="AY121" s="73"/>
      <c r="AZ121" s="73"/>
      <c r="BA121" s="73"/>
      <c r="BB121" s="73"/>
      <c r="BC121" s="73"/>
      <c r="BD121" s="73"/>
      <c r="BE121" s="73"/>
      <c r="BF121" s="73"/>
      <c r="BG121" s="73"/>
      <c r="BH121" s="73"/>
      <c r="BI121" s="73"/>
      <c r="BJ121" s="73"/>
      <c r="BK121" s="73"/>
      <c r="BL121" s="73"/>
      <c r="BM121" s="73"/>
      <c r="BN121" s="73"/>
      <c r="BO121" s="73"/>
      <c r="BP121" s="73"/>
      <c r="BQ121" s="73"/>
      <c r="BR121" s="73"/>
      <c r="BS121" s="73"/>
      <c r="BT121" s="73"/>
      <c r="BU121" s="73"/>
      <c r="BV121" s="73"/>
      <c r="BW121" s="73"/>
      <c r="BX121" s="73"/>
      <c r="BY121" s="73"/>
      <c r="BZ121" s="73"/>
      <c r="CA121" s="73"/>
      <c r="CB121" s="73"/>
      <c r="CC121" s="73"/>
      <c r="CD121" s="73"/>
      <c r="CE121" s="73"/>
      <c r="CF121" s="73"/>
      <c r="CG121" s="73"/>
      <c r="CH121" s="73"/>
      <c r="CI121" s="73"/>
      <c r="CJ121" s="73"/>
      <c r="CK121" s="73"/>
      <c r="CL121" s="73"/>
      <c r="CM121" s="73"/>
      <c r="CN121" s="73"/>
      <c r="CO121" s="73"/>
      <c r="CP121" s="73"/>
      <c r="CQ121" s="73"/>
      <c r="CR121" s="73"/>
      <c r="CS121" s="73"/>
      <c r="CT121" s="73"/>
      <c r="CU121" s="73"/>
      <c r="CV121" s="73"/>
      <c r="CW121" s="73"/>
      <c r="CX121" s="73"/>
      <c r="CY121" s="73"/>
      <c r="CZ121" s="73"/>
      <c r="DA121" s="73"/>
      <c r="DB121" s="73"/>
      <c r="DC121" s="73"/>
      <c r="DD121" s="73"/>
      <c r="DE121" s="73"/>
      <c r="DF121" s="73"/>
      <c r="DG121" s="73"/>
      <c r="DH121" s="73"/>
      <c r="DI121" s="73"/>
      <c r="DJ121" s="73"/>
      <c r="DK121" s="73"/>
      <c r="DL121" s="73"/>
      <c r="DM121" s="73"/>
      <c r="DN121" s="73"/>
      <c r="DO121" s="73"/>
      <c r="DP121" s="73"/>
      <c r="DQ121" s="73"/>
    </row>
    <row r="122" spans="4:121" x14ac:dyDescent="0.3"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3"/>
      <c r="AD122" s="73"/>
      <c r="AE122" s="73"/>
      <c r="AF122" s="73"/>
      <c r="AG122" s="73"/>
      <c r="AH122" s="73"/>
      <c r="AI122" s="73"/>
      <c r="AJ122" s="73"/>
      <c r="AK122" s="73"/>
      <c r="AL122" s="73"/>
      <c r="AM122" s="73"/>
      <c r="AN122" s="73"/>
      <c r="AO122" s="73"/>
      <c r="AP122" s="73"/>
      <c r="AQ122" s="73"/>
      <c r="AR122" s="73"/>
      <c r="AS122" s="73"/>
      <c r="AT122" s="73"/>
      <c r="AU122" s="73"/>
      <c r="AV122" s="73"/>
      <c r="AW122" s="73"/>
      <c r="AX122" s="73"/>
      <c r="AY122" s="73"/>
      <c r="AZ122" s="73"/>
      <c r="BA122" s="73"/>
      <c r="BB122" s="73"/>
      <c r="BC122" s="73"/>
      <c r="BD122" s="73"/>
      <c r="BE122" s="73"/>
      <c r="BF122" s="73"/>
      <c r="BG122" s="73"/>
      <c r="BH122" s="73"/>
      <c r="BI122" s="73"/>
      <c r="BJ122" s="73"/>
      <c r="BK122" s="73"/>
      <c r="BL122" s="73"/>
      <c r="BM122" s="73"/>
      <c r="BN122" s="73"/>
      <c r="BO122" s="73"/>
      <c r="BP122" s="73"/>
      <c r="BQ122" s="73"/>
      <c r="BR122" s="73"/>
      <c r="BS122" s="73"/>
      <c r="BT122" s="73"/>
      <c r="BU122" s="73"/>
      <c r="BV122" s="73"/>
      <c r="BW122" s="73"/>
      <c r="BX122" s="73"/>
      <c r="BY122" s="73"/>
      <c r="BZ122" s="73"/>
      <c r="CA122" s="73"/>
      <c r="CB122" s="73"/>
      <c r="CC122" s="73"/>
      <c r="CD122" s="73"/>
      <c r="CE122" s="73"/>
      <c r="CF122" s="73"/>
      <c r="CG122" s="73"/>
      <c r="CH122" s="73"/>
      <c r="CI122" s="73"/>
      <c r="CJ122" s="73"/>
      <c r="CK122" s="73"/>
      <c r="CL122" s="73"/>
      <c r="CM122" s="73"/>
      <c r="CN122" s="73"/>
      <c r="CO122" s="73"/>
      <c r="CP122" s="73"/>
      <c r="CQ122" s="73"/>
      <c r="CR122" s="73"/>
      <c r="CS122" s="73"/>
      <c r="CT122" s="73"/>
      <c r="CU122" s="73"/>
      <c r="CV122" s="73"/>
      <c r="CW122" s="73"/>
      <c r="CX122" s="73"/>
      <c r="CY122" s="73"/>
      <c r="CZ122" s="73"/>
      <c r="DA122" s="73"/>
      <c r="DB122" s="73"/>
      <c r="DC122" s="73"/>
      <c r="DD122" s="73"/>
      <c r="DE122" s="73"/>
      <c r="DF122" s="73"/>
      <c r="DG122" s="73"/>
      <c r="DH122" s="73"/>
      <c r="DI122" s="73"/>
      <c r="DJ122" s="73"/>
      <c r="DK122" s="73"/>
      <c r="DL122" s="73"/>
      <c r="DM122" s="73"/>
      <c r="DN122" s="73"/>
      <c r="DO122" s="73"/>
      <c r="DP122" s="73"/>
      <c r="DQ122" s="73"/>
    </row>
    <row r="123" spans="4:121" x14ac:dyDescent="0.3"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3"/>
      <c r="AD123" s="73"/>
      <c r="AE123" s="73"/>
      <c r="AF123" s="73"/>
      <c r="AG123" s="73"/>
      <c r="AH123" s="73"/>
      <c r="AI123" s="73"/>
      <c r="AJ123" s="73"/>
      <c r="AK123" s="73"/>
      <c r="AL123" s="73"/>
      <c r="AM123" s="73"/>
      <c r="AN123" s="73"/>
      <c r="AO123" s="73"/>
      <c r="AP123" s="73"/>
      <c r="AQ123" s="73"/>
      <c r="AR123" s="73"/>
      <c r="AS123" s="73"/>
      <c r="AT123" s="73"/>
      <c r="AU123" s="73"/>
      <c r="AV123" s="73"/>
      <c r="AW123" s="73"/>
      <c r="AX123" s="73"/>
      <c r="AY123" s="73"/>
      <c r="AZ123" s="73"/>
      <c r="BA123" s="73"/>
      <c r="BB123" s="73"/>
      <c r="BC123" s="73"/>
      <c r="BD123" s="73"/>
      <c r="BE123" s="73"/>
      <c r="BF123" s="73"/>
      <c r="BG123" s="73"/>
      <c r="BH123" s="73"/>
      <c r="BI123" s="73"/>
      <c r="BJ123" s="73"/>
      <c r="BK123" s="73"/>
      <c r="BL123" s="73"/>
      <c r="BM123" s="73"/>
      <c r="BN123" s="73"/>
      <c r="BO123" s="73"/>
      <c r="BP123" s="73"/>
      <c r="BQ123" s="73"/>
      <c r="BR123" s="73"/>
      <c r="BS123" s="73"/>
      <c r="BT123" s="73"/>
      <c r="BU123" s="73"/>
      <c r="BV123" s="73"/>
      <c r="BW123" s="73"/>
      <c r="BX123" s="73"/>
      <c r="BY123" s="73"/>
      <c r="BZ123" s="73"/>
      <c r="CA123" s="73"/>
      <c r="CB123" s="73"/>
      <c r="CC123" s="73"/>
      <c r="CD123" s="73"/>
      <c r="CE123" s="73"/>
      <c r="CF123" s="73"/>
      <c r="CG123" s="73"/>
      <c r="CH123" s="73"/>
      <c r="CI123" s="73"/>
      <c r="CJ123" s="73"/>
      <c r="CK123" s="73"/>
      <c r="CL123" s="73"/>
      <c r="CM123" s="73"/>
      <c r="CN123" s="73"/>
      <c r="CO123" s="73"/>
      <c r="CP123" s="73"/>
      <c r="CQ123" s="73"/>
      <c r="CR123" s="73"/>
      <c r="CS123" s="73"/>
      <c r="CT123" s="73"/>
      <c r="CU123" s="73"/>
      <c r="CV123" s="73"/>
      <c r="CW123" s="73"/>
      <c r="CX123" s="73"/>
      <c r="CY123" s="73"/>
      <c r="CZ123" s="73"/>
      <c r="DA123" s="73"/>
      <c r="DB123" s="73"/>
      <c r="DC123" s="73"/>
      <c r="DD123" s="73"/>
      <c r="DE123" s="73"/>
      <c r="DF123" s="73"/>
      <c r="DG123" s="73"/>
      <c r="DH123" s="73"/>
      <c r="DI123" s="73"/>
      <c r="DJ123" s="73"/>
      <c r="DK123" s="73"/>
      <c r="DL123" s="73"/>
      <c r="DM123" s="73"/>
      <c r="DN123" s="73"/>
      <c r="DO123" s="73"/>
      <c r="DP123" s="73"/>
      <c r="DQ123" s="73"/>
    </row>
    <row r="124" spans="4:121" x14ac:dyDescent="0.3"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  <c r="AF124" s="73"/>
      <c r="AG124" s="73"/>
      <c r="AH124" s="73"/>
      <c r="AI124" s="73"/>
      <c r="AJ124" s="73"/>
      <c r="AK124" s="73"/>
      <c r="AL124" s="73"/>
      <c r="AM124" s="73"/>
      <c r="AN124" s="73"/>
      <c r="AO124" s="73"/>
      <c r="AP124" s="73"/>
      <c r="AQ124" s="73"/>
      <c r="AR124" s="73"/>
      <c r="AS124" s="73"/>
      <c r="AT124" s="73"/>
      <c r="AU124" s="73"/>
      <c r="AV124" s="73"/>
      <c r="AW124" s="73"/>
      <c r="AX124" s="73"/>
      <c r="AY124" s="73"/>
      <c r="AZ124" s="73"/>
      <c r="BA124" s="73"/>
      <c r="BB124" s="73"/>
      <c r="BC124" s="73"/>
      <c r="BD124" s="73"/>
      <c r="BE124" s="73"/>
      <c r="BF124" s="73"/>
      <c r="BG124" s="73"/>
      <c r="BH124" s="73"/>
      <c r="BI124" s="73"/>
      <c r="BJ124" s="73"/>
      <c r="BK124" s="73"/>
      <c r="BL124" s="73"/>
      <c r="BM124" s="73"/>
      <c r="BN124" s="73"/>
      <c r="BO124" s="73"/>
      <c r="BP124" s="73"/>
      <c r="BQ124" s="73"/>
      <c r="BR124" s="73"/>
      <c r="BS124" s="73"/>
      <c r="BT124" s="73"/>
      <c r="BU124" s="73"/>
      <c r="BV124" s="73"/>
      <c r="BW124" s="73"/>
      <c r="BX124" s="73"/>
      <c r="BY124" s="73"/>
      <c r="BZ124" s="73"/>
      <c r="CA124" s="73"/>
      <c r="CB124" s="73"/>
      <c r="CC124" s="73"/>
      <c r="CD124" s="73"/>
      <c r="CE124" s="73"/>
      <c r="CF124" s="73"/>
      <c r="CG124" s="73"/>
      <c r="CH124" s="73"/>
      <c r="CI124" s="73"/>
      <c r="CJ124" s="73"/>
      <c r="CK124" s="73"/>
      <c r="CL124" s="73"/>
      <c r="CM124" s="73"/>
      <c r="CN124" s="73"/>
      <c r="CO124" s="73"/>
      <c r="CP124" s="73"/>
      <c r="CQ124" s="73"/>
      <c r="CR124" s="73"/>
      <c r="CS124" s="73"/>
      <c r="CT124" s="73"/>
      <c r="CU124" s="73"/>
      <c r="CV124" s="73"/>
      <c r="CW124" s="73"/>
      <c r="CX124" s="73"/>
      <c r="CY124" s="73"/>
      <c r="CZ124" s="73"/>
      <c r="DA124" s="73"/>
      <c r="DB124" s="73"/>
      <c r="DC124" s="73"/>
      <c r="DD124" s="73"/>
      <c r="DE124" s="73"/>
      <c r="DF124" s="73"/>
      <c r="DG124" s="73"/>
      <c r="DH124" s="73"/>
      <c r="DI124" s="73"/>
      <c r="DJ124" s="73"/>
      <c r="DK124" s="73"/>
      <c r="DL124" s="73"/>
      <c r="DM124" s="73"/>
      <c r="DN124" s="73"/>
      <c r="DO124" s="73"/>
      <c r="DP124" s="73"/>
      <c r="DQ124" s="73"/>
    </row>
    <row r="125" spans="4:121" x14ac:dyDescent="0.3"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  <c r="AD125" s="73"/>
      <c r="AE125" s="73"/>
      <c r="AF125" s="73"/>
      <c r="AG125" s="73"/>
      <c r="AH125" s="73"/>
      <c r="AI125" s="73"/>
      <c r="AJ125" s="73"/>
      <c r="AK125" s="73"/>
      <c r="AL125" s="73"/>
      <c r="AM125" s="73"/>
      <c r="AN125" s="73"/>
      <c r="AO125" s="73"/>
      <c r="AP125" s="73"/>
      <c r="AQ125" s="73"/>
      <c r="AR125" s="73"/>
      <c r="AS125" s="73"/>
      <c r="AT125" s="73"/>
      <c r="AU125" s="73"/>
      <c r="AV125" s="73"/>
      <c r="AW125" s="73"/>
      <c r="AX125" s="73"/>
      <c r="AY125" s="73"/>
      <c r="AZ125" s="73"/>
      <c r="BA125" s="73"/>
      <c r="BB125" s="73"/>
      <c r="BC125" s="73"/>
      <c r="BD125" s="73"/>
      <c r="BE125" s="73"/>
      <c r="BF125" s="73"/>
      <c r="BG125" s="73"/>
      <c r="BH125" s="73"/>
      <c r="BI125" s="73"/>
      <c r="BJ125" s="73"/>
      <c r="BK125" s="73"/>
      <c r="BL125" s="73"/>
      <c r="BM125" s="73"/>
      <c r="BN125" s="73"/>
      <c r="BO125" s="73"/>
      <c r="BP125" s="73"/>
      <c r="BQ125" s="73"/>
      <c r="BR125" s="73"/>
      <c r="BS125" s="73"/>
      <c r="BT125" s="73"/>
      <c r="BU125" s="73"/>
      <c r="BV125" s="73"/>
      <c r="BW125" s="73"/>
      <c r="BX125" s="73"/>
      <c r="BY125" s="73"/>
      <c r="BZ125" s="73"/>
      <c r="CA125" s="73"/>
      <c r="CB125" s="73"/>
      <c r="CC125" s="73"/>
      <c r="CD125" s="73"/>
      <c r="CE125" s="73"/>
      <c r="CF125" s="73"/>
      <c r="CG125" s="73"/>
      <c r="CH125" s="73"/>
      <c r="CI125" s="73"/>
      <c r="CJ125" s="73"/>
      <c r="CK125" s="73"/>
      <c r="CL125" s="73"/>
      <c r="CM125" s="73"/>
      <c r="CN125" s="73"/>
      <c r="CO125" s="73"/>
      <c r="CP125" s="73"/>
      <c r="CQ125" s="73"/>
      <c r="CR125" s="73"/>
      <c r="CS125" s="73"/>
      <c r="CT125" s="73"/>
      <c r="CU125" s="73"/>
      <c r="CV125" s="73"/>
      <c r="CW125" s="73"/>
      <c r="CX125" s="73"/>
      <c r="CY125" s="73"/>
      <c r="CZ125" s="73"/>
      <c r="DA125" s="73"/>
      <c r="DB125" s="73"/>
      <c r="DC125" s="73"/>
      <c r="DD125" s="73"/>
      <c r="DE125" s="73"/>
      <c r="DF125" s="73"/>
      <c r="DG125" s="73"/>
      <c r="DH125" s="73"/>
      <c r="DI125" s="73"/>
      <c r="DJ125" s="73"/>
      <c r="DK125" s="73"/>
      <c r="DL125" s="73"/>
      <c r="DM125" s="73"/>
      <c r="DN125" s="73"/>
      <c r="DO125" s="73"/>
      <c r="DP125" s="73"/>
      <c r="DQ125" s="73"/>
    </row>
    <row r="126" spans="4:121" x14ac:dyDescent="0.3"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  <c r="AF126" s="73"/>
      <c r="AG126" s="73"/>
      <c r="AH126" s="73"/>
      <c r="AI126" s="73"/>
      <c r="AJ126" s="73"/>
      <c r="AK126" s="73"/>
      <c r="AL126" s="73"/>
      <c r="AM126" s="73"/>
      <c r="AN126" s="73"/>
      <c r="AO126" s="73"/>
      <c r="AP126" s="73"/>
      <c r="AQ126" s="73"/>
      <c r="AR126" s="73"/>
      <c r="AS126" s="73"/>
      <c r="AT126" s="73"/>
      <c r="AU126" s="73"/>
      <c r="AV126" s="73"/>
      <c r="AW126" s="73"/>
      <c r="AX126" s="73"/>
      <c r="AY126" s="73"/>
      <c r="AZ126" s="73"/>
      <c r="BA126" s="73"/>
      <c r="BB126" s="73"/>
      <c r="BC126" s="73"/>
      <c r="BD126" s="73"/>
      <c r="BE126" s="73"/>
      <c r="BF126" s="73"/>
      <c r="BG126" s="73"/>
      <c r="BH126" s="73"/>
      <c r="BI126" s="73"/>
      <c r="BJ126" s="73"/>
      <c r="BK126" s="73"/>
      <c r="BL126" s="73"/>
      <c r="BM126" s="73"/>
      <c r="BN126" s="73"/>
      <c r="BO126" s="73"/>
      <c r="BP126" s="73"/>
      <c r="BQ126" s="73"/>
      <c r="BR126" s="73"/>
      <c r="BS126" s="73"/>
      <c r="BT126" s="73"/>
      <c r="BU126" s="73"/>
      <c r="BV126" s="73"/>
      <c r="BW126" s="73"/>
      <c r="BX126" s="73"/>
      <c r="BY126" s="73"/>
      <c r="BZ126" s="73"/>
      <c r="CA126" s="73"/>
      <c r="CB126" s="73"/>
      <c r="CC126" s="73"/>
      <c r="CD126" s="73"/>
      <c r="CE126" s="73"/>
      <c r="CF126" s="73"/>
      <c r="CG126" s="73"/>
      <c r="CH126" s="73"/>
      <c r="CI126" s="73"/>
      <c r="CJ126" s="73"/>
      <c r="CK126" s="73"/>
      <c r="CL126" s="73"/>
      <c r="CM126" s="73"/>
      <c r="CN126" s="73"/>
      <c r="CO126" s="73"/>
      <c r="CP126" s="73"/>
      <c r="CQ126" s="73"/>
      <c r="CR126" s="73"/>
      <c r="CS126" s="73"/>
      <c r="CT126" s="73"/>
      <c r="CU126" s="73"/>
      <c r="CV126" s="73"/>
      <c r="CW126" s="73"/>
      <c r="CX126" s="73"/>
      <c r="CY126" s="73"/>
      <c r="CZ126" s="73"/>
      <c r="DA126" s="73"/>
      <c r="DB126" s="73"/>
      <c r="DC126" s="73"/>
      <c r="DD126" s="73"/>
      <c r="DE126" s="73"/>
      <c r="DF126" s="73"/>
      <c r="DG126" s="73"/>
      <c r="DH126" s="73"/>
      <c r="DI126" s="73"/>
      <c r="DJ126" s="73"/>
      <c r="DK126" s="73"/>
      <c r="DL126" s="73"/>
      <c r="DM126" s="73"/>
      <c r="DN126" s="73"/>
      <c r="DO126" s="73"/>
      <c r="DP126" s="73"/>
      <c r="DQ126" s="73"/>
    </row>
    <row r="127" spans="4:121" x14ac:dyDescent="0.3"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73"/>
      <c r="AE127" s="73"/>
      <c r="AF127" s="73"/>
      <c r="AG127" s="73"/>
      <c r="AH127" s="73"/>
      <c r="AI127" s="73"/>
      <c r="AJ127" s="73"/>
      <c r="AK127" s="73"/>
      <c r="AL127" s="73"/>
      <c r="AM127" s="73"/>
      <c r="AN127" s="73"/>
      <c r="AO127" s="73"/>
      <c r="AP127" s="73"/>
      <c r="AQ127" s="73"/>
      <c r="AR127" s="73"/>
      <c r="AS127" s="73"/>
      <c r="AT127" s="73"/>
      <c r="AU127" s="73"/>
      <c r="AV127" s="73"/>
      <c r="AW127" s="73"/>
      <c r="AX127" s="73"/>
      <c r="AY127" s="73"/>
      <c r="AZ127" s="73"/>
      <c r="BA127" s="73"/>
      <c r="BB127" s="73"/>
      <c r="BC127" s="73"/>
      <c r="BD127" s="73"/>
      <c r="BE127" s="73"/>
      <c r="BF127" s="73"/>
      <c r="BG127" s="73"/>
      <c r="BH127" s="73"/>
      <c r="BI127" s="73"/>
      <c r="BJ127" s="73"/>
      <c r="BK127" s="73"/>
      <c r="BL127" s="73"/>
      <c r="BM127" s="73"/>
      <c r="BN127" s="73"/>
      <c r="BO127" s="73"/>
      <c r="BP127" s="73"/>
      <c r="BQ127" s="73"/>
      <c r="BR127" s="73"/>
      <c r="BS127" s="73"/>
      <c r="BT127" s="73"/>
      <c r="BU127" s="73"/>
      <c r="BV127" s="73"/>
      <c r="BW127" s="73"/>
      <c r="BX127" s="73"/>
      <c r="BY127" s="73"/>
      <c r="BZ127" s="73"/>
      <c r="CA127" s="73"/>
      <c r="CB127" s="73"/>
      <c r="CC127" s="73"/>
      <c r="CD127" s="73"/>
      <c r="CE127" s="73"/>
      <c r="CF127" s="73"/>
      <c r="CG127" s="73"/>
      <c r="CH127" s="73"/>
      <c r="CI127" s="73"/>
      <c r="CJ127" s="73"/>
      <c r="CK127" s="73"/>
      <c r="CL127" s="73"/>
      <c r="CM127" s="73"/>
      <c r="CN127" s="73"/>
      <c r="CO127" s="73"/>
      <c r="CP127" s="73"/>
      <c r="CQ127" s="73"/>
      <c r="CR127" s="73"/>
      <c r="CS127" s="73"/>
      <c r="CT127" s="73"/>
      <c r="CU127" s="73"/>
      <c r="CV127" s="73"/>
      <c r="CW127" s="73"/>
      <c r="CX127" s="73"/>
      <c r="CY127" s="73"/>
      <c r="CZ127" s="73"/>
      <c r="DA127" s="73"/>
      <c r="DB127" s="73"/>
      <c r="DC127" s="73"/>
      <c r="DD127" s="73"/>
      <c r="DE127" s="73"/>
      <c r="DF127" s="73"/>
      <c r="DG127" s="73"/>
      <c r="DH127" s="73"/>
      <c r="DI127" s="73"/>
      <c r="DJ127" s="73"/>
      <c r="DK127" s="73"/>
      <c r="DL127" s="73"/>
      <c r="DM127" s="73"/>
      <c r="DN127" s="73"/>
      <c r="DO127" s="73"/>
      <c r="DP127" s="73"/>
      <c r="DQ127" s="73"/>
    </row>
    <row r="128" spans="4:121" x14ac:dyDescent="0.3"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/>
      <c r="AD128" s="73"/>
      <c r="AE128" s="73"/>
      <c r="AF128" s="73"/>
      <c r="AG128" s="73"/>
      <c r="AH128" s="73"/>
      <c r="AI128" s="73"/>
      <c r="AJ128" s="73"/>
      <c r="AK128" s="73"/>
      <c r="AL128" s="73"/>
      <c r="AM128" s="73"/>
      <c r="AN128" s="73"/>
      <c r="AO128" s="73"/>
      <c r="AP128" s="73"/>
      <c r="AQ128" s="73"/>
      <c r="AR128" s="73"/>
      <c r="AS128" s="73"/>
      <c r="AT128" s="73"/>
      <c r="AU128" s="73"/>
      <c r="AV128" s="73"/>
      <c r="AW128" s="73"/>
      <c r="AX128" s="73"/>
      <c r="AY128" s="73"/>
      <c r="AZ128" s="73"/>
      <c r="BA128" s="73"/>
      <c r="BB128" s="73"/>
      <c r="BC128" s="73"/>
      <c r="BD128" s="73"/>
      <c r="BE128" s="73"/>
      <c r="BF128" s="73"/>
      <c r="BG128" s="73"/>
      <c r="BH128" s="73"/>
      <c r="BI128" s="73"/>
      <c r="BJ128" s="73"/>
      <c r="BK128" s="73"/>
      <c r="BL128" s="73"/>
      <c r="BM128" s="73"/>
      <c r="BN128" s="73"/>
      <c r="BO128" s="73"/>
      <c r="BP128" s="73"/>
      <c r="BQ128" s="73"/>
      <c r="BR128" s="73"/>
      <c r="BS128" s="73"/>
      <c r="BT128" s="73"/>
      <c r="BU128" s="73"/>
      <c r="BV128" s="73"/>
      <c r="BW128" s="73"/>
      <c r="BX128" s="73"/>
      <c r="BY128" s="73"/>
      <c r="BZ128" s="73"/>
      <c r="CA128" s="73"/>
      <c r="CB128" s="73"/>
      <c r="CC128" s="73"/>
      <c r="CD128" s="73"/>
      <c r="CE128" s="73"/>
      <c r="CF128" s="73"/>
      <c r="CG128" s="73"/>
      <c r="CH128" s="73"/>
      <c r="CI128" s="73"/>
      <c r="CJ128" s="73"/>
      <c r="CK128" s="73"/>
      <c r="CL128" s="73"/>
      <c r="CM128" s="73"/>
      <c r="CN128" s="73"/>
      <c r="CO128" s="73"/>
      <c r="CP128" s="73"/>
      <c r="CQ128" s="73"/>
      <c r="CR128" s="73"/>
      <c r="CS128" s="73"/>
      <c r="CT128" s="73"/>
      <c r="CU128" s="73"/>
      <c r="CV128" s="73"/>
      <c r="CW128" s="73"/>
      <c r="CX128" s="73"/>
      <c r="CY128" s="73"/>
      <c r="CZ128" s="73"/>
      <c r="DA128" s="73"/>
      <c r="DB128" s="73"/>
      <c r="DC128" s="73"/>
      <c r="DD128" s="73"/>
      <c r="DE128" s="73"/>
      <c r="DF128" s="73"/>
      <c r="DG128" s="73"/>
      <c r="DH128" s="73"/>
      <c r="DI128" s="73"/>
      <c r="DJ128" s="73"/>
      <c r="DK128" s="73"/>
      <c r="DL128" s="73"/>
      <c r="DM128" s="73"/>
      <c r="DN128" s="73"/>
      <c r="DO128" s="73"/>
      <c r="DP128" s="73"/>
      <c r="DQ128" s="73"/>
    </row>
    <row r="129" spans="4:121" x14ac:dyDescent="0.3"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  <c r="AW129" s="73"/>
      <c r="AX129" s="73"/>
      <c r="AY129" s="73"/>
      <c r="AZ129" s="73"/>
      <c r="BA129" s="73"/>
      <c r="BB129" s="73"/>
      <c r="BC129" s="73"/>
      <c r="BD129" s="73"/>
      <c r="BE129" s="73"/>
      <c r="BF129" s="73"/>
      <c r="BG129" s="73"/>
      <c r="BH129" s="73"/>
      <c r="BI129" s="73"/>
      <c r="BJ129" s="73"/>
      <c r="BK129" s="73"/>
      <c r="BL129" s="73"/>
      <c r="BM129" s="73"/>
      <c r="BN129" s="73"/>
      <c r="BO129" s="73"/>
      <c r="BP129" s="73"/>
      <c r="BQ129" s="73"/>
      <c r="BR129" s="73"/>
      <c r="BS129" s="73"/>
      <c r="BT129" s="73"/>
      <c r="BU129" s="73"/>
      <c r="BV129" s="73"/>
      <c r="BW129" s="73"/>
      <c r="BX129" s="73"/>
      <c r="BY129" s="73"/>
      <c r="BZ129" s="73"/>
      <c r="CA129" s="73"/>
      <c r="CB129" s="73"/>
      <c r="CC129" s="73"/>
      <c r="CD129" s="73"/>
      <c r="CE129" s="73"/>
      <c r="CF129" s="73"/>
      <c r="CG129" s="73"/>
      <c r="CH129" s="73"/>
      <c r="CI129" s="73"/>
      <c r="CJ129" s="73"/>
      <c r="CK129" s="73"/>
      <c r="CL129" s="73"/>
      <c r="CM129" s="73"/>
      <c r="CN129" s="73"/>
      <c r="CO129" s="73"/>
      <c r="CP129" s="73"/>
      <c r="CQ129" s="73"/>
      <c r="CR129" s="73"/>
      <c r="CS129" s="73"/>
      <c r="CT129" s="73"/>
      <c r="CU129" s="73"/>
      <c r="CV129" s="73"/>
      <c r="CW129" s="73"/>
      <c r="CX129" s="73"/>
      <c r="CY129" s="73"/>
      <c r="CZ129" s="73"/>
      <c r="DA129" s="73"/>
      <c r="DB129" s="73"/>
      <c r="DC129" s="73"/>
      <c r="DD129" s="73"/>
      <c r="DE129" s="73"/>
      <c r="DF129" s="73"/>
      <c r="DG129" s="73"/>
      <c r="DH129" s="73"/>
      <c r="DI129" s="73"/>
      <c r="DJ129" s="73"/>
      <c r="DK129" s="73"/>
      <c r="DL129" s="73"/>
      <c r="DM129" s="73"/>
      <c r="DN129" s="73"/>
      <c r="DO129" s="73"/>
      <c r="DP129" s="73"/>
      <c r="DQ129" s="73"/>
    </row>
    <row r="130" spans="4:121" x14ac:dyDescent="0.3"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  <c r="AT130" s="73"/>
      <c r="AU130" s="73"/>
      <c r="AV130" s="73"/>
      <c r="AW130" s="73"/>
      <c r="AX130" s="73"/>
      <c r="AY130" s="73"/>
      <c r="AZ130" s="73"/>
      <c r="BA130" s="73"/>
      <c r="BB130" s="73"/>
      <c r="BC130" s="73"/>
      <c r="BD130" s="73"/>
      <c r="BE130" s="73"/>
      <c r="BF130" s="73"/>
      <c r="BG130" s="73"/>
      <c r="BH130" s="73"/>
      <c r="BI130" s="73"/>
      <c r="BJ130" s="73"/>
      <c r="BK130" s="73"/>
      <c r="BL130" s="73"/>
      <c r="BM130" s="73"/>
      <c r="BN130" s="73"/>
      <c r="BO130" s="73"/>
      <c r="BP130" s="73"/>
      <c r="BQ130" s="73"/>
      <c r="BR130" s="73"/>
      <c r="BS130" s="73"/>
      <c r="BT130" s="73"/>
      <c r="BU130" s="73"/>
      <c r="BV130" s="73"/>
      <c r="BW130" s="73"/>
      <c r="BX130" s="73"/>
      <c r="BY130" s="73"/>
      <c r="BZ130" s="73"/>
      <c r="CA130" s="73"/>
      <c r="CB130" s="73"/>
      <c r="CC130" s="73"/>
      <c r="CD130" s="73"/>
      <c r="CE130" s="73"/>
      <c r="CF130" s="73"/>
      <c r="CG130" s="73"/>
      <c r="CH130" s="73"/>
      <c r="CI130" s="73"/>
      <c r="CJ130" s="73"/>
      <c r="CK130" s="73"/>
      <c r="CL130" s="73"/>
      <c r="CM130" s="73"/>
      <c r="CN130" s="73"/>
      <c r="CO130" s="73"/>
      <c r="CP130" s="73"/>
      <c r="CQ130" s="73"/>
      <c r="CR130" s="73"/>
      <c r="CS130" s="73"/>
      <c r="CT130" s="73"/>
      <c r="CU130" s="73"/>
      <c r="CV130" s="73"/>
      <c r="CW130" s="73"/>
      <c r="CX130" s="73"/>
      <c r="CY130" s="73"/>
      <c r="CZ130" s="73"/>
      <c r="DA130" s="73"/>
      <c r="DB130" s="73"/>
      <c r="DC130" s="73"/>
      <c r="DD130" s="73"/>
      <c r="DE130" s="73"/>
      <c r="DF130" s="73"/>
      <c r="DG130" s="73"/>
      <c r="DH130" s="73"/>
      <c r="DI130" s="73"/>
      <c r="DJ130" s="73"/>
      <c r="DK130" s="73"/>
      <c r="DL130" s="73"/>
      <c r="DM130" s="73"/>
      <c r="DN130" s="73"/>
      <c r="DO130" s="73"/>
      <c r="DP130" s="73"/>
      <c r="DQ130" s="73"/>
    </row>
    <row r="131" spans="4:121" x14ac:dyDescent="0.3"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  <c r="AT131" s="73"/>
      <c r="AU131" s="73"/>
      <c r="AV131" s="73"/>
      <c r="AW131" s="73"/>
      <c r="AX131" s="73"/>
      <c r="AY131" s="73"/>
      <c r="AZ131" s="73"/>
      <c r="BA131" s="73"/>
      <c r="BB131" s="73"/>
      <c r="BC131" s="73"/>
      <c r="BD131" s="73"/>
      <c r="BE131" s="73"/>
      <c r="BF131" s="73"/>
      <c r="BG131" s="73"/>
      <c r="BH131" s="73"/>
      <c r="BI131" s="73"/>
      <c r="BJ131" s="73"/>
      <c r="BK131" s="73"/>
      <c r="BL131" s="73"/>
      <c r="BM131" s="73"/>
      <c r="BN131" s="73"/>
      <c r="BO131" s="73"/>
      <c r="BP131" s="73"/>
      <c r="BQ131" s="73"/>
      <c r="BR131" s="73"/>
      <c r="BS131" s="73"/>
      <c r="BT131" s="73"/>
      <c r="BU131" s="73"/>
      <c r="BV131" s="73"/>
      <c r="BW131" s="73"/>
      <c r="BX131" s="73"/>
      <c r="BY131" s="73"/>
      <c r="BZ131" s="73"/>
      <c r="CA131" s="73"/>
      <c r="CB131" s="73"/>
      <c r="CC131" s="73"/>
      <c r="CD131" s="73"/>
      <c r="CE131" s="73"/>
      <c r="CF131" s="73"/>
      <c r="CG131" s="73"/>
      <c r="CH131" s="73"/>
      <c r="CI131" s="73"/>
      <c r="CJ131" s="73"/>
      <c r="CK131" s="73"/>
      <c r="CL131" s="73"/>
      <c r="CM131" s="73"/>
      <c r="CN131" s="73"/>
      <c r="CO131" s="73"/>
      <c r="CP131" s="73"/>
      <c r="CQ131" s="73"/>
      <c r="CR131" s="73"/>
      <c r="CS131" s="73"/>
      <c r="CT131" s="73"/>
      <c r="CU131" s="73"/>
      <c r="CV131" s="73"/>
      <c r="CW131" s="73"/>
      <c r="CX131" s="73"/>
      <c r="CY131" s="73"/>
      <c r="CZ131" s="73"/>
      <c r="DA131" s="73"/>
      <c r="DB131" s="73"/>
      <c r="DC131" s="73"/>
      <c r="DD131" s="73"/>
      <c r="DE131" s="73"/>
      <c r="DF131" s="73"/>
      <c r="DG131" s="73"/>
      <c r="DH131" s="73"/>
      <c r="DI131" s="73"/>
      <c r="DJ131" s="73"/>
      <c r="DK131" s="73"/>
      <c r="DL131" s="73"/>
      <c r="DM131" s="73"/>
      <c r="DN131" s="73"/>
      <c r="DO131" s="73"/>
      <c r="DP131" s="73"/>
      <c r="DQ131" s="73"/>
    </row>
    <row r="132" spans="4:121" x14ac:dyDescent="0.3"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  <c r="AD132" s="73"/>
      <c r="AE132" s="73"/>
      <c r="AF132" s="73"/>
      <c r="AG132" s="73"/>
      <c r="AH132" s="73"/>
      <c r="AI132" s="73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  <c r="AT132" s="73"/>
      <c r="AU132" s="73"/>
      <c r="AV132" s="73"/>
      <c r="AW132" s="73"/>
      <c r="AX132" s="73"/>
      <c r="AY132" s="73"/>
      <c r="AZ132" s="73"/>
      <c r="BA132" s="73"/>
      <c r="BB132" s="73"/>
      <c r="BC132" s="73"/>
      <c r="BD132" s="73"/>
      <c r="BE132" s="73"/>
      <c r="BF132" s="73"/>
      <c r="BG132" s="73"/>
      <c r="BH132" s="73"/>
      <c r="BI132" s="73"/>
      <c r="BJ132" s="73"/>
      <c r="BK132" s="73"/>
      <c r="BL132" s="73"/>
      <c r="BM132" s="73"/>
      <c r="BN132" s="73"/>
      <c r="BO132" s="73"/>
      <c r="BP132" s="73"/>
      <c r="BQ132" s="73"/>
      <c r="BR132" s="73"/>
      <c r="BS132" s="73"/>
      <c r="BT132" s="73"/>
      <c r="BU132" s="73"/>
      <c r="BV132" s="73"/>
      <c r="BW132" s="73"/>
      <c r="BX132" s="73"/>
      <c r="BY132" s="73"/>
      <c r="BZ132" s="73"/>
      <c r="CA132" s="73"/>
      <c r="CB132" s="73"/>
      <c r="CC132" s="73"/>
      <c r="CD132" s="73"/>
      <c r="CE132" s="73"/>
      <c r="CF132" s="73"/>
      <c r="CG132" s="73"/>
      <c r="CH132" s="73"/>
      <c r="CI132" s="73"/>
      <c r="CJ132" s="73"/>
      <c r="CK132" s="73"/>
      <c r="CL132" s="73"/>
      <c r="CM132" s="73"/>
      <c r="CN132" s="73"/>
      <c r="CO132" s="73"/>
      <c r="CP132" s="73"/>
      <c r="CQ132" s="73"/>
      <c r="CR132" s="73"/>
      <c r="CS132" s="73"/>
      <c r="CT132" s="73"/>
      <c r="CU132" s="73"/>
      <c r="CV132" s="73"/>
      <c r="CW132" s="73"/>
      <c r="CX132" s="73"/>
      <c r="CY132" s="73"/>
      <c r="CZ132" s="73"/>
      <c r="DA132" s="73"/>
      <c r="DB132" s="73"/>
      <c r="DC132" s="73"/>
      <c r="DD132" s="73"/>
      <c r="DE132" s="73"/>
      <c r="DF132" s="73"/>
      <c r="DG132" s="73"/>
      <c r="DH132" s="73"/>
      <c r="DI132" s="73"/>
      <c r="DJ132" s="73"/>
      <c r="DK132" s="73"/>
      <c r="DL132" s="73"/>
      <c r="DM132" s="73"/>
      <c r="DN132" s="73"/>
      <c r="DO132" s="73"/>
      <c r="DP132" s="73"/>
      <c r="DQ132" s="73"/>
    </row>
    <row r="133" spans="4:121" x14ac:dyDescent="0.3"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73"/>
      <c r="AD133" s="73"/>
      <c r="AE133" s="73"/>
      <c r="AF133" s="73"/>
      <c r="AG133" s="73"/>
      <c r="AH133" s="73"/>
      <c r="AI133" s="73"/>
      <c r="AJ133" s="73"/>
      <c r="AK133" s="73"/>
      <c r="AL133" s="73"/>
      <c r="AM133" s="73"/>
      <c r="AN133" s="73"/>
      <c r="AO133" s="73"/>
      <c r="AP133" s="73"/>
      <c r="AQ133" s="73"/>
      <c r="AR133" s="73"/>
      <c r="AS133" s="73"/>
      <c r="AT133" s="73"/>
      <c r="AU133" s="73"/>
      <c r="AV133" s="73"/>
      <c r="AW133" s="73"/>
      <c r="AX133" s="73"/>
      <c r="AY133" s="73"/>
      <c r="AZ133" s="73"/>
      <c r="BA133" s="73"/>
      <c r="BB133" s="73"/>
      <c r="BC133" s="73"/>
      <c r="BD133" s="73"/>
      <c r="BE133" s="73"/>
      <c r="BF133" s="73"/>
      <c r="BG133" s="73"/>
      <c r="BH133" s="73"/>
      <c r="BI133" s="73"/>
      <c r="BJ133" s="73"/>
      <c r="BK133" s="73"/>
      <c r="BL133" s="73"/>
      <c r="BM133" s="73"/>
      <c r="BN133" s="73"/>
      <c r="BO133" s="73"/>
      <c r="BP133" s="73"/>
      <c r="BQ133" s="73"/>
      <c r="BR133" s="73"/>
      <c r="BS133" s="73"/>
      <c r="BT133" s="73"/>
      <c r="BU133" s="73"/>
      <c r="BV133" s="73"/>
      <c r="BW133" s="73"/>
      <c r="BX133" s="73"/>
      <c r="BY133" s="73"/>
      <c r="BZ133" s="73"/>
      <c r="CA133" s="73"/>
      <c r="CB133" s="73"/>
      <c r="CC133" s="73"/>
      <c r="CD133" s="73"/>
      <c r="CE133" s="73"/>
      <c r="CF133" s="73"/>
      <c r="CG133" s="73"/>
      <c r="CH133" s="73"/>
      <c r="CI133" s="73"/>
      <c r="CJ133" s="73"/>
      <c r="CK133" s="73"/>
      <c r="CL133" s="73"/>
      <c r="CM133" s="73"/>
      <c r="CN133" s="73"/>
      <c r="CO133" s="73"/>
      <c r="CP133" s="73"/>
      <c r="CQ133" s="73"/>
      <c r="CR133" s="73"/>
      <c r="CS133" s="73"/>
      <c r="CT133" s="73"/>
      <c r="CU133" s="73"/>
      <c r="CV133" s="73"/>
      <c r="CW133" s="73"/>
      <c r="CX133" s="73"/>
      <c r="CY133" s="73"/>
      <c r="CZ133" s="73"/>
      <c r="DA133" s="73"/>
      <c r="DB133" s="73"/>
      <c r="DC133" s="73"/>
      <c r="DD133" s="73"/>
      <c r="DE133" s="73"/>
      <c r="DF133" s="73"/>
      <c r="DG133" s="73"/>
      <c r="DH133" s="73"/>
      <c r="DI133" s="73"/>
      <c r="DJ133" s="73"/>
      <c r="DK133" s="73"/>
      <c r="DL133" s="73"/>
      <c r="DM133" s="73"/>
      <c r="DN133" s="73"/>
      <c r="DO133" s="73"/>
      <c r="DP133" s="73"/>
      <c r="DQ133" s="73"/>
    </row>
    <row r="134" spans="4:121" x14ac:dyDescent="0.3"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  <c r="AD134" s="73"/>
      <c r="AE134" s="73"/>
      <c r="AF134" s="73"/>
      <c r="AG134" s="73"/>
      <c r="AH134" s="73"/>
      <c r="AI134" s="73"/>
      <c r="AJ134" s="73"/>
      <c r="AK134" s="73"/>
      <c r="AL134" s="73"/>
      <c r="AM134" s="73"/>
      <c r="AN134" s="73"/>
      <c r="AO134" s="73"/>
      <c r="AP134" s="73"/>
      <c r="AQ134" s="73"/>
      <c r="AR134" s="73"/>
      <c r="AS134" s="73"/>
      <c r="AT134" s="73"/>
      <c r="AU134" s="73"/>
      <c r="AV134" s="73"/>
      <c r="AW134" s="73"/>
      <c r="AX134" s="73"/>
      <c r="AY134" s="73"/>
      <c r="AZ134" s="73"/>
      <c r="BA134" s="73"/>
      <c r="BB134" s="73"/>
      <c r="BC134" s="73"/>
      <c r="BD134" s="73"/>
      <c r="BE134" s="73"/>
      <c r="BF134" s="73"/>
      <c r="BG134" s="73"/>
      <c r="BH134" s="73"/>
      <c r="BI134" s="73"/>
      <c r="BJ134" s="73"/>
      <c r="BK134" s="73"/>
      <c r="BL134" s="73"/>
      <c r="BM134" s="73"/>
      <c r="BN134" s="73"/>
      <c r="BO134" s="73"/>
      <c r="BP134" s="73"/>
      <c r="BQ134" s="73"/>
      <c r="BR134" s="73"/>
      <c r="BS134" s="73"/>
      <c r="BT134" s="73"/>
      <c r="BU134" s="73"/>
      <c r="BV134" s="73"/>
      <c r="BW134" s="73"/>
      <c r="BX134" s="73"/>
      <c r="BY134" s="73"/>
      <c r="BZ134" s="73"/>
      <c r="CA134" s="73"/>
      <c r="CB134" s="73"/>
      <c r="CC134" s="73"/>
      <c r="CD134" s="73"/>
      <c r="CE134" s="73"/>
      <c r="CF134" s="73"/>
      <c r="CG134" s="73"/>
      <c r="CH134" s="73"/>
      <c r="CI134" s="73"/>
      <c r="CJ134" s="73"/>
      <c r="CK134" s="73"/>
      <c r="CL134" s="73"/>
      <c r="CM134" s="73"/>
      <c r="CN134" s="73"/>
      <c r="CO134" s="73"/>
      <c r="CP134" s="73"/>
      <c r="CQ134" s="73"/>
      <c r="CR134" s="73"/>
      <c r="CS134" s="73"/>
      <c r="CT134" s="73"/>
      <c r="CU134" s="73"/>
      <c r="CV134" s="73"/>
      <c r="CW134" s="73"/>
      <c r="CX134" s="73"/>
      <c r="CY134" s="73"/>
      <c r="CZ134" s="73"/>
      <c r="DA134" s="73"/>
      <c r="DB134" s="73"/>
      <c r="DC134" s="73"/>
      <c r="DD134" s="73"/>
      <c r="DE134" s="73"/>
      <c r="DF134" s="73"/>
      <c r="DG134" s="73"/>
      <c r="DH134" s="73"/>
      <c r="DI134" s="73"/>
      <c r="DJ134" s="73"/>
      <c r="DK134" s="73"/>
      <c r="DL134" s="73"/>
      <c r="DM134" s="73"/>
      <c r="DN134" s="73"/>
      <c r="DO134" s="73"/>
      <c r="DP134" s="73"/>
      <c r="DQ134" s="73"/>
    </row>
    <row r="135" spans="4:121" x14ac:dyDescent="0.3"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  <c r="AD135" s="73"/>
      <c r="AE135" s="73"/>
      <c r="AF135" s="73"/>
      <c r="AG135" s="73"/>
      <c r="AH135" s="73"/>
      <c r="AI135" s="73"/>
      <c r="AJ135" s="73"/>
      <c r="AK135" s="73"/>
      <c r="AL135" s="73"/>
      <c r="AM135" s="73"/>
      <c r="AN135" s="73"/>
      <c r="AO135" s="73"/>
      <c r="AP135" s="73"/>
      <c r="AQ135" s="73"/>
      <c r="AR135" s="73"/>
      <c r="AS135" s="73"/>
      <c r="AT135" s="73"/>
      <c r="AU135" s="73"/>
      <c r="AV135" s="73"/>
      <c r="AW135" s="73"/>
      <c r="AX135" s="73"/>
      <c r="AY135" s="73"/>
      <c r="AZ135" s="73"/>
      <c r="BA135" s="73"/>
      <c r="BB135" s="73"/>
      <c r="BC135" s="73"/>
      <c r="BD135" s="73"/>
      <c r="BE135" s="73"/>
      <c r="BF135" s="73"/>
      <c r="BG135" s="73"/>
      <c r="BH135" s="73"/>
      <c r="BI135" s="73"/>
      <c r="BJ135" s="73"/>
      <c r="BK135" s="73"/>
      <c r="BL135" s="73"/>
      <c r="BM135" s="73"/>
      <c r="BN135" s="73"/>
      <c r="BO135" s="73"/>
      <c r="BP135" s="73"/>
      <c r="BQ135" s="73"/>
      <c r="BR135" s="73"/>
      <c r="BS135" s="73"/>
      <c r="BT135" s="73"/>
      <c r="BU135" s="73"/>
      <c r="BV135" s="73"/>
      <c r="BW135" s="73"/>
      <c r="BX135" s="73"/>
      <c r="BY135" s="73"/>
      <c r="BZ135" s="73"/>
      <c r="CA135" s="73"/>
      <c r="CB135" s="73"/>
      <c r="CC135" s="73"/>
      <c r="CD135" s="73"/>
      <c r="CE135" s="73"/>
      <c r="CF135" s="73"/>
      <c r="CG135" s="73"/>
      <c r="CH135" s="73"/>
      <c r="CI135" s="73"/>
      <c r="CJ135" s="73"/>
      <c r="CK135" s="73"/>
      <c r="CL135" s="73"/>
      <c r="CM135" s="73"/>
      <c r="CN135" s="73"/>
      <c r="CO135" s="73"/>
      <c r="CP135" s="73"/>
      <c r="CQ135" s="73"/>
      <c r="CR135" s="73"/>
      <c r="CS135" s="73"/>
      <c r="CT135" s="73"/>
      <c r="CU135" s="73"/>
      <c r="CV135" s="73"/>
      <c r="CW135" s="73"/>
      <c r="CX135" s="73"/>
      <c r="CY135" s="73"/>
      <c r="CZ135" s="73"/>
      <c r="DA135" s="73"/>
      <c r="DB135" s="73"/>
      <c r="DC135" s="73"/>
      <c r="DD135" s="73"/>
      <c r="DE135" s="73"/>
      <c r="DF135" s="73"/>
      <c r="DG135" s="73"/>
      <c r="DH135" s="73"/>
      <c r="DI135" s="73"/>
      <c r="DJ135" s="73"/>
      <c r="DK135" s="73"/>
      <c r="DL135" s="73"/>
      <c r="DM135" s="73"/>
      <c r="DN135" s="73"/>
      <c r="DO135" s="73"/>
      <c r="DP135" s="73"/>
      <c r="DQ135" s="73"/>
    </row>
    <row r="136" spans="4:121" x14ac:dyDescent="0.3"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  <c r="V136" s="73"/>
      <c r="W136" s="73"/>
      <c r="X136" s="73"/>
      <c r="Y136" s="73"/>
      <c r="Z136" s="73"/>
      <c r="AA136" s="73"/>
      <c r="AB136" s="73"/>
      <c r="AC136" s="73"/>
      <c r="AD136" s="73"/>
      <c r="AE136" s="73"/>
      <c r="AF136" s="73"/>
      <c r="AG136" s="73"/>
      <c r="AH136" s="73"/>
      <c r="AI136" s="73"/>
      <c r="AJ136" s="73"/>
      <c r="AK136" s="73"/>
      <c r="AL136" s="73"/>
      <c r="AM136" s="73"/>
      <c r="AN136" s="73"/>
      <c r="AO136" s="73"/>
      <c r="AP136" s="73"/>
      <c r="AQ136" s="73"/>
      <c r="AR136" s="73"/>
      <c r="AS136" s="73"/>
      <c r="AT136" s="73"/>
      <c r="AU136" s="73"/>
      <c r="AV136" s="73"/>
      <c r="AW136" s="73"/>
      <c r="AX136" s="73"/>
      <c r="AY136" s="73"/>
      <c r="AZ136" s="73"/>
      <c r="BA136" s="73"/>
      <c r="BB136" s="73"/>
      <c r="BC136" s="73"/>
      <c r="BD136" s="73"/>
      <c r="BE136" s="73"/>
      <c r="BF136" s="73"/>
      <c r="BG136" s="73"/>
      <c r="BH136" s="73"/>
      <c r="BI136" s="73"/>
      <c r="BJ136" s="73"/>
      <c r="BK136" s="73"/>
      <c r="BL136" s="73"/>
      <c r="BM136" s="73"/>
      <c r="BN136" s="73"/>
      <c r="BO136" s="73"/>
      <c r="BP136" s="73"/>
      <c r="BQ136" s="73"/>
      <c r="BR136" s="73"/>
      <c r="BS136" s="73"/>
      <c r="BT136" s="73"/>
      <c r="BU136" s="73"/>
      <c r="BV136" s="73"/>
      <c r="BW136" s="73"/>
      <c r="BX136" s="73"/>
      <c r="BY136" s="73"/>
      <c r="BZ136" s="73"/>
      <c r="CA136" s="73"/>
      <c r="CB136" s="73"/>
      <c r="CC136" s="73"/>
      <c r="CD136" s="73"/>
      <c r="CE136" s="73"/>
      <c r="CF136" s="73"/>
      <c r="CG136" s="73"/>
      <c r="CH136" s="73"/>
      <c r="CI136" s="73"/>
      <c r="CJ136" s="73"/>
      <c r="CK136" s="73"/>
      <c r="CL136" s="73"/>
      <c r="CM136" s="73"/>
      <c r="CN136" s="73"/>
      <c r="CO136" s="73"/>
      <c r="CP136" s="73"/>
      <c r="CQ136" s="73"/>
      <c r="CR136" s="73"/>
      <c r="CS136" s="73"/>
      <c r="CT136" s="73"/>
      <c r="CU136" s="73"/>
      <c r="CV136" s="73"/>
      <c r="CW136" s="73"/>
      <c r="CX136" s="73"/>
      <c r="CY136" s="73"/>
      <c r="CZ136" s="73"/>
      <c r="DA136" s="73"/>
      <c r="DB136" s="73"/>
      <c r="DC136" s="73"/>
      <c r="DD136" s="73"/>
      <c r="DE136" s="73"/>
      <c r="DF136" s="73"/>
      <c r="DG136" s="73"/>
      <c r="DH136" s="73"/>
      <c r="DI136" s="73"/>
      <c r="DJ136" s="73"/>
      <c r="DK136" s="73"/>
      <c r="DL136" s="73"/>
      <c r="DM136" s="73"/>
      <c r="DN136" s="73"/>
      <c r="DO136" s="73"/>
      <c r="DP136" s="73"/>
      <c r="DQ136" s="73"/>
    </row>
    <row r="137" spans="4:121" x14ac:dyDescent="0.3"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3"/>
      <c r="AC137" s="73"/>
      <c r="AD137" s="73"/>
      <c r="AE137" s="73"/>
      <c r="AF137" s="73"/>
      <c r="AG137" s="73"/>
      <c r="AH137" s="73"/>
      <c r="AI137" s="73"/>
      <c r="AJ137" s="73"/>
      <c r="AK137" s="73"/>
      <c r="AL137" s="73"/>
      <c r="AM137" s="73"/>
      <c r="AN137" s="73"/>
      <c r="AO137" s="73"/>
      <c r="AP137" s="73"/>
      <c r="AQ137" s="73"/>
      <c r="AR137" s="73"/>
      <c r="AS137" s="73"/>
      <c r="AT137" s="73"/>
      <c r="AU137" s="73"/>
      <c r="AV137" s="73"/>
      <c r="AW137" s="73"/>
      <c r="AX137" s="73"/>
      <c r="AY137" s="73"/>
      <c r="AZ137" s="73"/>
      <c r="BA137" s="73"/>
      <c r="BB137" s="73"/>
      <c r="BC137" s="73"/>
      <c r="BD137" s="73"/>
      <c r="BE137" s="73"/>
      <c r="BF137" s="73"/>
      <c r="BG137" s="73"/>
      <c r="BH137" s="73"/>
      <c r="BI137" s="73"/>
      <c r="BJ137" s="73"/>
      <c r="BK137" s="73"/>
      <c r="BL137" s="73"/>
      <c r="BM137" s="73"/>
      <c r="BN137" s="73"/>
      <c r="BO137" s="73"/>
      <c r="BP137" s="73"/>
      <c r="BQ137" s="73"/>
      <c r="BR137" s="73"/>
      <c r="BS137" s="73"/>
      <c r="BT137" s="73"/>
      <c r="BU137" s="73"/>
      <c r="BV137" s="73"/>
      <c r="BW137" s="73"/>
      <c r="BX137" s="73"/>
      <c r="BY137" s="73"/>
      <c r="BZ137" s="73"/>
      <c r="CA137" s="73"/>
      <c r="CB137" s="73"/>
      <c r="CC137" s="73"/>
      <c r="CD137" s="73"/>
      <c r="CE137" s="73"/>
      <c r="CF137" s="73"/>
      <c r="CG137" s="73"/>
      <c r="CH137" s="73"/>
      <c r="CI137" s="73"/>
      <c r="CJ137" s="73"/>
      <c r="CK137" s="73"/>
      <c r="CL137" s="73"/>
      <c r="CM137" s="73"/>
      <c r="CN137" s="73"/>
      <c r="CO137" s="73"/>
      <c r="CP137" s="73"/>
      <c r="CQ137" s="73"/>
      <c r="CR137" s="73"/>
      <c r="CS137" s="73"/>
      <c r="CT137" s="73"/>
      <c r="CU137" s="73"/>
      <c r="CV137" s="73"/>
      <c r="CW137" s="73"/>
      <c r="CX137" s="73"/>
      <c r="CY137" s="73"/>
      <c r="CZ137" s="73"/>
      <c r="DA137" s="73"/>
      <c r="DB137" s="73"/>
      <c r="DC137" s="73"/>
      <c r="DD137" s="73"/>
      <c r="DE137" s="73"/>
      <c r="DF137" s="73"/>
      <c r="DG137" s="73"/>
      <c r="DH137" s="73"/>
      <c r="DI137" s="73"/>
      <c r="DJ137" s="73"/>
      <c r="DK137" s="73"/>
      <c r="DL137" s="73"/>
      <c r="DM137" s="73"/>
      <c r="DN137" s="73"/>
      <c r="DO137" s="73"/>
      <c r="DP137" s="73"/>
      <c r="DQ137" s="73"/>
    </row>
    <row r="138" spans="4:121" x14ac:dyDescent="0.3"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  <c r="V138" s="73"/>
      <c r="W138" s="73"/>
      <c r="X138" s="73"/>
      <c r="Y138" s="73"/>
      <c r="Z138" s="73"/>
      <c r="AA138" s="73"/>
      <c r="AB138" s="73"/>
      <c r="AC138" s="73"/>
      <c r="AD138" s="73"/>
      <c r="AE138" s="73"/>
      <c r="AF138" s="73"/>
      <c r="AG138" s="73"/>
      <c r="AH138" s="73"/>
      <c r="AI138" s="73"/>
      <c r="AJ138" s="73"/>
      <c r="AK138" s="73"/>
      <c r="AL138" s="73"/>
      <c r="AM138" s="73"/>
      <c r="AN138" s="73"/>
      <c r="AO138" s="73"/>
      <c r="AP138" s="73"/>
      <c r="AQ138" s="73"/>
      <c r="AR138" s="73"/>
      <c r="AS138" s="73"/>
      <c r="AT138" s="73"/>
      <c r="AU138" s="73"/>
      <c r="AV138" s="73"/>
      <c r="AW138" s="73"/>
      <c r="AX138" s="73"/>
      <c r="AY138" s="73"/>
      <c r="AZ138" s="73"/>
      <c r="BA138" s="73"/>
      <c r="BB138" s="73"/>
      <c r="BC138" s="73"/>
      <c r="BD138" s="73"/>
      <c r="BE138" s="73"/>
      <c r="BF138" s="73"/>
      <c r="BG138" s="73"/>
      <c r="BH138" s="73"/>
      <c r="BI138" s="73"/>
      <c r="BJ138" s="73"/>
      <c r="BK138" s="73"/>
      <c r="BL138" s="73"/>
      <c r="BM138" s="73"/>
      <c r="BN138" s="73"/>
      <c r="BO138" s="73"/>
      <c r="BP138" s="73"/>
      <c r="BQ138" s="73"/>
      <c r="BR138" s="73"/>
      <c r="BS138" s="73"/>
      <c r="BT138" s="73"/>
      <c r="BU138" s="73"/>
      <c r="BV138" s="73"/>
      <c r="BW138" s="73"/>
      <c r="BX138" s="73"/>
      <c r="BY138" s="73"/>
      <c r="BZ138" s="73"/>
      <c r="CA138" s="73"/>
      <c r="CB138" s="73"/>
      <c r="CC138" s="73"/>
      <c r="CD138" s="73"/>
      <c r="CE138" s="73"/>
      <c r="CF138" s="73"/>
      <c r="CG138" s="73"/>
      <c r="CH138" s="73"/>
      <c r="CI138" s="73"/>
      <c r="CJ138" s="73"/>
      <c r="CK138" s="73"/>
      <c r="CL138" s="73"/>
      <c r="CM138" s="73"/>
      <c r="CN138" s="73"/>
      <c r="CO138" s="73"/>
      <c r="CP138" s="73"/>
      <c r="CQ138" s="73"/>
      <c r="CR138" s="73"/>
      <c r="CS138" s="73"/>
      <c r="CT138" s="73"/>
      <c r="CU138" s="73"/>
      <c r="CV138" s="73"/>
      <c r="CW138" s="73"/>
      <c r="CX138" s="73"/>
      <c r="CY138" s="73"/>
      <c r="CZ138" s="73"/>
      <c r="DA138" s="73"/>
      <c r="DB138" s="73"/>
      <c r="DC138" s="73"/>
      <c r="DD138" s="73"/>
      <c r="DE138" s="73"/>
      <c r="DF138" s="73"/>
      <c r="DG138" s="73"/>
      <c r="DH138" s="73"/>
      <c r="DI138" s="73"/>
      <c r="DJ138" s="73"/>
      <c r="DK138" s="73"/>
      <c r="DL138" s="73"/>
      <c r="DM138" s="73"/>
      <c r="DN138" s="73"/>
      <c r="DO138" s="73"/>
      <c r="DP138" s="73"/>
      <c r="DQ138" s="73"/>
    </row>
    <row r="139" spans="4:121" x14ac:dyDescent="0.3"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  <c r="X139" s="73"/>
      <c r="Y139" s="73"/>
      <c r="Z139" s="73"/>
      <c r="AA139" s="73"/>
      <c r="AB139" s="73"/>
      <c r="AC139" s="73"/>
      <c r="AD139" s="73"/>
      <c r="AE139" s="73"/>
      <c r="AF139" s="73"/>
      <c r="AG139" s="73"/>
      <c r="AH139" s="73"/>
      <c r="AI139" s="73"/>
      <c r="AJ139" s="73"/>
      <c r="AK139" s="73"/>
      <c r="AL139" s="73"/>
      <c r="AM139" s="73"/>
      <c r="AN139" s="73"/>
      <c r="AO139" s="73"/>
      <c r="AP139" s="73"/>
      <c r="AQ139" s="73"/>
      <c r="AR139" s="73"/>
      <c r="AS139" s="73"/>
      <c r="AT139" s="73"/>
      <c r="AU139" s="73"/>
      <c r="AV139" s="73"/>
      <c r="AW139" s="73"/>
      <c r="AX139" s="73"/>
      <c r="AY139" s="73"/>
      <c r="AZ139" s="73"/>
      <c r="BA139" s="73"/>
      <c r="BB139" s="73"/>
      <c r="BC139" s="73"/>
      <c r="BD139" s="73"/>
      <c r="BE139" s="73"/>
      <c r="BF139" s="73"/>
      <c r="BG139" s="73"/>
      <c r="BH139" s="73"/>
      <c r="BI139" s="73"/>
      <c r="BJ139" s="73"/>
      <c r="BK139" s="73"/>
      <c r="BL139" s="73"/>
      <c r="BM139" s="73"/>
      <c r="BN139" s="73"/>
      <c r="BO139" s="73"/>
      <c r="BP139" s="73"/>
      <c r="BQ139" s="73"/>
      <c r="BR139" s="73"/>
      <c r="BS139" s="73"/>
      <c r="BT139" s="73"/>
      <c r="BU139" s="73"/>
      <c r="BV139" s="73"/>
      <c r="BW139" s="73"/>
      <c r="BX139" s="73"/>
      <c r="BY139" s="73"/>
      <c r="BZ139" s="73"/>
      <c r="CA139" s="73"/>
      <c r="CB139" s="73"/>
      <c r="CC139" s="73"/>
      <c r="CD139" s="73"/>
      <c r="CE139" s="73"/>
      <c r="CF139" s="73"/>
      <c r="CG139" s="73"/>
      <c r="CH139" s="73"/>
      <c r="CI139" s="73"/>
      <c r="CJ139" s="73"/>
      <c r="CK139" s="73"/>
      <c r="CL139" s="73"/>
      <c r="CM139" s="73"/>
      <c r="CN139" s="73"/>
      <c r="CO139" s="73"/>
      <c r="CP139" s="73"/>
      <c r="CQ139" s="73"/>
      <c r="CR139" s="73"/>
      <c r="CS139" s="73"/>
      <c r="CT139" s="73"/>
      <c r="CU139" s="73"/>
      <c r="CV139" s="73"/>
      <c r="CW139" s="73"/>
      <c r="CX139" s="73"/>
      <c r="CY139" s="73"/>
      <c r="CZ139" s="73"/>
      <c r="DA139" s="73"/>
      <c r="DB139" s="73"/>
      <c r="DC139" s="73"/>
      <c r="DD139" s="73"/>
      <c r="DE139" s="73"/>
      <c r="DF139" s="73"/>
      <c r="DG139" s="73"/>
      <c r="DH139" s="73"/>
      <c r="DI139" s="73"/>
      <c r="DJ139" s="73"/>
      <c r="DK139" s="73"/>
      <c r="DL139" s="73"/>
      <c r="DM139" s="73"/>
      <c r="DN139" s="73"/>
      <c r="DO139" s="73"/>
      <c r="DP139" s="73"/>
      <c r="DQ139" s="73"/>
    </row>
    <row r="140" spans="4:121" x14ac:dyDescent="0.3"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  <c r="AA140" s="73"/>
      <c r="AB140" s="73"/>
      <c r="AC140" s="73"/>
      <c r="AD140" s="73"/>
      <c r="AE140" s="73"/>
      <c r="AF140" s="73"/>
      <c r="AG140" s="73"/>
      <c r="AH140" s="73"/>
      <c r="AI140" s="73"/>
      <c r="AJ140" s="73"/>
      <c r="AK140" s="73"/>
      <c r="AL140" s="73"/>
      <c r="AM140" s="73"/>
      <c r="AN140" s="73"/>
      <c r="AO140" s="73"/>
      <c r="AP140" s="73"/>
      <c r="AQ140" s="73"/>
      <c r="AR140" s="73"/>
      <c r="AS140" s="73"/>
      <c r="AT140" s="73"/>
      <c r="AU140" s="73"/>
      <c r="AV140" s="73"/>
      <c r="AW140" s="73"/>
      <c r="AX140" s="73"/>
      <c r="AY140" s="73"/>
      <c r="AZ140" s="73"/>
      <c r="BA140" s="73"/>
      <c r="BB140" s="73"/>
      <c r="BC140" s="73"/>
      <c r="BD140" s="73"/>
      <c r="BE140" s="73"/>
      <c r="BF140" s="73"/>
      <c r="BG140" s="73"/>
      <c r="BH140" s="73"/>
      <c r="BI140" s="73"/>
      <c r="BJ140" s="73"/>
      <c r="BK140" s="73"/>
      <c r="BL140" s="73"/>
      <c r="BM140" s="73"/>
      <c r="BN140" s="73"/>
      <c r="BO140" s="73"/>
      <c r="BP140" s="73"/>
      <c r="BQ140" s="73"/>
      <c r="BR140" s="73"/>
      <c r="BS140" s="73"/>
      <c r="BT140" s="73"/>
      <c r="BU140" s="73"/>
      <c r="BV140" s="73"/>
      <c r="BW140" s="73"/>
      <c r="BX140" s="73"/>
      <c r="BY140" s="73"/>
      <c r="BZ140" s="73"/>
      <c r="CA140" s="73"/>
      <c r="CB140" s="73"/>
      <c r="CC140" s="73"/>
      <c r="CD140" s="73"/>
      <c r="CE140" s="73"/>
      <c r="CF140" s="73"/>
      <c r="CG140" s="73"/>
      <c r="CH140" s="73"/>
      <c r="CI140" s="73"/>
      <c r="CJ140" s="73"/>
      <c r="CK140" s="73"/>
      <c r="CL140" s="73"/>
      <c r="CM140" s="73"/>
      <c r="CN140" s="73"/>
      <c r="CO140" s="73"/>
      <c r="CP140" s="73"/>
      <c r="CQ140" s="73"/>
      <c r="CR140" s="73"/>
      <c r="CS140" s="73"/>
      <c r="CT140" s="73"/>
      <c r="CU140" s="73"/>
      <c r="CV140" s="73"/>
      <c r="CW140" s="73"/>
      <c r="CX140" s="73"/>
      <c r="CY140" s="73"/>
      <c r="CZ140" s="73"/>
      <c r="DA140" s="73"/>
      <c r="DB140" s="73"/>
      <c r="DC140" s="73"/>
      <c r="DD140" s="73"/>
      <c r="DE140" s="73"/>
      <c r="DF140" s="73"/>
      <c r="DG140" s="73"/>
      <c r="DH140" s="73"/>
      <c r="DI140" s="73"/>
      <c r="DJ140" s="73"/>
      <c r="DK140" s="73"/>
      <c r="DL140" s="73"/>
      <c r="DM140" s="73"/>
      <c r="DN140" s="73"/>
      <c r="DO140" s="73"/>
      <c r="DP140" s="73"/>
      <c r="DQ140" s="73"/>
    </row>
    <row r="141" spans="4:121" x14ac:dyDescent="0.3"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3"/>
      <c r="X141" s="73"/>
      <c r="Y141" s="73"/>
      <c r="Z141" s="73"/>
      <c r="AA141" s="73"/>
      <c r="AB141" s="73"/>
      <c r="AC141" s="73"/>
      <c r="AD141" s="73"/>
      <c r="AE141" s="73"/>
      <c r="AF141" s="73"/>
      <c r="AG141" s="73"/>
      <c r="AH141" s="73"/>
      <c r="AI141" s="73"/>
      <c r="AJ141" s="73"/>
      <c r="AK141" s="73"/>
      <c r="AL141" s="73"/>
      <c r="AM141" s="73"/>
      <c r="AN141" s="73"/>
      <c r="AO141" s="73"/>
      <c r="AP141" s="73"/>
      <c r="AQ141" s="73"/>
      <c r="AR141" s="73"/>
      <c r="AS141" s="73"/>
      <c r="AT141" s="73"/>
      <c r="AU141" s="73"/>
      <c r="AV141" s="73"/>
      <c r="AW141" s="73"/>
      <c r="AX141" s="73"/>
      <c r="AY141" s="73"/>
      <c r="AZ141" s="73"/>
      <c r="BA141" s="73"/>
      <c r="BB141" s="73"/>
      <c r="BC141" s="73"/>
      <c r="BD141" s="73"/>
      <c r="BE141" s="73"/>
      <c r="BF141" s="73"/>
      <c r="BG141" s="73"/>
      <c r="BH141" s="73"/>
      <c r="BI141" s="73"/>
      <c r="BJ141" s="73"/>
      <c r="BK141" s="73"/>
      <c r="BL141" s="73"/>
      <c r="BM141" s="73"/>
      <c r="BN141" s="73"/>
      <c r="BO141" s="73"/>
      <c r="BP141" s="73"/>
      <c r="BQ141" s="73"/>
      <c r="BR141" s="73"/>
      <c r="BS141" s="73"/>
      <c r="BT141" s="73"/>
      <c r="BU141" s="73"/>
      <c r="BV141" s="73"/>
      <c r="BW141" s="73"/>
      <c r="BX141" s="73"/>
      <c r="BY141" s="73"/>
      <c r="BZ141" s="73"/>
      <c r="CA141" s="73"/>
      <c r="CB141" s="73"/>
      <c r="CC141" s="73"/>
      <c r="CD141" s="73"/>
      <c r="CE141" s="73"/>
      <c r="CF141" s="73"/>
      <c r="CG141" s="73"/>
      <c r="CH141" s="73"/>
      <c r="CI141" s="73"/>
      <c r="CJ141" s="73"/>
      <c r="CK141" s="73"/>
      <c r="CL141" s="73"/>
      <c r="CM141" s="73"/>
      <c r="CN141" s="73"/>
      <c r="CO141" s="73"/>
      <c r="CP141" s="73"/>
      <c r="CQ141" s="73"/>
      <c r="CR141" s="73"/>
      <c r="CS141" s="73"/>
      <c r="CT141" s="73"/>
      <c r="CU141" s="73"/>
      <c r="CV141" s="73"/>
      <c r="CW141" s="73"/>
      <c r="CX141" s="73"/>
      <c r="CY141" s="73"/>
      <c r="CZ141" s="73"/>
      <c r="DA141" s="73"/>
      <c r="DB141" s="73"/>
      <c r="DC141" s="73"/>
      <c r="DD141" s="73"/>
      <c r="DE141" s="73"/>
      <c r="DF141" s="73"/>
      <c r="DG141" s="73"/>
      <c r="DH141" s="73"/>
      <c r="DI141" s="73"/>
      <c r="DJ141" s="73"/>
      <c r="DK141" s="73"/>
      <c r="DL141" s="73"/>
      <c r="DM141" s="73"/>
      <c r="DN141" s="73"/>
      <c r="DO141" s="73"/>
      <c r="DP141" s="73"/>
      <c r="DQ141" s="73"/>
    </row>
    <row r="142" spans="4:121" x14ac:dyDescent="0.3"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  <c r="AA142" s="73"/>
      <c r="AB142" s="73"/>
      <c r="AC142" s="73"/>
      <c r="AD142" s="73"/>
      <c r="AE142" s="73"/>
      <c r="AF142" s="73"/>
      <c r="AG142" s="73"/>
      <c r="AH142" s="73"/>
      <c r="AI142" s="73"/>
      <c r="AJ142" s="73"/>
      <c r="AK142" s="73"/>
      <c r="AL142" s="73"/>
      <c r="AM142" s="73"/>
      <c r="AN142" s="73"/>
      <c r="AO142" s="73"/>
      <c r="AP142" s="73"/>
      <c r="AQ142" s="73"/>
      <c r="AR142" s="73"/>
      <c r="AS142" s="73"/>
      <c r="AT142" s="73"/>
      <c r="AU142" s="73"/>
      <c r="AV142" s="73"/>
      <c r="AW142" s="73"/>
      <c r="AX142" s="73"/>
      <c r="AY142" s="73"/>
      <c r="AZ142" s="73"/>
      <c r="BA142" s="73"/>
      <c r="BB142" s="73"/>
      <c r="BC142" s="73"/>
      <c r="BD142" s="73"/>
      <c r="BE142" s="73"/>
      <c r="BF142" s="73"/>
      <c r="BG142" s="73"/>
      <c r="BH142" s="73"/>
      <c r="BI142" s="73"/>
      <c r="BJ142" s="73"/>
      <c r="BK142" s="73"/>
      <c r="BL142" s="73"/>
      <c r="BM142" s="73"/>
      <c r="BN142" s="73"/>
      <c r="BO142" s="73"/>
      <c r="BP142" s="73"/>
      <c r="BQ142" s="73"/>
      <c r="BR142" s="73"/>
      <c r="BS142" s="73"/>
      <c r="BT142" s="73"/>
      <c r="BU142" s="73"/>
      <c r="BV142" s="73"/>
      <c r="BW142" s="73"/>
      <c r="BX142" s="73"/>
      <c r="BY142" s="73"/>
      <c r="BZ142" s="73"/>
      <c r="CA142" s="73"/>
      <c r="CB142" s="73"/>
      <c r="CC142" s="73"/>
      <c r="CD142" s="73"/>
      <c r="CE142" s="73"/>
      <c r="CF142" s="73"/>
      <c r="CG142" s="73"/>
      <c r="CH142" s="73"/>
      <c r="CI142" s="73"/>
      <c r="CJ142" s="73"/>
      <c r="CK142" s="73"/>
      <c r="CL142" s="73"/>
      <c r="CM142" s="73"/>
      <c r="CN142" s="73"/>
      <c r="CO142" s="73"/>
      <c r="CP142" s="73"/>
      <c r="CQ142" s="73"/>
      <c r="CR142" s="73"/>
      <c r="CS142" s="73"/>
      <c r="CT142" s="73"/>
      <c r="CU142" s="73"/>
      <c r="CV142" s="73"/>
      <c r="CW142" s="73"/>
      <c r="CX142" s="73"/>
      <c r="CY142" s="73"/>
      <c r="CZ142" s="73"/>
      <c r="DA142" s="73"/>
      <c r="DB142" s="73"/>
      <c r="DC142" s="73"/>
      <c r="DD142" s="73"/>
      <c r="DE142" s="73"/>
      <c r="DF142" s="73"/>
      <c r="DG142" s="73"/>
      <c r="DH142" s="73"/>
      <c r="DI142" s="73"/>
      <c r="DJ142" s="73"/>
      <c r="DK142" s="73"/>
      <c r="DL142" s="73"/>
      <c r="DM142" s="73"/>
      <c r="DN142" s="73"/>
      <c r="DO142" s="73"/>
      <c r="DP142" s="73"/>
      <c r="DQ142" s="73"/>
    </row>
    <row r="143" spans="4:121" x14ac:dyDescent="0.3"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  <c r="AD143" s="73"/>
      <c r="AE143" s="73"/>
      <c r="AF143" s="73"/>
      <c r="AG143" s="73"/>
      <c r="AH143" s="73"/>
      <c r="AI143" s="73"/>
      <c r="AJ143" s="73"/>
      <c r="AK143" s="73"/>
      <c r="AL143" s="73"/>
      <c r="AM143" s="73"/>
      <c r="AN143" s="73"/>
      <c r="AO143" s="73"/>
      <c r="AP143" s="73"/>
      <c r="AQ143" s="73"/>
      <c r="AR143" s="73"/>
      <c r="AS143" s="73"/>
      <c r="AT143" s="73"/>
      <c r="AU143" s="73"/>
      <c r="AV143" s="73"/>
      <c r="AW143" s="73"/>
      <c r="AX143" s="73"/>
      <c r="AY143" s="73"/>
      <c r="AZ143" s="73"/>
      <c r="BA143" s="73"/>
      <c r="BB143" s="73"/>
      <c r="BC143" s="73"/>
      <c r="BD143" s="73"/>
      <c r="BE143" s="73"/>
      <c r="BF143" s="73"/>
      <c r="BG143" s="73"/>
      <c r="BH143" s="73"/>
      <c r="BI143" s="73"/>
      <c r="BJ143" s="73"/>
      <c r="BK143" s="73"/>
      <c r="BL143" s="73"/>
      <c r="BM143" s="73"/>
      <c r="BN143" s="73"/>
      <c r="BO143" s="73"/>
      <c r="BP143" s="73"/>
      <c r="BQ143" s="73"/>
      <c r="BR143" s="73"/>
      <c r="BS143" s="73"/>
      <c r="BT143" s="73"/>
      <c r="BU143" s="73"/>
      <c r="BV143" s="73"/>
      <c r="BW143" s="73"/>
      <c r="BX143" s="73"/>
      <c r="BY143" s="73"/>
      <c r="BZ143" s="73"/>
      <c r="CA143" s="73"/>
      <c r="CB143" s="73"/>
      <c r="CC143" s="73"/>
      <c r="CD143" s="73"/>
      <c r="CE143" s="73"/>
      <c r="CF143" s="73"/>
      <c r="CG143" s="73"/>
      <c r="CH143" s="73"/>
      <c r="CI143" s="73"/>
      <c r="CJ143" s="73"/>
      <c r="CK143" s="73"/>
      <c r="CL143" s="73"/>
      <c r="CM143" s="73"/>
      <c r="CN143" s="73"/>
      <c r="CO143" s="73"/>
      <c r="CP143" s="73"/>
      <c r="CQ143" s="73"/>
      <c r="CR143" s="73"/>
      <c r="CS143" s="73"/>
      <c r="CT143" s="73"/>
      <c r="CU143" s="73"/>
      <c r="CV143" s="73"/>
      <c r="CW143" s="73"/>
      <c r="CX143" s="73"/>
      <c r="CY143" s="73"/>
      <c r="CZ143" s="73"/>
      <c r="DA143" s="73"/>
      <c r="DB143" s="73"/>
      <c r="DC143" s="73"/>
      <c r="DD143" s="73"/>
      <c r="DE143" s="73"/>
      <c r="DF143" s="73"/>
      <c r="DG143" s="73"/>
      <c r="DH143" s="73"/>
      <c r="DI143" s="73"/>
      <c r="DJ143" s="73"/>
      <c r="DK143" s="73"/>
      <c r="DL143" s="73"/>
      <c r="DM143" s="73"/>
      <c r="DN143" s="73"/>
      <c r="DO143" s="73"/>
      <c r="DP143" s="73"/>
      <c r="DQ143" s="73"/>
    </row>
    <row r="144" spans="4:121" x14ac:dyDescent="0.3"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73"/>
      <c r="X144" s="73"/>
      <c r="Y144" s="73"/>
      <c r="Z144" s="73"/>
      <c r="AA144" s="73"/>
      <c r="AB144" s="73"/>
      <c r="AC144" s="73"/>
      <c r="AD144" s="73"/>
      <c r="AE144" s="73"/>
      <c r="AF144" s="73"/>
      <c r="AG144" s="73"/>
      <c r="AH144" s="73"/>
      <c r="AI144" s="73"/>
      <c r="AJ144" s="73"/>
      <c r="AK144" s="73"/>
      <c r="AL144" s="73"/>
      <c r="AM144" s="73"/>
      <c r="AN144" s="73"/>
      <c r="AO144" s="73"/>
      <c r="AP144" s="73"/>
      <c r="AQ144" s="73"/>
      <c r="AR144" s="73"/>
      <c r="AS144" s="73"/>
      <c r="AT144" s="73"/>
      <c r="AU144" s="73"/>
      <c r="AV144" s="73"/>
      <c r="AW144" s="73"/>
      <c r="AX144" s="73"/>
      <c r="AY144" s="73"/>
      <c r="AZ144" s="73"/>
      <c r="BA144" s="73"/>
      <c r="BB144" s="73"/>
      <c r="BC144" s="73"/>
      <c r="BD144" s="73"/>
      <c r="BE144" s="73"/>
      <c r="BF144" s="73"/>
      <c r="BG144" s="73"/>
      <c r="BH144" s="73"/>
      <c r="BI144" s="73"/>
      <c r="BJ144" s="73"/>
      <c r="BK144" s="73"/>
      <c r="BL144" s="73"/>
      <c r="BM144" s="73"/>
      <c r="BN144" s="73"/>
      <c r="BO144" s="73"/>
      <c r="BP144" s="73"/>
      <c r="BQ144" s="73"/>
      <c r="BR144" s="73"/>
      <c r="BS144" s="73"/>
      <c r="BT144" s="73"/>
      <c r="BU144" s="73"/>
      <c r="BV144" s="73"/>
      <c r="BW144" s="73"/>
      <c r="BX144" s="73"/>
      <c r="BY144" s="73"/>
      <c r="BZ144" s="73"/>
      <c r="CA144" s="73"/>
      <c r="CB144" s="73"/>
      <c r="CC144" s="73"/>
      <c r="CD144" s="73"/>
      <c r="CE144" s="73"/>
      <c r="CF144" s="73"/>
      <c r="CG144" s="73"/>
      <c r="CH144" s="73"/>
      <c r="CI144" s="73"/>
      <c r="CJ144" s="73"/>
      <c r="CK144" s="73"/>
      <c r="CL144" s="73"/>
      <c r="CM144" s="73"/>
      <c r="CN144" s="73"/>
      <c r="CO144" s="73"/>
      <c r="CP144" s="73"/>
      <c r="CQ144" s="73"/>
      <c r="CR144" s="73"/>
      <c r="CS144" s="73"/>
      <c r="CT144" s="73"/>
      <c r="CU144" s="73"/>
      <c r="CV144" s="73"/>
      <c r="CW144" s="73"/>
      <c r="CX144" s="73"/>
      <c r="CY144" s="73"/>
      <c r="CZ144" s="73"/>
      <c r="DA144" s="73"/>
      <c r="DB144" s="73"/>
      <c r="DC144" s="73"/>
      <c r="DD144" s="73"/>
      <c r="DE144" s="73"/>
      <c r="DF144" s="73"/>
      <c r="DG144" s="73"/>
      <c r="DH144" s="73"/>
      <c r="DI144" s="73"/>
      <c r="DJ144" s="73"/>
      <c r="DK144" s="73"/>
      <c r="DL144" s="73"/>
      <c r="DM144" s="73"/>
      <c r="DN144" s="73"/>
      <c r="DO144" s="73"/>
      <c r="DP144" s="73"/>
      <c r="DQ144" s="73"/>
    </row>
    <row r="145" spans="4:121" x14ac:dyDescent="0.3"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  <c r="V145" s="73"/>
      <c r="W145" s="73"/>
      <c r="X145" s="73"/>
      <c r="Y145" s="73"/>
      <c r="Z145" s="73"/>
      <c r="AA145" s="73"/>
      <c r="AB145" s="73"/>
      <c r="AC145" s="73"/>
      <c r="AD145" s="73"/>
      <c r="AE145" s="73"/>
      <c r="AF145" s="73"/>
      <c r="AG145" s="73"/>
      <c r="AH145" s="73"/>
      <c r="AI145" s="73"/>
      <c r="AJ145" s="73"/>
      <c r="AK145" s="73"/>
      <c r="AL145" s="73"/>
      <c r="AM145" s="73"/>
      <c r="AN145" s="73"/>
      <c r="AO145" s="73"/>
      <c r="AP145" s="73"/>
      <c r="AQ145" s="73"/>
      <c r="AR145" s="73"/>
      <c r="AS145" s="73"/>
      <c r="AT145" s="73"/>
      <c r="AU145" s="73"/>
      <c r="AV145" s="73"/>
      <c r="AW145" s="73"/>
      <c r="AX145" s="73"/>
      <c r="AY145" s="73"/>
      <c r="AZ145" s="73"/>
      <c r="BA145" s="73"/>
      <c r="BB145" s="73"/>
      <c r="BC145" s="73"/>
      <c r="BD145" s="73"/>
      <c r="BE145" s="73"/>
      <c r="BF145" s="73"/>
      <c r="BG145" s="73"/>
      <c r="BH145" s="73"/>
      <c r="BI145" s="73"/>
      <c r="BJ145" s="73"/>
      <c r="BK145" s="73"/>
      <c r="BL145" s="73"/>
      <c r="BM145" s="73"/>
      <c r="BN145" s="73"/>
      <c r="BO145" s="73"/>
      <c r="BP145" s="73"/>
      <c r="BQ145" s="73"/>
      <c r="BR145" s="73"/>
      <c r="BS145" s="73"/>
      <c r="BT145" s="73"/>
      <c r="BU145" s="73"/>
      <c r="BV145" s="73"/>
      <c r="BW145" s="73"/>
      <c r="BX145" s="73"/>
      <c r="BY145" s="73"/>
      <c r="BZ145" s="73"/>
      <c r="CA145" s="73"/>
      <c r="CB145" s="73"/>
      <c r="CC145" s="73"/>
      <c r="CD145" s="73"/>
      <c r="CE145" s="73"/>
      <c r="CF145" s="73"/>
      <c r="CG145" s="73"/>
      <c r="CH145" s="73"/>
      <c r="CI145" s="73"/>
      <c r="CJ145" s="73"/>
      <c r="CK145" s="73"/>
      <c r="CL145" s="73"/>
      <c r="CM145" s="73"/>
      <c r="CN145" s="73"/>
      <c r="CO145" s="73"/>
      <c r="CP145" s="73"/>
      <c r="CQ145" s="73"/>
      <c r="CR145" s="73"/>
      <c r="CS145" s="73"/>
      <c r="CT145" s="73"/>
      <c r="CU145" s="73"/>
      <c r="CV145" s="73"/>
      <c r="CW145" s="73"/>
      <c r="CX145" s="73"/>
      <c r="CY145" s="73"/>
      <c r="CZ145" s="73"/>
      <c r="DA145" s="73"/>
      <c r="DB145" s="73"/>
      <c r="DC145" s="73"/>
      <c r="DD145" s="73"/>
      <c r="DE145" s="73"/>
      <c r="DF145" s="73"/>
      <c r="DG145" s="73"/>
      <c r="DH145" s="73"/>
      <c r="DI145" s="73"/>
      <c r="DJ145" s="73"/>
      <c r="DK145" s="73"/>
      <c r="DL145" s="73"/>
      <c r="DM145" s="73"/>
      <c r="DN145" s="73"/>
      <c r="DO145" s="73"/>
      <c r="DP145" s="73"/>
      <c r="DQ145" s="73"/>
    </row>
    <row r="146" spans="4:121" x14ac:dyDescent="0.3"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3"/>
      <c r="AC146" s="73"/>
      <c r="AD146" s="73"/>
      <c r="AE146" s="73"/>
      <c r="AF146" s="73"/>
      <c r="AG146" s="73"/>
      <c r="AH146" s="73"/>
      <c r="AI146" s="73"/>
      <c r="AJ146" s="73"/>
      <c r="AK146" s="73"/>
      <c r="AL146" s="73"/>
      <c r="AM146" s="73"/>
      <c r="AN146" s="73"/>
      <c r="AO146" s="73"/>
      <c r="AP146" s="73"/>
      <c r="AQ146" s="73"/>
      <c r="AR146" s="73"/>
      <c r="AS146" s="73"/>
      <c r="AT146" s="73"/>
      <c r="AU146" s="73"/>
      <c r="AV146" s="73"/>
      <c r="AW146" s="73"/>
      <c r="AX146" s="73"/>
      <c r="AY146" s="73"/>
      <c r="AZ146" s="73"/>
      <c r="BA146" s="73"/>
      <c r="BB146" s="73"/>
      <c r="BC146" s="73"/>
      <c r="BD146" s="73"/>
      <c r="BE146" s="73"/>
      <c r="BF146" s="73"/>
      <c r="BG146" s="73"/>
      <c r="BH146" s="73"/>
      <c r="BI146" s="73"/>
      <c r="BJ146" s="73"/>
      <c r="BK146" s="73"/>
      <c r="BL146" s="73"/>
      <c r="BM146" s="73"/>
      <c r="BN146" s="73"/>
      <c r="BO146" s="73"/>
      <c r="BP146" s="73"/>
      <c r="BQ146" s="73"/>
      <c r="BR146" s="73"/>
      <c r="BS146" s="73"/>
      <c r="BT146" s="73"/>
      <c r="BU146" s="73"/>
      <c r="BV146" s="73"/>
      <c r="BW146" s="73"/>
      <c r="BX146" s="73"/>
      <c r="BY146" s="73"/>
      <c r="BZ146" s="73"/>
      <c r="CA146" s="73"/>
      <c r="CB146" s="73"/>
      <c r="CC146" s="73"/>
      <c r="CD146" s="73"/>
      <c r="CE146" s="73"/>
      <c r="CF146" s="73"/>
      <c r="CG146" s="73"/>
      <c r="CH146" s="73"/>
      <c r="CI146" s="73"/>
      <c r="CJ146" s="73"/>
      <c r="CK146" s="73"/>
      <c r="CL146" s="73"/>
      <c r="CM146" s="73"/>
      <c r="CN146" s="73"/>
      <c r="CO146" s="73"/>
      <c r="CP146" s="73"/>
      <c r="CQ146" s="73"/>
      <c r="CR146" s="73"/>
      <c r="CS146" s="73"/>
      <c r="CT146" s="73"/>
      <c r="CU146" s="73"/>
      <c r="CV146" s="73"/>
      <c r="CW146" s="73"/>
      <c r="CX146" s="73"/>
      <c r="CY146" s="73"/>
      <c r="CZ146" s="73"/>
      <c r="DA146" s="73"/>
      <c r="DB146" s="73"/>
      <c r="DC146" s="73"/>
      <c r="DD146" s="73"/>
      <c r="DE146" s="73"/>
      <c r="DF146" s="73"/>
      <c r="DG146" s="73"/>
      <c r="DH146" s="73"/>
      <c r="DI146" s="73"/>
      <c r="DJ146" s="73"/>
      <c r="DK146" s="73"/>
      <c r="DL146" s="73"/>
      <c r="DM146" s="73"/>
      <c r="DN146" s="73"/>
      <c r="DO146" s="73"/>
      <c r="DP146" s="73"/>
      <c r="DQ146" s="73"/>
    </row>
    <row r="147" spans="4:121" x14ac:dyDescent="0.3"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3"/>
      <c r="AC147" s="73"/>
      <c r="AD147" s="73"/>
      <c r="AE147" s="73"/>
      <c r="AF147" s="73"/>
      <c r="AG147" s="73"/>
      <c r="AH147" s="73"/>
      <c r="AI147" s="73"/>
      <c r="AJ147" s="73"/>
      <c r="AK147" s="73"/>
      <c r="AL147" s="73"/>
      <c r="AM147" s="73"/>
      <c r="AN147" s="73"/>
      <c r="AO147" s="73"/>
      <c r="AP147" s="73"/>
      <c r="AQ147" s="73"/>
      <c r="AR147" s="73"/>
      <c r="AS147" s="73"/>
      <c r="AT147" s="73"/>
      <c r="AU147" s="73"/>
      <c r="AV147" s="73"/>
      <c r="AW147" s="73"/>
      <c r="AX147" s="73"/>
      <c r="AY147" s="73"/>
      <c r="AZ147" s="73"/>
      <c r="BA147" s="73"/>
      <c r="BB147" s="73"/>
      <c r="BC147" s="73"/>
      <c r="BD147" s="73"/>
      <c r="BE147" s="73"/>
      <c r="BF147" s="73"/>
      <c r="BG147" s="73"/>
      <c r="BH147" s="73"/>
      <c r="BI147" s="73"/>
      <c r="BJ147" s="73"/>
      <c r="BK147" s="73"/>
      <c r="BL147" s="73"/>
      <c r="BM147" s="73"/>
      <c r="BN147" s="73"/>
      <c r="BO147" s="73"/>
      <c r="BP147" s="73"/>
      <c r="BQ147" s="73"/>
      <c r="BR147" s="73"/>
      <c r="BS147" s="73"/>
      <c r="BT147" s="73"/>
      <c r="BU147" s="73"/>
      <c r="BV147" s="73"/>
      <c r="BW147" s="73"/>
      <c r="BX147" s="73"/>
      <c r="BY147" s="73"/>
      <c r="BZ147" s="73"/>
      <c r="CA147" s="73"/>
      <c r="CB147" s="73"/>
      <c r="CC147" s="73"/>
      <c r="CD147" s="73"/>
      <c r="CE147" s="73"/>
      <c r="CF147" s="73"/>
      <c r="CG147" s="73"/>
      <c r="CH147" s="73"/>
      <c r="CI147" s="73"/>
      <c r="CJ147" s="73"/>
      <c r="CK147" s="73"/>
      <c r="CL147" s="73"/>
      <c r="CM147" s="73"/>
      <c r="CN147" s="73"/>
      <c r="CO147" s="73"/>
      <c r="CP147" s="73"/>
      <c r="CQ147" s="73"/>
      <c r="CR147" s="73"/>
      <c r="CS147" s="73"/>
      <c r="CT147" s="73"/>
      <c r="CU147" s="73"/>
      <c r="CV147" s="73"/>
      <c r="CW147" s="73"/>
      <c r="CX147" s="73"/>
      <c r="CY147" s="73"/>
      <c r="CZ147" s="73"/>
      <c r="DA147" s="73"/>
      <c r="DB147" s="73"/>
      <c r="DC147" s="73"/>
      <c r="DD147" s="73"/>
      <c r="DE147" s="73"/>
      <c r="DF147" s="73"/>
      <c r="DG147" s="73"/>
      <c r="DH147" s="73"/>
      <c r="DI147" s="73"/>
      <c r="DJ147" s="73"/>
      <c r="DK147" s="73"/>
      <c r="DL147" s="73"/>
      <c r="DM147" s="73"/>
      <c r="DN147" s="73"/>
      <c r="DO147" s="73"/>
      <c r="DP147" s="73"/>
      <c r="DQ147" s="73"/>
    </row>
    <row r="148" spans="4:121" x14ac:dyDescent="0.3"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73"/>
      <c r="AE148" s="73"/>
      <c r="AF148" s="73"/>
      <c r="AG148" s="73"/>
      <c r="AH148" s="73"/>
      <c r="AI148" s="73"/>
      <c r="AJ148" s="73"/>
      <c r="AK148" s="73"/>
      <c r="AL148" s="73"/>
      <c r="AM148" s="73"/>
      <c r="AN148" s="73"/>
      <c r="AO148" s="73"/>
      <c r="AP148" s="73"/>
      <c r="AQ148" s="73"/>
      <c r="AR148" s="73"/>
      <c r="AS148" s="73"/>
      <c r="AT148" s="73"/>
      <c r="AU148" s="73"/>
      <c r="AV148" s="73"/>
      <c r="AW148" s="73"/>
      <c r="AX148" s="73"/>
      <c r="AY148" s="73"/>
      <c r="AZ148" s="73"/>
      <c r="BA148" s="73"/>
      <c r="BB148" s="73"/>
      <c r="BC148" s="73"/>
      <c r="BD148" s="73"/>
      <c r="BE148" s="73"/>
      <c r="BF148" s="73"/>
      <c r="BG148" s="73"/>
      <c r="BH148" s="73"/>
      <c r="BI148" s="73"/>
      <c r="BJ148" s="73"/>
      <c r="BK148" s="73"/>
      <c r="BL148" s="73"/>
      <c r="BM148" s="73"/>
      <c r="BN148" s="73"/>
      <c r="BO148" s="73"/>
      <c r="BP148" s="73"/>
      <c r="BQ148" s="73"/>
      <c r="BR148" s="73"/>
      <c r="BS148" s="73"/>
      <c r="BT148" s="73"/>
      <c r="BU148" s="73"/>
      <c r="BV148" s="73"/>
      <c r="BW148" s="73"/>
      <c r="BX148" s="73"/>
      <c r="BY148" s="73"/>
      <c r="BZ148" s="73"/>
      <c r="CA148" s="73"/>
      <c r="CB148" s="73"/>
      <c r="CC148" s="73"/>
      <c r="CD148" s="73"/>
      <c r="CE148" s="73"/>
      <c r="CF148" s="73"/>
      <c r="CG148" s="73"/>
      <c r="CH148" s="73"/>
      <c r="CI148" s="73"/>
      <c r="CJ148" s="73"/>
      <c r="CK148" s="73"/>
      <c r="CL148" s="73"/>
      <c r="CM148" s="73"/>
      <c r="CN148" s="73"/>
      <c r="CO148" s="73"/>
      <c r="CP148" s="73"/>
      <c r="CQ148" s="73"/>
      <c r="CR148" s="73"/>
      <c r="CS148" s="73"/>
      <c r="CT148" s="73"/>
      <c r="CU148" s="73"/>
      <c r="CV148" s="73"/>
      <c r="CW148" s="73"/>
      <c r="CX148" s="73"/>
      <c r="CY148" s="73"/>
      <c r="CZ148" s="73"/>
      <c r="DA148" s="73"/>
      <c r="DB148" s="73"/>
      <c r="DC148" s="73"/>
      <c r="DD148" s="73"/>
      <c r="DE148" s="73"/>
      <c r="DF148" s="73"/>
      <c r="DG148" s="73"/>
      <c r="DH148" s="73"/>
      <c r="DI148" s="73"/>
      <c r="DJ148" s="73"/>
      <c r="DK148" s="73"/>
      <c r="DL148" s="73"/>
      <c r="DM148" s="73"/>
      <c r="DN148" s="73"/>
      <c r="DO148" s="73"/>
      <c r="DP148" s="73"/>
      <c r="DQ148" s="73"/>
    </row>
    <row r="149" spans="4:121" x14ac:dyDescent="0.3"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3"/>
      <c r="AC149" s="73"/>
      <c r="AD149" s="73"/>
      <c r="AE149" s="73"/>
      <c r="AF149" s="73"/>
      <c r="AG149" s="73"/>
      <c r="AH149" s="73"/>
      <c r="AI149" s="73"/>
      <c r="AJ149" s="73"/>
      <c r="AK149" s="73"/>
      <c r="AL149" s="73"/>
      <c r="AM149" s="73"/>
      <c r="AN149" s="73"/>
      <c r="AO149" s="73"/>
      <c r="AP149" s="73"/>
      <c r="AQ149" s="73"/>
      <c r="AR149" s="73"/>
      <c r="AS149" s="73"/>
      <c r="AT149" s="73"/>
      <c r="AU149" s="73"/>
      <c r="AV149" s="73"/>
      <c r="AW149" s="73"/>
      <c r="AX149" s="73"/>
      <c r="AY149" s="73"/>
      <c r="AZ149" s="73"/>
      <c r="BA149" s="73"/>
      <c r="BB149" s="73"/>
      <c r="BC149" s="73"/>
      <c r="BD149" s="73"/>
      <c r="BE149" s="73"/>
      <c r="BF149" s="73"/>
      <c r="BG149" s="73"/>
      <c r="BH149" s="73"/>
      <c r="BI149" s="73"/>
      <c r="BJ149" s="73"/>
      <c r="BK149" s="73"/>
      <c r="BL149" s="73"/>
      <c r="BM149" s="73"/>
      <c r="BN149" s="73"/>
      <c r="BO149" s="73"/>
      <c r="BP149" s="73"/>
      <c r="BQ149" s="73"/>
      <c r="BR149" s="73"/>
      <c r="BS149" s="73"/>
      <c r="BT149" s="73"/>
      <c r="BU149" s="73"/>
      <c r="BV149" s="73"/>
      <c r="BW149" s="73"/>
      <c r="BX149" s="73"/>
      <c r="BY149" s="73"/>
      <c r="BZ149" s="73"/>
      <c r="CA149" s="73"/>
      <c r="CB149" s="73"/>
      <c r="CC149" s="73"/>
      <c r="CD149" s="73"/>
      <c r="CE149" s="73"/>
      <c r="CF149" s="73"/>
      <c r="CG149" s="73"/>
      <c r="CH149" s="73"/>
      <c r="CI149" s="73"/>
      <c r="CJ149" s="73"/>
      <c r="CK149" s="73"/>
      <c r="CL149" s="73"/>
      <c r="CM149" s="73"/>
      <c r="CN149" s="73"/>
      <c r="CO149" s="73"/>
      <c r="CP149" s="73"/>
      <c r="CQ149" s="73"/>
      <c r="CR149" s="73"/>
      <c r="CS149" s="73"/>
      <c r="CT149" s="73"/>
      <c r="CU149" s="73"/>
      <c r="CV149" s="73"/>
      <c r="CW149" s="73"/>
      <c r="CX149" s="73"/>
      <c r="CY149" s="73"/>
      <c r="CZ149" s="73"/>
      <c r="DA149" s="73"/>
      <c r="DB149" s="73"/>
      <c r="DC149" s="73"/>
      <c r="DD149" s="73"/>
      <c r="DE149" s="73"/>
      <c r="DF149" s="73"/>
      <c r="DG149" s="73"/>
      <c r="DH149" s="73"/>
      <c r="DI149" s="73"/>
      <c r="DJ149" s="73"/>
      <c r="DK149" s="73"/>
      <c r="DL149" s="73"/>
      <c r="DM149" s="73"/>
      <c r="DN149" s="73"/>
      <c r="DO149" s="73"/>
      <c r="DP149" s="73"/>
      <c r="DQ149" s="73"/>
    </row>
    <row r="150" spans="4:121" x14ac:dyDescent="0.3"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/>
      <c r="AD150" s="73"/>
      <c r="AE150" s="73"/>
      <c r="AF150" s="73"/>
      <c r="AG150" s="73"/>
      <c r="AH150" s="73"/>
      <c r="AI150" s="73"/>
      <c r="AJ150" s="73"/>
      <c r="AK150" s="73"/>
      <c r="AL150" s="73"/>
      <c r="AM150" s="73"/>
      <c r="AN150" s="73"/>
      <c r="AO150" s="73"/>
      <c r="AP150" s="73"/>
      <c r="AQ150" s="73"/>
      <c r="AR150" s="73"/>
      <c r="AS150" s="73"/>
      <c r="AT150" s="73"/>
      <c r="AU150" s="73"/>
      <c r="AV150" s="73"/>
      <c r="AW150" s="73"/>
      <c r="AX150" s="73"/>
      <c r="AY150" s="73"/>
      <c r="AZ150" s="73"/>
      <c r="BA150" s="73"/>
      <c r="BB150" s="73"/>
      <c r="BC150" s="73"/>
      <c r="BD150" s="73"/>
      <c r="BE150" s="73"/>
      <c r="BF150" s="73"/>
      <c r="BG150" s="73"/>
      <c r="BH150" s="73"/>
      <c r="BI150" s="73"/>
      <c r="BJ150" s="73"/>
      <c r="BK150" s="73"/>
      <c r="BL150" s="73"/>
      <c r="BM150" s="73"/>
      <c r="BN150" s="73"/>
      <c r="BO150" s="73"/>
      <c r="BP150" s="73"/>
      <c r="BQ150" s="73"/>
      <c r="BR150" s="73"/>
      <c r="BS150" s="73"/>
      <c r="BT150" s="73"/>
      <c r="BU150" s="73"/>
      <c r="BV150" s="73"/>
      <c r="BW150" s="73"/>
      <c r="BX150" s="73"/>
      <c r="BY150" s="73"/>
      <c r="BZ150" s="73"/>
      <c r="CA150" s="73"/>
      <c r="CB150" s="73"/>
      <c r="CC150" s="73"/>
      <c r="CD150" s="73"/>
      <c r="CE150" s="73"/>
      <c r="CF150" s="73"/>
      <c r="CG150" s="73"/>
      <c r="CH150" s="73"/>
      <c r="CI150" s="73"/>
      <c r="CJ150" s="73"/>
      <c r="CK150" s="73"/>
      <c r="CL150" s="73"/>
      <c r="CM150" s="73"/>
      <c r="CN150" s="73"/>
      <c r="CO150" s="73"/>
      <c r="CP150" s="73"/>
      <c r="CQ150" s="73"/>
      <c r="CR150" s="73"/>
      <c r="CS150" s="73"/>
      <c r="CT150" s="73"/>
      <c r="CU150" s="73"/>
      <c r="CV150" s="73"/>
      <c r="CW150" s="73"/>
      <c r="CX150" s="73"/>
      <c r="CY150" s="73"/>
      <c r="CZ150" s="73"/>
      <c r="DA150" s="73"/>
      <c r="DB150" s="73"/>
      <c r="DC150" s="73"/>
      <c r="DD150" s="73"/>
      <c r="DE150" s="73"/>
      <c r="DF150" s="73"/>
      <c r="DG150" s="73"/>
      <c r="DH150" s="73"/>
      <c r="DI150" s="73"/>
      <c r="DJ150" s="73"/>
      <c r="DK150" s="73"/>
      <c r="DL150" s="73"/>
      <c r="DM150" s="73"/>
      <c r="DN150" s="73"/>
      <c r="DO150" s="73"/>
      <c r="DP150" s="73"/>
      <c r="DQ150" s="73"/>
    </row>
    <row r="151" spans="4:121" x14ac:dyDescent="0.3"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3"/>
      <c r="X151" s="73"/>
      <c r="Y151" s="73"/>
      <c r="Z151" s="73"/>
      <c r="AA151" s="73"/>
      <c r="AB151" s="73"/>
      <c r="AC151" s="73"/>
      <c r="AD151" s="73"/>
      <c r="AE151" s="73"/>
      <c r="AF151" s="73"/>
      <c r="AG151" s="73"/>
      <c r="AH151" s="73"/>
      <c r="AI151" s="73"/>
      <c r="AJ151" s="73"/>
      <c r="AK151" s="73"/>
      <c r="AL151" s="73"/>
      <c r="AM151" s="73"/>
      <c r="AN151" s="73"/>
      <c r="AO151" s="73"/>
      <c r="AP151" s="73"/>
      <c r="AQ151" s="73"/>
      <c r="AR151" s="73"/>
      <c r="AS151" s="73"/>
      <c r="AT151" s="73"/>
      <c r="AU151" s="73"/>
      <c r="AV151" s="73"/>
      <c r="AW151" s="73"/>
      <c r="AX151" s="73"/>
      <c r="AY151" s="73"/>
      <c r="AZ151" s="73"/>
      <c r="BA151" s="73"/>
      <c r="BB151" s="73"/>
      <c r="BC151" s="73"/>
      <c r="BD151" s="73"/>
      <c r="BE151" s="73"/>
      <c r="BF151" s="73"/>
      <c r="BG151" s="73"/>
      <c r="BH151" s="73"/>
      <c r="BI151" s="73"/>
      <c r="BJ151" s="73"/>
      <c r="BK151" s="73"/>
      <c r="BL151" s="73"/>
      <c r="BM151" s="73"/>
      <c r="BN151" s="73"/>
      <c r="BO151" s="73"/>
      <c r="BP151" s="73"/>
      <c r="BQ151" s="73"/>
      <c r="BR151" s="73"/>
      <c r="BS151" s="73"/>
      <c r="BT151" s="73"/>
      <c r="BU151" s="73"/>
      <c r="BV151" s="73"/>
      <c r="BW151" s="73"/>
      <c r="BX151" s="73"/>
      <c r="BY151" s="73"/>
      <c r="BZ151" s="73"/>
      <c r="CA151" s="73"/>
      <c r="CB151" s="73"/>
      <c r="CC151" s="73"/>
      <c r="CD151" s="73"/>
      <c r="CE151" s="73"/>
      <c r="CF151" s="73"/>
      <c r="CG151" s="73"/>
      <c r="CH151" s="73"/>
      <c r="CI151" s="73"/>
      <c r="CJ151" s="73"/>
      <c r="CK151" s="73"/>
      <c r="CL151" s="73"/>
      <c r="CM151" s="73"/>
      <c r="CN151" s="73"/>
      <c r="CO151" s="73"/>
      <c r="CP151" s="73"/>
      <c r="CQ151" s="73"/>
      <c r="CR151" s="73"/>
      <c r="CS151" s="73"/>
      <c r="CT151" s="73"/>
      <c r="CU151" s="73"/>
      <c r="CV151" s="73"/>
      <c r="CW151" s="73"/>
      <c r="CX151" s="73"/>
      <c r="CY151" s="73"/>
      <c r="CZ151" s="73"/>
      <c r="DA151" s="73"/>
      <c r="DB151" s="73"/>
      <c r="DC151" s="73"/>
      <c r="DD151" s="73"/>
      <c r="DE151" s="73"/>
      <c r="DF151" s="73"/>
      <c r="DG151" s="73"/>
      <c r="DH151" s="73"/>
      <c r="DI151" s="73"/>
      <c r="DJ151" s="73"/>
      <c r="DK151" s="73"/>
      <c r="DL151" s="73"/>
      <c r="DM151" s="73"/>
      <c r="DN151" s="73"/>
      <c r="DO151" s="73"/>
      <c r="DP151" s="73"/>
      <c r="DQ151" s="73"/>
    </row>
    <row r="152" spans="4:121" x14ac:dyDescent="0.3"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3"/>
      <c r="X152" s="73"/>
      <c r="Y152" s="73"/>
      <c r="Z152" s="73"/>
      <c r="AA152" s="73"/>
      <c r="AB152" s="73"/>
      <c r="AC152" s="73"/>
      <c r="AD152" s="73"/>
      <c r="AE152" s="73"/>
      <c r="AF152" s="73"/>
      <c r="AG152" s="73"/>
      <c r="AH152" s="73"/>
      <c r="AI152" s="73"/>
      <c r="AJ152" s="73"/>
      <c r="AK152" s="73"/>
      <c r="AL152" s="73"/>
      <c r="AM152" s="73"/>
      <c r="AN152" s="73"/>
      <c r="AO152" s="73"/>
      <c r="AP152" s="73"/>
      <c r="AQ152" s="73"/>
      <c r="AR152" s="73"/>
      <c r="AS152" s="73"/>
      <c r="AT152" s="73"/>
      <c r="AU152" s="73"/>
      <c r="AV152" s="73"/>
      <c r="AW152" s="73"/>
      <c r="AX152" s="73"/>
      <c r="AY152" s="73"/>
      <c r="AZ152" s="73"/>
      <c r="BA152" s="73"/>
      <c r="BB152" s="73"/>
      <c r="BC152" s="73"/>
      <c r="BD152" s="73"/>
      <c r="BE152" s="73"/>
      <c r="BF152" s="73"/>
      <c r="BG152" s="73"/>
      <c r="BH152" s="73"/>
      <c r="BI152" s="73"/>
      <c r="BJ152" s="73"/>
      <c r="BK152" s="73"/>
      <c r="BL152" s="73"/>
      <c r="BM152" s="73"/>
      <c r="BN152" s="73"/>
      <c r="BO152" s="73"/>
      <c r="BP152" s="73"/>
      <c r="BQ152" s="73"/>
      <c r="BR152" s="73"/>
      <c r="BS152" s="73"/>
      <c r="BT152" s="73"/>
      <c r="BU152" s="73"/>
      <c r="BV152" s="73"/>
      <c r="BW152" s="73"/>
      <c r="BX152" s="73"/>
      <c r="BY152" s="73"/>
      <c r="BZ152" s="73"/>
      <c r="CA152" s="73"/>
      <c r="CB152" s="73"/>
      <c r="CC152" s="73"/>
      <c r="CD152" s="73"/>
      <c r="CE152" s="73"/>
      <c r="CF152" s="73"/>
      <c r="CG152" s="73"/>
      <c r="CH152" s="73"/>
      <c r="CI152" s="73"/>
      <c r="CJ152" s="73"/>
      <c r="CK152" s="73"/>
      <c r="CL152" s="73"/>
      <c r="CM152" s="73"/>
      <c r="CN152" s="73"/>
      <c r="CO152" s="73"/>
      <c r="CP152" s="73"/>
      <c r="CQ152" s="73"/>
      <c r="CR152" s="73"/>
      <c r="CS152" s="73"/>
      <c r="CT152" s="73"/>
      <c r="CU152" s="73"/>
      <c r="CV152" s="73"/>
      <c r="CW152" s="73"/>
      <c r="CX152" s="73"/>
      <c r="CY152" s="73"/>
      <c r="CZ152" s="73"/>
      <c r="DA152" s="73"/>
      <c r="DB152" s="73"/>
      <c r="DC152" s="73"/>
      <c r="DD152" s="73"/>
      <c r="DE152" s="73"/>
      <c r="DF152" s="73"/>
      <c r="DG152" s="73"/>
      <c r="DH152" s="73"/>
      <c r="DI152" s="73"/>
      <c r="DJ152" s="73"/>
      <c r="DK152" s="73"/>
      <c r="DL152" s="73"/>
      <c r="DM152" s="73"/>
      <c r="DN152" s="73"/>
      <c r="DO152" s="73"/>
      <c r="DP152" s="73"/>
      <c r="DQ152" s="73"/>
    </row>
    <row r="153" spans="4:121" x14ac:dyDescent="0.3"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  <c r="AA153" s="73"/>
      <c r="AB153" s="73"/>
      <c r="AC153" s="73"/>
      <c r="AD153" s="73"/>
      <c r="AE153" s="73"/>
      <c r="AF153" s="73"/>
      <c r="AG153" s="73"/>
      <c r="AH153" s="73"/>
      <c r="AI153" s="73"/>
      <c r="AJ153" s="73"/>
      <c r="AK153" s="73"/>
      <c r="AL153" s="73"/>
      <c r="AM153" s="73"/>
      <c r="AN153" s="73"/>
      <c r="AO153" s="73"/>
      <c r="AP153" s="73"/>
      <c r="AQ153" s="73"/>
      <c r="AR153" s="73"/>
      <c r="AS153" s="73"/>
      <c r="AT153" s="73"/>
      <c r="AU153" s="73"/>
      <c r="AV153" s="73"/>
      <c r="AW153" s="73"/>
      <c r="AX153" s="73"/>
      <c r="AY153" s="73"/>
      <c r="AZ153" s="73"/>
      <c r="BA153" s="73"/>
      <c r="BB153" s="73"/>
      <c r="BC153" s="73"/>
      <c r="BD153" s="73"/>
      <c r="BE153" s="73"/>
      <c r="BF153" s="73"/>
      <c r="BG153" s="73"/>
      <c r="BH153" s="73"/>
      <c r="BI153" s="73"/>
      <c r="BJ153" s="73"/>
      <c r="BK153" s="73"/>
      <c r="BL153" s="73"/>
      <c r="BM153" s="73"/>
      <c r="BN153" s="73"/>
      <c r="BO153" s="73"/>
      <c r="BP153" s="73"/>
      <c r="BQ153" s="73"/>
      <c r="BR153" s="73"/>
      <c r="BS153" s="73"/>
      <c r="BT153" s="73"/>
      <c r="BU153" s="73"/>
      <c r="BV153" s="73"/>
      <c r="BW153" s="73"/>
      <c r="BX153" s="73"/>
      <c r="BY153" s="73"/>
      <c r="BZ153" s="73"/>
      <c r="CA153" s="73"/>
      <c r="CB153" s="73"/>
      <c r="CC153" s="73"/>
      <c r="CD153" s="73"/>
      <c r="CE153" s="73"/>
      <c r="CF153" s="73"/>
      <c r="CG153" s="73"/>
      <c r="CH153" s="73"/>
      <c r="CI153" s="73"/>
      <c r="CJ153" s="73"/>
      <c r="CK153" s="73"/>
      <c r="CL153" s="73"/>
      <c r="CM153" s="73"/>
      <c r="CN153" s="73"/>
      <c r="CO153" s="73"/>
      <c r="CP153" s="73"/>
      <c r="CQ153" s="73"/>
      <c r="CR153" s="73"/>
      <c r="CS153" s="73"/>
      <c r="CT153" s="73"/>
      <c r="CU153" s="73"/>
      <c r="CV153" s="73"/>
      <c r="CW153" s="73"/>
      <c r="CX153" s="73"/>
      <c r="CY153" s="73"/>
      <c r="CZ153" s="73"/>
      <c r="DA153" s="73"/>
      <c r="DB153" s="73"/>
      <c r="DC153" s="73"/>
      <c r="DD153" s="73"/>
      <c r="DE153" s="73"/>
      <c r="DF153" s="73"/>
      <c r="DG153" s="73"/>
      <c r="DH153" s="73"/>
      <c r="DI153" s="73"/>
      <c r="DJ153" s="73"/>
      <c r="DK153" s="73"/>
      <c r="DL153" s="73"/>
      <c r="DM153" s="73"/>
      <c r="DN153" s="73"/>
      <c r="DO153" s="73"/>
      <c r="DP153" s="73"/>
      <c r="DQ153" s="73"/>
    </row>
    <row r="154" spans="4:121" x14ac:dyDescent="0.3"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  <c r="V154" s="73"/>
      <c r="W154" s="73"/>
      <c r="X154" s="73"/>
      <c r="Y154" s="73"/>
      <c r="Z154" s="73"/>
      <c r="AA154" s="73"/>
      <c r="AB154" s="73"/>
      <c r="AC154" s="73"/>
      <c r="AD154" s="73"/>
      <c r="AE154" s="73"/>
      <c r="AF154" s="73"/>
      <c r="AG154" s="73"/>
      <c r="AH154" s="73"/>
      <c r="AI154" s="73"/>
      <c r="AJ154" s="73"/>
      <c r="AK154" s="73"/>
      <c r="AL154" s="73"/>
      <c r="AM154" s="73"/>
      <c r="AN154" s="73"/>
      <c r="AO154" s="73"/>
      <c r="AP154" s="73"/>
      <c r="AQ154" s="73"/>
      <c r="AR154" s="73"/>
      <c r="AS154" s="73"/>
      <c r="AT154" s="73"/>
      <c r="AU154" s="73"/>
      <c r="AV154" s="73"/>
      <c r="AW154" s="73"/>
      <c r="AX154" s="73"/>
      <c r="AY154" s="73"/>
      <c r="AZ154" s="73"/>
      <c r="BA154" s="73"/>
      <c r="BB154" s="73"/>
      <c r="BC154" s="73"/>
      <c r="BD154" s="73"/>
      <c r="BE154" s="73"/>
      <c r="BF154" s="73"/>
      <c r="BG154" s="73"/>
      <c r="BH154" s="73"/>
      <c r="BI154" s="73"/>
      <c r="BJ154" s="73"/>
      <c r="BK154" s="73"/>
      <c r="BL154" s="73"/>
      <c r="BM154" s="73"/>
      <c r="BN154" s="73"/>
      <c r="BO154" s="73"/>
      <c r="BP154" s="73"/>
      <c r="BQ154" s="73"/>
      <c r="BR154" s="73"/>
      <c r="BS154" s="73"/>
      <c r="BT154" s="73"/>
      <c r="BU154" s="73"/>
      <c r="BV154" s="73"/>
      <c r="BW154" s="73"/>
      <c r="BX154" s="73"/>
      <c r="BY154" s="73"/>
      <c r="BZ154" s="73"/>
      <c r="CA154" s="73"/>
      <c r="CB154" s="73"/>
      <c r="CC154" s="73"/>
      <c r="CD154" s="73"/>
      <c r="CE154" s="73"/>
      <c r="CF154" s="73"/>
      <c r="CG154" s="73"/>
      <c r="CH154" s="73"/>
      <c r="CI154" s="73"/>
      <c r="CJ154" s="73"/>
      <c r="CK154" s="73"/>
      <c r="CL154" s="73"/>
      <c r="CM154" s="73"/>
      <c r="CN154" s="73"/>
      <c r="CO154" s="73"/>
      <c r="CP154" s="73"/>
      <c r="CQ154" s="73"/>
      <c r="CR154" s="73"/>
      <c r="CS154" s="73"/>
      <c r="CT154" s="73"/>
      <c r="CU154" s="73"/>
      <c r="CV154" s="73"/>
      <c r="CW154" s="73"/>
      <c r="CX154" s="73"/>
      <c r="CY154" s="73"/>
      <c r="CZ154" s="73"/>
      <c r="DA154" s="73"/>
      <c r="DB154" s="73"/>
      <c r="DC154" s="73"/>
      <c r="DD154" s="73"/>
      <c r="DE154" s="73"/>
      <c r="DF154" s="73"/>
      <c r="DG154" s="73"/>
      <c r="DH154" s="73"/>
      <c r="DI154" s="73"/>
      <c r="DJ154" s="73"/>
      <c r="DK154" s="73"/>
      <c r="DL154" s="73"/>
      <c r="DM154" s="73"/>
      <c r="DN154" s="73"/>
      <c r="DO154" s="73"/>
      <c r="DP154" s="73"/>
      <c r="DQ154" s="73"/>
    </row>
    <row r="155" spans="4:121" x14ac:dyDescent="0.3"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3"/>
      <c r="T155" s="73"/>
      <c r="U155" s="73"/>
      <c r="V155" s="73"/>
      <c r="W155" s="73"/>
      <c r="X155" s="73"/>
      <c r="Y155" s="73"/>
      <c r="Z155" s="73"/>
      <c r="AA155" s="73"/>
      <c r="AB155" s="73"/>
      <c r="AC155" s="73"/>
      <c r="AD155" s="73"/>
      <c r="AE155" s="73"/>
      <c r="AF155" s="73"/>
      <c r="AG155" s="73"/>
      <c r="AH155" s="73"/>
      <c r="AI155" s="73"/>
      <c r="AJ155" s="73"/>
      <c r="AK155" s="73"/>
      <c r="AL155" s="73"/>
      <c r="AM155" s="73"/>
      <c r="AN155" s="73"/>
      <c r="AO155" s="73"/>
      <c r="AP155" s="73"/>
      <c r="AQ155" s="73"/>
      <c r="AR155" s="73"/>
      <c r="AS155" s="73"/>
      <c r="AT155" s="73"/>
      <c r="AU155" s="73"/>
      <c r="AV155" s="73"/>
      <c r="AW155" s="73"/>
      <c r="AX155" s="73"/>
      <c r="AY155" s="73"/>
      <c r="AZ155" s="73"/>
      <c r="BA155" s="73"/>
      <c r="BB155" s="73"/>
      <c r="BC155" s="73"/>
      <c r="BD155" s="73"/>
      <c r="BE155" s="73"/>
      <c r="BF155" s="73"/>
      <c r="BG155" s="73"/>
      <c r="BH155" s="73"/>
      <c r="BI155" s="73"/>
      <c r="BJ155" s="73"/>
      <c r="BK155" s="73"/>
      <c r="BL155" s="73"/>
      <c r="BM155" s="73"/>
      <c r="BN155" s="73"/>
      <c r="BO155" s="73"/>
      <c r="BP155" s="73"/>
      <c r="BQ155" s="73"/>
      <c r="BR155" s="73"/>
      <c r="BS155" s="73"/>
      <c r="BT155" s="73"/>
      <c r="BU155" s="73"/>
      <c r="BV155" s="73"/>
      <c r="BW155" s="73"/>
      <c r="BX155" s="73"/>
      <c r="BY155" s="73"/>
      <c r="BZ155" s="73"/>
      <c r="CA155" s="73"/>
      <c r="CB155" s="73"/>
      <c r="CC155" s="73"/>
      <c r="CD155" s="73"/>
      <c r="CE155" s="73"/>
      <c r="CF155" s="73"/>
      <c r="CG155" s="73"/>
      <c r="CH155" s="73"/>
      <c r="CI155" s="73"/>
      <c r="CJ155" s="73"/>
      <c r="CK155" s="73"/>
      <c r="CL155" s="73"/>
      <c r="CM155" s="73"/>
      <c r="CN155" s="73"/>
      <c r="CO155" s="73"/>
      <c r="CP155" s="73"/>
      <c r="CQ155" s="73"/>
      <c r="CR155" s="73"/>
      <c r="CS155" s="73"/>
      <c r="CT155" s="73"/>
      <c r="CU155" s="73"/>
      <c r="CV155" s="73"/>
      <c r="CW155" s="73"/>
      <c r="CX155" s="73"/>
      <c r="CY155" s="73"/>
      <c r="CZ155" s="73"/>
      <c r="DA155" s="73"/>
      <c r="DB155" s="73"/>
      <c r="DC155" s="73"/>
      <c r="DD155" s="73"/>
      <c r="DE155" s="73"/>
      <c r="DF155" s="73"/>
      <c r="DG155" s="73"/>
      <c r="DH155" s="73"/>
      <c r="DI155" s="73"/>
      <c r="DJ155" s="73"/>
      <c r="DK155" s="73"/>
      <c r="DL155" s="73"/>
      <c r="DM155" s="73"/>
      <c r="DN155" s="73"/>
      <c r="DO155" s="73"/>
      <c r="DP155" s="73"/>
      <c r="DQ155" s="73"/>
    </row>
    <row r="156" spans="4:121" x14ac:dyDescent="0.3"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  <c r="Z156" s="73"/>
      <c r="AA156" s="73"/>
      <c r="AB156" s="73"/>
      <c r="AC156" s="73"/>
      <c r="AD156" s="73"/>
      <c r="AE156" s="73"/>
      <c r="AF156" s="73"/>
      <c r="AG156" s="73"/>
      <c r="AH156" s="73"/>
      <c r="AI156" s="73"/>
      <c r="AJ156" s="73"/>
      <c r="AK156" s="73"/>
      <c r="AL156" s="73"/>
      <c r="AM156" s="73"/>
      <c r="AN156" s="73"/>
      <c r="AO156" s="73"/>
      <c r="AP156" s="73"/>
      <c r="AQ156" s="73"/>
      <c r="AR156" s="73"/>
      <c r="AS156" s="73"/>
      <c r="AT156" s="73"/>
      <c r="AU156" s="73"/>
      <c r="AV156" s="73"/>
      <c r="AW156" s="73"/>
      <c r="AX156" s="73"/>
      <c r="AY156" s="73"/>
      <c r="AZ156" s="73"/>
      <c r="BA156" s="73"/>
      <c r="BB156" s="73"/>
      <c r="BC156" s="73"/>
      <c r="BD156" s="73"/>
      <c r="BE156" s="73"/>
      <c r="BF156" s="73"/>
      <c r="BG156" s="73"/>
      <c r="BH156" s="73"/>
      <c r="BI156" s="73"/>
      <c r="BJ156" s="73"/>
      <c r="BK156" s="73"/>
      <c r="BL156" s="73"/>
      <c r="BM156" s="73"/>
      <c r="BN156" s="73"/>
      <c r="BO156" s="73"/>
      <c r="BP156" s="73"/>
      <c r="BQ156" s="73"/>
      <c r="BR156" s="73"/>
      <c r="BS156" s="73"/>
      <c r="BT156" s="73"/>
      <c r="BU156" s="73"/>
      <c r="BV156" s="73"/>
      <c r="BW156" s="73"/>
      <c r="BX156" s="73"/>
      <c r="BY156" s="73"/>
      <c r="BZ156" s="73"/>
      <c r="CA156" s="73"/>
      <c r="CB156" s="73"/>
      <c r="CC156" s="73"/>
      <c r="CD156" s="73"/>
      <c r="CE156" s="73"/>
      <c r="CF156" s="73"/>
      <c r="CG156" s="73"/>
      <c r="CH156" s="73"/>
      <c r="CI156" s="73"/>
      <c r="CJ156" s="73"/>
      <c r="CK156" s="73"/>
      <c r="CL156" s="73"/>
      <c r="CM156" s="73"/>
      <c r="CN156" s="73"/>
      <c r="CO156" s="73"/>
      <c r="CP156" s="73"/>
      <c r="CQ156" s="73"/>
      <c r="CR156" s="73"/>
      <c r="CS156" s="73"/>
      <c r="CT156" s="73"/>
      <c r="CU156" s="73"/>
      <c r="CV156" s="73"/>
      <c r="CW156" s="73"/>
      <c r="CX156" s="73"/>
      <c r="CY156" s="73"/>
      <c r="CZ156" s="73"/>
      <c r="DA156" s="73"/>
      <c r="DB156" s="73"/>
      <c r="DC156" s="73"/>
      <c r="DD156" s="73"/>
      <c r="DE156" s="73"/>
      <c r="DF156" s="73"/>
      <c r="DG156" s="73"/>
      <c r="DH156" s="73"/>
      <c r="DI156" s="73"/>
      <c r="DJ156" s="73"/>
      <c r="DK156" s="73"/>
      <c r="DL156" s="73"/>
      <c r="DM156" s="73"/>
      <c r="DN156" s="73"/>
      <c r="DO156" s="73"/>
      <c r="DP156" s="73"/>
      <c r="DQ156" s="73"/>
    </row>
    <row r="157" spans="4:121" x14ac:dyDescent="0.3"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73"/>
      <c r="T157" s="73"/>
      <c r="U157" s="73"/>
      <c r="V157" s="73"/>
      <c r="W157" s="73"/>
      <c r="X157" s="73"/>
      <c r="Y157" s="73"/>
      <c r="Z157" s="73"/>
      <c r="AA157" s="73"/>
      <c r="AB157" s="73"/>
      <c r="AC157" s="73"/>
      <c r="AD157" s="73"/>
      <c r="AE157" s="73"/>
      <c r="AF157" s="73"/>
      <c r="AG157" s="73"/>
      <c r="AH157" s="73"/>
      <c r="AI157" s="73"/>
      <c r="AJ157" s="73"/>
      <c r="AK157" s="73"/>
      <c r="AL157" s="73"/>
      <c r="AM157" s="73"/>
      <c r="AN157" s="73"/>
      <c r="AO157" s="73"/>
      <c r="AP157" s="73"/>
      <c r="AQ157" s="73"/>
      <c r="AR157" s="73"/>
      <c r="AS157" s="73"/>
      <c r="AT157" s="73"/>
      <c r="AU157" s="73"/>
      <c r="AV157" s="73"/>
      <c r="AW157" s="73"/>
      <c r="AX157" s="73"/>
      <c r="AY157" s="73"/>
      <c r="AZ157" s="73"/>
      <c r="BA157" s="73"/>
      <c r="BB157" s="73"/>
      <c r="BC157" s="73"/>
      <c r="BD157" s="73"/>
      <c r="BE157" s="73"/>
      <c r="BF157" s="73"/>
      <c r="BG157" s="73"/>
      <c r="BH157" s="73"/>
      <c r="BI157" s="73"/>
      <c r="BJ157" s="73"/>
      <c r="BK157" s="73"/>
      <c r="BL157" s="73"/>
      <c r="BM157" s="73"/>
      <c r="BN157" s="73"/>
      <c r="BO157" s="73"/>
      <c r="BP157" s="73"/>
      <c r="BQ157" s="73"/>
      <c r="BR157" s="73"/>
      <c r="BS157" s="73"/>
      <c r="BT157" s="73"/>
      <c r="BU157" s="73"/>
      <c r="BV157" s="73"/>
      <c r="BW157" s="73"/>
      <c r="BX157" s="73"/>
      <c r="BY157" s="73"/>
      <c r="BZ157" s="73"/>
      <c r="CA157" s="73"/>
      <c r="CB157" s="73"/>
      <c r="CC157" s="73"/>
      <c r="CD157" s="73"/>
      <c r="CE157" s="73"/>
      <c r="CF157" s="73"/>
      <c r="CG157" s="73"/>
      <c r="CH157" s="73"/>
      <c r="CI157" s="73"/>
      <c r="CJ157" s="73"/>
      <c r="CK157" s="73"/>
      <c r="CL157" s="73"/>
      <c r="CM157" s="73"/>
      <c r="CN157" s="73"/>
      <c r="CO157" s="73"/>
      <c r="CP157" s="73"/>
      <c r="CQ157" s="73"/>
      <c r="CR157" s="73"/>
      <c r="CS157" s="73"/>
      <c r="CT157" s="73"/>
      <c r="CU157" s="73"/>
      <c r="CV157" s="73"/>
      <c r="CW157" s="73"/>
      <c r="CX157" s="73"/>
      <c r="CY157" s="73"/>
      <c r="CZ157" s="73"/>
      <c r="DA157" s="73"/>
      <c r="DB157" s="73"/>
      <c r="DC157" s="73"/>
      <c r="DD157" s="73"/>
      <c r="DE157" s="73"/>
      <c r="DF157" s="73"/>
      <c r="DG157" s="73"/>
      <c r="DH157" s="73"/>
      <c r="DI157" s="73"/>
      <c r="DJ157" s="73"/>
      <c r="DK157" s="73"/>
      <c r="DL157" s="73"/>
      <c r="DM157" s="73"/>
      <c r="DN157" s="73"/>
      <c r="DO157" s="73"/>
      <c r="DP157" s="73"/>
      <c r="DQ157" s="73"/>
    </row>
    <row r="158" spans="4:121" x14ac:dyDescent="0.3"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3"/>
      <c r="X158" s="73"/>
      <c r="Y158" s="73"/>
      <c r="Z158" s="73"/>
      <c r="AA158" s="73"/>
      <c r="AB158" s="73"/>
      <c r="AC158" s="73"/>
      <c r="AD158" s="73"/>
      <c r="AE158" s="73"/>
      <c r="AF158" s="73"/>
      <c r="AG158" s="73"/>
      <c r="AH158" s="73"/>
      <c r="AI158" s="73"/>
      <c r="AJ158" s="73"/>
      <c r="AK158" s="73"/>
      <c r="AL158" s="73"/>
      <c r="AM158" s="73"/>
      <c r="AN158" s="73"/>
      <c r="AO158" s="73"/>
      <c r="AP158" s="73"/>
      <c r="AQ158" s="73"/>
      <c r="AR158" s="73"/>
      <c r="AS158" s="73"/>
      <c r="AT158" s="73"/>
      <c r="AU158" s="73"/>
      <c r="AV158" s="73"/>
      <c r="AW158" s="73"/>
      <c r="AX158" s="73"/>
      <c r="AY158" s="73"/>
      <c r="AZ158" s="73"/>
      <c r="BA158" s="73"/>
      <c r="BB158" s="73"/>
      <c r="BC158" s="73"/>
      <c r="BD158" s="73"/>
      <c r="BE158" s="73"/>
      <c r="BF158" s="73"/>
      <c r="BG158" s="73"/>
      <c r="BH158" s="73"/>
      <c r="BI158" s="73"/>
      <c r="BJ158" s="73"/>
      <c r="BK158" s="73"/>
      <c r="BL158" s="73"/>
      <c r="BM158" s="73"/>
      <c r="BN158" s="73"/>
      <c r="BO158" s="73"/>
      <c r="BP158" s="73"/>
      <c r="BQ158" s="73"/>
      <c r="BR158" s="73"/>
      <c r="BS158" s="73"/>
      <c r="BT158" s="73"/>
      <c r="BU158" s="73"/>
      <c r="BV158" s="73"/>
      <c r="BW158" s="73"/>
      <c r="BX158" s="73"/>
      <c r="BY158" s="73"/>
      <c r="BZ158" s="73"/>
      <c r="CA158" s="73"/>
      <c r="CB158" s="73"/>
      <c r="CC158" s="73"/>
      <c r="CD158" s="73"/>
      <c r="CE158" s="73"/>
      <c r="CF158" s="73"/>
      <c r="CG158" s="73"/>
      <c r="CH158" s="73"/>
      <c r="CI158" s="73"/>
      <c r="CJ158" s="73"/>
      <c r="CK158" s="73"/>
      <c r="CL158" s="73"/>
      <c r="CM158" s="73"/>
      <c r="CN158" s="73"/>
      <c r="CO158" s="73"/>
      <c r="CP158" s="73"/>
      <c r="CQ158" s="73"/>
      <c r="CR158" s="73"/>
      <c r="CS158" s="73"/>
      <c r="CT158" s="73"/>
      <c r="CU158" s="73"/>
      <c r="CV158" s="73"/>
      <c r="CW158" s="73"/>
      <c r="CX158" s="73"/>
      <c r="CY158" s="73"/>
      <c r="CZ158" s="73"/>
      <c r="DA158" s="73"/>
      <c r="DB158" s="73"/>
      <c r="DC158" s="73"/>
      <c r="DD158" s="73"/>
      <c r="DE158" s="73"/>
      <c r="DF158" s="73"/>
      <c r="DG158" s="73"/>
      <c r="DH158" s="73"/>
      <c r="DI158" s="73"/>
      <c r="DJ158" s="73"/>
      <c r="DK158" s="73"/>
      <c r="DL158" s="73"/>
      <c r="DM158" s="73"/>
      <c r="DN158" s="73"/>
      <c r="DO158" s="73"/>
      <c r="DP158" s="73"/>
      <c r="DQ158" s="73"/>
    </row>
    <row r="159" spans="4:121" x14ac:dyDescent="0.3"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3"/>
      <c r="X159" s="73"/>
      <c r="Y159" s="73"/>
      <c r="Z159" s="73"/>
      <c r="AA159" s="73"/>
      <c r="AB159" s="73"/>
      <c r="AC159" s="73"/>
      <c r="AD159" s="73"/>
      <c r="AE159" s="73"/>
      <c r="AF159" s="73"/>
      <c r="AG159" s="73"/>
      <c r="AH159" s="73"/>
      <c r="AI159" s="73"/>
      <c r="AJ159" s="73"/>
      <c r="AK159" s="73"/>
      <c r="AL159" s="73"/>
      <c r="AM159" s="73"/>
      <c r="AN159" s="73"/>
      <c r="AO159" s="73"/>
      <c r="AP159" s="73"/>
      <c r="AQ159" s="73"/>
      <c r="AR159" s="73"/>
      <c r="AS159" s="73"/>
      <c r="AT159" s="73"/>
      <c r="AU159" s="73"/>
      <c r="AV159" s="73"/>
      <c r="AW159" s="73"/>
      <c r="AX159" s="73"/>
      <c r="AY159" s="73"/>
      <c r="AZ159" s="73"/>
      <c r="BA159" s="73"/>
      <c r="BB159" s="73"/>
      <c r="BC159" s="73"/>
      <c r="BD159" s="73"/>
      <c r="BE159" s="73"/>
      <c r="BF159" s="73"/>
      <c r="BG159" s="73"/>
      <c r="BH159" s="73"/>
      <c r="BI159" s="73"/>
      <c r="BJ159" s="73"/>
      <c r="BK159" s="73"/>
      <c r="BL159" s="73"/>
      <c r="BM159" s="73"/>
      <c r="BN159" s="73"/>
      <c r="BO159" s="73"/>
      <c r="BP159" s="73"/>
      <c r="BQ159" s="73"/>
      <c r="BR159" s="73"/>
      <c r="BS159" s="73"/>
      <c r="BT159" s="73"/>
      <c r="BU159" s="73"/>
      <c r="BV159" s="73"/>
      <c r="BW159" s="73"/>
      <c r="BX159" s="73"/>
      <c r="BY159" s="73"/>
      <c r="BZ159" s="73"/>
      <c r="CA159" s="73"/>
      <c r="CB159" s="73"/>
      <c r="CC159" s="73"/>
      <c r="CD159" s="73"/>
      <c r="CE159" s="73"/>
      <c r="CF159" s="73"/>
      <c r="CG159" s="73"/>
      <c r="CH159" s="73"/>
      <c r="CI159" s="73"/>
      <c r="CJ159" s="73"/>
      <c r="CK159" s="73"/>
      <c r="CL159" s="73"/>
      <c r="CM159" s="73"/>
      <c r="CN159" s="73"/>
      <c r="CO159" s="73"/>
      <c r="CP159" s="73"/>
      <c r="CQ159" s="73"/>
      <c r="CR159" s="73"/>
      <c r="CS159" s="73"/>
      <c r="CT159" s="73"/>
      <c r="CU159" s="73"/>
      <c r="CV159" s="73"/>
      <c r="CW159" s="73"/>
      <c r="CX159" s="73"/>
      <c r="CY159" s="73"/>
      <c r="CZ159" s="73"/>
      <c r="DA159" s="73"/>
      <c r="DB159" s="73"/>
      <c r="DC159" s="73"/>
      <c r="DD159" s="73"/>
      <c r="DE159" s="73"/>
      <c r="DF159" s="73"/>
      <c r="DG159" s="73"/>
      <c r="DH159" s="73"/>
      <c r="DI159" s="73"/>
      <c r="DJ159" s="73"/>
      <c r="DK159" s="73"/>
      <c r="DL159" s="73"/>
      <c r="DM159" s="73"/>
      <c r="DN159" s="73"/>
      <c r="DO159" s="73"/>
      <c r="DP159" s="73"/>
      <c r="DQ159" s="73"/>
    </row>
    <row r="160" spans="4:121" x14ac:dyDescent="0.3"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3"/>
      <c r="X160" s="73"/>
      <c r="Y160" s="73"/>
      <c r="Z160" s="73"/>
      <c r="AA160" s="73"/>
      <c r="AB160" s="73"/>
      <c r="AC160" s="73"/>
      <c r="AD160" s="73"/>
      <c r="AE160" s="73"/>
      <c r="AF160" s="73"/>
      <c r="AG160" s="73"/>
      <c r="AH160" s="73"/>
      <c r="AI160" s="73"/>
      <c r="AJ160" s="73"/>
      <c r="AK160" s="73"/>
      <c r="AL160" s="73"/>
      <c r="AM160" s="73"/>
      <c r="AN160" s="73"/>
      <c r="AO160" s="73"/>
      <c r="AP160" s="73"/>
      <c r="AQ160" s="73"/>
      <c r="AR160" s="73"/>
      <c r="AS160" s="73"/>
      <c r="AT160" s="73"/>
      <c r="AU160" s="73"/>
      <c r="AV160" s="73"/>
      <c r="AW160" s="73"/>
      <c r="AX160" s="73"/>
      <c r="AY160" s="73"/>
      <c r="AZ160" s="73"/>
      <c r="BA160" s="73"/>
      <c r="BB160" s="73"/>
      <c r="BC160" s="73"/>
      <c r="BD160" s="73"/>
      <c r="BE160" s="73"/>
      <c r="BF160" s="73"/>
      <c r="BG160" s="73"/>
      <c r="BH160" s="73"/>
      <c r="BI160" s="73"/>
      <c r="BJ160" s="73"/>
      <c r="BK160" s="73"/>
      <c r="BL160" s="73"/>
      <c r="BM160" s="73"/>
      <c r="BN160" s="73"/>
      <c r="BO160" s="73"/>
      <c r="BP160" s="73"/>
      <c r="BQ160" s="73"/>
      <c r="BR160" s="73"/>
      <c r="BS160" s="73"/>
      <c r="BT160" s="73"/>
      <c r="BU160" s="73"/>
      <c r="BV160" s="73"/>
      <c r="BW160" s="73"/>
      <c r="BX160" s="73"/>
      <c r="BY160" s="73"/>
      <c r="BZ160" s="73"/>
      <c r="CA160" s="73"/>
      <c r="CB160" s="73"/>
      <c r="CC160" s="73"/>
      <c r="CD160" s="73"/>
      <c r="CE160" s="73"/>
      <c r="CF160" s="73"/>
      <c r="CG160" s="73"/>
      <c r="CH160" s="73"/>
      <c r="CI160" s="73"/>
      <c r="CJ160" s="73"/>
      <c r="CK160" s="73"/>
      <c r="CL160" s="73"/>
      <c r="CM160" s="73"/>
      <c r="CN160" s="73"/>
      <c r="CO160" s="73"/>
      <c r="CP160" s="73"/>
      <c r="CQ160" s="73"/>
      <c r="CR160" s="73"/>
      <c r="CS160" s="73"/>
      <c r="CT160" s="73"/>
      <c r="CU160" s="73"/>
      <c r="CV160" s="73"/>
      <c r="CW160" s="73"/>
      <c r="CX160" s="73"/>
      <c r="CY160" s="73"/>
      <c r="CZ160" s="73"/>
      <c r="DA160" s="73"/>
      <c r="DB160" s="73"/>
      <c r="DC160" s="73"/>
      <c r="DD160" s="73"/>
      <c r="DE160" s="73"/>
      <c r="DF160" s="73"/>
      <c r="DG160" s="73"/>
      <c r="DH160" s="73"/>
      <c r="DI160" s="73"/>
      <c r="DJ160" s="73"/>
      <c r="DK160" s="73"/>
      <c r="DL160" s="73"/>
      <c r="DM160" s="73"/>
      <c r="DN160" s="73"/>
      <c r="DO160" s="73"/>
      <c r="DP160" s="73"/>
      <c r="DQ160" s="73"/>
    </row>
    <row r="161" spans="4:121" x14ac:dyDescent="0.3"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3"/>
      <c r="X161" s="73"/>
      <c r="Y161" s="73"/>
      <c r="Z161" s="73"/>
      <c r="AA161" s="73"/>
      <c r="AB161" s="73"/>
      <c r="AC161" s="73"/>
      <c r="AD161" s="73"/>
      <c r="AE161" s="73"/>
      <c r="AF161" s="73"/>
      <c r="AG161" s="73"/>
      <c r="AH161" s="73"/>
      <c r="AI161" s="73"/>
      <c r="AJ161" s="73"/>
      <c r="AK161" s="73"/>
      <c r="AL161" s="73"/>
      <c r="AM161" s="73"/>
      <c r="AN161" s="73"/>
      <c r="AO161" s="73"/>
      <c r="AP161" s="73"/>
      <c r="AQ161" s="73"/>
      <c r="AR161" s="73"/>
      <c r="AS161" s="73"/>
      <c r="AT161" s="73"/>
      <c r="AU161" s="73"/>
      <c r="AV161" s="73"/>
      <c r="AW161" s="73"/>
      <c r="AX161" s="73"/>
      <c r="AY161" s="73"/>
      <c r="AZ161" s="73"/>
      <c r="BA161" s="73"/>
      <c r="BB161" s="73"/>
      <c r="BC161" s="73"/>
      <c r="BD161" s="73"/>
      <c r="BE161" s="73"/>
      <c r="BF161" s="73"/>
      <c r="BG161" s="73"/>
      <c r="BH161" s="73"/>
      <c r="BI161" s="73"/>
      <c r="BJ161" s="73"/>
      <c r="BK161" s="73"/>
      <c r="BL161" s="73"/>
      <c r="BM161" s="73"/>
      <c r="BN161" s="73"/>
      <c r="BO161" s="73"/>
      <c r="BP161" s="73"/>
      <c r="BQ161" s="73"/>
      <c r="BR161" s="73"/>
      <c r="BS161" s="73"/>
      <c r="BT161" s="73"/>
      <c r="BU161" s="73"/>
      <c r="BV161" s="73"/>
      <c r="BW161" s="73"/>
      <c r="BX161" s="73"/>
      <c r="BY161" s="73"/>
      <c r="BZ161" s="73"/>
      <c r="CA161" s="73"/>
      <c r="CB161" s="73"/>
      <c r="CC161" s="73"/>
      <c r="CD161" s="73"/>
      <c r="CE161" s="73"/>
      <c r="CF161" s="73"/>
      <c r="CG161" s="73"/>
      <c r="CH161" s="73"/>
      <c r="CI161" s="73"/>
      <c r="CJ161" s="73"/>
      <c r="CK161" s="73"/>
      <c r="CL161" s="73"/>
      <c r="CM161" s="73"/>
      <c r="CN161" s="73"/>
      <c r="CO161" s="73"/>
      <c r="CP161" s="73"/>
      <c r="CQ161" s="73"/>
      <c r="CR161" s="73"/>
      <c r="CS161" s="73"/>
      <c r="CT161" s="73"/>
      <c r="CU161" s="73"/>
      <c r="CV161" s="73"/>
      <c r="CW161" s="73"/>
      <c r="CX161" s="73"/>
      <c r="CY161" s="73"/>
      <c r="CZ161" s="73"/>
      <c r="DA161" s="73"/>
      <c r="DB161" s="73"/>
      <c r="DC161" s="73"/>
      <c r="DD161" s="73"/>
      <c r="DE161" s="73"/>
      <c r="DF161" s="73"/>
      <c r="DG161" s="73"/>
      <c r="DH161" s="73"/>
      <c r="DI161" s="73"/>
      <c r="DJ161" s="73"/>
      <c r="DK161" s="73"/>
      <c r="DL161" s="73"/>
      <c r="DM161" s="73"/>
      <c r="DN161" s="73"/>
      <c r="DO161" s="73"/>
      <c r="DP161" s="73"/>
      <c r="DQ161" s="73"/>
    </row>
    <row r="162" spans="4:121" x14ac:dyDescent="0.3"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73"/>
      <c r="AB162" s="73"/>
      <c r="AC162" s="73"/>
      <c r="AD162" s="73"/>
      <c r="AE162" s="73"/>
      <c r="AF162" s="73"/>
      <c r="AG162" s="73"/>
      <c r="AH162" s="73"/>
      <c r="AI162" s="73"/>
      <c r="AJ162" s="73"/>
      <c r="AK162" s="73"/>
      <c r="AL162" s="73"/>
      <c r="AM162" s="73"/>
      <c r="AN162" s="73"/>
      <c r="AO162" s="73"/>
      <c r="AP162" s="73"/>
      <c r="AQ162" s="73"/>
      <c r="AR162" s="73"/>
      <c r="AS162" s="73"/>
      <c r="AT162" s="73"/>
      <c r="AU162" s="73"/>
      <c r="AV162" s="73"/>
      <c r="AW162" s="73"/>
      <c r="AX162" s="73"/>
      <c r="AY162" s="73"/>
      <c r="AZ162" s="73"/>
      <c r="BA162" s="73"/>
      <c r="BB162" s="73"/>
      <c r="BC162" s="73"/>
      <c r="BD162" s="73"/>
      <c r="BE162" s="73"/>
      <c r="BF162" s="73"/>
      <c r="BG162" s="73"/>
      <c r="BH162" s="73"/>
      <c r="BI162" s="73"/>
      <c r="BJ162" s="73"/>
      <c r="BK162" s="73"/>
      <c r="BL162" s="73"/>
      <c r="BM162" s="73"/>
      <c r="BN162" s="73"/>
      <c r="BO162" s="73"/>
      <c r="BP162" s="73"/>
      <c r="BQ162" s="73"/>
      <c r="BR162" s="73"/>
      <c r="BS162" s="73"/>
      <c r="BT162" s="73"/>
      <c r="BU162" s="73"/>
      <c r="BV162" s="73"/>
      <c r="BW162" s="73"/>
      <c r="BX162" s="73"/>
      <c r="BY162" s="73"/>
      <c r="BZ162" s="73"/>
      <c r="CA162" s="73"/>
      <c r="CB162" s="73"/>
      <c r="CC162" s="73"/>
      <c r="CD162" s="73"/>
      <c r="CE162" s="73"/>
      <c r="CF162" s="73"/>
      <c r="CG162" s="73"/>
      <c r="CH162" s="73"/>
      <c r="CI162" s="73"/>
      <c r="CJ162" s="73"/>
      <c r="CK162" s="73"/>
      <c r="CL162" s="73"/>
      <c r="CM162" s="73"/>
      <c r="CN162" s="73"/>
      <c r="CO162" s="73"/>
      <c r="CP162" s="73"/>
      <c r="CQ162" s="73"/>
      <c r="CR162" s="73"/>
      <c r="CS162" s="73"/>
      <c r="CT162" s="73"/>
      <c r="CU162" s="73"/>
      <c r="CV162" s="73"/>
      <c r="CW162" s="73"/>
      <c r="CX162" s="73"/>
      <c r="CY162" s="73"/>
      <c r="CZ162" s="73"/>
      <c r="DA162" s="73"/>
      <c r="DB162" s="73"/>
      <c r="DC162" s="73"/>
      <c r="DD162" s="73"/>
      <c r="DE162" s="73"/>
      <c r="DF162" s="73"/>
      <c r="DG162" s="73"/>
      <c r="DH162" s="73"/>
      <c r="DI162" s="73"/>
      <c r="DJ162" s="73"/>
      <c r="DK162" s="73"/>
      <c r="DL162" s="73"/>
      <c r="DM162" s="73"/>
      <c r="DN162" s="73"/>
      <c r="DO162" s="73"/>
      <c r="DP162" s="73"/>
      <c r="DQ162" s="73"/>
    </row>
    <row r="163" spans="4:121" x14ac:dyDescent="0.3"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/>
      <c r="S163" s="73"/>
      <c r="T163" s="73"/>
      <c r="U163" s="73"/>
      <c r="V163" s="73"/>
      <c r="W163" s="73"/>
      <c r="X163" s="73"/>
      <c r="Y163" s="73"/>
      <c r="Z163" s="73"/>
      <c r="AA163" s="73"/>
      <c r="AB163" s="73"/>
      <c r="AC163" s="73"/>
      <c r="AD163" s="73"/>
      <c r="AE163" s="73"/>
      <c r="AF163" s="73"/>
      <c r="AG163" s="73"/>
      <c r="AH163" s="73"/>
      <c r="AI163" s="73"/>
      <c r="AJ163" s="73"/>
      <c r="AK163" s="73"/>
      <c r="AL163" s="73"/>
      <c r="AM163" s="73"/>
      <c r="AN163" s="73"/>
      <c r="AO163" s="73"/>
      <c r="AP163" s="73"/>
      <c r="AQ163" s="73"/>
      <c r="AR163" s="73"/>
      <c r="AS163" s="73"/>
      <c r="AT163" s="73"/>
      <c r="AU163" s="73"/>
      <c r="AV163" s="73"/>
      <c r="AW163" s="73"/>
      <c r="AX163" s="73"/>
      <c r="AY163" s="73"/>
      <c r="AZ163" s="73"/>
      <c r="BA163" s="73"/>
      <c r="BB163" s="73"/>
      <c r="BC163" s="73"/>
      <c r="BD163" s="73"/>
      <c r="BE163" s="73"/>
      <c r="BF163" s="73"/>
      <c r="BG163" s="73"/>
      <c r="BH163" s="73"/>
      <c r="BI163" s="73"/>
      <c r="BJ163" s="73"/>
      <c r="BK163" s="73"/>
      <c r="BL163" s="73"/>
      <c r="BM163" s="73"/>
      <c r="BN163" s="73"/>
      <c r="BO163" s="73"/>
      <c r="BP163" s="73"/>
      <c r="BQ163" s="73"/>
      <c r="BR163" s="73"/>
      <c r="BS163" s="73"/>
      <c r="BT163" s="73"/>
      <c r="BU163" s="73"/>
      <c r="BV163" s="73"/>
      <c r="BW163" s="73"/>
      <c r="BX163" s="73"/>
      <c r="BY163" s="73"/>
      <c r="BZ163" s="73"/>
      <c r="CA163" s="73"/>
      <c r="CB163" s="73"/>
      <c r="CC163" s="73"/>
      <c r="CD163" s="73"/>
      <c r="CE163" s="73"/>
      <c r="CF163" s="73"/>
      <c r="CG163" s="73"/>
      <c r="CH163" s="73"/>
      <c r="CI163" s="73"/>
      <c r="CJ163" s="73"/>
      <c r="CK163" s="73"/>
      <c r="CL163" s="73"/>
      <c r="CM163" s="73"/>
      <c r="CN163" s="73"/>
      <c r="CO163" s="73"/>
      <c r="CP163" s="73"/>
      <c r="CQ163" s="73"/>
      <c r="CR163" s="73"/>
      <c r="CS163" s="73"/>
      <c r="CT163" s="73"/>
      <c r="CU163" s="73"/>
      <c r="CV163" s="73"/>
      <c r="CW163" s="73"/>
      <c r="CX163" s="73"/>
      <c r="CY163" s="73"/>
      <c r="CZ163" s="73"/>
      <c r="DA163" s="73"/>
      <c r="DB163" s="73"/>
      <c r="DC163" s="73"/>
      <c r="DD163" s="73"/>
      <c r="DE163" s="73"/>
      <c r="DF163" s="73"/>
      <c r="DG163" s="73"/>
      <c r="DH163" s="73"/>
      <c r="DI163" s="73"/>
      <c r="DJ163" s="73"/>
      <c r="DK163" s="73"/>
      <c r="DL163" s="73"/>
      <c r="DM163" s="73"/>
      <c r="DN163" s="73"/>
      <c r="DO163" s="73"/>
      <c r="DP163" s="73"/>
      <c r="DQ163" s="73"/>
    </row>
    <row r="164" spans="4:121" x14ac:dyDescent="0.3"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  <c r="W164" s="73"/>
      <c r="X164" s="73"/>
      <c r="Y164" s="73"/>
      <c r="Z164" s="73"/>
      <c r="AA164" s="73"/>
      <c r="AB164" s="73"/>
      <c r="AC164" s="73"/>
      <c r="AD164" s="73"/>
      <c r="AE164" s="73"/>
      <c r="AF164" s="73"/>
      <c r="AG164" s="73"/>
      <c r="AH164" s="73"/>
      <c r="AI164" s="73"/>
      <c r="AJ164" s="73"/>
      <c r="AK164" s="73"/>
      <c r="AL164" s="73"/>
      <c r="AM164" s="73"/>
      <c r="AN164" s="73"/>
      <c r="AO164" s="73"/>
      <c r="AP164" s="73"/>
      <c r="AQ164" s="73"/>
      <c r="AR164" s="73"/>
      <c r="AS164" s="73"/>
      <c r="AT164" s="73"/>
      <c r="AU164" s="73"/>
      <c r="AV164" s="73"/>
      <c r="AW164" s="73"/>
      <c r="AX164" s="73"/>
      <c r="AY164" s="73"/>
      <c r="AZ164" s="73"/>
      <c r="BA164" s="73"/>
      <c r="BB164" s="73"/>
      <c r="BC164" s="73"/>
      <c r="BD164" s="73"/>
      <c r="BE164" s="73"/>
      <c r="BF164" s="73"/>
      <c r="BG164" s="73"/>
      <c r="BH164" s="73"/>
      <c r="BI164" s="73"/>
      <c r="BJ164" s="73"/>
      <c r="BK164" s="73"/>
      <c r="BL164" s="73"/>
      <c r="BM164" s="73"/>
      <c r="BN164" s="73"/>
      <c r="BO164" s="73"/>
      <c r="BP164" s="73"/>
      <c r="BQ164" s="73"/>
      <c r="BR164" s="73"/>
      <c r="BS164" s="73"/>
      <c r="BT164" s="73"/>
      <c r="BU164" s="73"/>
      <c r="BV164" s="73"/>
      <c r="BW164" s="73"/>
      <c r="BX164" s="73"/>
      <c r="BY164" s="73"/>
      <c r="BZ164" s="73"/>
      <c r="CA164" s="73"/>
      <c r="CB164" s="73"/>
      <c r="CC164" s="73"/>
      <c r="CD164" s="73"/>
      <c r="CE164" s="73"/>
      <c r="CF164" s="73"/>
      <c r="CG164" s="73"/>
      <c r="CH164" s="73"/>
      <c r="CI164" s="73"/>
      <c r="CJ164" s="73"/>
      <c r="CK164" s="73"/>
      <c r="CL164" s="73"/>
      <c r="CM164" s="73"/>
      <c r="CN164" s="73"/>
      <c r="CO164" s="73"/>
      <c r="CP164" s="73"/>
      <c r="CQ164" s="73"/>
      <c r="CR164" s="73"/>
      <c r="CS164" s="73"/>
      <c r="CT164" s="73"/>
      <c r="CU164" s="73"/>
      <c r="CV164" s="73"/>
      <c r="CW164" s="73"/>
      <c r="CX164" s="73"/>
      <c r="CY164" s="73"/>
      <c r="CZ164" s="73"/>
      <c r="DA164" s="73"/>
      <c r="DB164" s="73"/>
      <c r="DC164" s="73"/>
      <c r="DD164" s="73"/>
      <c r="DE164" s="73"/>
      <c r="DF164" s="73"/>
      <c r="DG164" s="73"/>
      <c r="DH164" s="73"/>
      <c r="DI164" s="73"/>
      <c r="DJ164" s="73"/>
      <c r="DK164" s="73"/>
      <c r="DL164" s="73"/>
      <c r="DM164" s="73"/>
      <c r="DN164" s="73"/>
      <c r="DO164" s="73"/>
      <c r="DP164" s="73"/>
      <c r="DQ164" s="73"/>
    </row>
    <row r="165" spans="4:121" x14ac:dyDescent="0.3"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3"/>
      <c r="X165" s="73"/>
      <c r="Y165" s="73"/>
      <c r="Z165" s="73"/>
      <c r="AA165" s="73"/>
      <c r="AB165" s="73"/>
      <c r="AC165" s="73"/>
      <c r="AD165" s="73"/>
      <c r="AE165" s="73"/>
      <c r="AF165" s="73"/>
      <c r="AG165" s="73"/>
      <c r="AH165" s="73"/>
      <c r="AI165" s="73"/>
      <c r="AJ165" s="73"/>
      <c r="AK165" s="73"/>
      <c r="AL165" s="73"/>
      <c r="AM165" s="73"/>
      <c r="AN165" s="73"/>
      <c r="AO165" s="73"/>
      <c r="AP165" s="73"/>
      <c r="AQ165" s="73"/>
      <c r="AR165" s="73"/>
      <c r="AS165" s="73"/>
      <c r="AT165" s="73"/>
      <c r="AU165" s="73"/>
      <c r="AV165" s="73"/>
      <c r="AW165" s="73"/>
      <c r="AX165" s="73"/>
      <c r="AY165" s="73"/>
      <c r="AZ165" s="73"/>
      <c r="BA165" s="73"/>
      <c r="BB165" s="73"/>
      <c r="BC165" s="73"/>
      <c r="BD165" s="73"/>
      <c r="BE165" s="73"/>
      <c r="BF165" s="73"/>
      <c r="BG165" s="73"/>
      <c r="BH165" s="73"/>
      <c r="BI165" s="73"/>
      <c r="BJ165" s="73"/>
      <c r="BK165" s="73"/>
      <c r="BL165" s="73"/>
      <c r="BM165" s="73"/>
      <c r="BN165" s="73"/>
      <c r="BO165" s="73"/>
      <c r="BP165" s="73"/>
      <c r="BQ165" s="73"/>
      <c r="BR165" s="73"/>
      <c r="BS165" s="73"/>
      <c r="BT165" s="73"/>
      <c r="BU165" s="73"/>
      <c r="BV165" s="73"/>
      <c r="BW165" s="73"/>
      <c r="BX165" s="73"/>
      <c r="BY165" s="73"/>
      <c r="BZ165" s="73"/>
      <c r="CA165" s="73"/>
      <c r="CB165" s="73"/>
      <c r="CC165" s="73"/>
      <c r="CD165" s="73"/>
      <c r="CE165" s="73"/>
      <c r="CF165" s="73"/>
      <c r="CG165" s="73"/>
      <c r="CH165" s="73"/>
      <c r="CI165" s="73"/>
      <c r="CJ165" s="73"/>
      <c r="CK165" s="73"/>
      <c r="CL165" s="73"/>
      <c r="CM165" s="73"/>
      <c r="CN165" s="73"/>
      <c r="CO165" s="73"/>
      <c r="CP165" s="73"/>
      <c r="CQ165" s="73"/>
      <c r="CR165" s="73"/>
      <c r="CS165" s="73"/>
      <c r="CT165" s="73"/>
      <c r="CU165" s="73"/>
      <c r="CV165" s="73"/>
      <c r="CW165" s="73"/>
      <c r="CX165" s="73"/>
      <c r="CY165" s="73"/>
      <c r="CZ165" s="73"/>
      <c r="DA165" s="73"/>
      <c r="DB165" s="73"/>
      <c r="DC165" s="73"/>
      <c r="DD165" s="73"/>
      <c r="DE165" s="73"/>
      <c r="DF165" s="73"/>
      <c r="DG165" s="73"/>
      <c r="DH165" s="73"/>
      <c r="DI165" s="73"/>
      <c r="DJ165" s="73"/>
      <c r="DK165" s="73"/>
      <c r="DL165" s="73"/>
      <c r="DM165" s="73"/>
      <c r="DN165" s="73"/>
      <c r="DO165" s="73"/>
      <c r="DP165" s="73"/>
      <c r="DQ165" s="73"/>
    </row>
    <row r="166" spans="4:121" x14ac:dyDescent="0.3"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3"/>
      <c r="AC166" s="73"/>
      <c r="AD166" s="73"/>
      <c r="AE166" s="73"/>
      <c r="AF166" s="73"/>
      <c r="AG166" s="73"/>
      <c r="AH166" s="73"/>
      <c r="AI166" s="73"/>
      <c r="AJ166" s="73"/>
      <c r="AK166" s="73"/>
      <c r="AL166" s="73"/>
      <c r="AM166" s="73"/>
      <c r="AN166" s="73"/>
      <c r="AO166" s="73"/>
      <c r="AP166" s="73"/>
      <c r="AQ166" s="73"/>
      <c r="AR166" s="73"/>
      <c r="AS166" s="73"/>
      <c r="AT166" s="73"/>
      <c r="AU166" s="73"/>
      <c r="AV166" s="73"/>
      <c r="AW166" s="73"/>
      <c r="AX166" s="73"/>
      <c r="AY166" s="73"/>
      <c r="AZ166" s="73"/>
      <c r="BA166" s="73"/>
      <c r="BB166" s="73"/>
      <c r="BC166" s="73"/>
      <c r="BD166" s="73"/>
      <c r="BE166" s="73"/>
      <c r="BF166" s="73"/>
      <c r="BG166" s="73"/>
      <c r="BH166" s="73"/>
      <c r="BI166" s="73"/>
      <c r="BJ166" s="73"/>
      <c r="BK166" s="73"/>
      <c r="BL166" s="73"/>
      <c r="BM166" s="73"/>
      <c r="BN166" s="73"/>
      <c r="BO166" s="73"/>
      <c r="BP166" s="73"/>
      <c r="BQ166" s="73"/>
      <c r="BR166" s="73"/>
      <c r="BS166" s="73"/>
      <c r="BT166" s="73"/>
      <c r="BU166" s="73"/>
      <c r="BV166" s="73"/>
      <c r="BW166" s="73"/>
      <c r="BX166" s="73"/>
      <c r="BY166" s="73"/>
      <c r="BZ166" s="73"/>
      <c r="CA166" s="73"/>
      <c r="CB166" s="73"/>
      <c r="CC166" s="73"/>
      <c r="CD166" s="73"/>
      <c r="CE166" s="73"/>
      <c r="CF166" s="73"/>
      <c r="CG166" s="73"/>
      <c r="CH166" s="73"/>
      <c r="CI166" s="73"/>
      <c r="CJ166" s="73"/>
      <c r="CK166" s="73"/>
      <c r="CL166" s="73"/>
      <c r="CM166" s="73"/>
      <c r="CN166" s="73"/>
      <c r="CO166" s="73"/>
      <c r="CP166" s="73"/>
      <c r="CQ166" s="73"/>
      <c r="CR166" s="73"/>
      <c r="CS166" s="73"/>
      <c r="CT166" s="73"/>
      <c r="CU166" s="73"/>
      <c r="CV166" s="73"/>
      <c r="CW166" s="73"/>
      <c r="CX166" s="73"/>
      <c r="CY166" s="73"/>
      <c r="CZ166" s="73"/>
      <c r="DA166" s="73"/>
      <c r="DB166" s="73"/>
      <c r="DC166" s="73"/>
      <c r="DD166" s="73"/>
      <c r="DE166" s="73"/>
      <c r="DF166" s="73"/>
      <c r="DG166" s="73"/>
      <c r="DH166" s="73"/>
      <c r="DI166" s="73"/>
      <c r="DJ166" s="73"/>
      <c r="DK166" s="73"/>
      <c r="DL166" s="73"/>
      <c r="DM166" s="73"/>
      <c r="DN166" s="73"/>
      <c r="DO166" s="73"/>
      <c r="DP166" s="73"/>
      <c r="DQ166" s="73"/>
    </row>
    <row r="167" spans="4:121" x14ac:dyDescent="0.3"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3"/>
      <c r="X167" s="73"/>
      <c r="Y167" s="73"/>
      <c r="Z167" s="73"/>
      <c r="AA167" s="73"/>
      <c r="AB167" s="73"/>
      <c r="AC167" s="73"/>
      <c r="AD167" s="73"/>
      <c r="AE167" s="73"/>
      <c r="AF167" s="73"/>
      <c r="AG167" s="73"/>
      <c r="AH167" s="73"/>
      <c r="AI167" s="73"/>
      <c r="AJ167" s="73"/>
      <c r="AK167" s="73"/>
      <c r="AL167" s="73"/>
      <c r="AM167" s="73"/>
      <c r="AN167" s="73"/>
      <c r="AO167" s="73"/>
      <c r="AP167" s="73"/>
      <c r="AQ167" s="73"/>
      <c r="AR167" s="73"/>
      <c r="AS167" s="73"/>
      <c r="AT167" s="73"/>
      <c r="AU167" s="73"/>
      <c r="AV167" s="73"/>
      <c r="AW167" s="73"/>
      <c r="AX167" s="73"/>
      <c r="AY167" s="73"/>
      <c r="AZ167" s="73"/>
      <c r="BA167" s="73"/>
      <c r="BB167" s="73"/>
      <c r="BC167" s="73"/>
      <c r="BD167" s="73"/>
      <c r="BE167" s="73"/>
      <c r="BF167" s="73"/>
      <c r="BG167" s="73"/>
      <c r="BH167" s="73"/>
      <c r="BI167" s="73"/>
      <c r="BJ167" s="73"/>
      <c r="BK167" s="73"/>
      <c r="BL167" s="73"/>
      <c r="BM167" s="73"/>
      <c r="BN167" s="73"/>
      <c r="BO167" s="73"/>
      <c r="BP167" s="73"/>
      <c r="BQ167" s="73"/>
      <c r="BR167" s="73"/>
      <c r="BS167" s="73"/>
      <c r="BT167" s="73"/>
      <c r="BU167" s="73"/>
      <c r="BV167" s="73"/>
      <c r="BW167" s="73"/>
      <c r="BX167" s="73"/>
      <c r="BY167" s="73"/>
      <c r="BZ167" s="73"/>
      <c r="CA167" s="73"/>
      <c r="CB167" s="73"/>
      <c r="CC167" s="73"/>
      <c r="CD167" s="73"/>
      <c r="CE167" s="73"/>
      <c r="CF167" s="73"/>
      <c r="CG167" s="73"/>
      <c r="CH167" s="73"/>
      <c r="CI167" s="73"/>
      <c r="CJ167" s="73"/>
      <c r="CK167" s="73"/>
      <c r="CL167" s="73"/>
      <c r="CM167" s="73"/>
      <c r="CN167" s="73"/>
      <c r="CO167" s="73"/>
      <c r="CP167" s="73"/>
      <c r="CQ167" s="73"/>
      <c r="CR167" s="73"/>
      <c r="CS167" s="73"/>
      <c r="CT167" s="73"/>
      <c r="CU167" s="73"/>
      <c r="CV167" s="73"/>
      <c r="CW167" s="73"/>
      <c r="CX167" s="73"/>
      <c r="CY167" s="73"/>
      <c r="CZ167" s="73"/>
      <c r="DA167" s="73"/>
      <c r="DB167" s="73"/>
      <c r="DC167" s="73"/>
      <c r="DD167" s="73"/>
      <c r="DE167" s="73"/>
      <c r="DF167" s="73"/>
      <c r="DG167" s="73"/>
      <c r="DH167" s="73"/>
      <c r="DI167" s="73"/>
      <c r="DJ167" s="73"/>
      <c r="DK167" s="73"/>
      <c r="DL167" s="73"/>
      <c r="DM167" s="73"/>
      <c r="DN167" s="73"/>
      <c r="DO167" s="73"/>
      <c r="DP167" s="73"/>
      <c r="DQ167" s="73"/>
    </row>
    <row r="168" spans="4:121" x14ac:dyDescent="0.3"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73"/>
      <c r="AD168" s="73"/>
      <c r="AE168" s="73"/>
      <c r="AF168" s="73"/>
      <c r="AG168" s="73"/>
      <c r="AH168" s="73"/>
      <c r="AI168" s="73"/>
      <c r="AJ168" s="73"/>
      <c r="AK168" s="73"/>
      <c r="AL168" s="73"/>
      <c r="AM168" s="73"/>
      <c r="AN168" s="73"/>
      <c r="AO168" s="73"/>
      <c r="AP168" s="73"/>
      <c r="AQ168" s="73"/>
      <c r="AR168" s="73"/>
      <c r="AS168" s="73"/>
      <c r="AT168" s="73"/>
      <c r="AU168" s="73"/>
      <c r="AV168" s="73"/>
      <c r="AW168" s="73"/>
      <c r="AX168" s="73"/>
      <c r="AY168" s="73"/>
      <c r="AZ168" s="73"/>
      <c r="BA168" s="73"/>
      <c r="BB168" s="73"/>
      <c r="BC168" s="73"/>
      <c r="BD168" s="73"/>
      <c r="BE168" s="73"/>
      <c r="BF168" s="73"/>
      <c r="BG168" s="73"/>
      <c r="BH168" s="73"/>
      <c r="BI168" s="73"/>
      <c r="BJ168" s="73"/>
      <c r="BK168" s="73"/>
      <c r="BL168" s="73"/>
      <c r="BM168" s="73"/>
      <c r="BN168" s="73"/>
      <c r="BO168" s="73"/>
      <c r="BP168" s="73"/>
      <c r="BQ168" s="73"/>
      <c r="BR168" s="73"/>
      <c r="BS168" s="73"/>
      <c r="BT168" s="73"/>
      <c r="BU168" s="73"/>
      <c r="BV168" s="73"/>
      <c r="BW168" s="73"/>
      <c r="BX168" s="73"/>
      <c r="BY168" s="73"/>
      <c r="BZ168" s="73"/>
      <c r="CA168" s="73"/>
      <c r="CB168" s="73"/>
      <c r="CC168" s="73"/>
      <c r="CD168" s="73"/>
      <c r="CE168" s="73"/>
      <c r="CF168" s="73"/>
      <c r="CG168" s="73"/>
      <c r="CH168" s="73"/>
      <c r="CI168" s="73"/>
      <c r="CJ168" s="73"/>
      <c r="CK168" s="73"/>
      <c r="CL168" s="73"/>
      <c r="CM168" s="73"/>
      <c r="CN168" s="73"/>
      <c r="CO168" s="73"/>
      <c r="CP168" s="73"/>
      <c r="CQ168" s="73"/>
      <c r="CR168" s="73"/>
      <c r="CS168" s="73"/>
      <c r="CT168" s="73"/>
      <c r="CU168" s="73"/>
      <c r="CV168" s="73"/>
      <c r="CW168" s="73"/>
      <c r="CX168" s="73"/>
      <c r="CY168" s="73"/>
      <c r="CZ168" s="73"/>
      <c r="DA168" s="73"/>
      <c r="DB168" s="73"/>
      <c r="DC168" s="73"/>
      <c r="DD168" s="73"/>
      <c r="DE168" s="73"/>
      <c r="DF168" s="73"/>
      <c r="DG168" s="73"/>
      <c r="DH168" s="73"/>
      <c r="DI168" s="73"/>
      <c r="DJ168" s="73"/>
      <c r="DK168" s="73"/>
      <c r="DL168" s="73"/>
      <c r="DM168" s="73"/>
      <c r="DN168" s="73"/>
      <c r="DO168" s="73"/>
      <c r="DP168" s="73"/>
      <c r="DQ168" s="73"/>
    </row>
    <row r="169" spans="4:121" x14ac:dyDescent="0.3"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73"/>
      <c r="AB169" s="73"/>
      <c r="AC169" s="73"/>
      <c r="AD169" s="73"/>
      <c r="AE169" s="73"/>
      <c r="AF169" s="73"/>
      <c r="AG169" s="73"/>
      <c r="AH169" s="73"/>
      <c r="AI169" s="73"/>
      <c r="AJ169" s="73"/>
      <c r="AK169" s="73"/>
      <c r="AL169" s="73"/>
      <c r="AM169" s="73"/>
      <c r="AN169" s="73"/>
      <c r="AO169" s="73"/>
      <c r="AP169" s="73"/>
      <c r="AQ169" s="73"/>
      <c r="AR169" s="73"/>
      <c r="AS169" s="73"/>
      <c r="AT169" s="73"/>
      <c r="AU169" s="73"/>
      <c r="AV169" s="73"/>
      <c r="AW169" s="73"/>
      <c r="AX169" s="73"/>
      <c r="AY169" s="73"/>
      <c r="AZ169" s="73"/>
      <c r="BA169" s="73"/>
      <c r="BB169" s="73"/>
      <c r="BC169" s="73"/>
      <c r="BD169" s="73"/>
      <c r="BE169" s="73"/>
      <c r="BF169" s="73"/>
      <c r="BG169" s="73"/>
      <c r="BH169" s="73"/>
      <c r="BI169" s="73"/>
      <c r="BJ169" s="73"/>
      <c r="BK169" s="73"/>
      <c r="BL169" s="73"/>
      <c r="BM169" s="73"/>
      <c r="BN169" s="73"/>
      <c r="BO169" s="73"/>
      <c r="BP169" s="73"/>
      <c r="BQ169" s="73"/>
      <c r="BR169" s="73"/>
      <c r="BS169" s="73"/>
      <c r="BT169" s="73"/>
      <c r="BU169" s="73"/>
      <c r="BV169" s="73"/>
      <c r="BW169" s="73"/>
      <c r="BX169" s="73"/>
      <c r="BY169" s="73"/>
      <c r="BZ169" s="73"/>
      <c r="CA169" s="73"/>
      <c r="CB169" s="73"/>
      <c r="CC169" s="73"/>
      <c r="CD169" s="73"/>
      <c r="CE169" s="73"/>
      <c r="CF169" s="73"/>
      <c r="CG169" s="73"/>
      <c r="CH169" s="73"/>
      <c r="CI169" s="73"/>
      <c r="CJ169" s="73"/>
      <c r="CK169" s="73"/>
      <c r="CL169" s="73"/>
      <c r="CM169" s="73"/>
      <c r="CN169" s="73"/>
      <c r="CO169" s="73"/>
      <c r="CP169" s="73"/>
      <c r="CQ169" s="73"/>
      <c r="CR169" s="73"/>
      <c r="CS169" s="73"/>
      <c r="CT169" s="73"/>
      <c r="CU169" s="73"/>
      <c r="CV169" s="73"/>
      <c r="CW169" s="73"/>
      <c r="CX169" s="73"/>
      <c r="CY169" s="73"/>
      <c r="CZ169" s="73"/>
      <c r="DA169" s="73"/>
      <c r="DB169" s="73"/>
      <c r="DC169" s="73"/>
      <c r="DD169" s="73"/>
      <c r="DE169" s="73"/>
      <c r="DF169" s="73"/>
      <c r="DG169" s="73"/>
      <c r="DH169" s="73"/>
      <c r="DI169" s="73"/>
      <c r="DJ169" s="73"/>
      <c r="DK169" s="73"/>
      <c r="DL169" s="73"/>
      <c r="DM169" s="73"/>
      <c r="DN169" s="73"/>
      <c r="DO169" s="73"/>
      <c r="DP169" s="73"/>
      <c r="DQ169" s="73"/>
    </row>
    <row r="170" spans="4:121" x14ac:dyDescent="0.3"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3"/>
      <c r="AC170" s="73"/>
      <c r="AD170" s="73"/>
      <c r="AE170" s="73"/>
      <c r="AF170" s="73"/>
      <c r="AG170" s="73"/>
      <c r="AH170" s="73"/>
      <c r="AI170" s="73"/>
      <c r="AJ170" s="73"/>
      <c r="AK170" s="73"/>
      <c r="AL170" s="73"/>
      <c r="AM170" s="73"/>
      <c r="AN170" s="73"/>
      <c r="AO170" s="73"/>
      <c r="AP170" s="73"/>
      <c r="AQ170" s="73"/>
      <c r="AR170" s="73"/>
      <c r="AS170" s="73"/>
      <c r="AT170" s="73"/>
      <c r="AU170" s="73"/>
      <c r="AV170" s="73"/>
      <c r="AW170" s="73"/>
      <c r="AX170" s="73"/>
      <c r="AY170" s="73"/>
      <c r="AZ170" s="73"/>
      <c r="BA170" s="73"/>
      <c r="BB170" s="73"/>
      <c r="BC170" s="73"/>
      <c r="BD170" s="73"/>
      <c r="BE170" s="73"/>
      <c r="BF170" s="73"/>
      <c r="BG170" s="73"/>
      <c r="BH170" s="73"/>
      <c r="BI170" s="73"/>
      <c r="BJ170" s="73"/>
      <c r="BK170" s="73"/>
      <c r="BL170" s="73"/>
      <c r="BM170" s="73"/>
      <c r="BN170" s="73"/>
      <c r="BO170" s="73"/>
      <c r="BP170" s="73"/>
      <c r="BQ170" s="73"/>
      <c r="BR170" s="73"/>
      <c r="BS170" s="73"/>
      <c r="BT170" s="73"/>
      <c r="BU170" s="73"/>
      <c r="BV170" s="73"/>
      <c r="BW170" s="73"/>
      <c r="BX170" s="73"/>
      <c r="BY170" s="73"/>
      <c r="BZ170" s="73"/>
      <c r="CA170" s="73"/>
      <c r="CB170" s="73"/>
      <c r="CC170" s="73"/>
      <c r="CD170" s="73"/>
      <c r="CE170" s="73"/>
      <c r="CF170" s="73"/>
      <c r="CG170" s="73"/>
      <c r="CH170" s="73"/>
      <c r="CI170" s="73"/>
      <c r="CJ170" s="73"/>
      <c r="CK170" s="73"/>
      <c r="CL170" s="73"/>
      <c r="CM170" s="73"/>
      <c r="CN170" s="73"/>
      <c r="CO170" s="73"/>
      <c r="CP170" s="73"/>
      <c r="CQ170" s="73"/>
      <c r="CR170" s="73"/>
      <c r="CS170" s="73"/>
      <c r="CT170" s="73"/>
      <c r="CU170" s="73"/>
      <c r="CV170" s="73"/>
      <c r="CW170" s="73"/>
      <c r="CX170" s="73"/>
      <c r="CY170" s="73"/>
      <c r="CZ170" s="73"/>
      <c r="DA170" s="73"/>
      <c r="DB170" s="73"/>
      <c r="DC170" s="73"/>
      <c r="DD170" s="73"/>
      <c r="DE170" s="73"/>
      <c r="DF170" s="73"/>
      <c r="DG170" s="73"/>
      <c r="DH170" s="73"/>
      <c r="DI170" s="73"/>
      <c r="DJ170" s="73"/>
      <c r="DK170" s="73"/>
      <c r="DL170" s="73"/>
      <c r="DM170" s="73"/>
      <c r="DN170" s="73"/>
      <c r="DO170" s="73"/>
      <c r="DP170" s="73"/>
      <c r="DQ170" s="73"/>
    </row>
    <row r="171" spans="4:121" x14ac:dyDescent="0.3"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/>
      <c r="S171" s="73"/>
      <c r="T171" s="73"/>
      <c r="U171" s="73"/>
      <c r="V171" s="73"/>
      <c r="W171" s="73"/>
      <c r="X171" s="73"/>
      <c r="Y171" s="73"/>
      <c r="Z171" s="73"/>
      <c r="AA171" s="73"/>
      <c r="AB171" s="73"/>
      <c r="AC171" s="73"/>
      <c r="AD171" s="73"/>
      <c r="AE171" s="73"/>
      <c r="AF171" s="73"/>
      <c r="AG171" s="73"/>
      <c r="AH171" s="73"/>
      <c r="AI171" s="73"/>
      <c r="AJ171" s="73"/>
      <c r="AK171" s="73"/>
      <c r="AL171" s="73"/>
      <c r="AM171" s="73"/>
      <c r="AN171" s="73"/>
      <c r="AO171" s="73"/>
      <c r="AP171" s="73"/>
      <c r="AQ171" s="73"/>
      <c r="AR171" s="73"/>
      <c r="AS171" s="73"/>
      <c r="AT171" s="73"/>
      <c r="AU171" s="73"/>
      <c r="AV171" s="73"/>
      <c r="AW171" s="73"/>
      <c r="AX171" s="73"/>
      <c r="AY171" s="73"/>
      <c r="AZ171" s="73"/>
      <c r="BA171" s="73"/>
      <c r="BB171" s="73"/>
      <c r="BC171" s="73"/>
      <c r="BD171" s="73"/>
      <c r="BE171" s="73"/>
      <c r="BF171" s="73"/>
      <c r="BG171" s="73"/>
      <c r="BH171" s="73"/>
      <c r="BI171" s="73"/>
      <c r="BJ171" s="73"/>
      <c r="BK171" s="73"/>
      <c r="BL171" s="73"/>
      <c r="BM171" s="73"/>
      <c r="BN171" s="73"/>
      <c r="BO171" s="73"/>
      <c r="BP171" s="73"/>
      <c r="BQ171" s="73"/>
      <c r="BR171" s="73"/>
      <c r="BS171" s="73"/>
      <c r="BT171" s="73"/>
      <c r="BU171" s="73"/>
      <c r="BV171" s="73"/>
      <c r="BW171" s="73"/>
      <c r="BX171" s="73"/>
      <c r="BY171" s="73"/>
      <c r="BZ171" s="73"/>
      <c r="CA171" s="73"/>
      <c r="CB171" s="73"/>
      <c r="CC171" s="73"/>
      <c r="CD171" s="73"/>
      <c r="CE171" s="73"/>
      <c r="CF171" s="73"/>
      <c r="CG171" s="73"/>
      <c r="CH171" s="73"/>
      <c r="CI171" s="73"/>
      <c r="CJ171" s="73"/>
      <c r="CK171" s="73"/>
      <c r="CL171" s="73"/>
      <c r="CM171" s="73"/>
      <c r="CN171" s="73"/>
      <c r="CO171" s="73"/>
      <c r="CP171" s="73"/>
      <c r="CQ171" s="73"/>
      <c r="CR171" s="73"/>
      <c r="CS171" s="73"/>
      <c r="CT171" s="73"/>
      <c r="CU171" s="73"/>
      <c r="CV171" s="73"/>
      <c r="CW171" s="73"/>
      <c r="CX171" s="73"/>
      <c r="CY171" s="73"/>
      <c r="CZ171" s="73"/>
      <c r="DA171" s="73"/>
      <c r="DB171" s="73"/>
      <c r="DC171" s="73"/>
      <c r="DD171" s="73"/>
      <c r="DE171" s="73"/>
      <c r="DF171" s="73"/>
      <c r="DG171" s="73"/>
      <c r="DH171" s="73"/>
      <c r="DI171" s="73"/>
      <c r="DJ171" s="73"/>
      <c r="DK171" s="73"/>
      <c r="DL171" s="73"/>
      <c r="DM171" s="73"/>
      <c r="DN171" s="73"/>
      <c r="DO171" s="73"/>
      <c r="DP171" s="73"/>
      <c r="DQ171" s="73"/>
    </row>
    <row r="172" spans="4:121" x14ac:dyDescent="0.3"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  <c r="AC172" s="73"/>
      <c r="AD172" s="73"/>
      <c r="AE172" s="73"/>
      <c r="AF172" s="73"/>
      <c r="AG172" s="73"/>
      <c r="AH172" s="73"/>
      <c r="AI172" s="73"/>
      <c r="AJ172" s="73"/>
      <c r="AK172" s="73"/>
      <c r="AL172" s="73"/>
      <c r="AM172" s="73"/>
      <c r="AN172" s="73"/>
      <c r="AO172" s="73"/>
      <c r="AP172" s="73"/>
      <c r="AQ172" s="73"/>
      <c r="AR172" s="73"/>
      <c r="AS172" s="73"/>
      <c r="AT172" s="73"/>
      <c r="AU172" s="73"/>
      <c r="AV172" s="73"/>
      <c r="AW172" s="73"/>
      <c r="AX172" s="73"/>
      <c r="AY172" s="73"/>
      <c r="AZ172" s="73"/>
      <c r="BA172" s="73"/>
      <c r="BB172" s="73"/>
      <c r="BC172" s="73"/>
      <c r="BD172" s="73"/>
      <c r="BE172" s="73"/>
      <c r="BF172" s="73"/>
      <c r="BG172" s="73"/>
      <c r="BH172" s="73"/>
      <c r="BI172" s="73"/>
      <c r="BJ172" s="73"/>
      <c r="BK172" s="73"/>
      <c r="BL172" s="73"/>
      <c r="BM172" s="73"/>
      <c r="BN172" s="73"/>
      <c r="BO172" s="73"/>
      <c r="BP172" s="73"/>
      <c r="BQ172" s="73"/>
      <c r="BR172" s="73"/>
      <c r="BS172" s="73"/>
      <c r="BT172" s="73"/>
      <c r="BU172" s="73"/>
      <c r="BV172" s="73"/>
      <c r="BW172" s="73"/>
      <c r="BX172" s="73"/>
      <c r="BY172" s="73"/>
      <c r="BZ172" s="73"/>
      <c r="CA172" s="73"/>
      <c r="CB172" s="73"/>
      <c r="CC172" s="73"/>
      <c r="CD172" s="73"/>
      <c r="CE172" s="73"/>
      <c r="CF172" s="73"/>
      <c r="CG172" s="73"/>
      <c r="CH172" s="73"/>
      <c r="CI172" s="73"/>
      <c r="CJ172" s="73"/>
      <c r="CK172" s="73"/>
      <c r="CL172" s="73"/>
      <c r="CM172" s="73"/>
      <c r="CN172" s="73"/>
      <c r="CO172" s="73"/>
      <c r="CP172" s="73"/>
      <c r="CQ172" s="73"/>
      <c r="CR172" s="73"/>
      <c r="CS172" s="73"/>
      <c r="CT172" s="73"/>
      <c r="CU172" s="73"/>
      <c r="CV172" s="73"/>
      <c r="CW172" s="73"/>
      <c r="CX172" s="73"/>
      <c r="CY172" s="73"/>
      <c r="CZ172" s="73"/>
      <c r="DA172" s="73"/>
      <c r="DB172" s="73"/>
      <c r="DC172" s="73"/>
      <c r="DD172" s="73"/>
      <c r="DE172" s="73"/>
      <c r="DF172" s="73"/>
      <c r="DG172" s="73"/>
      <c r="DH172" s="73"/>
      <c r="DI172" s="73"/>
      <c r="DJ172" s="73"/>
      <c r="DK172" s="73"/>
      <c r="DL172" s="73"/>
      <c r="DM172" s="73"/>
      <c r="DN172" s="73"/>
      <c r="DO172" s="73"/>
      <c r="DP172" s="73"/>
      <c r="DQ172" s="73"/>
    </row>
    <row r="173" spans="4:121" x14ac:dyDescent="0.3"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  <c r="AM173" s="73"/>
      <c r="AN173" s="73"/>
      <c r="AO173" s="73"/>
      <c r="AP173" s="73"/>
      <c r="AQ173" s="73"/>
      <c r="AR173" s="73"/>
      <c r="AS173" s="73"/>
      <c r="AT173" s="73"/>
      <c r="AU173" s="73"/>
      <c r="AV173" s="73"/>
      <c r="AW173" s="73"/>
      <c r="AX173" s="73"/>
      <c r="AY173" s="73"/>
      <c r="AZ173" s="73"/>
      <c r="BA173" s="73"/>
      <c r="BB173" s="73"/>
      <c r="BC173" s="73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3"/>
      <c r="BP173" s="73"/>
      <c r="BQ173" s="73"/>
      <c r="BR173" s="73"/>
      <c r="BS173" s="73"/>
      <c r="BT173" s="73"/>
      <c r="BU173" s="73"/>
      <c r="BV173" s="73"/>
      <c r="BW173" s="73"/>
      <c r="BX173" s="73"/>
      <c r="BY173" s="73"/>
      <c r="BZ173" s="73"/>
      <c r="CA173" s="73"/>
      <c r="CB173" s="73"/>
      <c r="CC173" s="73"/>
      <c r="CD173" s="73"/>
      <c r="CE173" s="73"/>
      <c r="CF173" s="73"/>
      <c r="CG173" s="73"/>
      <c r="CH173" s="73"/>
      <c r="CI173" s="73"/>
      <c r="CJ173" s="73"/>
      <c r="CK173" s="73"/>
      <c r="CL173" s="73"/>
      <c r="CM173" s="73"/>
      <c r="CN173" s="73"/>
      <c r="CO173" s="73"/>
      <c r="CP173" s="73"/>
      <c r="CQ173" s="73"/>
      <c r="CR173" s="73"/>
      <c r="CS173" s="73"/>
      <c r="CT173" s="73"/>
      <c r="CU173" s="73"/>
      <c r="CV173" s="73"/>
      <c r="CW173" s="73"/>
      <c r="CX173" s="73"/>
      <c r="CY173" s="73"/>
      <c r="CZ173" s="73"/>
      <c r="DA173" s="73"/>
      <c r="DB173" s="73"/>
      <c r="DC173" s="73"/>
      <c r="DD173" s="73"/>
      <c r="DE173" s="73"/>
      <c r="DF173" s="73"/>
      <c r="DG173" s="73"/>
      <c r="DH173" s="73"/>
      <c r="DI173" s="73"/>
      <c r="DJ173" s="73"/>
      <c r="DK173" s="73"/>
      <c r="DL173" s="73"/>
      <c r="DM173" s="73"/>
      <c r="DN173" s="73"/>
      <c r="DO173" s="73"/>
      <c r="DP173" s="73"/>
      <c r="DQ173" s="73"/>
    </row>
    <row r="174" spans="4:121" x14ac:dyDescent="0.3"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73"/>
      <c r="AB174" s="73"/>
      <c r="AC174" s="73"/>
      <c r="AD174" s="73"/>
      <c r="AE174" s="73"/>
      <c r="AF174" s="73"/>
      <c r="AG174" s="73"/>
      <c r="AH174" s="73"/>
      <c r="AI174" s="73"/>
      <c r="AJ174" s="73"/>
      <c r="AK174" s="73"/>
      <c r="AL174" s="73"/>
      <c r="AM174" s="73"/>
      <c r="AN174" s="73"/>
      <c r="AO174" s="73"/>
      <c r="AP174" s="73"/>
      <c r="AQ174" s="73"/>
      <c r="AR174" s="73"/>
      <c r="AS174" s="73"/>
      <c r="AT174" s="73"/>
      <c r="AU174" s="73"/>
      <c r="AV174" s="73"/>
      <c r="AW174" s="73"/>
      <c r="AX174" s="73"/>
      <c r="AY174" s="73"/>
      <c r="AZ174" s="73"/>
      <c r="BA174" s="73"/>
      <c r="BB174" s="73"/>
      <c r="BC174" s="73"/>
      <c r="BD174" s="73"/>
      <c r="BE174" s="73"/>
      <c r="BF174" s="73"/>
      <c r="BG174" s="73"/>
      <c r="BH174" s="73"/>
      <c r="BI174" s="73"/>
      <c r="BJ174" s="73"/>
      <c r="BK174" s="73"/>
      <c r="BL174" s="73"/>
      <c r="BM174" s="73"/>
      <c r="BN174" s="73"/>
      <c r="BO174" s="73"/>
      <c r="BP174" s="73"/>
      <c r="BQ174" s="73"/>
      <c r="BR174" s="73"/>
      <c r="BS174" s="73"/>
      <c r="BT174" s="73"/>
      <c r="BU174" s="73"/>
      <c r="BV174" s="73"/>
      <c r="BW174" s="73"/>
      <c r="BX174" s="73"/>
      <c r="BY174" s="73"/>
      <c r="BZ174" s="73"/>
      <c r="CA174" s="73"/>
      <c r="CB174" s="73"/>
      <c r="CC174" s="73"/>
      <c r="CD174" s="73"/>
      <c r="CE174" s="73"/>
      <c r="CF174" s="73"/>
      <c r="CG174" s="73"/>
      <c r="CH174" s="73"/>
      <c r="CI174" s="73"/>
      <c r="CJ174" s="73"/>
      <c r="CK174" s="73"/>
      <c r="CL174" s="73"/>
      <c r="CM174" s="73"/>
      <c r="CN174" s="73"/>
      <c r="CO174" s="73"/>
      <c r="CP174" s="73"/>
      <c r="CQ174" s="73"/>
      <c r="CR174" s="73"/>
      <c r="CS174" s="73"/>
      <c r="CT174" s="73"/>
      <c r="CU174" s="73"/>
      <c r="CV174" s="73"/>
      <c r="CW174" s="73"/>
      <c r="CX174" s="73"/>
      <c r="CY174" s="73"/>
      <c r="CZ174" s="73"/>
      <c r="DA174" s="73"/>
      <c r="DB174" s="73"/>
      <c r="DC174" s="73"/>
      <c r="DD174" s="73"/>
      <c r="DE174" s="73"/>
      <c r="DF174" s="73"/>
      <c r="DG174" s="73"/>
      <c r="DH174" s="73"/>
      <c r="DI174" s="73"/>
      <c r="DJ174" s="73"/>
      <c r="DK174" s="73"/>
      <c r="DL174" s="73"/>
      <c r="DM174" s="73"/>
      <c r="DN174" s="73"/>
      <c r="DO174" s="73"/>
      <c r="DP174" s="73"/>
      <c r="DQ174" s="73"/>
    </row>
    <row r="175" spans="4:121" x14ac:dyDescent="0.3"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3"/>
      <c r="AC175" s="73"/>
      <c r="AD175" s="73"/>
      <c r="AE175" s="73"/>
      <c r="AF175" s="73"/>
      <c r="AG175" s="73"/>
      <c r="AH175" s="73"/>
      <c r="AI175" s="73"/>
      <c r="AJ175" s="73"/>
      <c r="AK175" s="73"/>
      <c r="AL175" s="73"/>
      <c r="AM175" s="73"/>
      <c r="AN175" s="73"/>
      <c r="AO175" s="73"/>
      <c r="AP175" s="73"/>
      <c r="AQ175" s="73"/>
      <c r="AR175" s="73"/>
      <c r="AS175" s="73"/>
      <c r="AT175" s="73"/>
      <c r="AU175" s="73"/>
      <c r="AV175" s="73"/>
      <c r="AW175" s="73"/>
      <c r="AX175" s="73"/>
      <c r="AY175" s="73"/>
      <c r="AZ175" s="73"/>
      <c r="BA175" s="73"/>
      <c r="BB175" s="73"/>
      <c r="BC175" s="73"/>
      <c r="BD175" s="73"/>
      <c r="BE175" s="73"/>
      <c r="BF175" s="73"/>
      <c r="BG175" s="73"/>
      <c r="BH175" s="73"/>
      <c r="BI175" s="73"/>
      <c r="BJ175" s="73"/>
      <c r="BK175" s="73"/>
      <c r="BL175" s="73"/>
      <c r="BM175" s="73"/>
      <c r="BN175" s="73"/>
      <c r="BO175" s="73"/>
      <c r="BP175" s="73"/>
      <c r="BQ175" s="73"/>
      <c r="BR175" s="73"/>
      <c r="BS175" s="73"/>
      <c r="BT175" s="73"/>
      <c r="BU175" s="73"/>
      <c r="BV175" s="73"/>
      <c r="BW175" s="73"/>
      <c r="BX175" s="73"/>
      <c r="BY175" s="73"/>
      <c r="BZ175" s="73"/>
      <c r="CA175" s="73"/>
      <c r="CB175" s="73"/>
      <c r="CC175" s="73"/>
      <c r="CD175" s="73"/>
      <c r="CE175" s="73"/>
      <c r="CF175" s="73"/>
      <c r="CG175" s="73"/>
      <c r="CH175" s="73"/>
      <c r="CI175" s="73"/>
      <c r="CJ175" s="73"/>
      <c r="CK175" s="73"/>
      <c r="CL175" s="73"/>
      <c r="CM175" s="73"/>
      <c r="CN175" s="73"/>
      <c r="CO175" s="73"/>
      <c r="CP175" s="73"/>
      <c r="CQ175" s="73"/>
      <c r="CR175" s="73"/>
      <c r="CS175" s="73"/>
      <c r="CT175" s="73"/>
      <c r="CU175" s="73"/>
      <c r="CV175" s="73"/>
      <c r="CW175" s="73"/>
      <c r="CX175" s="73"/>
      <c r="CY175" s="73"/>
      <c r="CZ175" s="73"/>
      <c r="DA175" s="73"/>
      <c r="DB175" s="73"/>
      <c r="DC175" s="73"/>
      <c r="DD175" s="73"/>
      <c r="DE175" s="73"/>
      <c r="DF175" s="73"/>
      <c r="DG175" s="73"/>
      <c r="DH175" s="73"/>
      <c r="DI175" s="73"/>
      <c r="DJ175" s="73"/>
      <c r="DK175" s="73"/>
      <c r="DL175" s="73"/>
      <c r="DM175" s="73"/>
      <c r="DN175" s="73"/>
      <c r="DO175" s="73"/>
      <c r="DP175" s="73"/>
      <c r="DQ175" s="73"/>
    </row>
    <row r="176" spans="4:121" x14ac:dyDescent="0.3"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  <c r="V176" s="73"/>
      <c r="W176" s="73"/>
      <c r="X176" s="73"/>
      <c r="Y176" s="73"/>
      <c r="Z176" s="73"/>
      <c r="AA176" s="73"/>
      <c r="AB176" s="73"/>
      <c r="AC176" s="73"/>
      <c r="AD176" s="73"/>
      <c r="AE176" s="73"/>
      <c r="AF176" s="73"/>
      <c r="AG176" s="73"/>
      <c r="AH176" s="73"/>
      <c r="AI176" s="73"/>
      <c r="AJ176" s="73"/>
      <c r="AK176" s="73"/>
      <c r="AL176" s="73"/>
      <c r="AM176" s="73"/>
      <c r="AN176" s="73"/>
      <c r="AO176" s="73"/>
      <c r="AP176" s="73"/>
      <c r="AQ176" s="73"/>
      <c r="AR176" s="73"/>
      <c r="AS176" s="73"/>
      <c r="AT176" s="73"/>
      <c r="AU176" s="73"/>
      <c r="AV176" s="73"/>
      <c r="AW176" s="73"/>
      <c r="AX176" s="73"/>
      <c r="AY176" s="73"/>
      <c r="AZ176" s="73"/>
      <c r="BA176" s="73"/>
      <c r="BB176" s="73"/>
      <c r="BC176" s="73"/>
      <c r="BD176" s="73"/>
      <c r="BE176" s="73"/>
      <c r="BF176" s="73"/>
      <c r="BG176" s="73"/>
      <c r="BH176" s="73"/>
      <c r="BI176" s="73"/>
      <c r="BJ176" s="73"/>
      <c r="BK176" s="73"/>
      <c r="BL176" s="73"/>
      <c r="BM176" s="73"/>
      <c r="BN176" s="73"/>
      <c r="BO176" s="73"/>
      <c r="BP176" s="73"/>
      <c r="BQ176" s="73"/>
      <c r="BR176" s="73"/>
      <c r="BS176" s="73"/>
      <c r="BT176" s="73"/>
      <c r="BU176" s="73"/>
      <c r="BV176" s="73"/>
      <c r="BW176" s="73"/>
      <c r="BX176" s="73"/>
      <c r="BY176" s="73"/>
      <c r="BZ176" s="73"/>
      <c r="CA176" s="73"/>
      <c r="CB176" s="73"/>
      <c r="CC176" s="73"/>
      <c r="CD176" s="73"/>
      <c r="CE176" s="73"/>
      <c r="CF176" s="73"/>
      <c r="CG176" s="73"/>
      <c r="CH176" s="73"/>
      <c r="CI176" s="73"/>
      <c r="CJ176" s="73"/>
      <c r="CK176" s="73"/>
      <c r="CL176" s="73"/>
      <c r="CM176" s="73"/>
      <c r="CN176" s="73"/>
      <c r="CO176" s="73"/>
      <c r="CP176" s="73"/>
      <c r="CQ176" s="73"/>
      <c r="CR176" s="73"/>
      <c r="CS176" s="73"/>
      <c r="CT176" s="73"/>
      <c r="CU176" s="73"/>
      <c r="CV176" s="73"/>
      <c r="CW176" s="73"/>
      <c r="CX176" s="73"/>
      <c r="CY176" s="73"/>
      <c r="CZ176" s="73"/>
      <c r="DA176" s="73"/>
      <c r="DB176" s="73"/>
      <c r="DC176" s="73"/>
      <c r="DD176" s="73"/>
      <c r="DE176" s="73"/>
      <c r="DF176" s="73"/>
      <c r="DG176" s="73"/>
      <c r="DH176" s="73"/>
      <c r="DI176" s="73"/>
      <c r="DJ176" s="73"/>
      <c r="DK176" s="73"/>
      <c r="DL176" s="73"/>
      <c r="DM176" s="73"/>
      <c r="DN176" s="73"/>
      <c r="DO176" s="73"/>
      <c r="DP176" s="73"/>
      <c r="DQ176" s="73"/>
    </row>
    <row r="177" spans="4:121" x14ac:dyDescent="0.3"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73"/>
      <c r="AB177" s="73"/>
      <c r="AC177" s="73"/>
      <c r="AD177" s="73"/>
      <c r="AE177" s="73"/>
      <c r="AF177" s="73"/>
      <c r="AG177" s="73"/>
      <c r="AH177" s="73"/>
      <c r="AI177" s="73"/>
      <c r="AJ177" s="73"/>
      <c r="AK177" s="73"/>
      <c r="AL177" s="73"/>
      <c r="AM177" s="73"/>
      <c r="AN177" s="73"/>
      <c r="AO177" s="73"/>
      <c r="AP177" s="73"/>
      <c r="AQ177" s="73"/>
      <c r="AR177" s="73"/>
      <c r="AS177" s="73"/>
      <c r="AT177" s="73"/>
      <c r="AU177" s="73"/>
      <c r="AV177" s="73"/>
      <c r="AW177" s="73"/>
      <c r="AX177" s="73"/>
      <c r="AY177" s="73"/>
      <c r="AZ177" s="73"/>
      <c r="BA177" s="73"/>
      <c r="BB177" s="73"/>
      <c r="BC177" s="73"/>
      <c r="BD177" s="73"/>
      <c r="BE177" s="73"/>
      <c r="BF177" s="73"/>
      <c r="BG177" s="73"/>
      <c r="BH177" s="73"/>
      <c r="BI177" s="73"/>
      <c r="BJ177" s="73"/>
      <c r="BK177" s="73"/>
      <c r="BL177" s="73"/>
      <c r="BM177" s="73"/>
      <c r="BN177" s="73"/>
      <c r="BO177" s="73"/>
      <c r="BP177" s="73"/>
      <c r="BQ177" s="73"/>
      <c r="BR177" s="73"/>
      <c r="BS177" s="73"/>
      <c r="BT177" s="73"/>
      <c r="BU177" s="73"/>
      <c r="BV177" s="73"/>
      <c r="BW177" s="73"/>
      <c r="BX177" s="73"/>
      <c r="BY177" s="73"/>
      <c r="BZ177" s="73"/>
      <c r="CA177" s="73"/>
      <c r="CB177" s="73"/>
      <c r="CC177" s="73"/>
      <c r="CD177" s="73"/>
      <c r="CE177" s="73"/>
      <c r="CF177" s="73"/>
      <c r="CG177" s="73"/>
      <c r="CH177" s="73"/>
      <c r="CI177" s="73"/>
      <c r="CJ177" s="73"/>
      <c r="CK177" s="73"/>
      <c r="CL177" s="73"/>
      <c r="CM177" s="73"/>
      <c r="CN177" s="73"/>
      <c r="CO177" s="73"/>
      <c r="CP177" s="73"/>
      <c r="CQ177" s="73"/>
      <c r="CR177" s="73"/>
      <c r="CS177" s="73"/>
      <c r="CT177" s="73"/>
      <c r="CU177" s="73"/>
      <c r="CV177" s="73"/>
      <c r="CW177" s="73"/>
      <c r="CX177" s="73"/>
      <c r="CY177" s="73"/>
      <c r="CZ177" s="73"/>
      <c r="DA177" s="73"/>
      <c r="DB177" s="73"/>
      <c r="DC177" s="73"/>
      <c r="DD177" s="73"/>
      <c r="DE177" s="73"/>
      <c r="DF177" s="73"/>
      <c r="DG177" s="73"/>
      <c r="DH177" s="73"/>
      <c r="DI177" s="73"/>
      <c r="DJ177" s="73"/>
      <c r="DK177" s="73"/>
      <c r="DL177" s="73"/>
      <c r="DM177" s="73"/>
      <c r="DN177" s="73"/>
      <c r="DO177" s="73"/>
      <c r="DP177" s="73"/>
      <c r="DQ177" s="73"/>
    </row>
    <row r="178" spans="4:121" x14ac:dyDescent="0.3"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73"/>
      <c r="AB178" s="73"/>
      <c r="AC178" s="73"/>
      <c r="AD178" s="73"/>
      <c r="AE178" s="73"/>
      <c r="AF178" s="73"/>
      <c r="AG178" s="73"/>
      <c r="AH178" s="73"/>
      <c r="AI178" s="73"/>
      <c r="AJ178" s="73"/>
      <c r="AK178" s="73"/>
      <c r="AL178" s="73"/>
      <c r="AM178" s="73"/>
      <c r="AN178" s="73"/>
      <c r="AO178" s="73"/>
      <c r="AP178" s="73"/>
      <c r="AQ178" s="73"/>
      <c r="AR178" s="73"/>
      <c r="AS178" s="73"/>
      <c r="AT178" s="73"/>
      <c r="AU178" s="73"/>
      <c r="AV178" s="73"/>
      <c r="AW178" s="73"/>
      <c r="AX178" s="73"/>
      <c r="AY178" s="73"/>
      <c r="AZ178" s="73"/>
      <c r="BA178" s="73"/>
      <c r="BB178" s="73"/>
      <c r="BC178" s="73"/>
      <c r="BD178" s="73"/>
      <c r="BE178" s="73"/>
      <c r="BF178" s="73"/>
      <c r="BG178" s="73"/>
      <c r="BH178" s="73"/>
      <c r="BI178" s="73"/>
      <c r="BJ178" s="73"/>
      <c r="BK178" s="73"/>
      <c r="BL178" s="73"/>
      <c r="BM178" s="73"/>
      <c r="BN178" s="73"/>
      <c r="BO178" s="73"/>
      <c r="BP178" s="73"/>
      <c r="BQ178" s="73"/>
      <c r="BR178" s="73"/>
      <c r="BS178" s="73"/>
      <c r="BT178" s="73"/>
      <c r="BU178" s="73"/>
      <c r="BV178" s="73"/>
      <c r="BW178" s="73"/>
      <c r="BX178" s="73"/>
      <c r="BY178" s="73"/>
      <c r="BZ178" s="73"/>
      <c r="CA178" s="73"/>
      <c r="CB178" s="73"/>
      <c r="CC178" s="73"/>
      <c r="CD178" s="73"/>
      <c r="CE178" s="73"/>
      <c r="CF178" s="73"/>
      <c r="CG178" s="73"/>
      <c r="CH178" s="73"/>
      <c r="CI178" s="73"/>
      <c r="CJ178" s="73"/>
      <c r="CK178" s="73"/>
      <c r="CL178" s="73"/>
      <c r="CM178" s="73"/>
      <c r="CN178" s="73"/>
      <c r="CO178" s="73"/>
      <c r="CP178" s="73"/>
      <c r="CQ178" s="73"/>
      <c r="CR178" s="73"/>
      <c r="CS178" s="73"/>
      <c r="CT178" s="73"/>
      <c r="CU178" s="73"/>
      <c r="CV178" s="73"/>
      <c r="CW178" s="73"/>
      <c r="CX178" s="73"/>
      <c r="CY178" s="73"/>
      <c r="CZ178" s="73"/>
      <c r="DA178" s="73"/>
      <c r="DB178" s="73"/>
      <c r="DC178" s="73"/>
      <c r="DD178" s="73"/>
      <c r="DE178" s="73"/>
      <c r="DF178" s="73"/>
      <c r="DG178" s="73"/>
      <c r="DH178" s="73"/>
      <c r="DI178" s="73"/>
      <c r="DJ178" s="73"/>
      <c r="DK178" s="73"/>
      <c r="DL178" s="73"/>
      <c r="DM178" s="73"/>
      <c r="DN178" s="73"/>
      <c r="DO178" s="73"/>
      <c r="DP178" s="73"/>
      <c r="DQ178" s="73"/>
    </row>
    <row r="179" spans="4:121" x14ac:dyDescent="0.3"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/>
      <c r="W179" s="73"/>
      <c r="X179" s="73"/>
      <c r="Y179" s="73"/>
      <c r="Z179" s="73"/>
      <c r="AA179" s="73"/>
      <c r="AB179" s="73"/>
      <c r="AC179" s="73"/>
      <c r="AD179" s="73"/>
      <c r="AE179" s="73"/>
      <c r="AF179" s="73"/>
      <c r="AG179" s="73"/>
      <c r="AH179" s="73"/>
      <c r="AI179" s="73"/>
      <c r="AJ179" s="73"/>
      <c r="AK179" s="73"/>
      <c r="AL179" s="73"/>
      <c r="AM179" s="73"/>
      <c r="AN179" s="73"/>
      <c r="AO179" s="73"/>
      <c r="AP179" s="73"/>
      <c r="AQ179" s="73"/>
      <c r="AR179" s="73"/>
      <c r="AS179" s="73"/>
      <c r="AT179" s="73"/>
      <c r="AU179" s="73"/>
      <c r="AV179" s="73"/>
      <c r="AW179" s="73"/>
      <c r="AX179" s="73"/>
      <c r="AY179" s="73"/>
      <c r="AZ179" s="73"/>
      <c r="BA179" s="73"/>
      <c r="BB179" s="73"/>
      <c r="BC179" s="73"/>
      <c r="BD179" s="73"/>
      <c r="BE179" s="73"/>
      <c r="BF179" s="73"/>
      <c r="BG179" s="73"/>
      <c r="BH179" s="73"/>
      <c r="BI179" s="73"/>
      <c r="BJ179" s="73"/>
      <c r="BK179" s="73"/>
      <c r="BL179" s="73"/>
      <c r="BM179" s="73"/>
      <c r="BN179" s="73"/>
      <c r="BO179" s="73"/>
      <c r="BP179" s="73"/>
      <c r="BQ179" s="73"/>
      <c r="BR179" s="73"/>
      <c r="BS179" s="73"/>
      <c r="BT179" s="73"/>
      <c r="BU179" s="73"/>
      <c r="BV179" s="73"/>
      <c r="BW179" s="73"/>
      <c r="BX179" s="73"/>
      <c r="BY179" s="73"/>
      <c r="BZ179" s="73"/>
      <c r="CA179" s="73"/>
      <c r="CB179" s="73"/>
      <c r="CC179" s="73"/>
      <c r="CD179" s="73"/>
      <c r="CE179" s="73"/>
      <c r="CF179" s="73"/>
      <c r="CG179" s="73"/>
      <c r="CH179" s="73"/>
      <c r="CI179" s="73"/>
      <c r="CJ179" s="73"/>
      <c r="CK179" s="73"/>
      <c r="CL179" s="73"/>
      <c r="CM179" s="73"/>
      <c r="CN179" s="73"/>
      <c r="CO179" s="73"/>
      <c r="CP179" s="73"/>
      <c r="CQ179" s="73"/>
      <c r="CR179" s="73"/>
      <c r="CS179" s="73"/>
      <c r="CT179" s="73"/>
      <c r="CU179" s="73"/>
      <c r="CV179" s="73"/>
      <c r="CW179" s="73"/>
      <c r="CX179" s="73"/>
      <c r="CY179" s="73"/>
      <c r="CZ179" s="73"/>
      <c r="DA179" s="73"/>
      <c r="DB179" s="73"/>
      <c r="DC179" s="73"/>
      <c r="DD179" s="73"/>
      <c r="DE179" s="73"/>
      <c r="DF179" s="73"/>
      <c r="DG179" s="73"/>
      <c r="DH179" s="73"/>
      <c r="DI179" s="73"/>
      <c r="DJ179" s="73"/>
      <c r="DK179" s="73"/>
      <c r="DL179" s="73"/>
      <c r="DM179" s="73"/>
      <c r="DN179" s="73"/>
      <c r="DO179" s="73"/>
      <c r="DP179" s="73"/>
      <c r="DQ179" s="73"/>
    </row>
    <row r="180" spans="4:121" x14ac:dyDescent="0.3"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  <c r="AD180" s="73"/>
      <c r="AE180" s="73"/>
      <c r="AF180" s="73"/>
      <c r="AG180" s="73"/>
      <c r="AH180" s="73"/>
      <c r="AI180" s="73"/>
      <c r="AJ180" s="73"/>
      <c r="AK180" s="73"/>
      <c r="AL180" s="73"/>
      <c r="AM180" s="73"/>
      <c r="AN180" s="73"/>
      <c r="AO180" s="73"/>
      <c r="AP180" s="73"/>
      <c r="AQ180" s="73"/>
      <c r="AR180" s="73"/>
      <c r="AS180" s="73"/>
      <c r="AT180" s="73"/>
      <c r="AU180" s="73"/>
      <c r="AV180" s="73"/>
      <c r="AW180" s="73"/>
      <c r="AX180" s="73"/>
      <c r="AY180" s="73"/>
      <c r="AZ180" s="73"/>
      <c r="BA180" s="73"/>
      <c r="BB180" s="73"/>
      <c r="BC180" s="73"/>
      <c r="BD180" s="73"/>
      <c r="BE180" s="73"/>
      <c r="BF180" s="73"/>
      <c r="BG180" s="73"/>
      <c r="BH180" s="73"/>
      <c r="BI180" s="73"/>
      <c r="BJ180" s="73"/>
      <c r="BK180" s="73"/>
      <c r="BL180" s="73"/>
      <c r="BM180" s="73"/>
      <c r="BN180" s="73"/>
      <c r="BO180" s="73"/>
      <c r="BP180" s="73"/>
      <c r="BQ180" s="73"/>
      <c r="BR180" s="73"/>
      <c r="BS180" s="73"/>
      <c r="BT180" s="73"/>
      <c r="BU180" s="73"/>
      <c r="BV180" s="73"/>
      <c r="BW180" s="73"/>
      <c r="BX180" s="73"/>
      <c r="BY180" s="73"/>
      <c r="BZ180" s="73"/>
      <c r="CA180" s="73"/>
      <c r="CB180" s="73"/>
      <c r="CC180" s="73"/>
      <c r="CD180" s="73"/>
      <c r="CE180" s="73"/>
      <c r="CF180" s="73"/>
      <c r="CG180" s="73"/>
      <c r="CH180" s="73"/>
      <c r="CI180" s="73"/>
      <c r="CJ180" s="73"/>
      <c r="CK180" s="73"/>
      <c r="CL180" s="73"/>
      <c r="CM180" s="73"/>
      <c r="CN180" s="73"/>
      <c r="CO180" s="73"/>
      <c r="CP180" s="73"/>
      <c r="CQ180" s="73"/>
      <c r="CR180" s="73"/>
      <c r="CS180" s="73"/>
      <c r="CT180" s="73"/>
      <c r="CU180" s="73"/>
      <c r="CV180" s="73"/>
      <c r="CW180" s="73"/>
      <c r="CX180" s="73"/>
      <c r="CY180" s="73"/>
      <c r="CZ180" s="73"/>
      <c r="DA180" s="73"/>
      <c r="DB180" s="73"/>
      <c r="DC180" s="73"/>
      <c r="DD180" s="73"/>
      <c r="DE180" s="73"/>
      <c r="DF180" s="73"/>
      <c r="DG180" s="73"/>
      <c r="DH180" s="73"/>
      <c r="DI180" s="73"/>
      <c r="DJ180" s="73"/>
      <c r="DK180" s="73"/>
      <c r="DL180" s="73"/>
      <c r="DM180" s="73"/>
      <c r="DN180" s="73"/>
      <c r="DO180" s="73"/>
      <c r="DP180" s="73"/>
      <c r="DQ180" s="73"/>
    </row>
  </sheetData>
  <protectedRanges>
    <protectedRange sqref="C82" name="Range3"/>
    <protectedRange sqref="J10:DI82" name="Range1"/>
    <protectedRange sqref="DL10:DQ82" name="Range2"/>
    <protectedRange sqref="C10:C81" name="Range1_1"/>
  </protectedRanges>
  <mergeCells count="97">
    <mergeCell ref="AH5:AI5"/>
    <mergeCell ref="AX5:BA6"/>
    <mergeCell ref="B1:AC1"/>
    <mergeCell ref="B4:B8"/>
    <mergeCell ref="C4:C8"/>
    <mergeCell ref="D4:I6"/>
    <mergeCell ref="J4:DQ4"/>
    <mergeCell ref="DF5:DI6"/>
    <mergeCell ref="DJ5:DO6"/>
    <mergeCell ref="DP5:DQ6"/>
    <mergeCell ref="J5:M6"/>
    <mergeCell ref="N5:U5"/>
    <mergeCell ref="V5:Y6"/>
    <mergeCell ref="C2:I2"/>
    <mergeCell ref="J2:K2"/>
    <mergeCell ref="BF6:BI6"/>
    <mergeCell ref="Z5:AC6"/>
    <mergeCell ref="AD5:AG6"/>
    <mergeCell ref="DB6:DE6"/>
    <mergeCell ref="CH5:CK6"/>
    <mergeCell ref="CL5:CO6"/>
    <mergeCell ref="CX5:DA6"/>
    <mergeCell ref="BJ5:BM6"/>
    <mergeCell ref="CB5:CG5"/>
    <mergeCell ref="BV6:BY6"/>
    <mergeCell ref="BN6:BQ6"/>
    <mergeCell ref="BR6:BU6"/>
    <mergeCell ref="N7:O7"/>
    <mergeCell ref="BZ6:CC6"/>
    <mergeCell ref="CD6:CG6"/>
    <mergeCell ref="CP6:CS6"/>
    <mergeCell ref="CT6:CW6"/>
    <mergeCell ref="BB6:BE6"/>
    <mergeCell ref="N6:Q6"/>
    <mergeCell ref="R6:U6"/>
    <mergeCell ref="AH6:AK6"/>
    <mergeCell ref="AL6:AO6"/>
    <mergeCell ref="AP6:AS6"/>
    <mergeCell ref="AT6:AW6"/>
    <mergeCell ref="D7:E7"/>
    <mergeCell ref="F7:G7"/>
    <mergeCell ref="H7:I7"/>
    <mergeCell ref="J7:K7"/>
    <mergeCell ref="L7:M7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Emma Khachatryan</cp:lastModifiedBy>
  <cp:lastPrinted>2012-03-20T07:18:17Z</cp:lastPrinted>
  <dcterms:created xsi:type="dcterms:W3CDTF">2002-03-15T09:46:46Z</dcterms:created>
  <dcterms:modified xsi:type="dcterms:W3CDTF">2021-10-28T06:12:58Z</dcterms:modified>
</cp:coreProperties>
</file>