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555"/>
  </bookViews>
  <sheets>
    <sheet name="Orenq " sheetId="4" r:id="rId1"/>
  </sheets>
  <definedNames>
    <definedName name="_xlnm.Print_Titles" localSheetId="0">'Orenq '!$5:$5</definedName>
    <definedName name="Sheet1" localSheetId="0">'Orenq '!#REF!</definedName>
  </definedNames>
  <calcPr calcId="152511"/>
</workbook>
</file>

<file path=xl/calcChain.xml><?xml version="1.0" encoding="utf-8"?>
<calcChain xmlns="http://schemas.openxmlformats.org/spreadsheetml/2006/main">
  <c r="E7" i="4" l="1"/>
  <c r="D110" i="4"/>
  <c r="E110" i="4"/>
  <c r="C107" i="4"/>
  <c r="C108" i="4"/>
  <c r="C109" i="4"/>
  <c r="C106" i="4"/>
  <c r="C110" i="4" s="1"/>
  <c r="D103" i="4"/>
  <c r="E103" i="4"/>
  <c r="C99" i="4"/>
  <c r="C100" i="4"/>
  <c r="C101" i="4"/>
  <c r="C102" i="4"/>
  <c r="C98" i="4"/>
  <c r="D95" i="4"/>
  <c r="E95" i="4"/>
  <c r="C89" i="4"/>
  <c r="C90" i="4"/>
  <c r="C91" i="4"/>
  <c r="C92" i="4"/>
  <c r="C93" i="4"/>
  <c r="C94" i="4"/>
  <c r="C88" i="4"/>
  <c r="C80" i="4"/>
  <c r="C81" i="4"/>
  <c r="C82" i="4"/>
  <c r="C83" i="4"/>
  <c r="C84" i="4"/>
  <c r="C79" i="4"/>
  <c r="D85" i="4"/>
  <c r="E85" i="4"/>
  <c r="C66" i="4"/>
  <c r="C67" i="4"/>
  <c r="C68" i="4"/>
  <c r="C69" i="4"/>
  <c r="C70" i="4"/>
  <c r="C71" i="4"/>
  <c r="C72" i="4"/>
  <c r="C73" i="4"/>
  <c r="C74" i="4"/>
  <c r="C75" i="4"/>
  <c r="C65" i="4"/>
  <c r="D76" i="4"/>
  <c r="E76" i="4"/>
  <c r="D62" i="4"/>
  <c r="E62" i="4"/>
  <c r="C52" i="4"/>
  <c r="C53" i="4"/>
  <c r="C54" i="4"/>
  <c r="C55" i="4"/>
  <c r="C56" i="4"/>
  <c r="C57" i="4"/>
  <c r="C58" i="4"/>
  <c r="C59" i="4"/>
  <c r="C60" i="4"/>
  <c r="C61" i="4"/>
  <c r="C51" i="4"/>
  <c r="D48" i="4"/>
  <c r="E48" i="4"/>
  <c r="C44" i="4"/>
  <c r="C45" i="4"/>
  <c r="C46" i="4"/>
  <c r="C47" i="4"/>
  <c r="C43" i="4"/>
  <c r="C33" i="4"/>
  <c r="C34" i="4"/>
  <c r="C35" i="4"/>
  <c r="C36" i="4"/>
  <c r="C37" i="4"/>
  <c r="C38" i="4"/>
  <c r="C39" i="4"/>
  <c r="C32" i="4"/>
  <c r="D40" i="4"/>
  <c r="E40" i="4"/>
  <c r="D29" i="4"/>
  <c r="E29" i="4"/>
  <c r="C25" i="4"/>
  <c r="C26" i="4"/>
  <c r="C27" i="4"/>
  <c r="C28" i="4"/>
  <c r="C24" i="4"/>
  <c r="C103" i="4" l="1"/>
  <c r="C95" i="4"/>
  <c r="C76" i="4"/>
  <c r="C85" i="4"/>
  <c r="C62" i="4"/>
  <c r="C29" i="4"/>
  <c r="C48" i="4"/>
  <c r="C40" i="4"/>
  <c r="D21" i="4" l="1"/>
  <c r="D7" i="4" s="1"/>
  <c r="E21" i="4"/>
  <c r="C14" i="4"/>
  <c r="C15" i="4"/>
  <c r="C16" i="4"/>
  <c r="C17" i="4"/>
  <c r="C18" i="4"/>
  <c r="C19" i="4"/>
  <c r="C20" i="4"/>
  <c r="C13" i="4"/>
  <c r="C21" i="4" l="1"/>
  <c r="C7" i="4" s="1"/>
</calcChain>
</file>

<file path=xl/sharedStrings.xml><?xml version="1.0" encoding="utf-8"?>
<sst xmlns="http://schemas.openxmlformats.org/spreadsheetml/2006/main" count="102" uniqueCount="91">
  <si>
    <t>ՀՀ մարզերի և համայնքների անվանումները</t>
  </si>
  <si>
    <t>Հ/Հ</t>
  </si>
  <si>
    <t>Դոտացիայի գումարը բազային տարում  (2016թ.)</t>
  </si>
  <si>
    <t>ԸՆԴԱՄԵՆԸ</t>
  </si>
  <si>
    <t>այդ թվում՝</t>
  </si>
  <si>
    <t>Ալագյազ</t>
  </si>
  <si>
    <t xml:space="preserve">Ապարան </t>
  </si>
  <si>
    <t xml:space="preserve">Մեծաձոր </t>
  </si>
  <si>
    <t xml:space="preserve">Արևուտ </t>
  </si>
  <si>
    <t>Ծաղկահովիտ</t>
  </si>
  <si>
    <t>Շամիրամ</t>
  </si>
  <si>
    <t>ԵՐԵՎԱՆ ՔԱՂԱՔ</t>
  </si>
  <si>
    <t>Բաղրամյան</t>
  </si>
  <si>
    <t>Վերին Դվին</t>
  </si>
  <si>
    <t>Արմավիր</t>
  </si>
  <si>
    <t>Մեծամոր</t>
  </si>
  <si>
    <t>Փարաքար</t>
  </si>
  <si>
    <t>Ֆերիկ</t>
  </si>
  <si>
    <t xml:space="preserve">Ճամբարակ </t>
  </si>
  <si>
    <t xml:space="preserve">Վարդենիս </t>
  </si>
  <si>
    <t xml:space="preserve">Ալավերդի </t>
  </si>
  <si>
    <t>Գյուլագարակ</t>
  </si>
  <si>
    <t>Լերմոնտովո</t>
  </si>
  <si>
    <t>Լոռի Բերդ</t>
  </si>
  <si>
    <t xml:space="preserve">Ստեփանավան </t>
  </si>
  <si>
    <t xml:space="preserve">Տաշիր </t>
  </si>
  <si>
    <t>Ֆիոլետովո</t>
  </si>
  <si>
    <t>Արզնի</t>
  </si>
  <si>
    <t xml:space="preserve">Բյուրեղավան </t>
  </si>
  <si>
    <t>Գառնի</t>
  </si>
  <si>
    <t xml:space="preserve">Եղվարդ </t>
  </si>
  <si>
    <t xml:space="preserve">Չարենցավան </t>
  </si>
  <si>
    <t>Ջրվեժ</t>
  </si>
  <si>
    <t>Ախուրյան</t>
  </si>
  <si>
    <t>Աշոցք</t>
  </si>
  <si>
    <t xml:space="preserve">Կապան </t>
  </si>
  <si>
    <t xml:space="preserve">Սիսիան </t>
  </si>
  <si>
    <t>Տեղ</t>
  </si>
  <si>
    <t xml:space="preserve">Քաջարան </t>
  </si>
  <si>
    <t>Արենի</t>
  </si>
  <si>
    <t>Եղեգիս</t>
  </si>
  <si>
    <t xml:space="preserve">Բերդ </t>
  </si>
  <si>
    <t>ՀՀ ԱՐԱԳԱԾՈՏՆԻ ՄԱՐԶ</t>
  </si>
  <si>
    <t>ՀՀ ԱՐԱՐԱՏԻ ՄԱՐԶ</t>
  </si>
  <si>
    <t>ՀՀ ԱՐՄԱՎԻՐԻ ՄԱՐԶ</t>
  </si>
  <si>
    <t>ՀՀ ԳԵՂԱՐՔՈՒՆԻՔԻ ՄԱՐԶ</t>
  </si>
  <si>
    <t>ՀՀ ԼՈՌՈՒ ՄԱՐԶ</t>
  </si>
  <si>
    <t>ՀՀ ԿՈՏԱՅՔԻ ՄԱՐԶ</t>
  </si>
  <si>
    <t>ՀՀ ՇԻՐԱԿԻ ՄԱՐԶ</t>
  </si>
  <si>
    <t>ՀՀ ՍՅՈՒՆԻՔԻ ՄԱՐԶ</t>
  </si>
  <si>
    <t>ՀՀ ՎԱՅՈՑ ՁՈՐԻ ՄԱՐԶ</t>
  </si>
  <si>
    <t>ՀՀ ՏԱՎՈՒՇԻ ՄԱՐԶ</t>
  </si>
  <si>
    <t>հազար դրամներով</t>
  </si>
  <si>
    <t>Հավելված N 2</t>
  </si>
  <si>
    <t>Հաշվարկվող տարվա (2023թ.) դոտացիայի ընդհանուր գումարի և բազային տարվա (2016թ.) ընդհանուր գումարի տարբերության բաշխումը</t>
  </si>
  <si>
    <t>Ընդամենը (ս4+ս5)</t>
  </si>
  <si>
    <t>Արաքս</t>
  </si>
  <si>
    <t>Խոյ</t>
  </si>
  <si>
    <t>Վաղարշապատ</t>
  </si>
  <si>
    <t>Հայաստանի Հանրապետության համայնքների բյուջեներին «Ֆինանսական համահարթեցման մասին» ՀՀ օրենքով դոտացիաներ տրամադրելու  նպատակով «Հայաստանի Հանրապետության 2023 թվականի պետական բյուջեի մասին» ՀՀ օրենքով  նախատեսված հատկացումների ընդհանուր ծավալի բաշխումն՝ ըստ առանձին համայնքների</t>
  </si>
  <si>
    <t xml:space="preserve">Աշտարակ </t>
  </si>
  <si>
    <t xml:space="preserve">Թալին </t>
  </si>
  <si>
    <t xml:space="preserve">Արարատ </t>
  </si>
  <si>
    <t xml:space="preserve">Արտաշատ </t>
  </si>
  <si>
    <t xml:space="preserve">Մասիս </t>
  </si>
  <si>
    <t xml:space="preserve">Վեդի </t>
  </si>
  <si>
    <t xml:space="preserve">Գավառ </t>
  </si>
  <si>
    <t xml:space="preserve">Մարտունի </t>
  </si>
  <si>
    <t xml:space="preserve">Սևան </t>
  </si>
  <si>
    <t xml:space="preserve">Թումանյան </t>
  </si>
  <si>
    <t xml:space="preserve">Սպիտակ </t>
  </si>
  <si>
    <t>Վանաձոր</t>
  </si>
  <si>
    <t xml:space="preserve">Փամբակ </t>
  </si>
  <si>
    <t xml:space="preserve">Աբովյան </t>
  </si>
  <si>
    <t xml:space="preserve">Ակունք </t>
  </si>
  <si>
    <t xml:space="preserve">Ծաղկաձոր </t>
  </si>
  <si>
    <t xml:space="preserve">Հրազդան </t>
  </si>
  <si>
    <t xml:space="preserve">Նոր Հաճն </t>
  </si>
  <si>
    <t xml:space="preserve">Ամասիա </t>
  </si>
  <si>
    <t xml:space="preserve">Արթիկ </t>
  </si>
  <si>
    <t xml:space="preserve">Գյումրի </t>
  </si>
  <si>
    <t xml:space="preserve">Անի </t>
  </si>
  <si>
    <t xml:space="preserve">Գորիս </t>
  </si>
  <si>
    <t xml:space="preserve">Մեղրի </t>
  </si>
  <si>
    <t xml:space="preserve">Տաթև </t>
  </si>
  <si>
    <t xml:space="preserve">Եղեգնաձոր </t>
  </si>
  <si>
    <t xml:space="preserve">Ջերմուկ </t>
  </si>
  <si>
    <t xml:space="preserve">Վայք </t>
  </si>
  <si>
    <t xml:space="preserve">Նոյեմբերյան </t>
  </si>
  <si>
    <t xml:space="preserve">Իջևան </t>
  </si>
  <si>
    <t xml:space="preserve">Դիլիջան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</si>
</sst>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b/>
      <sz val="9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2" fillId="0" borderId="1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Alignment="1">
      <alignment horizontal="right" wrapText="1"/>
    </xf>
    <xf numFmtId="164" fontId="1" fillId="0" borderId="3" xfId="0" applyNumberFormat="1" applyFont="1" applyFill="1" applyBorder="1" applyAlignment="1">
      <alignment horizontal="right" wrapText="1"/>
    </xf>
    <xf numFmtId="164" fontId="2" fillId="0" borderId="3" xfId="0" applyNumberFormat="1" applyFont="1" applyFill="1" applyBorder="1" applyAlignment="1">
      <alignment horizontal="right" wrapText="1"/>
    </xf>
    <xf numFmtId="164" fontId="1" fillId="0" borderId="1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right" wrapText="1"/>
    </xf>
    <xf numFmtId="0" fontId="2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abSelected="1" zoomScale="55" zoomScaleNormal="55" workbookViewId="0">
      <pane ySplit="5" topLeftCell="A102" activePane="bottomLeft" state="frozen"/>
      <selection pane="bottomLeft" activeCell="D106" sqref="D106:D109"/>
    </sheetView>
  </sheetViews>
  <sheetFormatPr defaultRowHeight="17.25" x14ac:dyDescent="0.3"/>
  <cols>
    <col min="1" max="1" width="5.140625" style="6" bestFit="1" customWidth="1"/>
    <col min="2" max="2" width="31" style="10" customWidth="1"/>
    <col min="3" max="3" width="21.28515625" style="6" customWidth="1"/>
    <col min="4" max="4" width="23.140625" style="6" customWidth="1"/>
    <col min="5" max="5" width="20" style="6" customWidth="1"/>
    <col min="6" max="6" width="9.140625" style="6"/>
    <col min="7" max="10" width="9.140625" style="2"/>
    <col min="11" max="16384" width="9.140625" style="6"/>
  </cols>
  <sheetData>
    <row r="1" spans="1:10" ht="26.25" customHeight="1" x14ac:dyDescent="0.3">
      <c r="E1" s="20" t="s">
        <v>53</v>
      </c>
    </row>
    <row r="2" spans="1:10" ht="114" customHeight="1" x14ac:dyDescent="0.3">
      <c r="A2" s="21" t="s">
        <v>59</v>
      </c>
      <c r="B2" s="21"/>
      <c r="C2" s="21"/>
      <c r="D2" s="21"/>
      <c r="E2" s="21"/>
    </row>
    <row r="3" spans="1:10" ht="10.5" customHeight="1" x14ac:dyDescent="0.3"/>
    <row r="4" spans="1:10" ht="15.75" customHeight="1" x14ac:dyDescent="0.3">
      <c r="D4" s="22" t="s">
        <v>52</v>
      </c>
      <c r="E4" s="22"/>
    </row>
    <row r="5" spans="1:10" ht="195" customHeight="1" x14ac:dyDescent="0.3">
      <c r="A5" s="7" t="s">
        <v>1</v>
      </c>
      <c r="B5" s="7" t="s">
        <v>0</v>
      </c>
      <c r="C5" s="7" t="s">
        <v>55</v>
      </c>
      <c r="D5" s="7" t="s">
        <v>54</v>
      </c>
      <c r="E5" s="7" t="s">
        <v>2</v>
      </c>
    </row>
    <row r="6" spans="1:10" s="17" customFormat="1" x14ac:dyDescent="0.3">
      <c r="A6" s="8">
        <v>1</v>
      </c>
      <c r="B6" s="8">
        <v>2</v>
      </c>
      <c r="C6" s="8">
        <v>3</v>
      </c>
      <c r="D6" s="8">
        <v>4</v>
      </c>
      <c r="E6" s="8">
        <v>5</v>
      </c>
      <c r="G6" s="2"/>
      <c r="H6" s="2"/>
      <c r="I6" s="2"/>
      <c r="J6" s="2"/>
    </row>
    <row r="7" spans="1:10" x14ac:dyDescent="0.3">
      <c r="A7" s="9"/>
      <c r="B7" s="11" t="s">
        <v>3</v>
      </c>
      <c r="C7" s="5">
        <f>C9+C21+C29+C40+C48+C62+C76+C85+C95+C103+C110</f>
        <v>69754656.599999994</v>
      </c>
      <c r="D7" s="5">
        <f t="shared" ref="D7:E7" si="0">D9+D21+D29+D40+D48+D62+D76+D85+D95+D103+D110</f>
        <v>22627114.699999992</v>
      </c>
      <c r="E7" s="5">
        <f t="shared" si="0"/>
        <v>47127541.899999999</v>
      </c>
    </row>
    <row r="8" spans="1:10" x14ac:dyDescent="0.3">
      <c r="A8" s="9"/>
      <c r="B8" s="12" t="s">
        <v>4</v>
      </c>
      <c r="C8" s="9"/>
      <c r="D8" s="9"/>
      <c r="E8" s="9"/>
    </row>
    <row r="9" spans="1:10" x14ac:dyDescent="0.3">
      <c r="A9" s="9"/>
      <c r="B9" s="13" t="s">
        <v>11</v>
      </c>
      <c r="C9" s="5">
        <v>13430355.1</v>
      </c>
      <c r="D9" s="3">
        <v>0</v>
      </c>
      <c r="E9" s="5">
        <v>13430355.1</v>
      </c>
    </row>
    <row r="10" spans="1:10" x14ac:dyDescent="0.3">
      <c r="A10" s="9"/>
      <c r="B10" s="14"/>
      <c r="C10" s="1"/>
      <c r="D10" s="4"/>
      <c r="E10" s="1"/>
    </row>
    <row r="11" spans="1:10" x14ac:dyDescent="0.3">
      <c r="A11" s="9"/>
      <c r="B11" s="13" t="s">
        <v>42</v>
      </c>
      <c r="C11" s="1"/>
      <c r="D11" s="4"/>
      <c r="E11" s="1"/>
    </row>
    <row r="12" spans="1:10" x14ac:dyDescent="0.3">
      <c r="A12" s="9"/>
      <c r="B12" s="14" t="s">
        <v>4</v>
      </c>
      <c r="C12" s="1"/>
      <c r="D12" s="4"/>
      <c r="E12" s="1"/>
    </row>
    <row r="13" spans="1:10" x14ac:dyDescent="0.3">
      <c r="A13" s="18">
        <v>1</v>
      </c>
      <c r="B13" s="14" t="s">
        <v>5</v>
      </c>
      <c r="C13" s="1">
        <f>D13+E13</f>
        <v>132261.61708303841</v>
      </c>
      <c r="D13" s="4">
        <v>64592.817083038397</v>
      </c>
      <c r="E13" s="4">
        <v>67668.800000000003</v>
      </c>
    </row>
    <row r="14" spans="1:10" x14ac:dyDescent="0.3">
      <c r="A14" s="18">
        <v>2</v>
      </c>
      <c r="B14" s="14" t="s">
        <v>60</v>
      </c>
      <c r="C14" s="1">
        <f t="shared" ref="C14:C20" si="1">D14+E14</f>
        <v>2159764.6852553245</v>
      </c>
      <c r="D14" s="4">
        <v>1073751.2852553246</v>
      </c>
      <c r="E14" s="4">
        <v>1086013.3999999999</v>
      </c>
    </row>
    <row r="15" spans="1:10" x14ac:dyDescent="0.3">
      <c r="A15" s="18">
        <v>3</v>
      </c>
      <c r="B15" s="14" t="s">
        <v>6</v>
      </c>
      <c r="C15" s="1">
        <f t="shared" si="1"/>
        <v>707052.84679643577</v>
      </c>
      <c r="D15" s="4">
        <v>287035.84679643571</v>
      </c>
      <c r="E15" s="4">
        <v>420017</v>
      </c>
    </row>
    <row r="16" spans="1:10" x14ac:dyDescent="0.3">
      <c r="A16" s="18">
        <v>4</v>
      </c>
      <c r="B16" s="14" t="s">
        <v>7</v>
      </c>
      <c r="C16" s="1">
        <f t="shared" si="1"/>
        <v>9895.8909912666786</v>
      </c>
      <c r="D16" s="4">
        <v>2895.8909912666791</v>
      </c>
      <c r="E16" s="4">
        <v>7000</v>
      </c>
    </row>
    <row r="17" spans="1:5" x14ac:dyDescent="0.3">
      <c r="A17" s="18">
        <v>5</v>
      </c>
      <c r="B17" s="14" t="s">
        <v>8</v>
      </c>
      <c r="C17" s="1">
        <f t="shared" si="1"/>
        <v>29103.859093375911</v>
      </c>
      <c r="D17" s="4">
        <v>8103.8590933759133</v>
      </c>
      <c r="E17" s="4">
        <v>21000</v>
      </c>
    </row>
    <row r="18" spans="1:5" x14ac:dyDescent="0.3">
      <c r="A18" s="18">
        <v>6</v>
      </c>
      <c r="B18" s="14" t="s">
        <v>61</v>
      </c>
      <c r="C18" s="1">
        <f t="shared" si="1"/>
        <v>1267337.4950559638</v>
      </c>
      <c r="D18" s="4">
        <v>641683.69505596382</v>
      </c>
      <c r="E18" s="4">
        <v>625653.80000000005</v>
      </c>
    </row>
    <row r="19" spans="1:5" x14ac:dyDescent="0.3">
      <c r="A19" s="18">
        <v>7</v>
      </c>
      <c r="B19" s="14" t="s">
        <v>9</v>
      </c>
      <c r="C19" s="1">
        <f t="shared" si="1"/>
        <v>275417.65598524892</v>
      </c>
      <c r="D19" s="4">
        <v>94563.555985248924</v>
      </c>
      <c r="E19" s="4">
        <v>180854.09999999998</v>
      </c>
    </row>
    <row r="20" spans="1:5" x14ac:dyDescent="0.3">
      <c r="A20" s="18">
        <v>8</v>
      </c>
      <c r="B20" s="14" t="s">
        <v>10</v>
      </c>
      <c r="C20" s="1">
        <f t="shared" si="1"/>
        <v>42265.109271077672</v>
      </c>
      <c r="D20" s="4">
        <v>6576.1092710776711</v>
      </c>
      <c r="E20" s="4">
        <v>35689</v>
      </c>
    </row>
    <row r="21" spans="1:5" x14ac:dyDescent="0.3">
      <c r="A21" s="9"/>
      <c r="B21" s="15" t="s">
        <v>3</v>
      </c>
      <c r="C21" s="5">
        <f>SUM(C13:C20)</f>
        <v>4623099.1595317312</v>
      </c>
      <c r="D21" s="5">
        <f t="shared" ref="D21:E21" si="2">SUM(D13:D20)</f>
        <v>2179203.0595317315</v>
      </c>
      <c r="E21" s="5">
        <f t="shared" si="2"/>
        <v>2443896.1</v>
      </c>
    </row>
    <row r="22" spans="1:5" x14ac:dyDescent="0.3">
      <c r="A22" s="9"/>
      <c r="B22" s="16"/>
      <c r="C22" s="19"/>
      <c r="D22" s="4"/>
      <c r="E22" s="4"/>
    </row>
    <row r="23" spans="1:5" x14ac:dyDescent="0.3">
      <c r="A23" s="9"/>
      <c r="B23" s="11" t="s">
        <v>43</v>
      </c>
      <c r="C23" s="1"/>
      <c r="D23" s="4"/>
      <c r="E23" s="4"/>
    </row>
    <row r="24" spans="1:5" x14ac:dyDescent="0.3">
      <c r="A24" s="18">
        <v>1</v>
      </c>
      <c r="B24" s="14" t="s">
        <v>62</v>
      </c>
      <c r="C24" s="1">
        <f>D24+E24</f>
        <v>1111464.3441572622</v>
      </c>
      <c r="D24" s="4">
        <v>359168.94415726233</v>
      </c>
      <c r="E24" s="4">
        <v>752295.39999999991</v>
      </c>
    </row>
    <row r="25" spans="1:5" x14ac:dyDescent="0.3">
      <c r="A25" s="18">
        <v>2</v>
      </c>
      <c r="B25" s="14" t="s">
        <v>63</v>
      </c>
      <c r="C25" s="1">
        <f t="shared" ref="C25:C28" si="3">D25+E25</f>
        <v>3256027.0392492875</v>
      </c>
      <c r="D25" s="4">
        <v>1773034.6392492873</v>
      </c>
      <c r="E25" s="4">
        <v>1482992.4000000001</v>
      </c>
    </row>
    <row r="26" spans="1:5" x14ac:dyDescent="0.3">
      <c r="A26" s="18">
        <v>3</v>
      </c>
      <c r="B26" s="14" t="s">
        <v>64</v>
      </c>
      <c r="C26" s="1">
        <f t="shared" si="3"/>
        <v>2292836.6994636385</v>
      </c>
      <c r="D26" s="4">
        <v>955062.19946363871</v>
      </c>
      <c r="E26" s="4">
        <v>1337774.5</v>
      </c>
    </row>
    <row r="27" spans="1:5" x14ac:dyDescent="0.3">
      <c r="A27" s="18">
        <v>4</v>
      </c>
      <c r="B27" s="14" t="s">
        <v>13</v>
      </c>
      <c r="C27" s="1">
        <f t="shared" si="3"/>
        <v>45767.394416635609</v>
      </c>
      <c r="D27" s="4">
        <v>10152.894416635605</v>
      </c>
      <c r="E27" s="4">
        <v>35614.5</v>
      </c>
    </row>
    <row r="28" spans="1:5" x14ac:dyDescent="0.3">
      <c r="A28" s="18">
        <v>5</v>
      </c>
      <c r="B28" s="14" t="s">
        <v>65</v>
      </c>
      <c r="C28" s="1">
        <f t="shared" si="3"/>
        <v>1371233.4237049436</v>
      </c>
      <c r="D28" s="4">
        <v>541760.62370494357</v>
      </c>
      <c r="E28" s="4">
        <v>829472.79999999993</v>
      </c>
    </row>
    <row r="29" spans="1:5" x14ac:dyDescent="0.3">
      <c r="A29" s="9"/>
      <c r="B29" s="15" t="s">
        <v>3</v>
      </c>
      <c r="C29" s="5">
        <f>SUM(C24:C28)</f>
        <v>8077328.9009917676</v>
      </c>
      <c r="D29" s="5">
        <f t="shared" ref="D29:E29" si="4">SUM(D24:D28)</f>
        <v>3639179.3009917671</v>
      </c>
      <c r="E29" s="5">
        <f t="shared" si="4"/>
        <v>4438149.5999999996</v>
      </c>
    </row>
    <row r="30" spans="1:5" x14ac:dyDescent="0.3">
      <c r="A30" s="9"/>
      <c r="B30" s="12"/>
      <c r="C30" s="1"/>
      <c r="D30" s="4"/>
      <c r="E30" s="4"/>
    </row>
    <row r="31" spans="1:5" x14ac:dyDescent="0.3">
      <c r="A31" s="9"/>
      <c r="B31" s="11" t="s">
        <v>44</v>
      </c>
      <c r="C31" s="1"/>
      <c r="D31" s="4"/>
      <c r="E31" s="4"/>
    </row>
    <row r="32" spans="1:5" x14ac:dyDescent="0.3">
      <c r="A32" s="9">
        <v>1</v>
      </c>
      <c r="B32" s="14" t="s">
        <v>56</v>
      </c>
      <c r="C32" s="1">
        <f>D32+E32</f>
        <v>667708.38782678184</v>
      </c>
      <c r="D32" s="4">
        <v>222688.88782678184</v>
      </c>
      <c r="E32" s="4">
        <v>445019.5</v>
      </c>
    </row>
    <row r="33" spans="1:5" x14ac:dyDescent="0.3">
      <c r="A33" s="9">
        <v>2</v>
      </c>
      <c r="B33" s="14" t="s">
        <v>14</v>
      </c>
      <c r="C33" s="1">
        <f t="shared" ref="C33:C39" si="5">D33+E33</f>
        <v>1227888.7454477949</v>
      </c>
      <c r="D33" s="4">
        <v>407399.24544779485</v>
      </c>
      <c r="E33" s="4">
        <v>820489.5</v>
      </c>
    </row>
    <row r="34" spans="1:5" x14ac:dyDescent="0.3">
      <c r="A34" s="9">
        <v>3</v>
      </c>
      <c r="B34" s="14" t="s">
        <v>12</v>
      </c>
      <c r="C34" s="1">
        <f t="shared" si="5"/>
        <v>425914.45104829269</v>
      </c>
      <c r="D34" s="4">
        <v>134882.35104829265</v>
      </c>
      <c r="E34" s="4">
        <v>291032.10000000003</v>
      </c>
    </row>
    <row r="35" spans="1:5" x14ac:dyDescent="0.3">
      <c r="A35" s="9">
        <v>4</v>
      </c>
      <c r="B35" s="14" t="s">
        <v>15</v>
      </c>
      <c r="C35" s="1">
        <f t="shared" si="5"/>
        <v>2344299.6649484122</v>
      </c>
      <c r="D35" s="4">
        <v>1126857.5649484128</v>
      </c>
      <c r="E35" s="4">
        <v>1217442.0999999996</v>
      </c>
    </row>
    <row r="36" spans="1:5" x14ac:dyDescent="0.3">
      <c r="A36" s="9">
        <v>5</v>
      </c>
      <c r="B36" s="14" t="s">
        <v>57</v>
      </c>
      <c r="C36" s="1">
        <f t="shared" si="5"/>
        <v>816171.19472277712</v>
      </c>
      <c r="D36" s="4">
        <v>284307.29472277709</v>
      </c>
      <c r="E36" s="4">
        <v>531863.9</v>
      </c>
    </row>
    <row r="37" spans="1:5" x14ac:dyDescent="0.3">
      <c r="A37" s="9">
        <v>6</v>
      </c>
      <c r="B37" s="14" t="s">
        <v>58</v>
      </c>
      <c r="C37" s="1">
        <f t="shared" si="5"/>
        <v>821975.26031050459</v>
      </c>
      <c r="D37" s="4">
        <v>163297.96031050471</v>
      </c>
      <c r="E37" s="4">
        <v>658677.29999999993</v>
      </c>
    </row>
    <row r="38" spans="1:5" x14ac:dyDescent="0.3">
      <c r="A38" s="9">
        <v>7</v>
      </c>
      <c r="B38" s="14" t="s">
        <v>16</v>
      </c>
      <c r="C38" s="1">
        <f t="shared" si="5"/>
        <v>538802.19238898135</v>
      </c>
      <c r="D38" s="4">
        <v>143059.89238898145</v>
      </c>
      <c r="E38" s="4">
        <v>395742.29999999993</v>
      </c>
    </row>
    <row r="39" spans="1:5" x14ac:dyDescent="0.3">
      <c r="A39" s="9">
        <v>8</v>
      </c>
      <c r="B39" s="14" t="s">
        <v>17</v>
      </c>
      <c r="C39" s="1">
        <f t="shared" si="5"/>
        <v>7150.3538871229584</v>
      </c>
      <c r="D39" s="4">
        <v>2517.8538871229584</v>
      </c>
      <c r="E39" s="4">
        <v>4632.5</v>
      </c>
    </row>
    <row r="40" spans="1:5" x14ac:dyDescent="0.3">
      <c r="A40" s="9"/>
      <c r="B40" s="11" t="s">
        <v>3</v>
      </c>
      <c r="C40" s="5">
        <f>SUM(C32:C39)</f>
        <v>6849910.2505806675</v>
      </c>
      <c r="D40" s="5">
        <f t="shared" ref="D40:E40" si="6">SUM(D32:D39)</f>
        <v>2485011.0505806683</v>
      </c>
      <c r="E40" s="5">
        <f t="shared" si="6"/>
        <v>4364899.1999999993</v>
      </c>
    </row>
    <row r="41" spans="1:5" x14ac:dyDescent="0.3">
      <c r="A41" s="9"/>
      <c r="B41" s="12"/>
      <c r="C41" s="1"/>
      <c r="D41" s="4"/>
      <c r="E41" s="4"/>
    </row>
    <row r="42" spans="1:5" ht="34.5" x14ac:dyDescent="0.3">
      <c r="A42" s="9"/>
      <c r="B42" s="11" t="s">
        <v>45</v>
      </c>
      <c r="C42" s="5"/>
      <c r="D42" s="4"/>
      <c r="E42" s="4"/>
    </row>
    <row r="43" spans="1:5" x14ac:dyDescent="0.3">
      <c r="A43" s="9">
        <v>1</v>
      </c>
      <c r="B43" s="14" t="s">
        <v>66</v>
      </c>
      <c r="C43" s="1">
        <f>D43+E43</f>
        <v>1487011.2724344488</v>
      </c>
      <c r="D43" s="4">
        <v>574827.57243444899</v>
      </c>
      <c r="E43" s="4">
        <v>912183.7</v>
      </c>
    </row>
    <row r="44" spans="1:5" x14ac:dyDescent="0.3">
      <c r="A44" s="9">
        <v>2</v>
      </c>
      <c r="B44" s="14" t="s">
        <v>18</v>
      </c>
      <c r="C44" s="1">
        <f t="shared" ref="C44:C47" si="7">D44+E44</f>
        <v>490624.55450376298</v>
      </c>
      <c r="D44" s="4">
        <v>234155.75450376299</v>
      </c>
      <c r="E44" s="4">
        <v>256468.8</v>
      </c>
    </row>
    <row r="45" spans="1:5" x14ac:dyDescent="0.3">
      <c r="A45" s="9">
        <v>3</v>
      </c>
      <c r="B45" s="14" t="s">
        <v>67</v>
      </c>
      <c r="C45" s="1">
        <f t="shared" si="7"/>
        <v>2680869.0557931028</v>
      </c>
      <c r="D45" s="4">
        <v>1100020.2557931026</v>
      </c>
      <c r="E45" s="4">
        <v>1580848.8</v>
      </c>
    </row>
    <row r="46" spans="1:5" x14ac:dyDescent="0.3">
      <c r="A46" s="9">
        <v>4</v>
      </c>
      <c r="B46" s="14" t="s">
        <v>68</v>
      </c>
      <c r="C46" s="1">
        <f t="shared" si="7"/>
        <v>914256.63465431775</v>
      </c>
      <c r="D46" s="4">
        <v>241498.63465431769</v>
      </c>
      <c r="E46" s="4">
        <v>672758</v>
      </c>
    </row>
    <row r="47" spans="1:5" x14ac:dyDescent="0.3">
      <c r="A47" s="9">
        <v>5</v>
      </c>
      <c r="B47" s="14" t="s">
        <v>19</v>
      </c>
      <c r="C47" s="1">
        <f t="shared" si="7"/>
        <v>1477564.2898114566</v>
      </c>
      <c r="D47" s="4">
        <v>764897.28981145646</v>
      </c>
      <c r="E47" s="4">
        <v>712667.00000000012</v>
      </c>
    </row>
    <row r="48" spans="1:5" x14ac:dyDescent="0.3">
      <c r="A48" s="9"/>
      <c r="B48" s="11" t="s">
        <v>3</v>
      </c>
      <c r="C48" s="5">
        <f>SUM(C43:C47)</f>
        <v>7050325.8071970893</v>
      </c>
      <c r="D48" s="5">
        <f t="shared" ref="D48:E48" si="8">SUM(D43:D47)</f>
        <v>2915399.5071970886</v>
      </c>
      <c r="E48" s="5">
        <f t="shared" si="8"/>
        <v>4134926.3</v>
      </c>
    </row>
    <row r="49" spans="1:5" x14ac:dyDescent="0.3">
      <c r="A49" s="9"/>
      <c r="B49" s="12"/>
      <c r="C49" s="1"/>
      <c r="D49" s="4"/>
      <c r="E49" s="4"/>
    </row>
    <row r="50" spans="1:5" x14ac:dyDescent="0.3">
      <c r="A50" s="9"/>
      <c r="B50" s="11" t="s">
        <v>46</v>
      </c>
      <c r="C50" s="5"/>
      <c r="D50" s="4"/>
      <c r="E50" s="4"/>
    </row>
    <row r="51" spans="1:5" x14ac:dyDescent="0.3">
      <c r="A51" s="9">
        <v>1</v>
      </c>
      <c r="B51" s="14" t="s">
        <v>20</v>
      </c>
      <c r="C51" s="1">
        <f>D51+E51</f>
        <v>1323261.8382229488</v>
      </c>
      <c r="D51" s="4">
        <v>696503.73822294886</v>
      </c>
      <c r="E51" s="4">
        <v>626758.1</v>
      </c>
    </row>
    <row r="52" spans="1:5" x14ac:dyDescent="0.3">
      <c r="A52" s="9">
        <v>2</v>
      </c>
      <c r="B52" s="14" t="s">
        <v>21</v>
      </c>
      <c r="C52" s="1">
        <f t="shared" ref="C52:C61" si="9">D52+E52</f>
        <v>218911.16808951113</v>
      </c>
      <c r="D52" s="4">
        <v>79095.068089511129</v>
      </c>
      <c r="E52" s="4">
        <v>139816.1</v>
      </c>
    </row>
    <row r="53" spans="1:5" x14ac:dyDescent="0.3">
      <c r="A53" s="9">
        <v>3</v>
      </c>
      <c r="B53" s="14" t="s">
        <v>69</v>
      </c>
      <c r="C53" s="1">
        <f t="shared" si="9"/>
        <v>189400.99644110602</v>
      </c>
      <c r="D53" s="4">
        <v>70773.996441106035</v>
      </c>
      <c r="E53" s="4">
        <v>118627</v>
      </c>
    </row>
    <row r="54" spans="1:5" x14ac:dyDescent="0.3">
      <c r="A54" s="9">
        <v>4</v>
      </c>
      <c r="B54" s="14" t="s">
        <v>22</v>
      </c>
      <c r="C54" s="1">
        <f t="shared" si="9"/>
        <v>26455.472326449024</v>
      </c>
      <c r="D54" s="4">
        <v>6445.7723264490232</v>
      </c>
      <c r="E54" s="4">
        <v>20009.7</v>
      </c>
    </row>
    <row r="55" spans="1:5" x14ac:dyDescent="0.3">
      <c r="A55" s="9">
        <v>5</v>
      </c>
      <c r="B55" s="14" t="s">
        <v>23</v>
      </c>
      <c r="C55" s="1">
        <f t="shared" si="9"/>
        <v>132107.9753453623</v>
      </c>
      <c r="D55" s="4">
        <v>48553.475345362298</v>
      </c>
      <c r="E55" s="4">
        <v>83554.5</v>
      </c>
    </row>
    <row r="56" spans="1:5" x14ac:dyDescent="0.3">
      <c r="A56" s="9">
        <v>6</v>
      </c>
      <c r="B56" s="14" t="s">
        <v>70</v>
      </c>
      <c r="C56" s="1">
        <f t="shared" si="9"/>
        <v>1268636.079175018</v>
      </c>
      <c r="D56" s="4">
        <v>562716.47917501803</v>
      </c>
      <c r="E56" s="4">
        <v>705919.6</v>
      </c>
    </row>
    <row r="57" spans="1:5" x14ac:dyDescent="0.3">
      <c r="A57" s="9">
        <v>7</v>
      </c>
      <c r="B57" s="14" t="s">
        <v>24</v>
      </c>
      <c r="C57" s="1">
        <f t="shared" si="9"/>
        <v>411547.69138574088</v>
      </c>
      <c r="D57" s="4">
        <v>171040.39138574089</v>
      </c>
      <c r="E57" s="4">
        <v>240507.30000000002</v>
      </c>
    </row>
    <row r="58" spans="1:5" x14ac:dyDescent="0.3">
      <c r="A58" s="9">
        <v>8</v>
      </c>
      <c r="B58" s="14" t="s">
        <v>71</v>
      </c>
      <c r="C58" s="1">
        <f t="shared" si="9"/>
        <v>2050869.2023036378</v>
      </c>
      <c r="D58" s="4">
        <v>511921.90230363799</v>
      </c>
      <c r="E58" s="4">
        <v>1538947.2999999998</v>
      </c>
    </row>
    <row r="59" spans="1:5" x14ac:dyDescent="0.3">
      <c r="A59" s="9">
        <v>9</v>
      </c>
      <c r="B59" s="14" t="s">
        <v>25</v>
      </c>
      <c r="C59" s="1">
        <f t="shared" si="9"/>
        <v>793541.67329062568</v>
      </c>
      <c r="D59" s="4">
        <v>413286.57329062576</v>
      </c>
      <c r="E59" s="4">
        <v>380255.1</v>
      </c>
    </row>
    <row r="60" spans="1:5" x14ac:dyDescent="0.3">
      <c r="A60" s="9">
        <v>10</v>
      </c>
      <c r="B60" s="14" t="s">
        <v>72</v>
      </c>
      <c r="C60" s="1">
        <f t="shared" si="9"/>
        <v>401678.99200607277</v>
      </c>
      <c r="D60" s="4">
        <v>157033.69200607273</v>
      </c>
      <c r="E60" s="4">
        <v>244645.30000000002</v>
      </c>
    </row>
    <row r="61" spans="1:5" x14ac:dyDescent="0.3">
      <c r="A61" s="9">
        <v>11</v>
      </c>
      <c r="B61" s="14" t="s">
        <v>26</v>
      </c>
      <c r="C61" s="1">
        <f t="shared" si="9"/>
        <v>27245.987474090634</v>
      </c>
      <c r="D61" s="4">
        <v>6583.7874740906327</v>
      </c>
      <c r="E61" s="4">
        <v>20662.2</v>
      </c>
    </row>
    <row r="62" spans="1:5" x14ac:dyDescent="0.3">
      <c r="A62" s="9"/>
      <c r="B62" s="11" t="s">
        <v>3</v>
      </c>
      <c r="C62" s="5">
        <f>SUM(C51:C61)</f>
        <v>6843657.0760605624</v>
      </c>
      <c r="D62" s="5">
        <f t="shared" ref="D62:E62" si="10">SUM(D51:D61)</f>
        <v>2723954.8760605636</v>
      </c>
      <c r="E62" s="5">
        <f t="shared" si="10"/>
        <v>4119702.1999999997</v>
      </c>
    </row>
    <row r="63" spans="1:5" x14ac:dyDescent="0.3">
      <c r="A63" s="9"/>
      <c r="B63" s="12"/>
      <c r="C63" s="1"/>
      <c r="D63" s="4"/>
      <c r="E63" s="4"/>
    </row>
    <row r="64" spans="1:5" x14ac:dyDescent="0.3">
      <c r="A64" s="9"/>
      <c r="B64" s="11" t="s">
        <v>47</v>
      </c>
      <c r="C64" s="1"/>
      <c r="D64" s="4"/>
      <c r="E64" s="4"/>
    </row>
    <row r="65" spans="1:5" x14ac:dyDescent="0.3">
      <c r="A65" s="9">
        <v>1</v>
      </c>
      <c r="B65" s="14" t="s">
        <v>73</v>
      </c>
      <c r="C65" s="1">
        <f>D65+E65</f>
        <v>1568123.5965768229</v>
      </c>
      <c r="D65" s="4">
        <v>480015.79657682293</v>
      </c>
      <c r="E65" s="4">
        <v>1088107.8</v>
      </c>
    </row>
    <row r="66" spans="1:5" x14ac:dyDescent="0.3">
      <c r="A66" s="9">
        <v>2</v>
      </c>
      <c r="B66" s="14" t="s">
        <v>74</v>
      </c>
      <c r="C66" s="1">
        <f t="shared" ref="C66:C75" si="11">D66+E66</f>
        <v>244894.26004984311</v>
      </c>
      <c r="D66" s="4">
        <v>103067.96004984314</v>
      </c>
      <c r="E66" s="4">
        <v>141826.29999999999</v>
      </c>
    </row>
    <row r="67" spans="1:5" x14ac:dyDescent="0.3">
      <c r="A67" s="9">
        <v>3</v>
      </c>
      <c r="B67" s="14" t="s">
        <v>27</v>
      </c>
      <c r="C67" s="1">
        <f t="shared" si="11"/>
        <v>37314</v>
      </c>
      <c r="D67" s="4">
        <v>0</v>
      </c>
      <c r="E67" s="4">
        <v>37314</v>
      </c>
    </row>
    <row r="68" spans="1:5" x14ac:dyDescent="0.3">
      <c r="A68" s="9">
        <v>4</v>
      </c>
      <c r="B68" s="14" t="s">
        <v>28</v>
      </c>
      <c r="C68" s="1">
        <f t="shared" si="11"/>
        <v>279283.8138175683</v>
      </c>
      <c r="D68" s="4">
        <v>102308.01381756831</v>
      </c>
      <c r="E68" s="4">
        <v>176975.8</v>
      </c>
    </row>
    <row r="69" spans="1:5" x14ac:dyDescent="0.3">
      <c r="A69" s="9">
        <v>5</v>
      </c>
      <c r="B69" s="14" t="s">
        <v>29</v>
      </c>
      <c r="C69" s="1">
        <f t="shared" si="11"/>
        <v>324545.57955888018</v>
      </c>
      <c r="D69" s="4">
        <v>101988.07955888018</v>
      </c>
      <c r="E69" s="4">
        <v>222557.5</v>
      </c>
    </row>
    <row r="70" spans="1:5" x14ac:dyDescent="0.3">
      <c r="A70" s="9">
        <v>6</v>
      </c>
      <c r="B70" s="14" t="s">
        <v>30</v>
      </c>
      <c r="C70" s="1">
        <f t="shared" si="11"/>
        <v>668935.97072966932</v>
      </c>
      <c r="D70" s="4">
        <v>149481.27072966937</v>
      </c>
      <c r="E70" s="4">
        <v>519454.7</v>
      </c>
    </row>
    <row r="71" spans="1:5" x14ac:dyDescent="0.3">
      <c r="A71" s="9">
        <v>7</v>
      </c>
      <c r="B71" s="14" t="s">
        <v>75</v>
      </c>
      <c r="C71" s="1">
        <f t="shared" si="11"/>
        <v>102925.09999999999</v>
      </c>
      <c r="D71" s="4">
        <v>0</v>
      </c>
      <c r="E71" s="4">
        <v>102925.09999999999</v>
      </c>
    </row>
    <row r="72" spans="1:5" x14ac:dyDescent="0.3">
      <c r="A72" s="9">
        <v>8</v>
      </c>
      <c r="B72" s="14" t="s">
        <v>76</v>
      </c>
      <c r="C72" s="1">
        <f t="shared" si="11"/>
        <v>1192179.9975820873</v>
      </c>
      <c r="D72" s="4">
        <v>435222.99758208741</v>
      </c>
      <c r="E72" s="4">
        <v>756957</v>
      </c>
    </row>
    <row r="73" spans="1:5" x14ac:dyDescent="0.3">
      <c r="A73" s="9">
        <v>9</v>
      </c>
      <c r="B73" s="14" t="s">
        <v>77</v>
      </c>
      <c r="C73" s="1">
        <f t="shared" si="11"/>
        <v>660767.38603507762</v>
      </c>
      <c r="D73" s="4">
        <v>192839.48603507763</v>
      </c>
      <c r="E73" s="4">
        <v>467927.89999999997</v>
      </c>
    </row>
    <row r="74" spans="1:5" x14ac:dyDescent="0.3">
      <c r="A74" s="9">
        <v>10</v>
      </c>
      <c r="B74" s="14" t="s">
        <v>31</v>
      </c>
      <c r="C74" s="1">
        <f t="shared" si="11"/>
        <v>741027.78982844728</v>
      </c>
      <c r="D74" s="4">
        <v>259220.98982844729</v>
      </c>
      <c r="E74" s="4">
        <v>481806.8</v>
      </c>
    </row>
    <row r="75" spans="1:5" x14ac:dyDescent="0.3">
      <c r="A75" s="9">
        <v>11</v>
      </c>
      <c r="B75" s="14" t="s">
        <v>32</v>
      </c>
      <c r="C75" s="1">
        <f t="shared" si="11"/>
        <v>107282.79999999999</v>
      </c>
      <c r="D75" s="4">
        <v>0</v>
      </c>
      <c r="E75" s="4">
        <v>107282.79999999999</v>
      </c>
    </row>
    <row r="76" spans="1:5" x14ac:dyDescent="0.3">
      <c r="A76" s="9"/>
      <c r="B76" s="11" t="s">
        <v>3</v>
      </c>
      <c r="C76" s="5">
        <f>SUM(C65:C75)</f>
        <v>5927280.2941783955</v>
      </c>
      <c r="D76" s="5">
        <f t="shared" ref="D76:E76" si="12">SUM(D65:D75)</f>
        <v>1824144.5941783963</v>
      </c>
      <c r="E76" s="5">
        <f t="shared" si="12"/>
        <v>4103135.6999999997</v>
      </c>
    </row>
    <row r="77" spans="1:5" x14ac:dyDescent="0.3">
      <c r="A77" s="9"/>
      <c r="B77" s="12"/>
      <c r="C77" s="1"/>
      <c r="D77" s="4"/>
      <c r="E77" s="4"/>
    </row>
    <row r="78" spans="1:5" x14ac:dyDescent="0.3">
      <c r="A78" s="9"/>
      <c r="B78" s="11" t="s">
        <v>48</v>
      </c>
      <c r="C78" s="5"/>
      <c r="D78" s="4"/>
      <c r="E78" s="4"/>
    </row>
    <row r="79" spans="1:5" x14ac:dyDescent="0.3">
      <c r="A79" s="9">
        <v>1</v>
      </c>
      <c r="B79" s="14" t="s">
        <v>33</v>
      </c>
      <c r="C79" s="1">
        <f>D79+E79</f>
        <v>1500855.9596812087</v>
      </c>
      <c r="D79" s="4">
        <v>725475.25968120852</v>
      </c>
      <c r="E79" s="4">
        <v>775380.70000000007</v>
      </c>
    </row>
    <row r="80" spans="1:5" x14ac:dyDescent="0.3">
      <c r="A80" s="9">
        <v>2</v>
      </c>
      <c r="B80" s="14" t="s">
        <v>78</v>
      </c>
      <c r="C80" s="1">
        <f t="shared" ref="C80:C84" si="13">D80+E80</f>
        <v>229879.0246758041</v>
      </c>
      <c r="D80" s="4">
        <v>113720.82467580411</v>
      </c>
      <c r="E80" s="4">
        <v>116158.2</v>
      </c>
    </row>
    <row r="81" spans="1:5" x14ac:dyDescent="0.3">
      <c r="A81" s="9">
        <v>3</v>
      </c>
      <c r="B81" s="14" t="s">
        <v>34</v>
      </c>
      <c r="C81" s="1">
        <f t="shared" si="13"/>
        <v>345649.61597013811</v>
      </c>
      <c r="D81" s="4">
        <v>151449.21597013812</v>
      </c>
      <c r="E81" s="4">
        <v>194200.4</v>
      </c>
    </row>
    <row r="82" spans="1:5" x14ac:dyDescent="0.3">
      <c r="A82" s="9">
        <v>4</v>
      </c>
      <c r="B82" s="14" t="s">
        <v>79</v>
      </c>
      <c r="C82" s="1">
        <f t="shared" si="13"/>
        <v>1713371.7121879561</v>
      </c>
      <c r="D82" s="4">
        <v>739489.01218795625</v>
      </c>
      <c r="E82" s="4">
        <v>973882.7</v>
      </c>
    </row>
    <row r="83" spans="1:5" x14ac:dyDescent="0.3">
      <c r="A83" s="9">
        <v>5</v>
      </c>
      <c r="B83" s="14" t="s">
        <v>80</v>
      </c>
      <c r="C83" s="1">
        <f t="shared" si="13"/>
        <v>2588469.6749289348</v>
      </c>
      <c r="D83" s="4">
        <v>621709.0749289348</v>
      </c>
      <c r="E83" s="4">
        <v>1966760.6</v>
      </c>
    </row>
    <row r="84" spans="1:5" x14ac:dyDescent="0.3">
      <c r="A84" s="9">
        <v>6</v>
      </c>
      <c r="B84" s="14" t="s">
        <v>81</v>
      </c>
      <c r="C84" s="1">
        <f t="shared" si="13"/>
        <v>616805.064062302</v>
      </c>
      <c r="D84" s="4">
        <v>263569.46406230197</v>
      </c>
      <c r="E84" s="4">
        <v>353235.60000000003</v>
      </c>
    </row>
    <row r="85" spans="1:5" x14ac:dyDescent="0.3">
      <c r="A85" s="9"/>
      <c r="B85" s="11" t="s">
        <v>3</v>
      </c>
      <c r="C85" s="5">
        <f>SUM(C79:C84)</f>
        <v>6995031.0515063433</v>
      </c>
      <c r="D85" s="5">
        <f t="shared" ref="D85:E85" si="14">SUM(D79:D84)</f>
        <v>2615412.8515063436</v>
      </c>
      <c r="E85" s="5">
        <f t="shared" si="14"/>
        <v>4379618.2</v>
      </c>
    </row>
    <row r="86" spans="1:5" x14ac:dyDescent="0.3">
      <c r="A86" s="9"/>
      <c r="B86" s="12"/>
      <c r="C86" s="1"/>
      <c r="D86" s="4"/>
      <c r="E86" s="4"/>
    </row>
    <row r="87" spans="1:5" x14ac:dyDescent="0.3">
      <c r="A87" s="9"/>
      <c r="B87" s="11" t="s">
        <v>49</v>
      </c>
      <c r="C87" s="1"/>
      <c r="D87" s="4"/>
      <c r="E87" s="4"/>
    </row>
    <row r="88" spans="1:5" x14ac:dyDescent="0.3">
      <c r="A88" s="9">
        <v>1</v>
      </c>
      <c r="B88" s="14" t="s">
        <v>82</v>
      </c>
      <c r="C88" s="1">
        <f>D88+E88</f>
        <v>859586.38162221736</v>
      </c>
      <c r="D88" s="4">
        <v>324491.68162221735</v>
      </c>
      <c r="E88" s="4">
        <v>535094.70000000007</v>
      </c>
    </row>
    <row r="89" spans="1:5" x14ac:dyDescent="0.3">
      <c r="A89" s="9">
        <v>2</v>
      </c>
      <c r="B89" s="14" t="s">
        <v>35</v>
      </c>
      <c r="C89" s="1">
        <f t="shared" ref="C89:C94" si="15">D89+E89</f>
        <v>1801101.2107414939</v>
      </c>
      <c r="D89" s="4">
        <v>880164.11074149387</v>
      </c>
      <c r="E89" s="4">
        <v>920937.10000000009</v>
      </c>
    </row>
    <row r="90" spans="1:5" x14ac:dyDescent="0.3">
      <c r="A90" s="9">
        <v>3</v>
      </c>
      <c r="B90" s="14" t="s">
        <v>83</v>
      </c>
      <c r="C90" s="1">
        <f t="shared" si="15"/>
        <v>339274.47966306133</v>
      </c>
      <c r="D90" s="4">
        <v>146739.17966306131</v>
      </c>
      <c r="E90" s="4">
        <v>192535.3</v>
      </c>
    </row>
    <row r="91" spans="1:5" x14ac:dyDescent="0.3">
      <c r="A91" s="9">
        <v>4</v>
      </c>
      <c r="B91" s="14" t="s">
        <v>84</v>
      </c>
      <c r="C91" s="1">
        <f t="shared" si="15"/>
        <v>200608.89620195102</v>
      </c>
      <c r="D91" s="4">
        <v>81587.996201951028</v>
      </c>
      <c r="E91" s="4">
        <v>119020.9</v>
      </c>
    </row>
    <row r="92" spans="1:5" x14ac:dyDescent="0.3">
      <c r="A92" s="9">
        <v>5</v>
      </c>
      <c r="B92" s="14" t="s">
        <v>36</v>
      </c>
      <c r="C92" s="1">
        <f t="shared" si="15"/>
        <v>1153486.6339208712</v>
      </c>
      <c r="D92" s="4">
        <v>607409.73392087105</v>
      </c>
      <c r="E92" s="4">
        <v>546076.9</v>
      </c>
    </row>
    <row r="93" spans="1:5" x14ac:dyDescent="0.3">
      <c r="A93" s="9">
        <v>6</v>
      </c>
      <c r="B93" s="14" t="s">
        <v>37</v>
      </c>
      <c r="C93" s="1">
        <f t="shared" si="15"/>
        <v>156131.79657328984</v>
      </c>
      <c r="D93" s="4">
        <v>55292.596573289848</v>
      </c>
      <c r="E93" s="4">
        <v>100839.20000000001</v>
      </c>
    </row>
    <row r="94" spans="1:5" x14ac:dyDescent="0.3">
      <c r="A94" s="9">
        <v>7</v>
      </c>
      <c r="B94" s="14" t="s">
        <v>38</v>
      </c>
      <c r="C94" s="1">
        <f t="shared" si="15"/>
        <v>227508.74983195518</v>
      </c>
      <c r="D94" s="4">
        <v>98015.849831955202</v>
      </c>
      <c r="E94" s="4">
        <v>129492.9</v>
      </c>
    </row>
    <row r="95" spans="1:5" x14ac:dyDescent="0.3">
      <c r="A95" s="9"/>
      <c r="B95" s="11" t="s">
        <v>3</v>
      </c>
      <c r="C95" s="5">
        <f>SUM(C88:C94)</f>
        <v>4737698.1485548392</v>
      </c>
      <c r="D95" s="5">
        <f t="shared" ref="D95:E95" si="16">SUM(D88:D94)</f>
        <v>2193701.1485548397</v>
      </c>
      <c r="E95" s="5">
        <f t="shared" si="16"/>
        <v>2543997.0000000005</v>
      </c>
    </row>
    <row r="96" spans="1:5" x14ac:dyDescent="0.3">
      <c r="A96" s="9"/>
      <c r="B96" s="12"/>
      <c r="C96" s="1"/>
      <c r="D96" s="3"/>
      <c r="E96" s="3"/>
    </row>
    <row r="97" spans="1:5" x14ac:dyDescent="0.3">
      <c r="A97" s="9"/>
      <c r="B97" s="11" t="s">
        <v>50</v>
      </c>
      <c r="C97" s="1"/>
      <c r="D97" s="4"/>
      <c r="E97" s="4"/>
    </row>
    <row r="98" spans="1:5" x14ac:dyDescent="0.3">
      <c r="A98" s="9">
        <v>1</v>
      </c>
      <c r="B98" s="14" t="s">
        <v>39</v>
      </c>
      <c r="C98" s="1">
        <f>D98+E98</f>
        <v>323299.1641396014</v>
      </c>
      <c r="D98" s="4">
        <v>122159.36413960138</v>
      </c>
      <c r="E98" s="4">
        <v>201139.8</v>
      </c>
    </row>
    <row r="99" spans="1:5" x14ac:dyDescent="0.3">
      <c r="A99" s="9">
        <v>2</v>
      </c>
      <c r="B99" s="14" t="s">
        <v>40</v>
      </c>
      <c r="C99" s="1">
        <f t="shared" ref="C99:C102" si="17">D99+E99</f>
        <v>203427.73644755475</v>
      </c>
      <c r="D99" s="4">
        <v>81755.036447554754</v>
      </c>
      <c r="E99" s="4">
        <v>121672.7</v>
      </c>
    </row>
    <row r="100" spans="1:5" x14ac:dyDescent="0.3">
      <c r="A100" s="9">
        <v>3</v>
      </c>
      <c r="B100" s="14" t="s">
        <v>85</v>
      </c>
      <c r="C100" s="1">
        <f t="shared" si="17"/>
        <v>474593.23979344626</v>
      </c>
      <c r="D100" s="4">
        <v>134419.23979344626</v>
      </c>
      <c r="E100" s="4">
        <v>340174</v>
      </c>
    </row>
    <row r="101" spans="1:5" x14ac:dyDescent="0.3">
      <c r="A101" s="9">
        <v>4</v>
      </c>
      <c r="B101" s="14" t="s">
        <v>86</v>
      </c>
      <c r="C101" s="1">
        <f t="shared" si="17"/>
        <v>154730.45469394349</v>
      </c>
      <c r="D101" s="4">
        <v>55881.654693943499</v>
      </c>
      <c r="E101" s="4">
        <v>98848.8</v>
      </c>
    </row>
    <row r="102" spans="1:5" x14ac:dyDescent="0.3">
      <c r="A102" s="9">
        <v>5</v>
      </c>
      <c r="B102" s="14" t="s">
        <v>87</v>
      </c>
      <c r="C102" s="1">
        <f t="shared" si="17"/>
        <v>363782.33666879742</v>
      </c>
      <c r="D102" s="4">
        <v>171457.83666879742</v>
      </c>
      <c r="E102" s="4">
        <v>192324.5</v>
      </c>
    </row>
    <row r="103" spans="1:5" x14ac:dyDescent="0.3">
      <c r="A103" s="9"/>
      <c r="B103" s="11" t="s">
        <v>3</v>
      </c>
      <c r="C103" s="5">
        <f>SUM(C98:C102)</f>
        <v>1519832.9317433434</v>
      </c>
      <c r="D103" s="5">
        <f t="shared" ref="D103:E103" si="18">SUM(D98:D102)</f>
        <v>565673.13174334331</v>
      </c>
      <c r="E103" s="5">
        <f t="shared" si="18"/>
        <v>954159.8</v>
      </c>
    </row>
    <row r="104" spans="1:5" x14ac:dyDescent="0.3">
      <c r="A104" s="9"/>
      <c r="B104" s="12"/>
      <c r="C104" s="1"/>
      <c r="D104" s="4"/>
      <c r="E104" s="4"/>
    </row>
    <row r="105" spans="1:5" x14ac:dyDescent="0.3">
      <c r="A105" s="9"/>
      <c r="B105" s="11" t="s">
        <v>51</v>
      </c>
      <c r="C105" s="1"/>
      <c r="D105" s="4"/>
      <c r="E105" s="4"/>
    </row>
    <row r="106" spans="1:5" x14ac:dyDescent="0.3">
      <c r="A106" s="9">
        <v>1</v>
      </c>
      <c r="B106" s="14" t="s">
        <v>41</v>
      </c>
      <c r="C106" s="1">
        <f>D106+E106</f>
        <v>916024.96913707827</v>
      </c>
      <c r="D106" s="4">
        <v>402189.16913707828</v>
      </c>
      <c r="E106" s="4">
        <v>513835.8</v>
      </c>
    </row>
    <row r="107" spans="1:5" x14ac:dyDescent="0.3">
      <c r="A107" s="9">
        <v>2</v>
      </c>
      <c r="B107" s="14" t="s">
        <v>90</v>
      </c>
      <c r="C107" s="1">
        <f t="shared" ref="C107:C109" si="19">D107+E107</f>
        <v>604363.36692133686</v>
      </c>
      <c r="D107" s="4">
        <v>187580.86692133683</v>
      </c>
      <c r="E107" s="4">
        <v>416782.5</v>
      </c>
    </row>
    <row r="108" spans="1:5" x14ac:dyDescent="0.3">
      <c r="A108" s="9">
        <v>3</v>
      </c>
      <c r="B108" s="14" t="s">
        <v>89</v>
      </c>
      <c r="C108" s="1">
        <f t="shared" si="19"/>
        <v>1346238.7798589473</v>
      </c>
      <c r="D108" s="4">
        <v>540916.57985894731</v>
      </c>
      <c r="E108" s="4">
        <v>805322.2</v>
      </c>
    </row>
    <row r="109" spans="1:5" x14ac:dyDescent="0.3">
      <c r="A109" s="9">
        <v>4</v>
      </c>
      <c r="B109" s="14" t="s">
        <v>88</v>
      </c>
      <c r="C109" s="1">
        <f t="shared" si="19"/>
        <v>833510.76373788761</v>
      </c>
      <c r="D109" s="4">
        <v>354748.56373788771</v>
      </c>
      <c r="E109" s="4">
        <v>478762.19999999995</v>
      </c>
    </row>
    <row r="110" spans="1:5" x14ac:dyDescent="0.3">
      <c r="A110" s="9"/>
      <c r="B110" s="11" t="s">
        <v>3</v>
      </c>
      <c r="C110" s="5">
        <f>SUM(C106:C109)</f>
        <v>3700137.8796552499</v>
      </c>
      <c r="D110" s="5">
        <f t="shared" ref="D110:E110" si="20">SUM(D106:D109)</f>
        <v>1485435.1796552499</v>
      </c>
      <c r="E110" s="5">
        <f t="shared" si="20"/>
        <v>2214702.7000000002</v>
      </c>
    </row>
    <row r="111" spans="1:5" x14ac:dyDescent="0.3">
      <c r="D111" s="2"/>
    </row>
  </sheetData>
  <mergeCells count="2">
    <mergeCell ref="A2:E2"/>
    <mergeCell ref="D4:E4"/>
  </mergeCells>
  <pageMargins left="0.41" right="0.25" top="0.35" bottom="0.41" header="0.21" footer="0.19"/>
  <pageSetup scale="79" firstPageNumber="279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Orenq </vt:lpstr>
      <vt:lpstr>'Orenq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https:/mul2-minfin.gov.am/tasks/363332/oneclick/4752f69f667f119d4298de6c84a85751d7c21ab6f8b6c9bc47e23847b55e650a.xlsx?token=64a7bfaf9396c836b296bb17e145adee</cp:keywords>
  <cp:lastModifiedBy/>
  <dcterms:created xsi:type="dcterms:W3CDTF">2006-09-16T00:00:00Z</dcterms:created>
  <dcterms:modified xsi:type="dcterms:W3CDTF">2022-09-07T09:09:32Z</dcterms:modified>
</cp:coreProperties>
</file>