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ghahramanyan\Desktop\էլ ծառայություն\"/>
    </mc:Choice>
  </mc:AlternateContent>
  <xr:revisionPtr revIDLastSave="0" documentId="13_ncr:1_{D5F90069-B3F8-41B7-AE50-A41F06EC9CAA}" xr6:coauthVersionLast="47" xr6:coauthVersionMax="47" xr10:uidLastSave="{00000000-0000-0000-0000-000000000000}"/>
  <bookViews>
    <workbookView xWindow="-120" yWindow="-120" windowWidth="19440" windowHeight="15000" firstSheet="4" activeTab="7" xr2:uid="{00000000-000D-0000-FFFF-FFFF00000000}"/>
  </bookViews>
  <sheets>
    <sheet name="մարզեր" sheetId="7" r:id="rId1"/>
    <sheet name="Արագածոտն" sheetId="22" r:id="rId2"/>
    <sheet name="Արարատ" sheetId="29" r:id="rId3"/>
    <sheet name="Արմավիր" sheetId="45" r:id="rId4"/>
    <sheet name="Կոտայք" sheetId="43" r:id="rId5"/>
    <sheet name="Վայոց Ձոր" sheetId="18" r:id="rId6"/>
    <sheet name="Տավուշ" sheetId="26" r:id="rId7"/>
    <sheet name="Գեղարքունիք" sheetId="41" r:id="rId8"/>
    <sheet name="Լոռի" sheetId="44" r:id="rId9"/>
    <sheet name="Շիրակ" sheetId="39" r:id="rId10"/>
    <sheet name="Սյունիք" sheetId="42" r:id="rId11"/>
  </sheets>
  <externalReferences>
    <externalReference r:id="rId12"/>
    <externalReference r:id="rId13"/>
    <externalReference r:id="rId14"/>
    <externalReference r:id="rId15"/>
    <externalReference r:id="rId16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26" l="1"/>
  <c r="A2" i="18"/>
  <c r="C6" i="7"/>
  <c r="D6" i="7"/>
  <c r="E6" i="7"/>
  <c r="F6" i="7"/>
  <c r="G6" i="7"/>
  <c r="H6" i="7"/>
  <c r="I6" i="7"/>
  <c r="J6" i="7"/>
  <c r="K6" i="7"/>
  <c r="L6" i="7"/>
  <c r="M6" i="7"/>
  <c r="N6" i="7"/>
  <c r="O6" i="7"/>
  <c r="P6" i="7"/>
  <c r="C7" i="7"/>
  <c r="D7" i="7"/>
  <c r="E7" i="7"/>
  <c r="F7" i="7"/>
  <c r="G7" i="7"/>
  <c r="H7" i="7"/>
  <c r="I7" i="7"/>
  <c r="J7" i="7"/>
  <c r="K7" i="7"/>
  <c r="L7" i="7"/>
  <c r="M7" i="7"/>
  <c r="N7" i="7"/>
  <c r="O7" i="7"/>
  <c r="P7" i="7"/>
  <c r="C80" i="43"/>
  <c r="D80" i="43"/>
  <c r="E80" i="43"/>
  <c r="F80" i="43"/>
  <c r="G80" i="43"/>
  <c r="H80" i="43"/>
  <c r="I80" i="43"/>
  <c r="J80" i="43"/>
  <c r="K80" i="43"/>
  <c r="L80" i="43"/>
  <c r="M80" i="43"/>
  <c r="N80" i="43"/>
  <c r="O80" i="43"/>
  <c r="P80" i="43"/>
  <c r="C105" i="29"/>
  <c r="D105" i="29"/>
  <c r="E105" i="29"/>
  <c r="F105" i="29"/>
  <c r="G105" i="29"/>
  <c r="H105" i="29"/>
  <c r="I105" i="29"/>
  <c r="J105" i="29"/>
  <c r="K105" i="29"/>
  <c r="L105" i="29"/>
  <c r="M105" i="29"/>
  <c r="N105" i="29"/>
  <c r="O105" i="29"/>
  <c r="P105" i="29"/>
  <c r="C109" i="45"/>
  <c r="D109" i="45"/>
  <c r="E109" i="45"/>
  <c r="F109" i="45"/>
  <c r="G109" i="45"/>
  <c r="H109" i="45"/>
  <c r="I109" i="45"/>
  <c r="J109" i="45"/>
  <c r="K109" i="45"/>
  <c r="L109" i="45"/>
  <c r="M109" i="45"/>
  <c r="N109" i="45"/>
  <c r="O109" i="45"/>
  <c r="P109" i="45"/>
  <c r="C11" i="7"/>
  <c r="D11" i="7"/>
  <c r="E11" i="7"/>
  <c r="F11" i="7"/>
  <c r="G11" i="7"/>
  <c r="H11" i="7"/>
  <c r="I11" i="7"/>
  <c r="J11" i="7"/>
  <c r="K11" i="7"/>
  <c r="L11" i="7"/>
  <c r="M11" i="7"/>
  <c r="C87" i="41"/>
  <c r="D87" i="41"/>
  <c r="E87" i="41"/>
  <c r="F87" i="41"/>
  <c r="G87" i="41"/>
  <c r="H87" i="41"/>
  <c r="I87" i="41"/>
  <c r="J87" i="41"/>
  <c r="K87" i="41"/>
  <c r="L87" i="41"/>
  <c r="M87" i="41"/>
  <c r="N87" i="41"/>
  <c r="O87" i="41"/>
  <c r="P87" i="41"/>
  <c r="C139" i="39"/>
  <c r="D139" i="39"/>
  <c r="E139" i="39"/>
  <c r="F139" i="39"/>
  <c r="G139" i="39"/>
  <c r="H139" i="39"/>
  <c r="I139" i="39"/>
  <c r="J139" i="39"/>
  <c r="K139" i="39"/>
  <c r="L139" i="39"/>
  <c r="M139" i="39"/>
  <c r="O25" i="39"/>
  <c r="N25" i="39"/>
  <c r="M25" i="39"/>
  <c r="L25" i="39"/>
  <c r="K25" i="39"/>
  <c r="J25" i="39"/>
  <c r="I25" i="39"/>
  <c r="H25" i="39"/>
  <c r="G25" i="39"/>
  <c r="F25" i="39"/>
  <c r="E25" i="39"/>
  <c r="D25" i="39"/>
  <c r="C25" i="39"/>
  <c r="P5" i="39"/>
  <c r="O5" i="39"/>
  <c r="N5" i="39"/>
  <c r="P8" i="7" l="1"/>
  <c r="O8" i="7"/>
  <c r="N8" i="7"/>
  <c r="M8" i="7"/>
  <c r="L8" i="7"/>
  <c r="K8" i="7"/>
  <c r="J8" i="7"/>
  <c r="I8" i="7"/>
  <c r="H8" i="7"/>
  <c r="G8" i="7"/>
  <c r="F8" i="7"/>
  <c r="E8" i="7"/>
  <c r="D8" i="7"/>
  <c r="C8" i="7"/>
  <c r="N69" i="41"/>
  <c r="M69" i="41"/>
  <c r="L69" i="41"/>
  <c r="J69" i="41"/>
  <c r="I69" i="41"/>
  <c r="H69" i="41"/>
  <c r="G69" i="41"/>
  <c r="F69" i="41"/>
  <c r="E69" i="41"/>
  <c r="D69" i="41"/>
  <c r="C69" i="41"/>
  <c r="C9" i="7"/>
  <c r="D9" i="7"/>
  <c r="E9" i="7"/>
  <c r="F9" i="7"/>
  <c r="G9" i="7"/>
  <c r="H9" i="7"/>
  <c r="I9" i="7"/>
  <c r="J9" i="7"/>
  <c r="K9" i="7"/>
  <c r="L9" i="7"/>
  <c r="M9" i="7"/>
  <c r="N9" i="7"/>
  <c r="O9" i="7"/>
  <c r="P9" i="7"/>
  <c r="P41" i="43"/>
  <c r="O41" i="43"/>
  <c r="N41" i="43"/>
  <c r="M41" i="43"/>
  <c r="L41" i="43"/>
  <c r="K41" i="43"/>
  <c r="J41" i="43"/>
  <c r="I41" i="43"/>
  <c r="H41" i="43"/>
  <c r="G41" i="43"/>
  <c r="F41" i="43"/>
  <c r="E41" i="43"/>
  <c r="D41" i="43"/>
  <c r="C41" i="43"/>
  <c r="N12" i="43"/>
  <c r="H12" i="43"/>
  <c r="G12" i="43"/>
  <c r="F12" i="43"/>
  <c r="E12" i="43"/>
  <c r="D12" i="43"/>
  <c r="C12" i="43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C5" i="7"/>
  <c r="C69" i="22" s="1"/>
  <c r="D5" i="7"/>
  <c r="D69" i="22" s="1"/>
  <c r="E5" i="7"/>
  <c r="E69" i="22" s="1"/>
  <c r="F5" i="7"/>
  <c r="F69" i="22" s="1"/>
  <c r="G5" i="7"/>
  <c r="G69" i="22" s="1"/>
  <c r="H5" i="7"/>
  <c r="H69" i="22" s="1"/>
  <c r="I5" i="7"/>
  <c r="I69" i="22" s="1"/>
  <c r="J5" i="7"/>
  <c r="J69" i="22" s="1"/>
  <c r="K5" i="7"/>
  <c r="K69" i="22" s="1"/>
  <c r="L5" i="7"/>
  <c r="L69" i="22" s="1"/>
  <c r="M5" i="7"/>
  <c r="M69" i="22" s="1"/>
  <c r="N5" i="7"/>
  <c r="N69" i="22" s="1"/>
  <c r="O5" i="7"/>
  <c r="O69" i="22" s="1"/>
  <c r="P5" i="7"/>
  <c r="P69" i="22" s="1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C148" i="42"/>
  <c r="D148" i="42"/>
  <c r="E148" i="42"/>
  <c r="F148" i="42"/>
  <c r="G148" i="42"/>
  <c r="H148" i="42"/>
  <c r="I148" i="42"/>
  <c r="J148" i="42"/>
  <c r="K148" i="42"/>
  <c r="L148" i="42"/>
  <c r="M148" i="42"/>
  <c r="N148" i="42"/>
  <c r="O148" i="42"/>
  <c r="P148" i="42"/>
  <c r="N116" i="44"/>
  <c r="M116" i="44"/>
  <c r="L116" i="44"/>
  <c r="K116" i="44"/>
  <c r="J116" i="44"/>
  <c r="I116" i="44"/>
  <c r="H116" i="44"/>
  <c r="G116" i="44"/>
  <c r="F116" i="44"/>
  <c r="E116" i="44"/>
  <c r="D116" i="44"/>
  <c r="C116" i="44"/>
  <c r="P51" i="44"/>
  <c r="P116" i="44" s="1"/>
  <c r="O51" i="44"/>
  <c r="O116" i="44" s="1"/>
  <c r="E15" i="7" l="1"/>
  <c r="I15" i="7"/>
  <c r="M15" i="7"/>
  <c r="G15" i="7"/>
  <c r="K15" i="7"/>
  <c r="D15" i="7"/>
  <c r="H15" i="7"/>
  <c r="L15" i="7"/>
  <c r="C15" i="7"/>
  <c r="F15" i="7"/>
  <c r="J15" i="7"/>
  <c r="O139" i="39"/>
  <c r="O11" i="7" s="1"/>
  <c r="O15" i="7" s="1"/>
  <c r="N11" i="7"/>
  <c r="N15" i="7" s="1"/>
  <c r="N139" i="39"/>
  <c r="P139" i="39"/>
  <c r="P11" i="7" s="1"/>
  <c r="P15" i="7" s="1"/>
  <c r="G103" i="39"/>
  <c r="G109" i="39"/>
  <c r="G97" i="39"/>
  <c r="G113" i="39"/>
  <c r="G111" i="39"/>
  <c r="G110" i="39"/>
  <c r="G104" i="39"/>
  <c r="G112" i="39"/>
  <c r="G93" i="39"/>
  <c r="G108" i="39"/>
</calcChain>
</file>

<file path=xl/sharedStrings.xml><?xml version="1.0" encoding="utf-8"?>
<sst xmlns="http://schemas.openxmlformats.org/spreadsheetml/2006/main" count="1420" uniqueCount="995">
  <si>
    <t>№№</t>
  </si>
  <si>
    <t>Համայնք</t>
  </si>
  <si>
    <t>10.000 և ավելի բնակիչ ունեցող համայնքների համար՝ ավագանու հրապարակային  նիստերի առցանց հեռարձակումների քանակը</t>
  </si>
  <si>
    <t>Բնակության վայրի վերաբերյալ տրված տեղեկանքների քանակը</t>
  </si>
  <si>
    <t>Ընտանիքի կազմի վերաբերյալ տրված տեղեկանքների քանակը</t>
  </si>
  <si>
    <t>Ազատ ոճի տեղեկանքների քանակը</t>
  </si>
  <si>
    <t>Հողի հարկի վերաբերյալ տրված տեղեկանքների քանակը</t>
  </si>
  <si>
    <t>ՀԿՏՀ-ի միջոցով բնակավայրերի վարչական ղեկավարներին տրված հանձնարարականների քանակը</t>
  </si>
  <si>
    <t xml:space="preserve">Գույքահարկի վերաբերյալ տրված տեղեկանքների (զրոյական) քանակը </t>
  </si>
  <si>
    <t>Հողի և անասնագլխաքանակի վերաբերյալ տրված տեղեկանքների քանակը</t>
  </si>
  <si>
    <t>Քաղաքացիներից ստացված դիմումների քանակը</t>
  </si>
  <si>
    <t>Դիմումներին ի պատասխան ուղարկված գրությունների քանակը</t>
  </si>
  <si>
    <t>ՀԿՏՀ-ի միջոցով մարզպետարան առաքված՝ համայնքի ավագանու և համայնքի որոշումների ընդհանուր քանակը</t>
  </si>
  <si>
    <t>ՀԿՏՀ-ով գրանցված մտից գրությունների քանակը</t>
  </si>
  <si>
    <t>ՀԿՏՀ-ով առաքված ելից գրությունների քանակը</t>
  </si>
  <si>
    <t>ՀԿՏՀ-ում գրանցված՝ խորհրդակցությունների արձանագրությունների քանակը</t>
  </si>
  <si>
    <t>Ապարան</t>
  </si>
  <si>
    <t>Լուսագյուղ</t>
  </si>
  <si>
    <t>Կայք</t>
  </si>
  <si>
    <t>Վարդենիս</t>
  </si>
  <si>
    <t>Չքնաղ</t>
  </si>
  <si>
    <t>Թթուջուր</t>
  </si>
  <si>
    <t>Սարալանջ</t>
  </si>
  <si>
    <t>Ձորագլուխ</t>
  </si>
  <si>
    <t>Ջրամբար</t>
  </si>
  <si>
    <t>Ծաղկաշեն</t>
  </si>
  <si>
    <t>Քուչակ</t>
  </si>
  <si>
    <t>Շենավան</t>
  </si>
  <si>
    <t>Հարթավան</t>
  </si>
  <si>
    <t>Վարդենուտ</t>
  </si>
  <si>
    <t>Արայի</t>
  </si>
  <si>
    <t>Ափնագյուղ</t>
  </si>
  <si>
    <t>Երնջատափ</t>
  </si>
  <si>
    <t>Շողակն</t>
  </si>
  <si>
    <t>Եղիպատրուշ</t>
  </si>
  <si>
    <t>Արագած</t>
  </si>
  <si>
    <t>Արագածավան</t>
  </si>
  <si>
    <t xml:space="preserve">Նորաշեն </t>
  </si>
  <si>
    <t>Գեղադիր</t>
  </si>
  <si>
    <t>Հնաբերդ</t>
  </si>
  <si>
    <t>Գեղաձոր</t>
  </si>
  <si>
    <t>Բերքառատ</t>
  </si>
  <si>
    <t>Վարդաբլուր</t>
  </si>
  <si>
    <t>Գեղարոտ</t>
  </si>
  <si>
    <t>Ծիլքար</t>
  </si>
  <si>
    <t>Լեռնապար</t>
  </si>
  <si>
    <t xml:space="preserve">Վահան բնակավայր </t>
  </si>
  <si>
    <t xml:space="preserve">Թթուջուր բնակավայր </t>
  </si>
  <si>
    <t xml:space="preserve">Գետիկ բնակավայր </t>
  </si>
  <si>
    <t>Մարտունի բնակավայր</t>
  </si>
  <si>
    <t xml:space="preserve">Այգուտ բնակավայր </t>
  </si>
  <si>
    <t xml:space="preserve">Դպրաբակ բնակավայր </t>
  </si>
  <si>
    <t>Կալավան բնակավայր</t>
  </si>
  <si>
    <t xml:space="preserve">Ձորավանք բնակավայր </t>
  </si>
  <si>
    <t xml:space="preserve">Անտառամեջ բնակավայր </t>
  </si>
  <si>
    <t>Գյուլագարակ</t>
  </si>
  <si>
    <t>Կուրթան</t>
  </si>
  <si>
    <t>Հոբարձի</t>
  </si>
  <si>
    <t>Ամրակից</t>
  </si>
  <si>
    <t>Գարգառ</t>
  </si>
  <si>
    <t>Պուշկինո</t>
  </si>
  <si>
    <t>Ագարակ</t>
  </si>
  <si>
    <t>Բովաձոր</t>
  </si>
  <si>
    <t>Լեջան</t>
  </si>
  <si>
    <t>Լոռի Բերդ</t>
  </si>
  <si>
    <t>Կողես</t>
  </si>
  <si>
    <t>Հովնանաձոր</t>
  </si>
  <si>
    <t>Յաղդան</t>
  </si>
  <si>
    <t>Սվերդլով</t>
  </si>
  <si>
    <t>Ուռուտ</t>
  </si>
  <si>
    <t>Մեծավան</t>
  </si>
  <si>
    <t>Միխայելովկա</t>
  </si>
  <si>
    <t>Ձյունաշող</t>
  </si>
  <si>
    <t>Պաղաղբյուր</t>
  </si>
  <si>
    <t>Սարչապետ</t>
  </si>
  <si>
    <t>Նորաշեն</t>
  </si>
  <si>
    <t>Ապավեն</t>
  </si>
  <si>
    <t>Արծնի</t>
  </si>
  <si>
    <t>Պրիվոլնոյե</t>
  </si>
  <si>
    <t>Պետրովկա</t>
  </si>
  <si>
    <t>Ձորամուտ/Գոգավան</t>
  </si>
  <si>
    <t>Տաշիր</t>
  </si>
  <si>
    <t>Լեռնահովիտ</t>
  </si>
  <si>
    <t>Մեդովկա</t>
  </si>
  <si>
    <t>Մեղվահովիտ</t>
  </si>
  <si>
    <t>Կաթնառատ</t>
  </si>
  <si>
    <t>Բլագոդարնոյե</t>
  </si>
  <si>
    <t>Սարատովկա</t>
  </si>
  <si>
    <t>Նովոսելցովո</t>
  </si>
  <si>
    <t>Դաշտադեմ</t>
  </si>
  <si>
    <t>Թեղուտ</t>
  </si>
  <si>
    <t>Թումանյան</t>
  </si>
  <si>
    <t>Անի</t>
  </si>
  <si>
    <t>Մարալիկ</t>
  </si>
  <si>
    <t>Աղին</t>
  </si>
  <si>
    <t>Անիավան</t>
  </si>
  <si>
    <t>Անիպեմզա</t>
  </si>
  <si>
    <t>Բագրավան</t>
  </si>
  <si>
    <t>Նորշեն</t>
  </si>
  <si>
    <t>Ջրափի</t>
  </si>
  <si>
    <t>Շիրակավան</t>
  </si>
  <si>
    <t>Հայկաձոր</t>
  </si>
  <si>
    <t>Իսահակյան</t>
  </si>
  <si>
    <t>Բարձրաշեն</t>
  </si>
  <si>
    <t>Գուսանագյուղ</t>
  </si>
  <si>
    <t>Լուսաղբյուր</t>
  </si>
  <si>
    <t>Լանջիկ</t>
  </si>
  <si>
    <t>Սառնաղբյուր</t>
  </si>
  <si>
    <t>Սարակապ</t>
  </si>
  <si>
    <t>Ձիթհանքով</t>
  </si>
  <si>
    <t>Ձորակապ</t>
  </si>
  <si>
    <t>Քարաբերդ</t>
  </si>
  <si>
    <t>Ախուրյան</t>
  </si>
  <si>
    <t>Այգաբաց</t>
  </si>
  <si>
    <t>Արևիկ</t>
  </si>
  <si>
    <t>Բասեն</t>
  </si>
  <si>
    <t xml:space="preserve">Հովիտ </t>
  </si>
  <si>
    <t xml:space="preserve">Կառնուտ </t>
  </si>
  <si>
    <t>Կամո</t>
  </si>
  <si>
    <t>Ջրառատ</t>
  </si>
  <si>
    <t>Մարմաշեն</t>
  </si>
  <si>
    <t>Մայիսյան</t>
  </si>
  <si>
    <t>Կապս</t>
  </si>
  <si>
    <t>Վահրամաբերդ</t>
  </si>
  <si>
    <t>Հովունի</t>
  </si>
  <si>
    <t>Ջաջուռ</t>
  </si>
  <si>
    <t>Քեթի</t>
  </si>
  <si>
    <t>Ջաջուռավան</t>
  </si>
  <si>
    <t>Կրաշեն</t>
  </si>
  <si>
    <t>Լեռնուտ</t>
  </si>
  <si>
    <t>Փոքրաշեն</t>
  </si>
  <si>
    <t>Մեծ Սարիար</t>
  </si>
  <si>
    <t>Շիրակ</t>
  </si>
  <si>
    <t>Հացիկ</t>
  </si>
  <si>
    <t>Կարմրաքար</t>
  </si>
  <si>
    <t>Հացիկավան</t>
  </si>
  <si>
    <t>Աշոցք</t>
  </si>
  <si>
    <t>Սարագյուղ</t>
  </si>
  <si>
    <t>Բավրա</t>
  </si>
  <si>
    <t>Սիզավետ</t>
  </si>
  <si>
    <t>Թավշուտ</t>
  </si>
  <si>
    <t>Ղազանչի</t>
  </si>
  <si>
    <t>Մեծ Սեպասար</t>
  </si>
  <si>
    <t>Փոքր Սեպասար</t>
  </si>
  <si>
    <t>Կրասար</t>
  </si>
  <si>
    <t>Զույգաղբյուր</t>
  </si>
  <si>
    <t>Կարմրավան</t>
  </si>
  <si>
    <t>Սարապատ</t>
  </si>
  <si>
    <t>Թորոսգյուղ</t>
  </si>
  <si>
    <t>Հողմիկ</t>
  </si>
  <si>
    <t>Գոգհովիտ</t>
  </si>
  <si>
    <t>Արփենի</t>
  </si>
  <si>
    <t>Լեռնագյուղ</t>
  </si>
  <si>
    <t>Ցողամարգ</t>
  </si>
  <si>
    <t>Վարդաղբյուր</t>
  </si>
  <si>
    <t>Մուսայելյան</t>
  </si>
  <si>
    <t>Սալուտ</t>
  </si>
  <si>
    <t>Բաշգյուղ</t>
  </si>
  <si>
    <t>Փոքր Սարիար</t>
  </si>
  <si>
    <t>Կաքավասար</t>
  </si>
  <si>
    <t>Ձորաշեն</t>
  </si>
  <si>
    <t>Հարթաշեն</t>
  </si>
  <si>
    <t>Ամասիա</t>
  </si>
  <si>
    <t>Արեգնադեմ</t>
  </si>
  <si>
    <t>Բանդիվան</t>
  </si>
  <si>
    <t>Ողջի</t>
  </si>
  <si>
    <t>Մեղրաշատ</t>
  </si>
  <si>
    <t>Հովտուն</t>
  </si>
  <si>
    <t>Ջրաձոր</t>
  </si>
  <si>
    <t>Բյուրակն</t>
  </si>
  <si>
    <t>Գտաշեն</t>
  </si>
  <si>
    <t>Կամխուտ</t>
  </si>
  <si>
    <t>Գորայք</t>
  </si>
  <si>
    <t>Ծղուկ</t>
  </si>
  <si>
    <t>Սառնակունք</t>
  </si>
  <si>
    <t>Սպանդարյան</t>
  </si>
  <si>
    <t>Գորիս քաղաք</t>
  </si>
  <si>
    <t>Ակներ</t>
  </si>
  <si>
    <t>Աղբուլաղ</t>
  </si>
  <si>
    <t>Վերիշեն</t>
  </si>
  <si>
    <t>Ձորակ գյուղ</t>
  </si>
  <si>
    <t>Քարահունջ</t>
  </si>
  <si>
    <t>Որոտան</t>
  </si>
  <si>
    <t>Վանանդ գյուղ</t>
  </si>
  <si>
    <t xml:space="preserve">Շուռնուխ </t>
  </si>
  <si>
    <t>Բարձրավան</t>
  </si>
  <si>
    <t>Խնձորեսկ</t>
  </si>
  <si>
    <t>Ն.խնձորեսկ</t>
  </si>
  <si>
    <t>Կապան քաղաք</t>
  </si>
  <si>
    <t>Ագարակ գյուղ</t>
  </si>
  <si>
    <t>Աղվանի գյուղ</t>
  </si>
  <si>
    <t>Աճանան գյուղ</t>
  </si>
  <si>
    <t>Անտառաշատ գյուղ</t>
  </si>
  <si>
    <t>Առաջաձոր գյուղ</t>
  </si>
  <si>
    <t>Արծվանիկ գյուղ</t>
  </si>
  <si>
    <t>Բարգուշատ գյուղ</t>
  </si>
  <si>
    <t>Գեղանուշ գյուղ</t>
  </si>
  <si>
    <t>Գոմարան գյուղ</t>
  </si>
  <si>
    <t>Դավիթ Բեկ գյուղ</t>
  </si>
  <si>
    <t>Դիցմայրի գյուղ</t>
  </si>
  <si>
    <t>Եղեգ գյուղ</t>
  </si>
  <si>
    <t>Եղվարդ գյուղ</t>
  </si>
  <si>
    <t>Խդրանց գյուղ</t>
  </si>
  <si>
    <t>Խորձոր գյուղ</t>
  </si>
  <si>
    <t>Ծավ գյուղ</t>
  </si>
  <si>
    <t>Կաղնուտ գյուղ</t>
  </si>
  <si>
    <t>Ձորաստան գյուղ</t>
  </si>
  <si>
    <t>Ճակատեն գյուղ</t>
  </si>
  <si>
    <t>Ներքին Խոտանան գյուղ</t>
  </si>
  <si>
    <t>Ներքին Հանդ գյուղ</t>
  </si>
  <si>
    <t>Նորաշենիկ գյուղ</t>
  </si>
  <si>
    <t>Շիկահող գյուղ</t>
  </si>
  <si>
    <t>Շիշկերտ գյուղ</t>
  </si>
  <si>
    <t>Շրվենանց գյուղ</t>
  </si>
  <si>
    <t>Չափնի գյուղ</t>
  </si>
  <si>
    <t>Սզնակ գյուղ</t>
  </si>
  <si>
    <t>Սյունիք գյուղ</t>
  </si>
  <si>
    <t>Սրաշեն գյուղ</t>
  </si>
  <si>
    <t>Սևաքար գյուղ</t>
  </si>
  <si>
    <t>Վանեք գյուղ</t>
  </si>
  <si>
    <t>Վարդավանք գյուղ</t>
  </si>
  <si>
    <t>Վերին Խոտանան գյուղ</t>
  </si>
  <si>
    <t>Տանձավեր գյուղ</t>
  </si>
  <si>
    <t>Տավրուս գյուղ</t>
  </si>
  <si>
    <t>Օխտար գյուղ</t>
  </si>
  <si>
    <t>Մեղրի</t>
  </si>
  <si>
    <t>Ալվանք</t>
  </si>
  <si>
    <t>Գուդեմնիս</t>
  </si>
  <si>
    <t>Լեհվազ</t>
  </si>
  <si>
    <t>Լիճք</t>
  </si>
  <si>
    <t>Կարճևան</t>
  </si>
  <si>
    <t>Կուրիս</t>
  </si>
  <si>
    <t>Նռնաձոր</t>
  </si>
  <si>
    <t>Շվանիձոր</t>
  </si>
  <si>
    <t>Վահրավար</t>
  </si>
  <si>
    <t>Վարդանիձոր</t>
  </si>
  <si>
    <t>Տաշտուն</t>
  </si>
  <si>
    <t>Սիսիան</t>
  </si>
  <si>
    <t>Ախլաթյան</t>
  </si>
  <si>
    <t>Աղիտու</t>
  </si>
  <si>
    <t>Անգեղակոթ</t>
  </si>
  <si>
    <t>Աշոտավան</t>
  </si>
  <si>
    <t>Արևիս</t>
  </si>
  <si>
    <t>Բալաք</t>
  </si>
  <si>
    <t>Բնունիս</t>
  </si>
  <si>
    <t>Բռնակոթ</t>
  </si>
  <si>
    <t>Գետաթաղ</t>
  </si>
  <si>
    <t>Դաստակերտ</t>
  </si>
  <si>
    <t>Դարբաս</t>
  </si>
  <si>
    <t>Թանահատ</t>
  </si>
  <si>
    <t>Թասիկ</t>
  </si>
  <si>
    <t>Իշխանասար</t>
  </si>
  <si>
    <t>Լծեն</t>
  </si>
  <si>
    <t>Լոր</t>
  </si>
  <si>
    <t>Հացավան</t>
  </si>
  <si>
    <t>Մուցք</t>
  </si>
  <si>
    <t>Նժդեհ</t>
  </si>
  <si>
    <t>Նորավան</t>
  </si>
  <si>
    <t>Շաղատ</t>
  </si>
  <si>
    <t>Շամբ</t>
  </si>
  <si>
    <t>Շաքի</t>
  </si>
  <si>
    <t>Շենաթաղ</t>
  </si>
  <si>
    <t>Որոտնավան</t>
  </si>
  <si>
    <t>Սալվարդ</t>
  </si>
  <si>
    <t>Վաղատին</t>
  </si>
  <si>
    <t>Տոլորս</t>
  </si>
  <si>
    <t>Տորունիք</t>
  </si>
  <si>
    <t>Ույծ</t>
  </si>
  <si>
    <t>Խոտ</t>
  </si>
  <si>
    <t>Հալիձոր</t>
  </si>
  <si>
    <t>Հարժիս</t>
  </si>
  <si>
    <t>Շինուհայր</t>
  </si>
  <si>
    <t>Սվարանց</t>
  </si>
  <si>
    <t>Տաթև</t>
  </si>
  <si>
    <t>Տանձատափ</t>
  </si>
  <si>
    <t>Քաշունի</t>
  </si>
  <si>
    <t>Տեղ</t>
  </si>
  <si>
    <t>Արավուս</t>
  </si>
  <si>
    <t>Խնածախ</t>
  </si>
  <si>
    <t>Խոզնավար</t>
  </si>
  <si>
    <t>Կոռնիձոր</t>
  </si>
  <si>
    <t>Վաղատուր</t>
  </si>
  <si>
    <t>Քարաշեն</t>
  </si>
  <si>
    <t>Քաջարան</t>
  </si>
  <si>
    <t>Անդոկավան</t>
  </si>
  <si>
    <t>Աջաբաջ</t>
  </si>
  <si>
    <t>Բաբիկավան</t>
  </si>
  <si>
    <t>Գեղավանք</t>
  </si>
  <si>
    <t>Գեղի</t>
  </si>
  <si>
    <t>Գետիշեն</t>
  </si>
  <si>
    <t>Լեռնաձոր</t>
  </si>
  <si>
    <t>Կավճուտ</t>
  </si>
  <si>
    <t>Կարդ</t>
  </si>
  <si>
    <t>Կիցք</t>
  </si>
  <si>
    <t>Ձագիկավան</t>
  </si>
  <si>
    <t>Ներքին Գիրաթաղ</t>
  </si>
  <si>
    <t>Նոր Աստղաբերդ</t>
  </si>
  <si>
    <t xml:space="preserve">Ոչեթի </t>
  </si>
  <si>
    <t>Վերին Գեղավանք</t>
  </si>
  <si>
    <t>Փուխրուտ</t>
  </si>
  <si>
    <t>Վերին Գիրաթաղ</t>
  </si>
  <si>
    <t>Քաջարանց</t>
  </si>
  <si>
    <t>Քարուտ</t>
  </si>
  <si>
    <t>Բնակավայր Զառիթափ</t>
  </si>
  <si>
    <t>Բնակավայր Վայք</t>
  </si>
  <si>
    <t>Բնակավայր Արենի</t>
  </si>
  <si>
    <t>Արագածոտն</t>
  </si>
  <si>
    <t>Արարատ</t>
  </si>
  <si>
    <t>Գեղարքունիք</t>
  </si>
  <si>
    <t>Կոտայք</t>
  </si>
  <si>
    <t>Լոռի</t>
  </si>
  <si>
    <t>Սյունիք</t>
  </si>
  <si>
    <t>Տավուշ</t>
  </si>
  <si>
    <t>Վայոց Ձոր</t>
  </si>
  <si>
    <t>Դիլիջան</t>
  </si>
  <si>
    <t>ԸՆԴԱՄԵՆԸ</t>
  </si>
  <si>
    <t>Ընդամենը</t>
  </si>
  <si>
    <t>Բնակավայր Ջերմուկ</t>
  </si>
  <si>
    <t xml:space="preserve">Բերդ </t>
  </si>
  <si>
    <t>Արծվաբերդ</t>
  </si>
  <si>
    <t>Այգեձոր</t>
  </si>
  <si>
    <t>Այգեպար</t>
  </si>
  <si>
    <t>Չինարի</t>
  </si>
  <si>
    <t>Մովսես</t>
  </si>
  <si>
    <t>Չորաթան</t>
  </si>
  <si>
    <t>Վ.Կ.Աղբյուր</t>
  </si>
  <si>
    <t>Նավուր</t>
  </si>
  <si>
    <t>Իծաքար</t>
  </si>
  <si>
    <t>Չինչին</t>
  </si>
  <si>
    <t xml:space="preserve">Տավուշ </t>
  </si>
  <si>
    <t>Ն.Կ.Աղբյուր</t>
  </si>
  <si>
    <t>Վ.Ծաղկավան</t>
  </si>
  <si>
    <t>Վարագավան</t>
  </si>
  <si>
    <t>Պառավաքար</t>
  </si>
  <si>
    <t>Հաղարծին</t>
  </si>
  <si>
    <t>Հովք</t>
  </si>
  <si>
    <t>Գոշ</t>
  </si>
  <si>
    <t>Աղավնավանք</t>
  </si>
  <si>
    <t>Խաչարձան</t>
  </si>
  <si>
    <t>Շնող</t>
  </si>
  <si>
    <t>ՀԿՏՀ-ի միջոցով մարզպետարան առաքված՝ համայնքի ավագանու և համայնքի ղեկավարի որոշումների ընդհանուր քանակը</t>
  </si>
  <si>
    <t>Նիգավան</t>
  </si>
  <si>
    <t xml:space="preserve"> Աքորի           </t>
  </si>
  <si>
    <t>Հաղպատ</t>
  </si>
  <si>
    <t>Ծաղկաշատ</t>
  </si>
  <si>
    <t>Ջիլիզա</t>
  </si>
  <si>
    <t>Ախթալա</t>
  </si>
  <si>
    <t>Շամլուղ</t>
  </si>
  <si>
    <t>Մեծ Այրում</t>
  </si>
  <si>
    <t>Նեղոց</t>
  </si>
  <si>
    <t>Աթան</t>
  </si>
  <si>
    <t>Ահնիձոր</t>
  </si>
  <si>
    <t>Լորուտ</t>
  </si>
  <si>
    <t>Մարց</t>
  </si>
  <si>
    <t>Շամուտ</t>
  </si>
  <si>
    <t>Քարինջ</t>
  </si>
  <si>
    <t>Քարկոփ</t>
  </si>
  <si>
    <t>Ամոջ</t>
  </si>
  <si>
    <t xml:space="preserve"> Այգեհատ</t>
  </si>
  <si>
    <t>Արդվի</t>
  </si>
  <si>
    <t>Արևածագ</t>
  </si>
  <si>
    <t xml:space="preserve"> Ծաթեր</t>
  </si>
  <si>
    <t>Կարմիր Աղեկ</t>
  </si>
  <si>
    <t xml:space="preserve"> Հագվի</t>
  </si>
  <si>
    <t>Մղարթ</t>
  </si>
  <si>
    <t xml:space="preserve"> Կաճաճկուտ</t>
  </si>
  <si>
    <t>Ճոճկան</t>
  </si>
  <si>
    <t>Ստեփանավան</t>
  </si>
  <si>
    <t xml:space="preserve">Ուրասար </t>
  </si>
  <si>
    <t xml:space="preserve">Կաթնաղբյուր </t>
  </si>
  <si>
    <t>Համայնք
Ջերմուկ</t>
  </si>
  <si>
    <t>Բնակավայր
Կեչուտ</t>
  </si>
  <si>
    <t>Բնակավայր 
Գնդեվազ</t>
  </si>
  <si>
    <t>Բնակավայր 
Հերհեր</t>
  </si>
  <si>
    <t>Բնակավայր
Կարմրաշեն</t>
  </si>
  <si>
    <t>Բնակավայր 
Սարավան</t>
  </si>
  <si>
    <t>Բնակավայր 
Արտավան</t>
  </si>
  <si>
    <t>Բնակավայր 
Սերս</t>
  </si>
  <si>
    <t>Բնակավայր Խնձորուտ</t>
  </si>
  <si>
    <t>Բնակավայր Բարձրունի</t>
  </si>
  <si>
    <t>Բնակավայր Նոր Ազնաբերդ</t>
  </si>
  <si>
    <t>Բնակավայր Գոմք</t>
  </si>
  <si>
    <t>Բնակավայր
Ազատեկ</t>
  </si>
  <si>
    <t>Բնակավայր 
Արին</t>
  </si>
  <si>
    <t>Բնակավայր 
Զեդեա</t>
  </si>
  <si>
    <t>Բնակավայր
Փոռ</t>
  </si>
  <si>
    <t>Համայնք 
Արենի</t>
  </si>
  <si>
    <t>Բնակավայր 
Ագարակաձոր</t>
  </si>
  <si>
    <t>Բնակավայր 
Աղավնաձոր</t>
  </si>
  <si>
    <t>Բնակավայր 
Գնիշիկ</t>
  </si>
  <si>
    <t>Բնակավայր Ելփին</t>
  </si>
  <si>
    <t>Բնակավայր Խաչիկ</t>
  </si>
  <si>
    <t>Բնակավայր Չիվա</t>
  </si>
  <si>
    <t>Բնակավայր Ռինդ</t>
  </si>
  <si>
    <t>Բնակավայր 
Վերնաշեն</t>
  </si>
  <si>
    <t>Համայնք 
Եղեգիս</t>
  </si>
  <si>
    <t>Բնակավայր Շատին</t>
  </si>
  <si>
    <t>Բնակավայր 
Աղնջաձոր</t>
  </si>
  <si>
    <t>Բնակավայր 
Արտաբույնք</t>
  </si>
  <si>
    <t>Բնակավայր 
Եղեգիս</t>
  </si>
  <si>
    <t>Բնակավայր Թառաթումբ</t>
  </si>
  <si>
    <t>Բնակավայր Հերմոն</t>
  </si>
  <si>
    <t>Բնակավայր Հորբատեղ</t>
  </si>
  <si>
    <t>Բնակավայր   Հորս</t>
  </si>
  <si>
    <t>Բնակավայր Սալլի</t>
  </si>
  <si>
    <t>Բնակավայր Վարդահովիտ</t>
  </si>
  <si>
    <t>Բնակավայր Քարագլուխ</t>
  </si>
  <si>
    <t>անաս, հող</t>
  </si>
  <si>
    <t>ԳՈՐԱՅՔ</t>
  </si>
  <si>
    <t>ԳՈՐԻՍ</t>
  </si>
  <si>
    <t>ԿԱՊԱՆ</t>
  </si>
  <si>
    <t>ՄԵՂՐԻ</t>
  </si>
  <si>
    <t>ՍԻՍԻԱՆ</t>
  </si>
  <si>
    <t>ՏԱԹԵՎ</t>
  </si>
  <si>
    <t>ՏԵՂ</t>
  </si>
  <si>
    <t>ՔԱՋԱՐԱՆ</t>
  </si>
  <si>
    <t xml:space="preserve"> Ակներ  </t>
  </si>
  <si>
    <t xml:space="preserve"> Սանահին</t>
  </si>
  <si>
    <t>Դսեղ</t>
  </si>
  <si>
    <t>Չկալով</t>
  </si>
  <si>
    <t>Լերմոնտովո</t>
  </si>
  <si>
    <t>Անտառաշեն</t>
  </si>
  <si>
    <t>Սպիտակ</t>
  </si>
  <si>
    <t>Արևաշող</t>
  </si>
  <si>
    <t>Ջրաշեն</t>
  </si>
  <si>
    <t>Մեծ Պարնի</t>
  </si>
  <si>
    <t>Շիրակամուտ</t>
  </si>
  <si>
    <t>Գոգարան</t>
  </si>
  <si>
    <t>Լեռնանցք</t>
  </si>
  <si>
    <t>Լեռնավան</t>
  </si>
  <si>
    <t>Ծաղկաբեր</t>
  </si>
  <si>
    <t>Կաթնաջուր</t>
  </si>
  <si>
    <t>Հարթագյուղ</t>
  </si>
  <si>
    <t>Սարահարթ</t>
  </si>
  <si>
    <t>Սարամեջ</t>
  </si>
  <si>
    <t>Արջհովիտ</t>
  </si>
  <si>
    <t>Գեղասար</t>
  </si>
  <si>
    <t>Խնկոյան</t>
  </si>
  <si>
    <t>Նոր Խաչակապ</t>
  </si>
  <si>
    <t>Քարաձոր</t>
  </si>
  <si>
    <t>Փամբակ</t>
  </si>
  <si>
    <t>Ազնվաձոր</t>
  </si>
  <si>
    <t>Անտառամուտ</t>
  </si>
  <si>
    <t>Արջուտ</t>
  </si>
  <si>
    <t>Բազում</t>
  </si>
  <si>
    <t>Դեբետ</t>
  </si>
  <si>
    <t>Եղեգնուտ</t>
  </si>
  <si>
    <t>Ձորագյուղ</t>
  </si>
  <si>
    <t>Ձորագետ</t>
  </si>
  <si>
    <t>Լեռնապատ</t>
  </si>
  <si>
    <t>Լեռնաջուր</t>
  </si>
  <si>
    <t>Մարգահովիտ</t>
  </si>
  <si>
    <t>Վահագնաձոր</t>
  </si>
  <si>
    <t>Վահագնի</t>
  </si>
  <si>
    <t>Համայնք 
Եղեգնաձոր</t>
  </si>
  <si>
    <t>Բնակավայր Եղեգնաձոր</t>
  </si>
  <si>
    <t>Բնակավայր Գետափ</t>
  </si>
  <si>
    <t>Բնակավայր 
Գլաձոր</t>
  </si>
  <si>
    <t>Բնակավայր 
Մալիշկա</t>
  </si>
  <si>
    <t>Համայնք 
Վայք</t>
  </si>
  <si>
    <t xml:space="preserve">Բնակավայր Գողթանիկ
</t>
  </si>
  <si>
    <t>Մելիքգյուղ</t>
  </si>
  <si>
    <t>Բնակավայր՝Արտենի</t>
  </si>
  <si>
    <t>Բակավայր՝Գետափ</t>
  </si>
  <si>
    <t>Բնակավայր՝Լուսակն</t>
  </si>
  <si>
    <t>Չարենցավան համայնք</t>
  </si>
  <si>
    <t>Չարենցավան</t>
  </si>
  <si>
    <t>Կարենիս</t>
  </si>
  <si>
    <t>Ֆանտան</t>
  </si>
  <si>
    <t>Արզական</t>
  </si>
  <si>
    <t>Ալափարս</t>
  </si>
  <si>
    <t>Բջնի</t>
  </si>
  <si>
    <t>Ակունք</t>
  </si>
  <si>
    <t xml:space="preserve">Բնակավայր Ակունք </t>
  </si>
  <si>
    <t>Բնակավայր Նոր գյուղ</t>
  </si>
  <si>
    <t>Բնակավայր Կոտայք</t>
  </si>
  <si>
    <t xml:space="preserve"> Բնակավայր Կապուտան</t>
  </si>
  <si>
    <t>Բնակավայր Հատիս</t>
  </si>
  <si>
    <t>Բնակավայր Զովաշեն</t>
  </si>
  <si>
    <t>Բնակավայր Զառ</t>
  </si>
  <si>
    <t xml:space="preserve"> Բնակավայր Սևաբերդ</t>
  </si>
  <si>
    <t>Համայնք Բյուրեղավան</t>
  </si>
  <si>
    <t>Բնակավայր Բյուրեղավան</t>
  </si>
  <si>
    <t>Բնակավայր Նուռնուս</t>
  </si>
  <si>
    <t>Բնակավայր Ջրաբեր</t>
  </si>
  <si>
    <t>Ծաղկաձոր</t>
  </si>
  <si>
    <t>Մեղրաձոր</t>
  </si>
  <si>
    <t>Աղավնաձոր</t>
  </si>
  <si>
    <t>Մարմարիկ</t>
  </si>
  <si>
    <t>Արտավազ</t>
  </si>
  <si>
    <t>Հանքավան</t>
  </si>
  <si>
    <t>Եղվարդ</t>
  </si>
  <si>
    <t>Զովունի</t>
  </si>
  <si>
    <t>Բուժական</t>
  </si>
  <si>
    <t>Արագյուղ</t>
  </si>
  <si>
    <t>Զորավան</t>
  </si>
  <si>
    <t>Պռոշյան</t>
  </si>
  <si>
    <t>Քասախ</t>
  </si>
  <si>
    <t>Ջրվեժ</t>
  </si>
  <si>
    <t>Ձորաղբյուր</t>
  </si>
  <si>
    <t>Զովք</t>
  </si>
  <si>
    <t>Աբովյան</t>
  </si>
  <si>
    <t>Առինջ</t>
  </si>
  <si>
    <t>Գետարգել</t>
  </si>
  <si>
    <t>Բալահովիտ</t>
  </si>
  <si>
    <t>Պտղնի</t>
  </si>
  <si>
    <t>Վերին Պտղնի</t>
  </si>
  <si>
    <t>Մայակովսկի</t>
  </si>
  <si>
    <t>Կամարիս</t>
  </si>
  <si>
    <t>Կաթնաղբյուր</t>
  </si>
  <si>
    <t>Արամուս</t>
  </si>
  <si>
    <t>Գեղաշեն</t>
  </si>
  <si>
    <t>Նոր Հաճըն</t>
  </si>
  <si>
    <t>Քանաքեռավան</t>
  </si>
  <si>
    <t>Մրգաշեն</t>
  </si>
  <si>
    <t>Նոր Արտամետ</t>
  </si>
  <si>
    <t>Նոր Գեղի</t>
  </si>
  <si>
    <t>Գետամեջ</t>
  </si>
  <si>
    <t>Արգել</t>
  </si>
  <si>
    <t>Քարաշամբ</t>
  </si>
  <si>
    <t>Թեղենիք</t>
  </si>
  <si>
    <t>Գառնի</t>
  </si>
  <si>
    <t>Գեղարդ</t>
  </si>
  <si>
    <t>Գողթ</t>
  </si>
  <si>
    <t>Հրազդան</t>
  </si>
  <si>
    <t>Լեռնանիստ</t>
  </si>
  <si>
    <t>Սոլակ</t>
  </si>
  <si>
    <t>Քաղսի</t>
  </si>
  <si>
    <t>ներդրված է</t>
  </si>
  <si>
    <t>Ախուրիկ</t>
  </si>
  <si>
    <t>Ազատան</t>
  </si>
  <si>
    <t>Հայկավան</t>
  </si>
  <si>
    <t>Առափի</t>
  </si>
  <si>
    <t>Ոսկեհասկ</t>
  </si>
  <si>
    <t>Երազգավորս</t>
  </si>
  <si>
    <t>Բենիամին</t>
  </si>
  <si>
    <t>Բայանդուր</t>
  </si>
  <si>
    <t>Գետք</t>
  </si>
  <si>
    <t>Ղարիբջանյան</t>
  </si>
  <si>
    <t>Ախուրյան կայարանի գյուղ</t>
  </si>
  <si>
    <t>Ալվար</t>
  </si>
  <si>
    <t>Աղվորիկ</t>
  </si>
  <si>
    <t>Արդենիս</t>
  </si>
  <si>
    <t>Բերդաշեն</t>
  </si>
  <si>
    <t>Գառնառիճ</t>
  </si>
  <si>
    <t>Զորակերտ</t>
  </si>
  <si>
    <t>Ծաղկուտ</t>
  </si>
  <si>
    <t>Շաղիկ</t>
  </si>
  <si>
    <t>Լորասար</t>
  </si>
  <si>
    <t>Դարիկ</t>
  </si>
  <si>
    <t>Պաղակն</t>
  </si>
  <si>
    <t>Երիզակ</t>
  </si>
  <si>
    <t>Արավետ</t>
  </si>
  <si>
    <t>Եղնաջուր</t>
  </si>
  <si>
    <t>Արթիկ</t>
  </si>
  <si>
    <t>Փանիկ</t>
  </si>
  <si>
    <t>Անուշավան</t>
  </si>
  <si>
    <t>Արևշատ</t>
  </si>
  <si>
    <t>Գետափ</t>
  </si>
  <si>
    <t xml:space="preserve">Լեռնակերտ </t>
  </si>
  <si>
    <t xml:space="preserve">Գեղանիստ </t>
  </si>
  <si>
    <t>Լուսակերտ</t>
  </si>
  <si>
    <t>Հայրենյաց</t>
  </si>
  <si>
    <t>Հառիճ</t>
  </si>
  <si>
    <t>Հոռոմ</t>
  </si>
  <si>
    <t xml:space="preserve">Մեղրաշեն </t>
  </si>
  <si>
    <t>Նահապետավան</t>
  </si>
  <si>
    <t xml:space="preserve">Նոր Կյանք </t>
  </si>
  <si>
    <t>Պեմզաշեն</t>
  </si>
  <si>
    <t>Սարատակ</t>
  </si>
  <si>
    <t>Վարդաքար</t>
  </si>
  <si>
    <t>Փոքր Մանթաշ</t>
  </si>
  <si>
    <t>Մեծ Մանթաշ</t>
  </si>
  <si>
    <t>Հովտաշեն</t>
  </si>
  <si>
    <t>Տուֆաշեն</t>
  </si>
  <si>
    <t>Հայկասար</t>
  </si>
  <si>
    <t>Ազատավան</t>
  </si>
  <si>
    <t>Այգեստան</t>
  </si>
  <si>
    <t>Այգեպատ</t>
  </si>
  <si>
    <t xml:space="preserve">Արաքսավան </t>
  </si>
  <si>
    <t>Բաղրամյան</t>
  </si>
  <si>
    <t>Բերդիկ</t>
  </si>
  <si>
    <t>Բերքանուշ</t>
  </si>
  <si>
    <t xml:space="preserve">Բյուրավան </t>
  </si>
  <si>
    <t>Բուրաստան</t>
  </si>
  <si>
    <t>Գետազատ</t>
  </si>
  <si>
    <t>Դալար</t>
  </si>
  <si>
    <t>Դեղձուտ</t>
  </si>
  <si>
    <t>Դիմիտրով</t>
  </si>
  <si>
    <t>Դիտակ</t>
  </si>
  <si>
    <t>Դվին</t>
  </si>
  <si>
    <t>Լանջազատ</t>
  </si>
  <si>
    <t>Կանաչուտ</t>
  </si>
  <si>
    <t>Մասիս</t>
  </si>
  <si>
    <t>Մխչյան</t>
  </si>
  <si>
    <t>Մրգանուշ</t>
  </si>
  <si>
    <t>Մրգավան</t>
  </si>
  <si>
    <t>Մրգավետ</t>
  </si>
  <si>
    <t>Նարեկ</t>
  </si>
  <si>
    <t>Նշավան</t>
  </si>
  <si>
    <t>Շահումյան</t>
  </si>
  <si>
    <t>Ոստան</t>
  </si>
  <si>
    <t>Վարդաշեն</t>
  </si>
  <si>
    <t>Վ.Արտաշատ</t>
  </si>
  <si>
    <t>Քաղցրաշեն</t>
  </si>
  <si>
    <t>գ.Արարատ</t>
  </si>
  <si>
    <t>Ավշար</t>
  </si>
  <si>
    <t>Նոյակերտ</t>
  </si>
  <si>
    <t>Սուրենավան</t>
  </si>
  <si>
    <t>Արմաշ</t>
  </si>
  <si>
    <t>Երասխ</t>
  </si>
  <si>
    <t>Պարույր Սեվակ</t>
  </si>
  <si>
    <t>ՈՒրցալանջ</t>
  </si>
  <si>
    <t>Զանգակատուն</t>
  </si>
  <si>
    <t>Արգավանդ</t>
  </si>
  <si>
    <t>Հաշվետու  ժամանակահատված 2-րդ եռամսյակ 2022թ.</t>
  </si>
  <si>
    <t>ւՈւժանիս գյուղ</t>
  </si>
  <si>
    <t>Հաշվետու  ժամանակահատված - 2-րդ եռամսյակ 2022թ.</t>
  </si>
  <si>
    <t>81</t>
  </si>
  <si>
    <t>Ալավերդի</t>
  </si>
  <si>
    <t>Օձուն</t>
  </si>
  <si>
    <t>Հաշվետու  եռամսյակ - 2-րդ եռամսյակ 2022թ.</t>
  </si>
  <si>
    <t xml:space="preserve">- </t>
  </si>
  <si>
    <t>Աշտարակ</t>
  </si>
  <si>
    <t>Աղձք</t>
  </si>
  <si>
    <t>Անտառուտ</t>
  </si>
  <si>
    <t>Արտաշավան</t>
  </si>
  <si>
    <t>Բազմաղբյուր</t>
  </si>
  <si>
    <t>Բյուրական</t>
  </si>
  <si>
    <t>Լեռնարոտ</t>
  </si>
  <si>
    <t>Կարբի</t>
  </si>
  <si>
    <t>Կոշ</t>
  </si>
  <si>
    <t>Ղազարավան</t>
  </si>
  <si>
    <t>Նոր Ամանոս</t>
  </si>
  <si>
    <t>Նոր Եդեսիա</t>
  </si>
  <si>
    <t>Նոր Երզնկա</t>
  </si>
  <si>
    <t>Ոսկեհատ</t>
  </si>
  <si>
    <t>Ոսկեվազ</t>
  </si>
  <si>
    <t>Սաղմոսավան</t>
  </si>
  <si>
    <t>Սասունիկ</t>
  </si>
  <si>
    <t>Տեղեր</t>
  </si>
  <si>
    <t>Ուշի</t>
  </si>
  <si>
    <t>Ուջան</t>
  </si>
  <si>
    <t>Փարպի</t>
  </si>
  <si>
    <t>Օհանավան</t>
  </si>
  <si>
    <t>Օշական</t>
  </si>
  <si>
    <t>Օրգով</t>
  </si>
  <si>
    <t>Ծաղկահովիտ</t>
  </si>
  <si>
    <r>
      <t xml:space="preserve">Ավան </t>
    </r>
    <r>
      <rPr>
        <sz val="9"/>
        <color theme="1"/>
        <rFont val="GHEA Grapalat"/>
        <family val="3"/>
      </rPr>
      <t>/Վերին Սասունիկ/</t>
    </r>
  </si>
  <si>
    <r>
      <t>Արուճ</t>
    </r>
    <r>
      <rPr>
        <sz val="9"/>
        <color theme="1"/>
        <rFont val="GHEA Grapalat"/>
        <family val="3"/>
      </rPr>
      <t>/Դպրեվանք/</t>
    </r>
  </si>
  <si>
    <t>Հաշվետու  եռամսյակ՝  ապրիլ-հունիս 2022թ.</t>
  </si>
  <si>
    <t>756</t>
  </si>
  <si>
    <t>244</t>
  </si>
  <si>
    <t>1622</t>
  </si>
  <si>
    <t>437</t>
  </si>
  <si>
    <t>85</t>
  </si>
  <si>
    <t>525</t>
  </si>
  <si>
    <t>493</t>
  </si>
  <si>
    <t>363</t>
  </si>
  <si>
    <t>174</t>
  </si>
  <si>
    <t>1069</t>
  </si>
  <si>
    <t>690</t>
  </si>
  <si>
    <t>1896</t>
  </si>
  <si>
    <t>0</t>
  </si>
  <si>
    <t>162</t>
  </si>
  <si>
    <t>69</t>
  </si>
  <si>
    <t>355</t>
  </si>
  <si>
    <t>83</t>
  </si>
  <si>
    <t>7</t>
  </si>
  <si>
    <t>207</t>
  </si>
  <si>
    <t>149</t>
  </si>
  <si>
    <t>36</t>
  </si>
  <si>
    <t>73</t>
  </si>
  <si>
    <t>34</t>
  </si>
  <si>
    <t>38</t>
  </si>
  <si>
    <t>51</t>
  </si>
  <si>
    <t>17</t>
  </si>
  <si>
    <t>40</t>
  </si>
  <si>
    <t>28</t>
  </si>
  <si>
    <t>3</t>
  </si>
  <si>
    <t>45</t>
  </si>
  <si>
    <t>15</t>
  </si>
  <si>
    <t>8</t>
  </si>
  <si>
    <t>61</t>
  </si>
  <si>
    <t>39</t>
  </si>
  <si>
    <t>20</t>
  </si>
  <si>
    <t>9</t>
  </si>
  <si>
    <t>2</t>
  </si>
  <si>
    <t>21</t>
  </si>
  <si>
    <t>37</t>
  </si>
  <si>
    <t>68</t>
  </si>
  <si>
    <t>30</t>
  </si>
  <si>
    <t>1</t>
  </si>
  <si>
    <t>10</t>
  </si>
  <si>
    <t>25</t>
  </si>
  <si>
    <t>6</t>
  </si>
  <si>
    <t>111</t>
  </si>
  <si>
    <t>47</t>
  </si>
  <si>
    <t>35</t>
  </si>
  <si>
    <t>5</t>
  </si>
  <si>
    <t>41</t>
  </si>
  <si>
    <t>12</t>
  </si>
  <si>
    <t>19</t>
  </si>
  <si>
    <t>46</t>
  </si>
  <si>
    <t>24</t>
  </si>
  <si>
    <t>16</t>
  </si>
  <si>
    <t>11</t>
  </si>
  <si>
    <t>4</t>
  </si>
  <si>
    <t>154</t>
  </si>
  <si>
    <t>22</t>
  </si>
  <si>
    <t>229</t>
  </si>
  <si>
    <t>27</t>
  </si>
  <si>
    <t>26</t>
  </si>
  <si>
    <t>13</t>
  </si>
  <si>
    <t>29</t>
  </si>
  <si>
    <t>55</t>
  </si>
  <si>
    <t>Իջևան</t>
  </si>
  <si>
    <t>-</t>
  </si>
  <si>
    <t>Ազատամուտ</t>
  </si>
  <si>
    <t>Աչաջուր</t>
  </si>
  <si>
    <t>Գանձաքար</t>
  </si>
  <si>
    <t>Գետահովիտ</t>
  </si>
  <si>
    <t>Սևքար</t>
  </si>
  <si>
    <t>Այգեհովիտ</t>
  </si>
  <si>
    <t>Ենոքավան</t>
  </si>
  <si>
    <t>Վազաշեն</t>
  </si>
  <si>
    <t>Դիտավան</t>
  </si>
  <si>
    <t>Լուսաձոր</t>
  </si>
  <si>
    <t>Կիրանց</t>
  </si>
  <si>
    <t>Աճարկուտ</t>
  </si>
  <si>
    <t>Խաշթառակ</t>
  </si>
  <si>
    <t>Ն. Ծաղկավան</t>
  </si>
  <si>
    <t>Լուսահովիտ</t>
  </si>
  <si>
    <t>Բերքաբեր</t>
  </si>
  <si>
    <t>Սարիգյուղ</t>
  </si>
  <si>
    <t>Նոյեմբերյան</t>
  </si>
  <si>
    <t>Բերդավան</t>
  </si>
  <si>
    <t>Դովեղ</t>
  </si>
  <si>
    <t>Ջուջևան</t>
  </si>
  <si>
    <t>Բաղանիս</t>
  </si>
  <si>
    <t>Ոսկեվան</t>
  </si>
  <si>
    <t>Կոթի</t>
  </si>
  <si>
    <t>Բարեկամավան</t>
  </si>
  <si>
    <t>Ոսկեպար</t>
  </si>
  <si>
    <t>Կողբ</t>
  </si>
  <si>
    <t>Զորական</t>
  </si>
  <si>
    <t>Հաղթանակ</t>
  </si>
  <si>
    <t>Պտղավան</t>
  </si>
  <si>
    <t>Արճիս</t>
  </si>
  <si>
    <t>Այրում</t>
  </si>
  <si>
    <t>Լճկաձոր</t>
  </si>
  <si>
    <t>Դեղձավան</t>
  </si>
  <si>
    <t>Բագրատաշեն</t>
  </si>
  <si>
    <t>Դեբեդավան</t>
  </si>
  <si>
    <t>Հաշվետու  ապրիլ-հունիս 2022թ.  2-րդ  եռամսյակ</t>
  </si>
  <si>
    <t>480/23</t>
  </si>
  <si>
    <t>57/198</t>
  </si>
  <si>
    <t>x</t>
  </si>
  <si>
    <t>36 ավագանու որոշում, 461համայնքի ղեկավարի որոշում</t>
  </si>
  <si>
    <t xml:space="preserve">Գառնի համայնք </t>
  </si>
  <si>
    <t>համայնքի ղեկավարի 230հատ որոշում համայնքի ավագանու 22 հատ որոշում</t>
  </si>
  <si>
    <t>Ողջաբերդ</t>
  </si>
  <si>
    <t>Հաշվետու  ամիս ապրիլ, մայիս, հունիս 2022թ.</t>
  </si>
  <si>
    <t xml:space="preserve">Շողակաթ համայնք </t>
  </si>
  <si>
    <t xml:space="preserve">  19 ավագանու, 114 ղեկավարի</t>
  </si>
  <si>
    <t>Դրախտիկ բնակավայր</t>
  </si>
  <si>
    <t>Աղբերք բնակավայր</t>
  </si>
  <si>
    <t>Ջիլ բնակավայր</t>
  </si>
  <si>
    <t>Արտանիշ բնակավայր</t>
  </si>
  <si>
    <t>Ծափաթաղ բնակավայր</t>
  </si>
  <si>
    <t xml:space="preserve">Սևան համայնք </t>
  </si>
  <si>
    <t>Չկալովկա բնակավայր</t>
  </si>
  <si>
    <t>Զովաբեր բնակավայր</t>
  </si>
  <si>
    <t>Ծաղկունք բնակավայր</t>
  </si>
  <si>
    <t>Ծովագյուղ բնակավայր</t>
  </si>
  <si>
    <t>Դդմաշեն բնակավայր</t>
  </si>
  <si>
    <t>Լճաշեն բնակավայր</t>
  </si>
  <si>
    <t>Նորաշեն բնակավայր</t>
  </si>
  <si>
    <t>Սեմյոնովկա բնակավայր</t>
  </si>
  <si>
    <t>Վարսեր բնակավայր</t>
  </si>
  <si>
    <t>43 /որից 2–ը էլեկտրոնային/</t>
  </si>
  <si>
    <t>Գեղամավան</t>
  </si>
  <si>
    <t xml:space="preserve">Վարդենիս  համայնք </t>
  </si>
  <si>
    <t>անաս98, հող 85</t>
  </si>
  <si>
    <t>Փամբակ բնակավայր</t>
  </si>
  <si>
    <t>Դարանակ բնակավայր</t>
  </si>
  <si>
    <t>Արեգունի բնակավայր</t>
  </si>
  <si>
    <t>Ավազան բնակավայր</t>
  </si>
  <si>
    <t>Գեղամասար բնակավայր</t>
  </si>
  <si>
    <t>Նորակերտ բնակավայր</t>
  </si>
  <si>
    <t>Փ.Մասրիկ բնակավայր</t>
  </si>
  <si>
    <t>Մ.Մասրիկ բնակավայր</t>
  </si>
  <si>
    <t>Արփունք բնակավայր</t>
  </si>
  <si>
    <t>Կախակն բնակավայր</t>
  </si>
  <si>
    <t>Կուտական բնակավայր</t>
  </si>
  <si>
    <t>Տրետուք բնակավայր</t>
  </si>
  <si>
    <t>Սոթք բնակավայր</t>
  </si>
  <si>
    <t>Ազատ բնակավայր</t>
  </si>
  <si>
    <t>Կութ բնակավայր</t>
  </si>
  <si>
    <t>Նորաբակ բնակավայր</t>
  </si>
  <si>
    <t>Ջաղացաձոր բնակավայր</t>
  </si>
  <si>
    <t>Շատվան բնակավայր</t>
  </si>
  <si>
    <t>Շատջրեք բնակավայր</t>
  </si>
  <si>
    <t>Գեղամաբակ բնակավայր</t>
  </si>
  <si>
    <t>Այրք բնակավայր</t>
  </si>
  <si>
    <t>Վերին Շորժա բնակավայր</t>
  </si>
  <si>
    <t>Ներքին Շորժա բնակավայր</t>
  </si>
  <si>
    <t>Ակունք բնակավայր</t>
  </si>
  <si>
    <t>Խաչաղբյուր բնակավայր</t>
  </si>
  <si>
    <t>Լուսակունք բնակավայր</t>
  </si>
  <si>
    <t>Գեղաքար բնակավայր</t>
  </si>
  <si>
    <t>Տորֆավան բնակավայր</t>
  </si>
  <si>
    <t>Վանևան բնակավայր</t>
  </si>
  <si>
    <t>Ծովակ բնակավայր</t>
  </si>
  <si>
    <t>Կարճաղբյուր բնակավայր</t>
  </si>
  <si>
    <t>Լճավան բնակավայր</t>
  </si>
  <si>
    <t>Մաքենիս բնակավայր</t>
  </si>
  <si>
    <t>Ախպրաձոր բնակավայր</t>
  </si>
  <si>
    <t>67/261/</t>
  </si>
  <si>
    <t>Բնակավայրեր</t>
  </si>
  <si>
    <t>Մարտունի համայնք</t>
  </si>
  <si>
    <t>հ/ավ. 56, հ/ղեկ. 216</t>
  </si>
  <si>
    <t xml:space="preserve">Մարտունի </t>
  </si>
  <si>
    <t>Արծվանիստ</t>
  </si>
  <si>
    <t>Ծովինար</t>
  </si>
  <si>
    <t>Վարդենիկ</t>
  </si>
  <si>
    <t>Զոլաքար</t>
  </si>
  <si>
    <t>Աստաձոր</t>
  </si>
  <si>
    <t>Վաղաշեն</t>
  </si>
  <si>
    <t>Ծակքար</t>
  </si>
  <si>
    <t>Ներքին Գետաշեն</t>
  </si>
  <si>
    <t>Վերին Գետաշեն</t>
  </si>
  <si>
    <t>Վարդաձոր</t>
  </si>
  <si>
    <t>Մադինա</t>
  </si>
  <si>
    <t>Գեղհովիտ</t>
  </si>
  <si>
    <t>Երանոս</t>
  </si>
  <si>
    <t>Ծովասար</t>
  </si>
  <si>
    <t xml:space="preserve">Ճամբարակ համայնք </t>
  </si>
  <si>
    <r>
      <t xml:space="preserve"> </t>
    </r>
    <r>
      <rPr>
        <b/>
        <sz val="10"/>
        <rFont val="GHEA Grapalat"/>
        <family val="3"/>
      </rPr>
      <t>Գավառ համայնք</t>
    </r>
  </si>
  <si>
    <r>
      <t xml:space="preserve">ՏԵՂԵԿԱՏՎՈՒԹՅՈՒՆ
ՀՀ Շիրակի մարզի Անի, Ախուրյան, Աշոցք, Ամասիա և  Արթիկ միավորված համայնքների ՏԻՄ-երի և համայնքապետարանների աշխատակազմերի կողմից </t>
    </r>
    <r>
      <rPr>
        <b/>
        <i/>
        <u/>
        <sz val="10"/>
        <color theme="1"/>
        <rFont val="GHEA Grapalat"/>
        <family val="3"/>
      </rPr>
      <t>էլեկտրոնային</t>
    </r>
    <r>
      <rPr>
        <b/>
        <sz val="10"/>
        <color theme="1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</si>
  <si>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Զարիշատ</t>
  </si>
  <si>
    <t>Արմավիր</t>
  </si>
  <si>
    <t>Վաղարշապատ</t>
  </si>
  <si>
    <t>3000 և ավելի</t>
  </si>
  <si>
    <t>2000 և ավելի</t>
  </si>
  <si>
    <t>Փարաքար</t>
  </si>
  <si>
    <t>Արաքս</t>
  </si>
  <si>
    <t>Մեծամոր</t>
  </si>
  <si>
    <t>Խոյ</t>
  </si>
  <si>
    <t>Բնակավայր Արփի</t>
  </si>
  <si>
    <t>Բնակավայր Մարտիրոս</t>
  </si>
  <si>
    <r>
      <t xml:space="preserve">ՏԵՂԵԿԱՏՎՈՒԹՅՈՒՆ
ՀՀ մարզերի միավորված համայնքների ՏԻՄ-երի և համայնքապետարանների աշխատակազմերի կողմից </t>
    </r>
    <r>
      <rPr>
        <b/>
        <i/>
        <u/>
        <sz val="12"/>
        <rFont val="GHEA Grapalat"/>
        <family val="3"/>
      </rPr>
      <t>էլեկտրոնային</t>
    </r>
    <r>
      <rPr>
        <b/>
        <sz val="12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</si>
  <si>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r>
      <t xml:space="preserve">ՏԵՂԵԿԱՏՎՈՒԹՅՈՒՆ
ՀՀ Արագածոտնի  մարզի միավորված համայնքների ՏԻՄ-երի և համայնքապետարանների աշխատակազմերի կողմից </t>
    </r>
    <r>
      <rPr>
        <b/>
        <i/>
        <u/>
        <sz val="10"/>
        <color indexed="8"/>
        <rFont val="GHEA Grapalat"/>
        <family val="3"/>
      </rPr>
      <t>էլեկտրոնային</t>
    </r>
    <r>
      <rPr>
        <b/>
        <sz val="10"/>
        <color indexed="8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</si>
  <si>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r>
      <t xml:space="preserve">ՏԵՂԵԿԱՏՎՈՒԹՅՈՒՆ
ՀՀ Կոտայքի մարզի միավորված համայնքների ՏԻՄ-երի և համայնքապետարանների աշխատակազմերի կողմից </t>
    </r>
    <r>
      <rPr>
        <b/>
        <i/>
        <u/>
        <sz val="10"/>
        <color indexed="8"/>
        <rFont val="GHEA Grapalat"/>
        <family val="3"/>
      </rPr>
      <t>էլեկտրոնային</t>
    </r>
    <r>
      <rPr>
        <b/>
        <sz val="10"/>
        <color indexed="8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</si>
  <si>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r>
      <t xml:space="preserve">ՏԵՂԵԿԱՏՎՈՒԹՅՈՒՆ
ՀՀ Վայոց ձորի  մարզի միվավորված համայնքների ՏԻՄ-երի և համայնքապետարանների աշխատակազմերի կողմից </t>
    </r>
    <r>
      <rPr>
        <b/>
        <i/>
        <u/>
        <sz val="10"/>
        <color theme="1"/>
        <rFont val="GHEA Grapalat"/>
        <family val="3"/>
      </rPr>
      <t>էլեկտրոնային</t>
    </r>
    <r>
      <rPr>
        <b/>
        <sz val="10"/>
        <color theme="1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</si>
  <si>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r>
      <t xml:space="preserve">ՏԵՂԵԿԱՏՎՈՒԹՅՈՒՆ
ՀՀ Տավուշի մարզի միավորված համայնքների ՏԻՄ-երի և համայնքապետարանների աշխատակազմերի կողմից </t>
    </r>
    <r>
      <rPr>
        <b/>
        <i/>
        <u/>
        <sz val="10"/>
        <rFont val="GHEA Grapalat"/>
        <family val="3"/>
      </rPr>
      <t>էլեկտրոնային</t>
    </r>
    <r>
      <rPr>
        <b/>
        <sz val="10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</si>
  <si>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r>
      <t xml:space="preserve">ՏԵՂԵԿԱՏՎՈՒԹՅՈՒՆ
ՀՀ Գեղարքունիքի  մարզի միավորված համայնքների ՏԻՄ-երի և համայնքապետարանների աշխատակազմերի կողմից </t>
    </r>
    <r>
      <rPr>
        <b/>
        <i/>
        <u/>
        <sz val="10"/>
        <rFont val="GHEA Grapalat"/>
        <family val="3"/>
      </rPr>
      <t>էլեկտրոնային</t>
    </r>
    <r>
      <rPr>
        <b/>
        <sz val="10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</si>
  <si>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r>
      <t xml:space="preserve">ՏԵՂԵԿԱՏՎՈՒԹՅՈՒՆ
ՀՀ Լոռու  մարզի միավորված համայնքների ՏԻՄ-երի և համայնքապետարանների աշխատակազմերի կողմից </t>
    </r>
    <r>
      <rPr>
        <b/>
        <i/>
        <u/>
        <sz val="10"/>
        <color indexed="8"/>
        <rFont val="GHEA Grapalat"/>
        <family val="3"/>
      </rPr>
      <t>էլեկտրոնային</t>
    </r>
    <r>
      <rPr>
        <b/>
        <sz val="10"/>
        <color indexed="8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</si>
  <si>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r>
      <t xml:space="preserve">ՏԵՂԵԿԱՏՎՈՒԹՅՈՒՆ
ՀՀ  Սյունիքի մարզի միավորված համայնքների ՏԻՄ-երի և համայնքապետարանների աշխատակազմերի կողմից </t>
    </r>
    <r>
      <rPr>
        <b/>
        <i/>
        <u/>
        <sz val="10"/>
        <rFont val="GHEA Grapalat"/>
        <family val="3"/>
      </rPr>
      <t>էլեկտրոնային</t>
    </r>
    <r>
      <rPr>
        <b/>
        <sz val="10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</si>
  <si>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r>
      <t xml:space="preserve">ՏԵՂԵԿԱՏՎՈՒԹՅՈՒՆ
ՀՀ Արմավիրի մարզի խոշորացված համայնքների ՏԻՄ-երի և համայնքապետարանների աշխատակազմերի կողմից </t>
    </r>
    <r>
      <rPr>
        <b/>
        <i/>
        <u/>
        <sz val="10"/>
        <rFont val="GHEA Grapalat"/>
        <family val="3"/>
      </rPr>
      <t>էլեկտրոնային</t>
    </r>
    <r>
      <rPr>
        <b/>
        <sz val="10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</si>
  <si>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ք.Արմավիր</t>
  </si>
  <si>
    <t>Արաքս (Արմ.)</t>
  </si>
  <si>
    <t>Լենուղի</t>
  </si>
  <si>
    <t>Լուկաշին</t>
  </si>
  <si>
    <t>Խանջյան</t>
  </si>
  <si>
    <t>Սարդարապատ</t>
  </si>
  <si>
    <t xml:space="preserve">Այգեվան </t>
  </si>
  <si>
    <t>Մյասնիկյան</t>
  </si>
  <si>
    <t>ք.Վաղարշապատ</t>
  </si>
  <si>
    <t>ք.Մեծամոր</t>
  </si>
  <si>
    <t xml:space="preserve">Ալաշկերտ </t>
  </si>
  <si>
    <t>Այգեշատ (Արմ.)</t>
  </si>
  <si>
    <t>Արազափ</t>
  </si>
  <si>
    <t>Արտաշար</t>
  </si>
  <si>
    <t>Բամբակաշատ</t>
  </si>
  <si>
    <t>Բերքաշատ</t>
  </si>
  <si>
    <t>Գետաշեն</t>
  </si>
  <si>
    <t>Երասխահուն</t>
  </si>
  <si>
    <t>Զարթոնք</t>
  </si>
  <si>
    <t>Մարգարա</t>
  </si>
  <si>
    <t>Մրգաշատ</t>
  </si>
  <si>
    <t>Նալբանդյան</t>
  </si>
  <si>
    <t>Նոր Արմավիր</t>
  </si>
  <si>
    <t>Նոր Արտագերս</t>
  </si>
  <si>
    <t>Նոր Կեսարիա</t>
  </si>
  <si>
    <t>Նորապատ</t>
  </si>
  <si>
    <t>Ջանֆիդա</t>
  </si>
  <si>
    <t>Վարդանաշեն</t>
  </si>
  <si>
    <t>Տանձուտ</t>
  </si>
  <si>
    <t>Փշատավան</t>
  </si>
  <si>
    <t>Ակնալիճ</t>
  </si>
  <si>
    <t>Տարոնիկ</t>
  </si>
  <si>
    <t>Թաիրով</t>
  </si>
  <si>
    <t>Այգեկ</t>
  </si>
  <si>
    <t>Արևաշատ</t>
  </si>
  <si>
    <t>Բաղրամյան(էջմ.)</t>
  </si>
  <si>
    <t>Մերձավան</t>
  </si>
  <si>
    <t>Մուսալեռ</t>
  </si>
  <si>
    <t>Նորակերտ</t>
  </si>
  <si>
    <t>Պտղունք</t>
  </si>
  <si>
    <t>Ակնաշեն</t>
  </si>
  <si>
    <t>Ապագա</t>
  </si>
  <si>
    <t>Առատաշեն</t>
  </si>
  <si>
    <t>Արաքս (էջմ.)</t>
  </si>
  <si>
    <t>Արտիմետ</t>
  </si>
  <si>
    <t>Գայ</t>
  </si>
  <si>
    <t>Գրիբոյեդով</t>
  </si>
  <si>
    <t>Խորոնք</t>
  </si>
  <si>
    <t>Հայկաշեն</t>
  </si>
  <si>
    <t>Ջրարբի</t>
  </si>
  <si>
    <t>Աղավնատուն</t>
  </si>
  <si>
    <t>Ամբերդ</t>
  </si>
  <si>
    <t>Այգեշատ (էջմ.)</t>
  </si>
  <si>
    <t>Արշալույս</t>
  </si>
  <si>
    <t>Դաշտ</t>
  </si>
  <si>
    <t>Դողս</t>
  </si>
  <si>
    <t>Լեռնամերձ</t>
  </si>
  <si>
    <t>Ծաղկալանջ</t>
  </si>
  <si>
    <t>Ծաղկունք</t>
  </si>
  <si>
    <t>Ծիածան</t>
  </si>
  <si>
    <t>Հայթաղ</t>
  </si>
  <si>
    <t>Հովտամեջ</t>
  </si>
  <si>
    <t>Մրգաստան</t>
  </si>
  <si>
    <t>Մոնթեավան</t>
  </si>
  <si>
    <t>Գեղակերտ</t>
  </si>
  <si>
    <t>Բաղրամյան (Բաղր.)</t>
  </si>
  <si>
    <t>Դալարիկ</t>
  </si>
  <si>
    <t>Շենիկ</t>
  </si>
  <si>
    <t>Երվանդաշատ</t>
  </si>
  <si>
    <t>Լեռնագոգ</t>
  </si>
  <si>
    <t>Քարակերտ</t>
  </si>
  <si>
    <t>Արգինա</t>
  </si>
  <si>
    <t>Վանանդ</t>
  </si>
  <si>
    <t>Կողբավան</t>
  </si>
  <si>
    <t>Բագարան</t>
  </si>
  <si>
    <t>Տալվորիկ</t>
  </si>
  <si>
    <t>Արտամետ</t>
  </si>
  <si>
    <t>Հուշակերտ</t>
  </si>
  <si>
    <t>Արևադաշտ</t>
  </si>
  <si>
    <t>ԱԲՈՎՅԱՆ</t>
  </si>
  <si>
    <t>Այգեզարդ</t>
  </si>
  <si>
    <r>
      <t xml:space="preserve">ՏԵՂԵԿԱՏՎՈՒԹՅՈՒՆ
ՀՀ  Արարատի մարզի խոշորացված համայնքների ՏԻՄ-երի և համայնքապետարանների աշխատակազմերի կողմից </t>
    </r>
    <r>
      <rPr>
        <b/>
        <i/>
        <u/>
        <sz val="10"/>
        <rFont val="GHEA Grapalat"/>
        <family val="3"/>
      </rPr>
      <t>էլեկտրոնային</t>
    </r>
    <r>
      <rPr>
        <b/>
        <sz val="10"/>
        <rFont val="GHEA Grapalat"/>
        <family val="3"/>
      </rPr>
      <t xml:space="preserve"> եղանակով իրականացված գործառույթների և տրամադրված ծառայությունների վերաբերյալ</t>
    </r>
  </si>
  <si>
    <t>Արտաշատ համայնք</t>
  </si>
  <si>
    <t>Արտաշատ</t>
  </si>
  <si>
    <t>ք.Արարատ</t>
  </si>
  <si>
    <t>Լանջառ</t>
  </si>
  <si>
    <t>Վարդաշատ</t>
  </si>
  <si>
    <t>ք․ Մասիս</t>
  </si>
  <si>
    <t>Ազատաշեն</t>
  </si>
  <si>
    <t>Այնթապ</t>
  </si>
  <si>
    <t>Արբաթ</t>
  </si>
  <si>
    <t>Արևաբույր</t>
  </si>
  <si>
    <t>Գեղանիստ</t>
  </si>
  <si>
    <t>Գետափնյա</t>
  </si>
  <si>
    <t>Դաշտավան</t>
  </si>
  <si>
    <t>Դարակերտ</t>
  </si>
  <si>
    <t>Դարբնիկ</t>
  </si>
  <si>
    <t>Զորակ</t>
  </si>
  <si>
    <t>Խաչփար</t>
  </si>
  <si>
    <t>Հայանիստ</t>
  </si>
  <si>
    <t>Հովտաշատ</t>
  </si>
  <si>
    <t>Ղուկասավան</t>
  </si>
  <si>
    <t>Մարմարաշեն</t>
  </si>
  <si>
    <t>Նիզամի</t>
  </si>
  <si>
    <t>Նոր-Խարբերդ</t>
  </si>
  <si>
    <t>Նոր Կյուրին</t>
  </si>
  <si>
    <t>Նորաբաց</t>
  </si>
  <si>
    <t>Նորամարգ</t>
  </si>
  <si>
    <t>Ջրահովիտ</t>
  </si>
  <si>
    <t>Ռանչպար</t>
  </si>
  <si>
    <t>Սայաթ Նովա</t>
  </si>
  <si>
    <t>Սիս</t>
  </si>
  <si>
    <t>Սիփանիկ</t>
  </si>
  <si>
    <t>Վեդի</t>
  </si>
  <si>
    <t>Տափերական</t>
  </si>
  <si>
    <t>Փոքր Վեդի</t>
  </si>
  <si>
    <t>Լուսառատ</t>
  </si>
  <si>
    <t>Նոր Ուղի</t>
  </si>
  <si>
    <t>Գինեվետ</t>
  </si>
  <si>
    <t>Նոր Կյանք</t>
  </si>
  <si>
    <t>Եղեգնավան</t>
  </si>
  <si>
    <t>Ոսկետափ</t>
  </si>
  <si>
    <t>Այգավան</t>
  </si>
  <si>
    <t>Արալեզ</t>
  </si>
  <si>
    <t>Սիսավան</t>
  </si>
  <si>
    <t>Վանաշեն</t>
  </si>
  <si>
    <t>Գոռավան</t>
  </si>
  <si>
    <t>Դաշտաքար</t>
  </si>
  <si>
    <t>Ուրցաձոր</t>
  </si>
  <si>
    <t>Շաղափ</t>
  </si>
  <si>
    <t>Լանջանիստ</t>
  </si>
  <si>
    <t>Լուսաշող</t>
  </si>
  <si>
    <t xml:space="preserve">Արարատ </t>
  </si>
  <si>
    <r>
      <rPr>
        <b/>
        <sz val="11"/>
        <rFont val="GHEA Grapalat"/>
        <family val="3"/>
      </rPr>
      <t>Մասիս</t>
    </r>
    <r>
      <rPr>
        <sz val="11"/>
        <rFont val="GHEA Grapalat"/>
        <family val="3"/>
      </rPr>
      <t xml:space="preserve">  </t>
    </r>
  </si>
  <si>
    <t>Նաիրի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</si>
</sst>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sz val="11"/>
      <color theme="1"/>
      <name val="Calibri"/>
      <family val="2"/>
      <scheme val="minor"/>
    </font>
    <font>
      <b/>
      <sz val="11"/>
      <color theme="1"/>
      <name val="GHEA Grapalat"/>
      <family val="3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0"/>
      <name val="GHEA Grapalat"/>
      <family val="3"/>
    </font>
    <font>
      <b/>
      <sz val="10"/>
      <color rgb="FFFF0000"/>
      <name val="GHEA Grapalat"/>
      <family val="3"/>
    </font>
    <font>
      <sz val="10"/>
      <color rgb="FFFF0000"/>
      <name val="GHEA Grapalat"/>
      <family val="3"/>
    </font>
    <font>
      <b/>
      <i/>
      <u/>
      <sz val="10"/>
      <color theme="1"/>
      <name val="GHEA Grapalat"/>
      <family val="3"/>
    </font>
    <font>
      <sz val="11"/>
      <color rgb="FFFF0000"/>
      <name val="Calibri"/>
      <family val="2"/>
      <charset val="204"/>
      <scheme val="minor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color indexed="8"/>
      <name val="Calibri"/>
      <family val="2"/>
      <charset val="204"/>
    </font>
    <font>
      <b/>
      <i/>
      <u/>
      <sz val="10"/>
      <color indexed="8"/>
      <name val="GHEA Grapalat"/>
      <family val="3"/>
    </font>
    <font>
      <b/>
      <sz val="10"/>
      <color indexed="8"/>
      <name val="GHEA Grapalat"/>
      <family val="3"/>
    </font>
    <font>
      <sz val="8"/>
      <name val="GHEA Grapalat"/>
      <family val="3"/>
    </font>
    <font>
      <sz val="12"/>
      <name val="GHEA Grapalat"/>
      <family val="3"/>
    </font>
    <font>
      <sz val="11"/>
      <name val="GHEA Grapalat"/>
      <family val="3"/>
    </font>
    <font>
      <b/>
      <sz val="12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sz val="12"/>
      <color theme="1"/>
      <name val="GHEA Grapalat"/>
      <family val="3"/>
    </font>
    <font>
      <sz val="9"/>
      <color theme="1"/>
      <name val="GHEA Grapalat"/>
      <family val="3"/>
    </font>
    <font>
      <b/>
      <i/>
      <u/>
      <sz val="10"/>
      <name val="GHEA Grapalat"/>
      <family val="3"/>
    </font>
    <font>
      <sz val="9"/>
      <name val="GHEA Grapalat"/>
      <family val="3"/>
    </font>
    <font>
      <b/>
      <i/>
      <u/>
      <sz val="12"/>
      <name val="GHEA Grapalat"/>
      <family val="3"/>
    </font>
    <font>
      <b/>
      <sz val="9"/>
      <name val="GHEA Grapalat"/>
      <family val="3"/>
    </font>
    <font>
      <sz val="11"/>
      <color rgb="FF000000"/>
      <name val="Calibri"/>
      <family val="2"/>
    </font>
    <font>
      <b/>
      <sz val="8"/>
      <name val="GHEA Grapalat"/>
      <family val="3"/>
    </font>
    <font>
      <b/>
      <sz val="8"/>
      <color theme="1"/>
      <name val="GHEA Grapalat"/>
      <family val="3"/>
    </font>
    <font>
      <sz val="8"/>
      <color theme="1"/>
      <name val="GHEA Grapalat"/>
      <family val="3"/>
    </font>
    <font>
      <b/>
      <sz val="10"/>
      <color theme="1"/>
      <name val="Sylfaen"/>
      <family val="1"/>
    </font>
    <font>
      <sz val="10"/>
      <color theme="1"/>
      <name val="Sylfaen"/>
      <family val="1"/>
      <charset val="204"/>
    </font>
    <font>
      <sz val="10"/>
      <color rgb="FF000000"/>
      <name val="GHEA Grapalat"/>
      <family val="3"/>
    </font>
    <font>
      <sz val="10"/>
      <color indexed="8"/>
      <name val="GHEA Grapalat"/>
      <family val="3"/>
    </font>
    <font>
      <b/>
      <u/>
      <sz val="11"/>
      <name val="GHEA Grapalat"/>
      <family val="3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9" fillId="0" borderId="0"/>
    <xf numFmtId="0" fontId="11" fillId="0" borderId="0"/>
    <xf numFmtId="0" fontId="12" fillId="0" borderId="0"/>
    <xf numFmtId="0" fontId="13" fillId="0" borderId="0"/>
    <xf numFmtId="0" fontId="6" fillId="0" borderId="0"/>
    <xf numFmtId="0" fontId="5" fillId="0" borderId="0"/>
    <xf numFmtId="0" fontId="21" fillId="0" borderId="0"/>
    <xf numFmtId="0" fontId="4" fillId="0" borderId="0"/>
    <xf numFmtId="0" fontId="13" fillId="0" borderId="0"/>
    <xf numFmtId="0" fontId="3" fillId="0" borderId="0"/>
    <xf numFmtId="0" fontId="2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338">
    <xf numFmtId="0" fontId="0" fillId="0" borderId="0" xfId="0"/>
    <xf numFmtId="0" fontId="7" fillId="0" borderId="0" xfId="0" applyFont="1"/>
    <xf numFmtId="0" fontId="16" fillId="0" borderId="0" xfId="0" applyFont="1"/>
    <xf numFmtId="0" fontId="18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/>
    </xf>
    <xf numFmtId="0" fontId="20" fillId="0" borderId="11" xfId="0" applyFont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/>
    </xf>
    <xf numFmtId="0" fontId="20" fillId="0" borderId="30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textRotation="90" wrapText="1"/>
    </xf>
    <xf numFmtId="0" fontId="8" fillId="4" borderId="1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33" fillId="0" borderId="22" xfId="0" applyFont="1" applyBorder="1" applyAlignment="1">
      <alignment horizontal="center" vertical="center" textRotation="90"/>
    </xf>
    <xf numFmtId="0" fontId="33" fillId="0" borderId="23" xfId="0" applyFont="1" applyBorder="1" applyAlignment="1">
      <alignment horizontal="center" vertical="center" textRotation="90"/>
    </xf>
    <xf numFmtId="0" fontId="33" fillId="0" borderId="23" xfId="0" applyFont="1" applyBorder="1" applyAlignment="1">
      <alignment horizontal="center" vertical="center" textRotation="90" wrapText="1"/>
    </xf>
    <xf numFmtId="0" fontId="33" fillId="0" borderId="24" xfId="0" applyFont="1" applyBorder="1" applyAlignment="1">
      <alignment horizontal="center" vertical="center" textRotation="90" wrapText="1"/>
    </xf>
    <xf numFmtId="0" fontId="14" fillId="5" borderId="25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" xfId="9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6" borderId="38" xfId="0" applyFont="1" applyFill="1" applyBorder="1" applyAlignment="1">
      <alignment horizontal="center" vertical="center"/>
    </xf>
    <xf numFmtId="0" fontId="14" fillId="6" borderId="38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textRotation="90"/>
    </xf>
    <xf numFmtId="0" fontId="35" fillId="0" borderId="1" xfId="0" applyFont="1" applyBorder="1" applyAlignment="1">
      <alignment horizontal="center" vertical="center" textRotation="90" wrapText="1"/>
    </xf>
    <xf numFmtId="0" fontId="14" fillId="0" borderId="1" xfId="11" applyFont="1" applyBorder="1" applyAlignment="1">
      <alignment horizontal="center" vertical="center" textRotation="90"/>
    </xf>
    <xf numFmtId="0" fontId="14" fillId="0" borderId="1" xfId="11" applyFont="1" applyBorder="1" applyAlignment="1">
      <alignment horizontal="center" vertical="center" textRotation="90" wrapText="1"/>
    </xf>
    <xf numFmtId="0" fontId="26" fillId="0" borderId="1" xfId="11" applyFont="1" applyBorder="1" applyAlignment="1">
      <alignment horizontal="center" vertical="center"/>
    </xf>
    <xf numFmtId="0" fontId="26" fillId="0" borderId="1" xfId="11" applyFont="1" applyBorder="1" applyAlignment="1">
      <alignment horizontal="center"/>
    </xf>
    <xf numFmtId="0" fontId="29" fillId="0" borderId="1" xfId="4" applyFont="1" applyBorder="1" applyAlignment="1">
      <alignment horizontal="center" vertical="center"/>
    </xf>
    <xf numFmtId="0" fontId="14" fillId="0" borderId="1" xfId="4" applyFont="1" applyBorder="1" applyAlignment="1">
      <alignment horizontal="center" vertical="center"/>
    </xf>
    <xf numFmtId="0" fontId="28" fillId="4" borderId="1" xfId="11" applyFont="1" applyFill="1" applyBorder="1" applyAlignment="1">
      <alignment horizontal="center"/>
    </xf>
    <xf numFmtId="0" fontId="29" fillId="4" borderId="1" xfId="11" applyFont="1" applyFill="1" applyBorder="1" applyAlignment="1">
      <alignment horizontal="center" vertical="center"/>
    </xf>
    <xf numFmtId="49" fontId="28" fillId="4" borderId="1" xfId="11" applyNumberFormat="1" applyFont="1" applyFill="1" applyBorder="1" applyAlignment="1">
      <alignment horizontal="center" vertical="center"/>
    </xf>
    <xf numFmtId="0" fontId="29" fillId="0" borderId="1" xfId="11" applyFont="1" applyBorder="1" applyAlignment="1">
      <alignment horizontal="center" vertical="center"/>
    </xf>
    <xf numFmtId="0" fontId="14" fillId="0" borderId="1" xfId="11" applyFont="1" applyBorder="1" applyAlignment="1">
      <alignment horizontal="center" vertical="center"/>
    </xf>
    <xf numFmtId="0" fontId="29" fillId="4" borderId="1" xfId="11" applyFont="1" applyFill="1" applyBorder="1" applyAlignment="1">
      <alignment horizontal="center" vertical="center" wrapText="1"/>
    </xf>
    <xf numFmtId="0" fontId="14" fillId="0" borderId="1" xfId="11" applyFont="1" applyBorder="1" applyAlignment="1">
      <alignment horizontal="center" vertical="center" wrapText="1"/>
    </xf>
    <xf numFmtId="0" fontId="26" fillId="0" borderId="1" xfId="11" applyFont="1" applyBorder="1" applyAlignment="1">
      <alignment horizontal="left" vertical="top"/>
    </xf>
    <xf numFmtId="0" fontId="26" fillId="0" borderId="1" xfId="12" applyFont="1" applyBorder="1" applyAlignment="1">
      <alignment horizontal="center" vertical="center"/>
    </xf>
    <xf numFmtId="0" fontId="29" fillId="4" borderId="27" xfId="0" applyFont="1" applyFill="1" applyBorder="1" applyAlignment="1">
      <alignment horizontal="center" vertical="center"/>
    </xf>
    <xf numFmtId="0" fontId="29" fillId="4" borderId="32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49" fontId="29" fillId="4" borderId="1" xfId="0" applyNumberFormat="1" applyFont="1" applyFill="1" applyBorder="1" applyAlignment="1">
      <alignment horizontal="center" vertical="center" wrapText="1"/>
    </xf>
    <xf numFmtId="0" fontId="37" fillId="0" borderId="1" xfId="11" applyFont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center" vertical="center" wrapText="1"/>
    </xf>
    <xf numFmtId="0" fontId="30" fillId="4" borderId="8" xfId="0" applyFont="1" applyFill="1" applyBorder="1" applyAlignment="1">
      <alignment horizontal="center" vertical="center"/>
    </xf>
    <xf numFmtId="0" fontId="30" fillId="4" borderId="8" xfId="0" applyFont="1" applyFill="1" applyBorder="1" applyAlignment="1">
      <alignment horizontal="center" vertical="center" wrapText="1"/>
    </xf>
    <xf numFmtId="0" fontId="30" fillId="4" borderId="18" xfId="0" applyFont="1" applyFill="1" applyBorder="1" applyAlignment="1">
      <alignment horizontal="center" vertical="center" wrapText="1"/>
    </xf>
    <xf numFmtId="0" fontId="30" fillId="4" borderId="1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/>
    </xf>
    <xf numFmtId="0" fontId="20" fillId="0" borderId="47" xfId="0" applyFont="1" applyBorder="1" applyAlignment="1">
      <alignment horizontal="center" vertical="center" wrapText="1"/>
    </xf>
    <xf numFmtId="0" fontId="30" fillId="4" borderId="37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textRotation="90"/>
    </xf>
    <xf numFmtId="0" fontId="3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/>
    </xf>
    <xf numFmtId="0" fontId="41" fillId="0" borderId="32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3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40" fillId="4" borderId="1" xfId="0" applyFont="1" applyFill="1" applyBorder="1" applyAlignment="1">
      <alignment horizontal="center" vertical="center"/>
    </xf>
    <xf numFmtId="0" fontId="40" fillId="4" borderId="18" xfId="0" applyFont="1" applyFill="1" applyBorder="1" applyAlignment="1">
      <alignment horizontal="center" vertical="center" wrapText="1"/>
    </xf>
    <xf numFmtId="0" fontId="40" fillId="4" borderId="17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textRotation="90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textRotation="90" wrapText="1"/>
    </xf>
    <xf numFmtId="0" fontId="29" fillId="2" borderId="1" xfId="0" applyFont="1" applyFill="1" applyBorder="1" applyAlignment="1">
      <alignment horizontal="center" vertical="center" wrapText="1"/>
    </xf>
    <xf numFmtId="0" fontId="29" fillId="4" borderId="18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29" fillId="4" borderId="35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53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4" fillId="0" borderId="41" xfId="0" applyFont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 wrapText="1"/>
    </xf>
    <xf numFmtId="0" fontId="42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10" fillId="8" borderId="41" xfId="0" applyFont="1" applyFill="1" applyBorder="1" applyAlignment="1">
      <alignment horizontal="center" vertical="center"/>
    </xf>
    <xf numFmtId="49" fontId="14" fillId="0" borderId="1" xfId="11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0" fillId="8" borderId="46" xfId="0" applyFont="1" applyFill="1" applyBorder="1" applyAlignment="1">
      <alignment horizontal="center" vertical="center"/>
    </xf>
    <xf numFmtId="0" fontId="30" fillId="8" borderId="49" xfId="0" applyFont="1" applyFill="1" applyBorder="1" applyAlignment="1">
      <alignment horizontal="center" vertical="center"/>
    </xf>
    <xf numFmtId="0" fontId="30" fillId="8" borderId="36" xfId="0" applyFont="1" applyFill="1" applyBorder="1" applyAlignment="1">
      <alignment horizontal="center" vertical="center"/>
    </xf>
    <xf numFmtId="0" fontId="30" fillId="8" borderId="37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10" fillId="8" borderId="18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4" borderId="19" xfId="0" applyFont="1" applyFill="1" applyBorder="1" applyAlignment="1">
      <alignment horizontal="center" vertical="center"/>
    </xf>
    <xf numFmtId="0" fontId="29" fillId="4" borderId="6" xfId="0" applyFont="1" applyFill="1" applyBorder="1" applyAlignment="1">
      <alignment horizontal="center" vertical="center"/>
    </xf>
    <xf numFmtId="0" fontId="28" fillId="4" borderId="19" xfId="0" applyFont="1" applyFill="1" applyBorder="1" applyAlignment="1">
      <alignment horizontal="center" vertical="center"/>
    </xf>
    <xf numFmtId="0" fontId="28" fillId="4" borderId="6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10" fillId="4" borderId="50" xfId="0" applyFont="1" applyFill="1" applyBorder="1" applyAlignment="1">
      <alignment horizontal="center" vertical="center"/>
    </xf>
    <xf numFmtId="0" fontId="10" fillId="4" borderId="51" xfId="0" applyFont="1" applyFill="1" applyBorder="1" applyAlignment="1">
      <alignment horizontal="center" vertical="center"/>
    </xf>
    <xf numFmtId="0" fontId="10" fillId="8" borderId="31" xfId="0" applyFont="1" applyFill="1" applyBorder="1" applyAlignment="1">
      <alignment horizontal="center" vertical="center"/>
    </xf>
    <xf numFmtId="0" fontId="10" fillId="8" borderId="14" xfId="0" applyFont="1" applyFill="1" applyBorder="1" applyAlignment="1">
      <alignment horizontal="center" vertical="center"/>
    </xf>
    <xf numFmtId="0" fontId="10" fillId="8" borderId="36" xfId="0" applyFont="1" applyFill="1" applyBorder="1" applyAlignment="1">
      <alignment horizontal="center" vertical="center"/>
    </xf>
    <xf numFmtId="0" fontId="10" fillId="8" borderId="37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8" fillId="8" borderId="2" xfId="11" applyFont="1" applyFill="1" applyBorder="1" applyAlignment="1">
      <alignment horizontal="center" vertical="center"/>
    </xf>
    <xf numFmtId="0" fontId="28" fillId="8" borderId="18" xfId="11" applyFont="1" applyFill="1" applyBorder="1" applyAlignment="1">
      <alignment horizontal="center" vertical="center"/>
    </xf>
    <xf numFmtId="0" fontId="27" fillId="8" borderId="31" xfId="0" applyFont="1" applyFill="1" applyBorder="1" applyAlignment="1">
      <alignment horizontal="center" vertical="center"/>
    </xf>
    <xf numFmtId="0" fontId="27" fillId="8" borderId="14" xfId="0" applyFont="1" applyFill="1" applyBorder="1" applyAlignment="1">
      <alignment horizontal="center" vertical="center"/>
    </xf>
    <xf numFmtId="0" fontId="27" fillId="8" borderId="36" xfId="0" applyFont="1" applyFill="1" applyBorder="1" applyAlignment="1">
      <alignment horizontal="center" vertical="center"/>
    </xf>
    <xf numFmtId="0" fontId="27" fillId="8" borderId="37" xfId="0" applyFont="1" applyFill="1" applyBorder="1" applyAlignment="1">
      <alignment horizontal="center" vertical="center"/>
    </xf>
    <xf numFmtId="0" fontId="29" fillId="0" borderId="1" xfId="11" applyFont="1" applyBorder="1" applyAlignment="1">
      <alignment horizontal="center" vertical="center" wrapText="1"/>
    </xf>
    <xf numFmtId="0" fontId="29" fillId="0" borderId="1" xfId="11" applyFont="1" applyBorder="1" applyAlignment="1">
      <alignment horizontal="center" vertical="center"/>
    </xf>
    <xf numFmtId="0" fontId="29" fillId="4" borderId="1" xfId="11" applyFont="1" applyFill="1" applyBorder="1" applyAlignment="1">
      <alignment horizontal="center" vertical="center"/>
    </xf>
    <xf numFmtId="49" fontId="29" fillId="4" borderId="1" xfId="11" applyNumberFormat="1" applyFont="1" applyFill="1" applyBorder="1" applyAlignment="1">
      <alignment horizontal="center" vertical="center"/>
    </xf>
    <xf numFmtId="0" fontId="28" fillId="4" borderId="19" xfId="11" applyFont="1" applyFill="1" applyBorder="1" applyAlignment="1">
      <alignment horizontal="center"/>
    </xf>
    <xf numFmtId="0" fontId="28" fillId="4" borderId="6" xfId="11" applyFont="1" applyFill="1" applyBorder="1" applyAlignment="1">
      <alignment horizontal="center"/>
    </xf>
    <xf numFmtId="0" fontId="28" fillId="4" borderId="19" xfId="11" applyFont="1" applyFill="1" applyBorder="1" applyAlignment="1">
      <alignment horizontal="center" vertical="center"/>
    </xf>
    <xf numFmtId="0" fontId="28" fillId="4" borderId="6" xfId="11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7" fillId="4" borderId="19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10" fillId="8" borderId="39" xfId="0" applyFont="1" applyFill="1" applyBorder="1" applyAlignment="1">
      <alignment horizontal="center" vertical="center"/>
    </xf>
    <xf numFmtId="0" fontId="10" fillId="8" borderId="40" xfId="0" applyFont="1" applyFill="1" applyBorder="1" applyAlignment="1">
      <alignment horizontal="center" vertical="center"/>
    </xf>
    <xf numFmtId="0" fontId="8" fillId="4" borderId="43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9" fillId="4" borderId="16" xfId="0" applyFont="1" applyFill="1" applyBorder="1" applyAlignment="1">
      <alignment horizontal="center" vertical="center"/>
    </xf>
    <xf numFmtId="0" fontId="29" fillId="4" borderId="18" xfId="0" applyFont="1" applyFill="1" applyBorder="1" applyAlignment="1">
      <alignment horizontal="center" vertical="center"/>
    </xf>
    <xf numFmtId="0" fontId="29" fillId="4" borderId="33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29" fillId="4" borderId="33" xfId="0" applyFont="1" applyFill="1" applyBorder="1" applyAlignment="1">
      <alignment horizontal="center" vertical="center" wrapText="1"/>
    </xf>
    <xf numFmtId="0" fontId="29" fillId="4" borderId="32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/>
    </xf>
    <xf numFmtId="0" fontId="29" fillId="4" borderId="21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textRotation="90"/>
    </xf>
    <xf numFmtId="0" fontId="14" fillId="0" borderId="23" xfId="0" applyFont="1" applyBorder="1" applyAlignment="1">
      <alignment horizontal="center" vertical="center" textRotation="90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8" fillId="4" borderId="2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8" fillId="4" borderId="56" xfId="0" applyFont="1" applyFill="1" applyBorder="1" applyAlignment="1">
      <alignment horizontal="center" vertical="center" wrapText="1"/>
    </xf>
    <xf numFmtId="0" fontId="28" fillId="4" borderId="32" xfId="0" applyFont="1" applyFill="1" applyBorder="1" applyAlignment="1">
      <alignment horizontal="center" vertical="center"/>
    </xf>
    <xf numFmtId="0" fontId="28" fillId="4" borderId="57" xfId="0" applyFont="1" applyFill="1" applyBorder="1" applyAlignment="1">
      <alignment horizontal="center" vertical="center"/>
    </xf>
    <xf numFmtId="0" fontId="28" fillId="4" borderId="43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2" borderId="3" xfId="0" applyFont="1" applyFill="1" applyBorder="1" applyAlignment="1">
      <alignment vertical="center"/>
    </xf>
    <xf numFmtId="0" fontId="26" fillId="2" borderId="42" xfId="0" applyFont="1" applyFill="1" applyBorder="1" applyAlignment="1">
      <alignment vertical="center"/>
    </xf>
    <xf numFmtId="0" fontId="14" fillId="0" borderId="55" xfId="0" applyFont="1" applyFill="1" applyBorder="1" applyAlignment="1">
      <alignment horizontal="center" vertical="center" wrapText="1"/>
    </xf>
    <xf numFmtId="0" fontId="26" fillId="4" borderId="57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/>
    </xf>
    <xf numFmtId="0" fontId="44" fillId="4" borderId="57" xfId="0" applyFont="1" applyFill="1" applyBorder="1" applyAlignment="1">
      <alignment horizontal="center" vertical="center" wrapText="1"/>
    </xf>
    <xf numFmtId="0" fontId="44" fillId="4" borderId="6" xfId="0" applyFont="1" applyFill="1" applyBorder="1" applyAlignment="1">
      <alignment horizontal="center" vertical="center" wrapText="1"/>
    </xf>
    <xf numFmtId="0" fontId="30" fillId="10" borderId="46" xfId="0" applyFont="1" applyFill="1" applyBorder="1" applyAlignment="1">
      <alignment horizontal="center" vertical="center"/>
    </xf>
    <xf numFmtId="0" fontId="30" fillId="10" borderId="49" xfId="0" applyFont="1" applyFill="1" applyBorder="1" applyAlignment="1">
      <alignment horizontal="center" vertical="center"/>
    </xf>
    <xf numFmtId="0" fontId="30" fillId="10" borderId="36" xfId="0" applyFont="1" applyFill="1" applyBorder="1" applyAlignment="1">
      <alignment horizontal="center" vertical="center"/>
    </xf>
    <xf numFmtId="0" fontId="30" fillId="10" borderId="37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10" borderId="18" xfId="0" applyFont="1" applyFill="1" applyBorder="1" applyAlignment="1">
      <alignment horizontal="center" vertical="center"/>
    </xf>
    <xf numFmtId="0" fontId="10" fillId="9" borderId="31" xfId="0" applyFont="1" applyFill="1" applyBorder="1" applyAlignment="1">
      <alignment horizontal="center" vertical="center"/>
    </xf>
    <xf numFmtId="0" fontId="10" fillId="9" borderId="14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18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</cellXfs>
  <cellStyles count="16">
    <cellStyle name="Normal" xfId="0" builtinId="0"/>
    <cellStyle name="Normal 2" xfId="1" xr:uid="{00000000-0005-0000-0000-000001000000}"/>
    <cellStyle name="Normal 2 2" xfId="4" xr:uid="{00000000-0005-0000-0000-000002000000}"/>
    <cellStyle name="Normal 2 3" xfId="13" xr:uid="{7C39B3CE-21C1-47B9-B754-85B7E1B39556}"/>
    <cellStyle name="Normal 3" xfId="11" xr:uid="{F347FA8A-E5A4-4FA4-BBA9-CD419E8AFDA4}"/>
    <cellStyle name="Обычный 2" xfId="3" xr:uid="{00000000-0005-0000-0000-000003000000}"/>
    <cellStyle name="Обычный 2 2" xfId="7" xr:uid="{61ED075F-09A2-4BF9-9D42-7A2807B3549F}"/>
    <cellStyle name="Обычный 2 3" xfId="8" xr:uid="{F1750656-653A-4D7C-99A3-9D50062097BB}"/>
    <cellStyle name="Обычный 2 4" xfId="9" xr:uid="{3AA10DFE-4E42-4FE5-8A70-6C9C5887EAB5}"/>
    <cellStyle name="Обычный 2 5" xfId="12" xr:uid="{53F7725C-044F-4037-AE7E-F706FACA9B60}"/>
    <cellStyle name="Обычный 3" xfId="2" xr:uid="{00000000-0005-0000-0000-000004000000}"/>
    <cellStyle name="Обычный 3 2" xfId="10" xr:uid="{E0D1AB31-F74C-482B-9154-2041CAD48793}"/>
    <cellStyle name="Обычный 4" xfId="5" xr:uid="{00000000-0005-0000-0000-000005000000}"/>
    <cellStyle name="Обычный 4 2" xfId="14" xr:uid="{DD36C4B2-BFAC-475E-9574-5C00A3FC3901}"/>
    <cellStyle name="Обычный 5" xfId="6" xr:uid="{00000000-0005-0000-0000-000006000000}"/>
    <cellStyle name="Обычный 5 2" xfId="15" xr:uid="{14CDB7A2-2EF0-4395-B780-8A5F71C8ACC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.ghahramanyan/Desktop/New%20Microsoft%20Excel%20Worksheet%20(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377;&#1408;&#1396;&#1377;&#1406;&#1387;&#140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.ghahramanyan/Desktop/New%20Microsoft%20Excel%20Worksheet%20(5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.ghahramanyan/Desktop/New%20Microsoft%20Excel%20Worksheet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.ghahramanyan/Desktop/New%20Microsoft%20Excel%20Worksheet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7">
          <cell r="E7">
            <v>1969</v>
          </cell>
          <cell r="F7">
            <v>1376</v>
          </cell>
          <cell r="G7">
            <v>1321</v>
          </cell>
          <cell r="H7">
            <v>851</v>
          </cell>
          <cell r="I7">
            <v>24</v>
          </cell>
          <cell r="J7">
            <v>1277</v>
          </cell>
          <cell r="K7">
            <v>1764</v>
          </cell>
          <cell r="L7">
            <v>1339</v>
          </cell>
          <cell r="M7">
            <v>171</v>
          </cell>
          <cell r="N7">
            <v>4511</v>
          </cell>
          <cell r="O7">
            <v>1071</v>
          </cell>
          <cell r="P7">
            <v>13</v>
          </cell>
          <cell r="Q7">
            <v>0</v>
          </cell>
          <cell r="R7">
            <v>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մարզեր"/>
      <sheetName val="Արմավիր"/>
    </sheetNames>
    <sheetDataSet>
      <sheetData sheetId="0" refreshError="1"/>
      <sheetData sheetId="1">
        <row r="156">
          <cell r="H156">
            <v>964</v>
          </cell>
          <cell r="I156">
            <v>955</v>
          </cell>
          <cell r="J156">
            <v>2489</v>
          </cell>
          <cell r="K156">
            <v>2480</v>
          </cell>
          <cell r="L156">
            <v>27</v>
          </cell>
          <cell r="M156">
            <v>727</v>
          </cell>
          <cell r="N156">
            <v>3660</v>
          </cell>
          <cell r="O156">
            <v>2098</v>
          </cell>
          <cell r="P156">
            <v>1027</v>
          </cell>
          <cell r="Q156">
            <v>6381</v>
          </cell>
          <cell r="R156">
            <v>7758</v>
          </cell>
          <cell r="S156">
            <v>1998</v>
          </cell>
          <cell r="T156">
            <v>53</v>
          </cell>
          <cell r="U156">
            <v>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9">
          <cell r="C9">
            <v>1668</v>
          </cell>
          <cell r="D9">
            <v>914</v>
          </cell>
          <cell r="E9">
            <v>5330</v>
          </cell>
          <cell r="F9">
            <v>1110</v>
          </cell>
          <cell r="G9">
            <v>507</v>
          </cell>
          <cell r="H9">
            <v>1930</v>
          </cell>
          <cell r="I9">
            <v>1307</v>
          </cell>
          <cell r="J9">
            <v>1307</v>
          </cell>
          <cell r="K9">
            <v>633</v>
          </cell>
          <cell r="L9">
            <v>3891</v>
          </cell>
          <cell r="M9">
            <v>2353</v>
          </cell>
          <cell r="N9">
            <v>0</v>
          </cell>
          <cell r="O9">
            <v>0</v>
          </cell>
          <cell r="P9">
            <v>0</v>
          </cell>
        </row>
        <row r="63">
          <cell r="D63">
            <v>1008</v>
          </cell>
          <cell r="E63">
            <v>846</v>
          </cell>
          <cell r="F63">
            <v>3072</v>
          </cell>
          <cell r="G63">
            <v>1407</v>
          </cell>
          <cell r="H63">
            <v>605</v>
          </cell>
          <cell r="I63">
            <v>1631</v>
          </cell>
          <cell r="J63">
            <v>1609</v>
          </cell>
          <cell r="K63">
            <v>1109</v>
          </cell>
          <cell r="L63">
            <v>95</v>
          </cell>
          <cell r="M63">
            <v>2293</v>
          </cell>
          <cell r="N63">
            <v>1518</v>
          </cell>
          <cell r="O63">
            <v>154</v>
          </cell>
          <cell r="P63">
            <v>45</v>
          </cell>
          <cell r="Q63">
            <v>11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4">
          <cell r="G44">
            <v>1469</v>
          </cell>
          <cell r="H44">
            <v>802</v>
          </cell>
          <cell r="I44">
            <v>6760</v>
          </cell>
          <cell r="J44">
            <v>985</v>
          </cell>
          <cell r="K44">
            <v>627</v>
          </cell>
          <cell r="L44">
            <v>1398</v>
          </cell>
          <cell r="M44">
            <v>3978</v>
          </cell>
          <cell r="N44">
            <v>1852</v>
          </cell>
          <cell r="O44">
            <v>1569</v>
          </cell>
          <cell r="P44">
            <v>3945</v>
          </cell>
          <cell r="Q44">
            <v>2022</v>
          </cell>
          <cell r="R44">
            <v>404</v>
          </cell>
          <cell r="S44">
            <v>25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0">
          <cell r="C10">
            <v>4054</v>
          </cell>
          <cell r="D10">
            <v>1719</v>
          </cell>
          <cell r="E10">
            <v>5175</v>
          </cell>
          <cell r="F10">
            <v>4972</v>
          </cell>
          <cell r="G10">
            <v>3133</v>
          </cell>
          <cell r="H10">
            <v>5986</v>
          </cell>
          <cell r="I10">
            <v>3738</v>
          </cell>
          <cell r="J10">
            <v>1520</v>
          </cell>
          <cell r="K10">
            <v>1245</v>
          </cell>
          <cell r="L10">
            <v>2867</v>
          </cell>
          <cell r="M10">
            <v>2096</v>
          </cell>
          <cell r="N10">
            <v>954</v>
          </cell>
          <cell r="O10">
            <v>0</v>
          </cell>
          <cell r="P10">
            <v>10</v>
          </cell>
        </row>
        <row r="42">
          <cell r="C42">
            <v>1591</v>
          </cell>
          <cell r="D42">
            <v>698</v>
          </cell>
          <cell r="E42">
            <v>12818</v>
          </cell>
          <cell r="F42">
            <v>2178</v>
          </cell>
          <cell r="G42">
            <v>135</v>
          </cell>
          <cell r="H42">
            <v>1868</v>
          </cell>
          <cell r="I42">
            <v>6678</v>
          </cell>
          <cell r="J42">
            <v>2854</v>
          </cell>
          <cell r="K42">
            <v>4009</v>
          </cell>
          <cell r="L42">
            <v>11051</v>
          </cell>
          <cell r="M42">
            <v>6300</v>
          </cell>
          <cell r="N42">
            <v>1163</v>
          </cell>
          <cell r="O42">
            <v>31</v>
          </cell>
          <cell r="P42">
            <v>28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zoomScaleNormal="100" workbookViewId="0">
      <selection activeCell="A15" sqref="A15:P15"/>
    </sheetView>
  </sheetViews>
  <sheetFormatPr defaultRowHeight="13.5" x14ac:dyDescent="0.25"/>
  <cols>
    <col min="1" max="1" width="5.42578125" style="2" customWidth="1"/>
    <col min="2" max="2" width="17.85546875" style="2" customWidth="1"/>
    <col min="3" max="16384" width="9.140625" style="2"/>
  </cols>
  <sheetData>
    <row r="1" spans="1:16" ht="72" customHeight="1" x14ac:dyDescent="0.25">
      <c r="A1" s="211" t="s">
        <v>851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 ht="17.25" x14ac:dyDescent="0.25">
      <c r="A2" s="213" t="s">
        <v>615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</row>
    <row r="3" spans="1:16" ht="204.75" customHeight="1" x14ac:dyDescent="0.25">
      <c r="A3" s="69" t="s">
        <v>0</v>
      </c>
      <c r="B3" s="70" t="s">
        <v>1</v>
      </c>
      <c r="C3" s="70" t="s">
        <v>3</v>
      </c>
      <c r="D3" s="70" t="s">
        <v>4</v>
      </c>
      <c r="E3" s="70" t="s">
        <v>8</v>
      </c>
      <c r="F3" s="70" t="s">
        <v>6</v>
      </c>
      <c r="G3" s="70" t="s">
        <v>9</v>
      </c>
      <c r="H3" s="70" t="s">
        <v>5</v>
      </c>
      <c r="I3" s="70" t="s">
        <v>10</v>
      </c>
      <c r="J3" s="70" t="s">
        <v>11</v>
      </c>
      <c r="K3" s="70" t="s">
        <v>12</v>
      </c>
      <c r="L3" s="70" t="s">
        <v>13</v>
      </c>
      <c r="M3" s="70" t="s">
        <v>14</v>
      </c>
      <c r="N3" s="70" t="s">
        <v>7</v>
      </c>
      <c r="O3" s="70" t="s">
        <v>15</v>
      </c>
      <c r="P3" s="70">
        <v>9</v>
      </c>
    </row>
    <row r="4" spans="1:16" x14ac:dyDescent="0.25">
      <c r="A4" s="19">
        <v>1</v>
      </c>
      <c r="B4" s="59">
        <v>2</v>
      </c>
      <c r="C4" s="59">
        <v>3</v>
      </c>
      <c r="D4" s="59">
        <v>4</v>
      </c>
      <c r="E4" s="59">
        <v>5</v>
      </c>
      <c r="F4" s="59">
        <v>6</v>
      </c>
      <c r="G4" s="59">
        <v>7</v>
      </c>
      <c r="H4" s="59">
        <v>8</v>
      </c>
      <c r="I4" s="59">
        <v>9</v>
      </c>
      <c r="J4" s="59">
        <v>10</v>
      </c>
      <c r="K4" s="59">
        <v>11</v>
      </c>
      <c r="L4" s="59">
        <v>12</v>
      </c>
      <c r="M4" s="59">
        <v>13</v>
      </c>
      <c r="N4" s="59">
        <v>14</v>
      </c>
      <c r="O4" s="59">
        <v>15</v>
      </c>
      <c r="P4" s="59">
        <v>16</v>
      </c>
    </row>
    <row r="5" spans="1:16" ht="17.25" x14ac:dyDescent="0.25">
      <c r="A5" s="20">
        <v>1</v>
      </c>
      <c r="B5" s="68" t="s">
        <v>306</v>
      </c>
      <c r="C5" s="12">
        <f>[1]Sheet1!E7</f>
        <v>1969</v>
      </c>
      <c r="D5" s="12">
        <f>[1]Sheet1!F7</f>
        <v>1376</v>
      </c>
      <c r="E5" s="12">
        <f>[1]Sheet1!G7</f>
        <v>1321</v>
      </c>
      <c r="F5" s="12">
        <f>[1]Sheet1!H7</f>
        <v>851</v>
      </c>
      <c r="G5" s="12">
        <f>[1]Sheet1!I7</f>
        <v>24</v>
      </c>
      <c r="H5" s="12">
        <f>[1]Sheet1!J7</f>
        <v>1277</v>
      </c>
      <c r="I5" s="12">
        <f>[1]Sheet1!K7</f>
        <v>1764</v>
      </c>
      <c r="J5" s="12">
        <f>[1]Sheet1!L7</f>
        <v>1339</v>
      </c>
      <c r="K5" s="12">
        <f>[1]Sheet1!M7</f>
        <v>171</v>
      </c>
      <c r="L5" s="12">
        <f>[1]Sheet1!N7</f>
        <v>4511</v>
      </c>
      <c r="M5" s="12">
        <f>[1]Sheet1!O7</f>
        <v>1071</v>
      </c>
      <c r="N5" s="12">
        <f>[1]Sheet1!P7</f>
        <v>13</v>
      </c>
      <c r="O5" s="12">
        <f>[1]Sheet1!Q7</f>
        <v>0</v>
      </c>
      <c r="P5" s="12">
        <f>[1]Sheet1!R7</f>
        <v>9</v>
      </c>
    </row>
    <row r="6" spans="1:16" ht="17.25" x14ac:dyDescent="0.25">
      <c r="A6" s="20">
        <v>2</v>
      </c>
      <c r="B6" s="68" t="s">
        <v>307</v>
      </c>
      <c r="C6" s="12">
        <f>Արարատ!C105</f>
        <v>4054</v>
      </c>
      <c r="D6" s="12">
        <f>Արարատ!D105</f>
        <v>1719</v>
      </c>
      <c r="E6" s="12">
        <f>Արարատ!E105</f>
        <v>5175</v>
      </c>
      <c r="F6" s="12">
        <f>Արարատ!F105</f>
        <v>4972</v>
      </c>
      <c r="G6" s="12">
        <f>Արարատ!G105</f>
        <v>3133</v>
      </c>
      <c r="H6" s="12">
        <f>Արարատ!H105</f>
        <v>5986</v>
      </c>
      <c r="I6" s="12">
        <f>Արարատ!I105</f>
        <v>3738</v>
      </c>
      <c r="J6" s="12">
        <f>Արարատ!J105</f>
        <v>1520</v>
      </c>
      <c r="K6" s="12">
        <f>Արարատ!K105</f>
        <v>1245</v>
      </c>
      <c r="L6" s="12">
        <f>Արարատ!L105</f>
        <v>2867</v>
      </c>
      <c r="M6" s="12">
        <f>Արարատ!M105</f>
        <v>2096</v>
      </c>
      <c r="N6" s="12">
        <f>Արարատ!N105</f>
        <v>954</v>
      </c>
      <c r="O6" s="12">
        <f>Արարատ!O105</f>
        <v>0</v>
      </c>
      <c r="P6" s="12">
        <f>Արարատ!P105</f>
        <v>10</v>
      </c>
    </row>
    <row r="7" spans="1:16" ht="17.25" x14ac:dyDescent="0.25">
      <c r="A7" s="20">
        <v>3</v>
      </c>
      <c r="B7" s="68" t="s">
        <v>841</v>
      </c>
      <c r="C7" s="12">
        <f>Արարատ!C106</f>
        <v>0</v>
      </c>
      <c r="D7" s="12">
        <f>Արարատ!D106</f>
        <v>0</v>
      </c>
      <c r="E7" s="12">
        <f>Արարատ!E106</f>
        <v>0</v>
      </c>
      <c r="F7" s="12">
        <f>Արարատ!F106</f>
        <v>0</v>
      </c>
      <c r="G7" s="12">
        <f>Արարատ!G106</f>
        <v>0</v>
      </c>
      <c r="H7" s="12">
        <f>Արարատ!H106</f>
        <v>0</v>
      </c>
      <c r="I7" s="12">
        <f>Արարատ!I106</f>
        <v>0</v>
      </c>
      <c r="J7" s="12">
        <f>Արարատ!J106</f>
        <v>0</v>
      </c>
      <c r="K7" s="12">
        <f>Արարատ!K106</f>
        <v>0</v>
      </c>
      <c r="L7" s="12">
        <f>Արարատ!L106</f>
        <v>0</v>
      </c>
      <c r="M7" s="12">
        <f>Արարատ!M106</f>
        <v>0</v>
      </c>
      <c r="N7" s="12">
        <f>Արարատ!N106</f>
        <v>0</v>
      </c>
      <c r="O7" s="12">
        <f>Արարատ!O106</f>
        <v>0</v>
      </c>
      <c r="P7" s="12">
        <f>Արարատ!P106</f>
        <v>0</v>
      </c>
    </row>
    <row r="8" spans="1:16" ht="17.25" x14ac:dyDescent="0.25">
      <c r="A8" s="20">
        <v>4</v>
      </c>
      <c r="B8" s="68" t="s">
        <v>308</v>
      </c>
      <c r="C8" s="19">
        <f>Գեղարքունիք!C87</f>
        <v>1008</v>
      </c>
      <c r="D8" s="19">
        <f>Գեղարքունիք!D87</f>
        <v>846</v>
      </c>
      <c r="E8" s="19">
        <f>Գեղարքունիք!E87</f>
        <v>3072</v>
      </c>
      <c r="F8" s="19">
        <f>Գեղարքունիք!F87</f>
        <v>1407</v>
      </c>
      <c r="G8" s="19">
        <f>Գեղարքունիք!G87</f>
        <v>605</v>
      </c>
      <c r="H8" s="19">
        <f>Գեղարքունիք!H87</f>
        <v>1631</v>
      </c>
      <c r="I8" s="19">
        <f>Գեղարքունիք!I87</f>
        <v>1609</v>
      </c>
      <c r="J8" s="19">
        <f>Գեղարքունիք!J87</f>
        <v>1109</v>
      </c>
      <c r="K8" s="19">
        <f>Գեղարքունիք!K87</f>
        <v>95</v>
      </c>
      <c r="L8" s="19">
        <f>Գեղարքունիք!L87</f>
        <v>2293</v>
      </c>
      <c r="M8" s="19">
        <f>Գեղարքունիք!M87</f>
        <v>1518</v>
      </c>
      <c r="N8" s="19">
        <f>Գեղարքունիք!N87</f>
        <v>154</v>
      </c>
      <c r="O8" s="19">
        <f>Գեղարքունիք!O87</f>
        <v>45</v>
      </c>
      <c r="P8" s="19">
        <f>Գեղարքունիք!P87</f>
        <v>11</v>
      </c>
    </row>
    <row r="9" spans="1:16" ht="17.25" x14ac:dyDescent="0.25">
      <c r="A9" s="20">
        <v>5</v>
      </c>
      <c r="B9" s="29" t="s">
        <v>309</v>
      </c>
      <c r="C9" s="12">
        <f>Կոտայք!C80</f>
        <v>1591</v>
      </c>
      <c r="D9" s="12">
        <f>Կոտայք!D80</f>
        <v>698</v>
      </c>
      <c r="E9" s="12">
        <f>Կոտայք!E80</f>
        <v>12818</v>
      </c>
      <c r="F9" s="12">
        <f>Կոտայք!F80</f>
        <v>2178</v>
      </c>
      <c r="G9" s="12">
        <f>Կոտայք!G80</f>
        <v>135</v>
      </c>
      <c r="H9" s="12">
        <f>Կոտայք!H80</f>
        <v>1868</v>
      </c>
      <c r="I9" s="12">
        <f>Կոտայք!I80</f>
        <v>6678</v>
      </c>
      <c r="J9" s="12">
        <f>Կոտայք!J80</f>
        <v>2854</v>
      </c>
      <c r="K9" s="12">
        <f>Կոտայք!K80</f>
        <v>4009</v>
      </c>
      <c r="L9" s="12">
        <f>Կոտայք!L80</f>
        <v>11051</v>
      </c>
      <c r="M9" s="12">
        <f>Կոտայք!M80</f>
        <v>6300</v>
      </c>
      <c r="N9" s="12">
        <f>Կոտայք!N80</f>
        <v>1163</v>
      </c>
      <c r="O9" s="12">
        <f>Կոտայք!O80</f>
        <v>31</v>
      </c>
      <c r="P9" s="12">
        <f>Կոտայք!P80</f>
        <v>28</v>
      </c>
    </row>
    <row r="10" spans="1:16" ht="17.25" x14ac:dyDescent="0.25">
      <c r="A10" s="20">
        <v>6</v>
      </c>
      <c r="B10" s="29" t="s">
        <v>310</v>
      </c>
      <c r="C10" s="12">
        <v>1592</v>
      </c>
      <c r="D10" s="12">
        <v>1300</v>
      </c>
      <c r="E10" s="12">
        <v>3960</v>
      </c>
      <c r="F10" s="12">
        <v>1595</v>
      </c>
      <c r="G10" s="12">
        <v>615</v>
      </c>
      <c r="H10" s="12">
        <v>3117</v>
      </c>
      <c r="I10" s="12">
        <v>1756</v>
      </c>
      <c r="J10" s="12">
        <v>397</v>
      </c>
      <c r="K10" s="12">
        <v>1052</v>
      </c>
      <c r="L10" s="12">
        <v>4084</v>
      </c>
      <c r="M10" s="12">
        <v>2889</v>
      </c>
      <c r="N10" s="12">
        <v>1222</v>
      </c>
      <c r="O10" s="12">
        <v>22</v>
      </c>
      <c r="P10" s="12">
        <v>15</v>
      </c>
    </row>
    <row r="11" spans="1:16" ht="17.25" x14ac:dyDescent="0.25">
      <c r="A11" s="20">
        <v>7</v>
      </c>
      <c r="B11" s="29" t="s">
        <v>132</v>
      </c>
      <c r="C11" s="197">
        <f>Շիրակ!C139</f>
        <v>1668</v>
      </c>
      <c r="D11" s="197">
        <f>Շիրակ!D139</f>
        <v>914</v>
      </c>
      <c r="E11" s="197">
        <f>Շիրակ!E139</f>
        <v>5330</v>
      </c>
      <c r="F11" s="197">
        <f>Շիրակ!F139</f>
        <v>1110</v>
      </c>
      <c r="G11" s="197">
        <f>Շիրակ!G139</f>
        <v>507</v>
      </c>
      <c r="H11" s="197">
        <f>Շիրակ!H139</f>
        <v>1930</v>
      </c>
      <c r="I11" s="197">
        <f>Շիրակ!I139</f>
        <v>1307</v>
      </c>
      <c r="J11" s="197">
        <f>Շիրակ!J139</f>
        <v>1307</v>
      </c>
      <c r="K11" s="197">
        <f>Շիրակ!K139</f>
        <v>633</v>
      </c>
      <c r="L11" s="197">
        <f>Շիրակ!L139</f>
        <v>3891</v>
      </c>
      <c r="M11" s="197">
        <f>Շիրակ!M139</f>
        <v>2353</v>
      </c>
      <c r="N11" s="197">
        <f>Շիրակ!N139</f>
        <v>0</v>
      </c>
      <c r="O11" s="197">
        <f>Շիրակ!O139</f>
        <v>0</v>
      </c>
      <c r="P11" s="197">
        <f>Շիրակ!P139</f>
        <v>0</v>
      </c>
    </row>
    <row r="12" spans="1:16" ht="17.25" x14ac:dyDescent="0.25">
      <c r="A12" s="20">
        <v>8</v>
      </c>
      <c r="B12" s="29" t="s">
        <v>311</v>
      </c>
      <c r="C12" s="19">
        <f>Սյունիք!C148</f>
        <v>1469</v>
      </c>
      <c r="D12" s="19">
        <f>Սյունիք!D148</f>
        <v>802</v>
      </c>
      <c r="E12" s="19">
        <f>Սյունիք!E148</f>
        <v>6760</v>
      </c>
      <c r="F12" s="19">
        <f>Սյունիք!F148</f>
        <v>985</v>
      </c>
      <c r="G12" s="19">
        <f>Սյունիք!G148</f>
        <v>627</v>
      </c>
      <c r="H12" s="19">
        <f>Սյունիք!H148</f>
        <v>1398</v>
      </c>
      <c r="I12" s="19">
        <f>Սյունիք!I148</f>
        <v>3978</v>
      </c>
      <c r="J12" s="19">
        <f>Սյունիք!J148</f>
        <v>1852</v>
      </c>
      <c r="K12" s="19">
        <f>Սյունիք!K148</f>
        <v>1569</v>
      </c>
      <c r="L12" s="19">
        <f>Սյունիք!L148</f>
        <v>3945</v>
      </c>
      <c r="M12" s="19">
        <f>Սյունիք!M148</f>
        <v>2022</v>
      </c>
      <c r="N12" s="19">
        <f>Սյունիք!N148</f>
        <v>404</v>
      </c>
      <c r="O12" s="19">
        <f>Սյունիք!O148</f>
        <v>25</v>
      </c>
      <c r="P12" s="19">
        <f>Սյունիք!P148</f>
        <v>0</v>
      </c>
    </row>
    <row r="13" spans="1:16" ht="17.25" x14ac:dyDescent="0.25">
      <c r="A13" s="20">
        <v>9</v>
      </c>
      <c r="B13" s="29" t="s">
        <v>312</v>
      </c>
      <c r="C13" s="12">
        <f>Տավուշ!C70</f>
        <v>1687</v>
      </c>
      <c r="D13" s="12">
        <f>Տավուշ!D70</f>
        <v>715</v>
      </c>
      <c r="E13" s="12">
        <f>Տավուշ!E70</f>
        <v>3142</v>
      </c>
      <c r="F13" s="12">
        <f>Տավուշ!F70</f>
        <v>601</v>
      </c>
      <c r="G13" s="12">
        <f>Տավուշ!G70</f>
        <v>188</v>
      </c>
      <c r="H13" s="12">
        <f>Տավուշ!H70</f>
        <v>920</v>
      </c>
      <c r="I13" s="12">
        <f>Տավուշ!I70</f>
        <v>1795</v>
      </c>
      <c r="J13" s="12">
        <f>Տավուշ!J70</f>
        <v>868</v>
      </c>
      <c r="K13" s="12">
        <f>Տավուշ!K70</f>
        <v>480</v>
      </c>
      <c r="L13" s="12">
        <f>Տավուշ!L70</f>
        <v>3833</v>
      </c>
      <c r="M13" s="12">
        <f>Տավուշ!M70</f>
        <v>2404</v>
      </c>
      <c r="N13" s="12">
        <f>Տավուշ!N70</f>
        <v>2010</v>
      </c>
      <c r="O13" s="12">
        <f>Տավուշ!O70</f>
        <v>0</v>
      </c>
      <c r="P13" s="12">
        <f>Տավուշ!P70</f>
        <v>16</v>
      </c>
    </row>
    <row r="14" spans="1:16" ht="17.25" x14ac:dyDescent="0.25">
      <c r="A14" s="27">
        <v>10</v>
      </c>
      <c r="B14" s="28" t="s">
        <v>313</v>
      </c>
      <c r="C14" s="19">
        <v>846</v>
      </c>
      <c r="D14" s="19">
        <v>426</v>
      </c>
      <c r="E14" s="19">
        <v>2315</v>
      </c>
      <c r="F14" s="19">
        <v>1421</v>
      </c>
      <c r="G14" s="19">
        <v>186</v>
      </c>
      <c r="H14" s="19">
        <v>1003</v>
      </c>
      <c r="I14" s="19">
        <v>749</v>
      </c>
      <c r="J14" s="19">
        <v>414</v>
      </c>
      <c r="K14" s="19">
        <v>600</v>
      </c>
      <c r="L14" s="19">
        <v>2930</v>
      </c>
      <c r="M14" s="19">
        <v>1996</v>
      </c>
      <c r="N14" s="19">
        <v>44</v>
      </c>
      <c r="O14" s="19">
        <v>13</v>
      </c>
      <c r="P14" s="19">
        <v>6</v>
      </c>
    </row>
    <row r="15" spans="1:16" ht="25.5" customHeight="1" x14ac:dyDescent="0.25">
      <c r="A15" s="336" t="s">
        <v>315</v>
      </c>
      <c r="B15" s="336"/>
      <c r="C15" s="337">
        <f t="shared" ref="C15:P15" si="0">SUM(C6:C14)</f>
        <v>13915</v>
      </c>
      <c r="D15" s="337">
        <f t="shared" si="0"/>
        <v>7420</v>
      </c>
      <c r="E15" s="337">
        <f t="shared" si="0"/>
        <v>42572</v>
      </c>
      <c r="F15" s="337">
        <f t="shared" si="0"/>
        <v>14269</v>
      </c>
      <c r="G15" s="337">
        <f t="shared" si="0"/>
        <v>5996</v>
      </c>
      <c r="H15" s="337">
        <f t="shared" si="0"/>
        <v>17853</v>
      </c>
      <c r="I15" s="337">
        <f t="shared" si="0"/>
        <v>21610</v>
      </c>
      <c r="J15" s="337">
        <f t="shared" si="0"/>
        <v>10321</v>
      </c>
      <c r="K15" s="337">
        <f t="shared" si="0"/>
        <v>9683</v>
      </c>
      <c r="L15" s="337">
        <f t="shared" si="0"/>
        <v>34894</v>
      </c>
      <c r="M15" s="337">
        <f t="shared" si="0"/>
        <v>21578</v>
      </c>
      <c r="N15" s="337">
        <f t="shared" si="0"/>
        <v>5951</v>
      </c>
      <c r="O15" s="337">
        <f t="shared" si="0"/>
        <v>136</v>
      </c>
      <c r="P15" s="337">
        <f t="shared" si="0"/>
        <v>86</v>
      </c>
    </row>
  </sheetData>
  <mergeCells count="3">
    <mergeCell ref="A1:P1"/>
    <mergeCell ref="A2:P2"/>
    <mergeCell ref="A15:B15"/>
  </mergeCells>
  <pageMargins left="0.7" right="0.7" top="0.75" bottom="0.75" header="0.3" footer="0.3"/>
  <pageSetup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40"/>
  <sheetViews>
    <sheetView workbookViewId="0">
      <selection activeCell="I139" sqref="I139:I140"/>
    </sheetView>
  </sheetViews>
  <sheetFormatPr defaultRowHeight="13.5" x14ac:dyDescent="0.25"/>
  <cols>
    <col min="1" max="1" width="4.42578125" style="1" customWidth="1"/>
    <col min="2" max="2" width="16" style="1" customWidth="1"/>
    <col min="3" max="7" width="8.7109375" style="1" customWidth="1"/>
    <col min="8" max="8" width="7.85546875" style="1" customWidth="1"/>
    <col min="9" max="10" width="8.7109375" style="1" customWidth="1"/>
    <col min="11" max="11" width="10.5703125" style="1" customWidth="1"/>
    <col min="12" max="12" width="8.7109375" style="1" customWidth="1"/>
    <col min="13" max="13" width="7.7109375" style="1" customWidth="1"/>
    <col min="14" max="14" width="9.85546875" style="1" customWidth="1"/>
    <col min="15" max="15" width="8.7109375" style="1" customWidth="1"/>
    <col min="16" max="16" width="13.85546875" style="1" customWidth="1"/>
    <col min="17" max="16384" width="9.140625" style="1"/>
  </cols>
  <sheetData>
    <row r="1" spans="1:16" ht="53.25" customHeight="1" x14ac:dyDescent="0.25">
      <c r="A1" s="214" t="s">
        <v>839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</row>
    <row r="2" spans="1:16" ht="14.25" x14ac:dyDescent="0.25">
      <c r="A2" s="273" t="s">
        <v>617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</row>
    <row r="3" spans="1:16" ht="211.5" x14ac:dyDescent="0.25">
      <c r="A3" s="7" t="s">
        <v>0</v>
      </c>
      <c r="B3" s="7" t="s">
        <v>1</v>
      </c>
      <c r="C3" s="8" t="s">
        <v>3</v>
      </c>
      <c r="D3" s="8" t="s">
        <v>4</v>
      </c>
      <c r="E3" s="8" t="s">
        <v>8</v>
      </c>
      <c r="F3" s="8" t="s">
        <v>6</v>
      </c>
      <c r="G3" s="8" t="s">
        <v>9</v>
      </c>
      <c r="H3" s="8" t="s">
        <v>5</v>
      </c>
      <c r="I3" s="8" t="s">
        <v>10</v>
      </c>
      <c r="J3" s="8" t="s">
        <v>11</v>
      </c>
      <c r="K3" s="8" t="s">
        <v>340</v>
      </c>
      <c r="L3" s="8" t="s">
        <v>13</v>
      </c>
      <c r="M3" s="8" t="s">
        <v>14</v>
      </c>
      <c r="N3" s="8" t="s">
        <v>7</v>
      </c>
      <c r="O3" s="8" t="s">
        <v>15</v>
      </c>
      <c r="P3" s="201" t="s">
        <v>2</v>
      </c>
    </row>
    <row r="4" spans="1:16" x14ac:dyDescent="0.25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6">
        <v>12</v>
      </c>
      <c r="M4" s="6">
        <v>13</v>
      </c>
      <c r="N4" s="6">
        <v>14</v>
      </c>
      <c r="O4" s="6">
        <v>15</v>
      </c>
      <c r="P4" s="114">
        <v>16</v>
      </c>
    </row>
    <row r="5" spans="1:16" ht="14.25" x14ac:dyDescent="0.25">
      <c r="A5" s="246" t="s">
        <v>92</v>
      </c>
      <c r="B5" s="246"/>
      <c r="C5" s="88">
        <v>233</v>
      </c>
      <c r="D5" s="88">
        <v>150</v>
      </c>
      <c r="E5" s="88">
        <v>575</v>
      </c>
      <c r="F5" s="88">
        <v>0</v>
      </c>
      <c r="G5" s="88">
        <v>1</v>
      </c>
      <c r="H5" s="189">
        <v>252</v>
      </c>
      <c r="I5" s="88">
        <v>209</v>
      </c>
      <c r="J5" s="88">
        <v>209</v>
      </c>
      <c r="K5" s="88">
        <v>168</v>
      </c>
      <c r="L5" s="88">
        <v>185</v>
      </c>
      <c r="M5" s="88">
        <v>122</v>
      </c>
      <c r="N5" s="88">
        <f>SUM(N6:N24)</f>
        <v>0</v>
      </c>
      <c r="O5" s="88">
        <f>SUM(O6:O24)</f>
        <v>0</v>
      </c>
      <c r="P5" s="190">
        <f>SUM(P6:P24)</f>
        <v>0</v>
      </c>
    </row>
    <row r="6" spans="1:16" ht="13.5" customHeight="1" x14ac:dyDescent="0.25">
      <c r="A6" s="5">
        <v>1</v>
      </c>
      <c r="B6" s="202" t="s">
        <v>93</v>
      </c>
      <c r="C6" s="23">
        <v>69</v>
      </c>
      <c r="D6" s="23">
        <v>76</v>
      </c>
      <c r="E6" s="12">
        <v>33</v>
      </c>
      <c r="F6" s="23">
        <v>0</v>
      </c>
      <c r="G6" s="23">
        <v>1</v>
      </c>
      <c r="H6" s="23">
        <v>81</v>
      </c>
      <c r="I6" s="12">
        <v>90</v>
      </c>
      <c r="J6" s="12">
        <v>90</v>
      </c>
      <c r="K6" s="12">
        <v>168</v>
      </c>
      <c r="L6" s="12">
        <v>185</v>
      </c>
      <c r="M6" s="12">
        <v>122</v>
      </c>
      <c r="N6" s="19">
        <v>0</v>
      </c>
      <c r="O6" s="23">
        <v>0</v>
      </c>
      <c r="P6" s="153">
        <v>0</v>
      </c>
    </row>
    <row r="7" spans="1:16" ht="13.5" customHeight="1" x14ac:dyDescent="0.25">
      <c r="A7" s="5">
        <v>2</v>
      </c>
      <c r="B7" s="202" t="s">
        <v>94</v>
      </c>
      <c r="C7" s="23">
        <v>5</v>
      </c>
      <c r="D7" s="23">
        <v>6</v>
      </c>
      <c r="E7" s="12">
        <v>16</v>
      </c>
      <c r="F7" s="23">
        <v>0</v>
      </c>
      <c r="G7" s="23">
        <v>0</v>
      </c>
      <c r="H7" s="23">
        <v>3</v>
      </c>
      <c r="I7" s="19">
        <v>3</v>
      </c>
      <c r="J7" s="19">
        <v>3</v>
      </c>
      <c r="K7" s="12">
        <v>0</v>
      </c>
      <c r="L7" s="12">
        <v>0</v>
      </c>
      <c r="M7" s="12">
        <v>0</v>
      </c>
      <c r="N7" s="19">
        <v>0</v>
      </c>
      <c r="O7" s="23">
        <v>0</v>
      </c>
      <c r="P7" s="153">
        <v>0</v>
      </c>
    </row>
    <row r="8" spans="1:16" x14ac:dyDescent="0.25">
      <c r="A8" s="5">
        <v>3</v>
      </c>
      <c r="B8" s="202" t="s">
        <v>95</v>
      </c>
      <c r="C8" s="23">
        <v>0</v>
      </c>
      <c r="D8" s="23">
        <v>0</v>
      </c>
      <c r="E8" s="12">
        <v>9</v>
      </c>
      <c r="F8" s="23">
        <v>0</v>
      </c>
      <c r="G8" s="23">
        <v>0</v>
      </c>
      <c r="H8" s="23">
        <v>0</v>
      </c>
      <c r="I8" s="19">
        <v>8</v>
      </c>
      <c r="J8" s="19">
        <v>8</v>
      </c>
      <c r="K8" s="12">
        <v>0</v>
      </c>
      <c r="L8" s="12">
        <v>0</v>
      </c>
      <c r="M8" s="12">
        <v>0</v>
      </c>
      <c r="N8" s="19">
        <v>0</v>
      </c>
      <c r="O8" s="23">
        <v>0</v>
      </c>
      <c r="P8" s="153">
        <v>0</v>
      </c>
    </row>
    <row r="9" spans="1:16" x14ac:dyDescent="0.25">
      <c r="A9" s="5">
        <v>4</v>
      </c>
      <c r="B9" s="202" t="s">
        <v>96</v>
      </c>
      <c r="C9" s="23">
        <v>9</v>
      </c>
      <c r="D9" s="23">
        <v>1</v>
      </c>
      <c r="E9" s="12">
        <v>16</v>
      </c>
      <c r="F9" s="23">
        <v>0</v>
      </c>
      <c r="G9" s="23">
        <v>0</v>
      </c>
      <c r="H9" s="23">
        <v>8</v>
      </c>
      <c r="I9" s="19">
        <v>2</v>
      </c>
      <c r="J9" s="19">
        <v>2</v>
      </c>
      <c r="K9" s="12">
        <v>0</v>
      </c>
      <c r="L9" s="12">
        <v>0</v>
      </c>
      <c r="M9" s="12">
        <v>0</v>
      </c>
      <c r="N9" s="19">
        <v>0</v>
      </c>
      <c r="O9" s="23">
        <v>0</v>
      </c>
      <c r="P9" s="153">
        <v>0</v>
      </c>
    </row>
    <row r="10" spans="1:16" x14ac:dyDescent="0.25">
      <c r="A10" s="5">
        <v>5</v>
      </c>
      <c r="B10" s="202" t="s">
        <v>97</v>
      </c>
      <c r="C10" s="23">
        <v>10</v>
      </c>
      <c r="D10" s="23">
        <v>6</v>
      </c>
      <c r="E10" s="12">
        <v>23</v>
      </c>
      <c r="F10" s="23">
        <v>0</v>
      </c>
      <c r="G10" s="23">
        <v>0</v>
      </c>
      <c r="H10" s="19">
        <v>11</v>
      </c>
      <c r="I10" s="19">
        <v>9</v>
      </c>
      <c r="J10" s="19">
        <v>9</v>
      </c>
      <c r="K10" s="12">
        <v>0</v>
      </c>
      <c r="L10" s="12">
        <v>0</v>
      </c>
      <c r="M10" s="12">
        <v>0</v>
      </c>
      <c r="N10" s="19">
        <v>0</v>
      </c>
      <c r="O10" s="23">
        <v>0</v>
      </c>
      <c r="P10" s="153">
        <v>0</v>
      </c>
    </row>
    <row r="11" spans="1:16" x14ac:dyDescent="0.25">
      <c r="A11" s="5">
        <v>6</v>
      </c>
      <c r="B11" s="202" t="s">
        <v>98</v>
      </c>
      <c r="C11" s="23">
        <v>0</v>
      </c>
      <c r="D11" s="23">
        <v>0</v>
      </c>
      <c r="E11" s="12">
        <v>0</v>
      </c>
      <c r="F11" s="23">
        <v>0</v>
      </c>
      <c r="G11" s="23">
        <v>0</v>
      </c>
      <c r="H11" s="23">
        <v>0</v>
      </c>
      <c r="I11" s="19">
        <v>0</v>
      </c>
      <c r="J11" s="19">
        <v>0</v>
      </c>
      <c r="K11" s="12">
        <v>0</v>
      </c>
      <c r="L11" s="12">
        <v>0</v>
      </c>
      <c r="M11" s="12">
        <v>0</v>
      </c>
      <c r="N11" s="19">
        <v>0</v>
      </c>
      <c r="O11" s="23">
        <v>0</v>
      </c>
      <c r="P11" s="153">
        <v>0</v>
      </c>
    </row>
    <row r="12" spans="1:16" x14ac:dyDescent="0.25">
      <c r="A12" s="5">
        <v>7</v>
      </c>
      <c r="B12" s="202" t="s">
        <v>99</v>
      </c>
      <c r="C12" s="23">
        <v>9</v>
      </c>
      <c r="D12" s="23">
        <v>2</v>
      </c>
      <c r="E12" s="12">
        <v>37</v>
      </c>
      <c r="F12" s="23">
        <v>0</v>
      </c>
      <c r="G12" s="23">
        <v>0</v>
      </c>
      <c r="H12" s="23">
        <v>4</v>
      </c>
      <c r="I12" s="19">
        <v>1</v>
      </c>
      <c r="J12" s="19">
        <v>1</v>
      </c>
      <c r="K12" s="12">
        <v>0</v>
      </c>
      <c r="L12" s="12">
        <v>0</v>
      </c>
      <c r="M12" s="12">
        <v>0</v>
      </c>
      <c r="N12" s="19">
        <v>0</v>
      </c>
      <c r="O12" s="23">
        <v>0</v>
      </c>
      <c r="P12" s="153">
        <v>0</v>
      </c>
    </row>
    <row r="13" spans="1:16" x14ac:dyDescent="0.25">
      <c r="A13" s="5">
        <v>8</v>
      </c>
      <c r="B13" s="202" t="s">
        <v>100</v>
      </c>
      <c r="C13" s="23">
        <v>11</v>
      </c>
      <c r="D13" s="23">
        <v>0</v>
      </c>
      <c r="E13" s="12">
        <v>35</v>
      </c>
      <c r="F13" s="23">
        <v>0</v>
      </c>
      <c r="G13" s="23">
        <v>0</v>
      </c>
      <c r="H13" s="23">
        <v>6</v>
      </c>
      <c r="I13" s="19">
        <v>3</v>
      </c>
      <c r="J13" s="19">
        <v>3</v>
      </c>
      <c r="K13" s="12">
        <v>0</v>
      </c>
      <c r="L13" s="12">
        <v>0</v>
      </c>
      <c r="M13" s="12">
        <v>0</v>
      </c>
      <c r="N13" s="19">
        <v>0</v>
      </c>
      <c r="O13" s="23">
        <v>0</v>
      </c>
      <c r="P13" s="153">
        <v>0</v>
      </c>
    </row>
    <row r="14" spans="1:16" x14ac:dyDescent="0.25">
      <c r="A14" s="5">
        <v>9</v>
      </c>
      <c r="B14" s="202" t="s">
        <v>101</v>
      </c>
      <c r="C14" s="23">
        <v>8</v>
      </c>
      <c r="D14" s="23">
        <v>4</v>
      </c>
      <c r="E14" s="12">
        <v>14</v>
      </c>
      <c r="F14" s="23">
        <v>0</v>
      </c>
      <c r="G14" s="23">
        <v>0</v>
      </c>
      <c r="H14" s="23">
        <v>5</v>
      </c>
      <c r="I14" s="19">
        <v>3</v>
      </c>
      <c r="J14" s="19">
        <v>3</v>
      </c>
      <c r="K14" s="12">
        <v>0</v>
      </c>
      <c r="L14" s="12">
        <v>0</v>
      </c>
      <c r="M14" s="12">
        <v>0</v>
      </c>
      <c r="N14" s="19">
        <v>0</v>
      </c>
      <c r="O14" s="23">
        <v>0</v>
      </c>
      <c r="P14" s="153">
        <v>0</v>
      </c>
    </row>
    <row r="15" spans="1:16" x14ac:dyDescent="0.25">
      <c r="A15" s="5">
        <v>10</v>
      </c>
      <c r="B15" s="202" t="s">
        <v>102</v>
      </c>
      <c r="C15" s="23">
        <v>8</v>
      </c>
      <c r="D15" s="23">
        <v>7</v>
      </c>
      <c r="E15" s="12">
        <v>48</v>
      </c>
      <c r="F15" s="23">
        <v>0</v>
      </c>
      <c r="G15" s="23">
        <v>0</v>
      </c>
      <c r="H15" s="23">
        <v>15</v>
      </c>
      <c r="I15" s="19">
        <v>14</v>
      </c>
      <c r="J15" s="19">
        <v>14</v>
      </c>
      <c r="K15" s="12">
        <v>0</v>
      </c>
      <c r="L15" s="12">
        <v>0</v>
      </c>
      <c r="M15" s="12">
        <v>0</v>
      </c>
      <c r="N15" s="19">
        <v>0</v>
      </c>
      <c r="O15" s="23">
        <v>0</v>
      </c>
      <c r="P15" s="153">
        <v>0</v>
      </c>
    </row>
    <row r="16" spans="1:16" x14ac:dyDescent="0.25">
      <c r="A16" s="5">
        <v>11</v>
      </c>
      <c r="B16" s="202" t="s">
        <v>103</v>
      </c>
      <c r="C16" s="23">
        <v>0</v>
      </c>
      <c r="D16" s="23">
        <v>0</v>
      </c>
      <c r="E16" s="12">
        <v>0</v>
      </c>
      <c r="F16" s="23">
        <v>0</v>
      </c>
      <c r="G16" s="23">
        <v>0</v>
      </c>
      <c r="H16" s="23">
        <v>0</v>
      </c>
      <c r="I16" s="19">
        <v>0</v>
      </c>
      <c r="J16" s="19">
        <v>0</v>
      </c>
      <c r="K16" s="12">
        <v>0</v>
      </c>
      <c r="L16" s="12">
        <v>0</v>
      </c>
      <c r="M16" s="12">
        <v>0</v>
      </c>
      <c r="N16" s="19">
        <v>0</v>
      </c>
      <c r="O16" s="23">
        <v>0</v>
      </c>
      <c r="P16" s="153">
        <v>0</v>
      </c>
    </row>
    <row r="17" spans="1:16" x14ac:dyDescent="0.25">
      <c r="A17" s="5">
        <v>12</v>
      </c>
      <c r="B17" s="202" t="s">
        <v>104</v>
      </c>
      <c r="C17" s="23">
        <v>11</v>
      </c>
      <c r="D17" s="23">
        <v>6</v>
      </c>
      <c r="E17" s="12">
        <v>32</v>
      </c>
      <c r="F17" s="23">
        <v>0</v>
      </c>
      <c r="G17" s="23">
        <v>0</v>
      </c>
      <c r="H17" s="23">
        <v>4</v>
      </c>
      <c r="I17" s="19">
        <v>7</v>
      </c>
      <c r="J17" s="19">
        <v>7</v>
      </c>
      <c r="K17" s="12">
        <v>0</v>
      </c>
      <c r="L17" s="12">
        <v>0</v>
      </c>
      <c r="M17" s="12">
        <v>0</v>
      </c>
      <c r="N17" s="19">
        <v>0</v>
      </c>
      <c r="O17" s="23">
        <v>0</v>
      </c>
      <c r="P17" s="153">
        <v>0</v>
      </c>
    </row>
    <row r="18" spans="1:16" x14ac:dyDescent="0.25">
      <c r="A18" s="5">
        <v>13</v>
      </c>
      <c r="B18" s="202" t="s">
        <v>105</v>
      </c>
      <c r="C18" s="23">
        <v>3</v>
      </c>
      <c r="D18" s="23">
        <v>2</v>
      </c>
      <c r="E18" s="12">
        <v>17</v>
      </c>
      <c r="F18" s="23">
        <v>0</v>
      </c>
      <c r="G18" s="23">
        <v>0</v>
      </c>
      <c r="H18" s="23">
        <v>14</v>
      </c>
      <c r="I18" s="19">
        <v>4</v>
      </c>
      <c r="J18" s="19">
        <v>4</v>
      </c>
      <c r="K18" s="12">
        <v>0</v>
      </c>
      <c r="L18" s="12">
        <v>0</v>
      </c>
      <c r="M18" s="12">
        <v>0</v>
      </c>
      <c r="N18" s="19">
        <v>0</v>
      </c>
      <c r="O18" s="23">
        <v>0</v>
      </c>
      <c r="P18" s="153">
        <v>0</v>
      </c>
    </row>
    <row r="19" spans="1:16" x14ac:dyDescent="0.25">
      <c r="A19" s="5">
        <v>14</v>
      </c>
      <c r="B19" s="202" t="s">
        <v>106</v>
      </c>
      <c r="C19" s="23">
        <v>3</v>
      </c>
      <c r="D19" s="23">
        <v>6</v>
      </c>
      <c r="E19" s="12">
        <v>22</v>
      </c>
      <c r="F19" s="23">
        <v>0</v>
      </c>
      <c r="G19" s="23">
        <v>0</v>
      </c>
      <c r="H19" s="23">
        <v>3</v>
      </c>
      <c r="I19" s="19">
        <v>4</v>
      </c>
      <c r="J19" s="19">
        <v>4</v>
      </c>
      <c r="K19" s="12">
        <v>0</v>
      </c>
      <c r="L19" s="12">
        <v>0</v>
      </c>
      <c r="M19" s="12">
        <v>0</v>
      </c>
      <c r="N19" s="19">
        <v>0</v>
      </c>
      <c r="O19" s="23">
        <v>0</v>
      </c>
      <c r="P19" s="153">
        <v>0</v>
      </c>
    </row>
    <row r="20" spans="1:16" x14ac:dyDescent="0.25">
      <c r="A20" s="5">
        <v>15</v>
      </c>
      <c r="B20" s="202" t="s">
        <v>107</v>
      </c>
      <c r="C20" s="23">
        <v>22</v>
      </c>
      <c r="D20" s="23">
        <v>18</v>
      </c>
      <c r="E20" s="12">
        <v>114</v>
      </c>
      <c r="F20" s="23">
        <v>0</v>
      </c>
      <c r="G20" s="23">
        <v>0</v>
      </c>
      <c r="H20" s="23">
        <v>32</v>
      </c>
      <c r="I20" s="19">
        <v>47</v>
      </c>
      <c r="J20" s="19">
        <v>47</v>
      </c>
      <c r="K20" s="12">
        <v>0</v>
      </c>
      <c r="L20" s="12">
        <v>0</v>
      </c>
      <c r="M20" s="12">
        <v>0</v>
      </c>
      <c r="N20" s="19">
        <v>0</v>
      </c>
      <c r="O20" s="23">
        <v>0</v>
      </c>
      <c r="P20" s="153">
        <v>0</v>
      </c>
    </row>
    <row r="21" spans="1:16" x14ac:dyDescent="0.25">
      <c r="A21" s="5">
        <v>16</v>
      </c>
      <c r="B21" s="202" t="s">
        <v>108</v>
      </c>
      <c r="C21" s="23">
        <v>1</v>
      </c>
      <c r="D21" s="23">
        <v>3</v>
      </c>
      <c r="E21" s="12">
        <v>28</v>
      </c>
      <c r="F21" s="23">
        <v>0</v>
      </c>
      <c r="G21" s="23">
        <v>0</v>
      </c>
      <c r="H21" s="23">
        <v>1</v>
      </c>
      <c r="I21" s="19">
        <v>3</v>
      </c>
      <c r="J21" s="19">
        <v>3</v>
      </c>
      <c r="K21" s="12">
        <v>0</v>
      </c>
      <c r="L21" s="12">
        <v>0</v>
      </c>
      <c r="M21" s="12">
        <v>0</v>
      </c>
      <c r="N21" s="19">
        <v>0</v>
      </c>
      <c r="O21" s="23">
        <v>0</v>
      </c>
      <c r="P21" s="153">
        <v>0</v>
      </c>
    </row>
    <row r="22" spans="1:16" x14ac:dyDescent="0.25">
      <c r="A22" s="5">
        <v>17</v>
      </c>
      <c r="B22" s="202" t="s">
        <v>109</v>
      </c>
      <c r="C22" s="23">
        <v>7</v>
      </c>
      <c r="D22" s="23">
        <v>1</v>
      </c>
      <c r="E22" s="12">
        <v>42</v>
      </c>
      <c r="F22" s="23">
        <v>0</v>
      </c>
      <c r="G22" s="23">
        <v>0</v>
      </c>
      <c r="H22" s="23">
        <v>14</v>
      </c>
      <c r="I22" s="19">
        <v>6</v>
      </c>
      <c r="J22" s="19">
        <v>6</v>
      </c>
      <c r="K22" s="12">
        <v>0</v>
      </c>
      <c r="L22" s="12">
        <v>0</v>
      </c>
      <c r="M22" s="12">
        <v>0</v>
      </c>
      <c r="N22" s="19">
        <v>0</v>
      </c>
      <c r="O22" s="23">
        <v>0</v>
      </c>
      <c r="P22" s="153">
        <v>0</v>
      </c>
    </row>
    <row r="23" spans="1:16" x14ac:dyDescent="0.25">
      <c r="A23" s="5">
        <v>18</v>
      </c>
      <c r="B23" s="202" t="s">
        <v>110</v>
      </c>
      <c r="C23" s="23">
        <v>3</v>
      </c>
      <c r="D23" s="23">
        <v>5</v>
      </c>
      <c r="E23" s="12">
        <v>57</v>
      </c>
      <c r="F23" s="23">
        <v>0</v>
      </c>
      <c r="G23" s="23">
        <v>0</v>
      </c>
      <c r="H23" s="23">
        <v>33</v>
      </c>
      <c r="I23" s="19">
        <v>2</v>
      </c>
      <c r="J23" s="19">
        <v>2</v>
      </c>
      <c r="K23" s="12">
        <v>0</v>
      </c>
      <c r="L23" s="12">
        <v>0</v>
      </c>
      <c r="M23" s="12">
        <v>0</v>
      </c>
      <c r="N23" s="19">
        <v>0</v>
      </c>
      <c r="O23" s="23">
        <v>0</v>
      </c>
      <c r="P23" s="153">
        <v>0</v>
      </c>
    </row>
    <row r="24" spans="1:16" ht="14.25" thickBot="1" x14ac:dyDescent="0.3">
      <c r="A24" s="126">
        <v>19</v>
      </c>
      <c r="B24" s="203" t="s">
        <v>111</v>
      </c>
      <c r="C24" s="154">
        <v>54</v>
      </c>
      <c r="D24" s="154">
        <v>7</v>
      </c>
      <c r="E24" s="56">
        <v>32</v>
      </c>
      <c r="F24" s="154">
        <v>0</v>
      </c>
      <c r="G24" s="154">
        <v>0</v>
      </c>
      <c r="H24" s="154">
        <v>18</v>
      </c>
      <c r="I24" s="44">
        <v>3</v>
      </c>
      <c r="J24" s="44">
        <v>3</v>
      </c>
      <c r="K24" s="56">
        <v>0</v>
      </c>
      <c r="L24" s="56">
        <v>0</v>
      </c>
      <c r="M24" s="56">
        <v>0</v>
      </c>
      <c r="N24" s="44">
        <v>0</v>
      </c>
      <c r="O24" s="154">
        <v>0</v>
      </c>
      <c r="P24" s="152">
        <v>0</v>
      </c>
    </row>
    <row r="25" spans="1:16" ht="14.25" x14ac:dyDescent="0.25">
      <c r="A25" s="272" t="s">
        <v>112</v>
      </c>
      <c r="B25" s="272"/>
      <c r="C25" s="138">
        <f>C26+C27+C28+C29+C30+C31+C32+C33+C34+C35+C36+C37+C38+C39+C40+C41+C42+C43+C44+C45+C46+C47+C48+C49+C50+C51+C52+C53+C54+C55+C56+C57+C58+C59+C60</f>
        <v>803</v>
      </c>
      <c r="D25" s="138">
        <f>D26+D27+D28+D29+D30+D31+D32+D33+D34+D35+D36+D37+D38+D39+D40+D41+D42+D43+D44+D45+D46+D47+D48+D49+D50+D51+D52+D53+D54+D55+D56+D57+D58+D59+D60</f>
        <v>299</v>
      </c>
      <c r="E25" s="138">
        <f t="shared" ref="E25:O25" si="0">E26+E27+E28+E29+E30+E31+E32+E33+E34+E35+E36+E37+E38+E39+E40+E41+E42+E43+E44+E45+E46+E47+E48+E49+E50+E51+E52+E53+E54+E55+E56+E57+E58+E59+E60</f>
        <v>1359</v>
      </c>
      <c r="F25" s="138">
        <f t="shared" si="0"/>
        <v>256</v>
      </c>
      <c r="G25" s="138">
        <f t="shared" si="0"/>
        <v>386</v>
      </c>
      <c r="H25" s="138">
        <f t="shared" si="0"/>
        <v>1025</v>
      </c>
      <c r="I25" s="138">
        <f t="shared" si="0"/>
        <v>273</v>
      </c>
      <c r="J25" s="138">
        <f t="shared" si="0"/>
        <v>273</v>
      </c>
      <c r="K25" s="138">
        <f t="shared" si="0"/>
        <v>0</v>
      </c>
      <c r="L25" s="138">
        <f t="shared" si="0"/>
        <v>1572</v>
      </c>
      <c r="M25" s="138">
        <f t="shared" si="0"/>
        <v>660</v>
      </c>
      <c r="N25" s="138">
        <f t="shared" si="0"/>
        <v>192</v>
      </c>
      <c r="O25" s="138">
        <f t="shared" si="0"/>
        <v>0</v>
      </c>
      <c r="P25" s="191">
        <v>3</v>
      </c>
    </row>
    <row r="26" spans="1:16" x14ac:dyDescent="0.25">
      <c r="A26" s="5">
        <v>1</v>
      </c>
      <c r="B26" s="204" t="s">
        <v>112</v>
      </c>
      <c r="C26" s="6">
        <v>225</v>
      </c>
      <c r="D26" s="6">
        <v>150</v>
      </c>
      <c r="E26" s="6">
        <v>381</v>
      </c>
      <c r="F26" s="6">
        <v>62</v>
      </c>
      <c r="G26" s="6">
        <v>47</v>
      </c>
      <c r="H26" s="6">
        <v>119</v>
      </c>
      <c r="I26" s="21">
        <v>10</v>
      </c>
      <c r="J26" s="21">
        <v>10</v>
      </c>
      <c r="K26" s="5">
        <v>0</v>
      </c>
      <c r="L26" s="5">
        <v>1572</v>
      </c>
      <c r="M26" s="5">
        <v>660</v>
      </c>
      <c r="N26" s="16">
        <v>0</v>
      </c>
      <c r="O26" s="6">
        <v>0</v>
      </c>
      <c r="P26" s="157">
        <v>3</v>
      </c>
    </row>
    <row r="27" spans="1:16" x14ac:dyDescent="0.25">
      <c r="A27" s="5">
        <v>2</v>
      </c>
      <c r="B27" s="204" t="s">
        <v>113</v>
      </c>
      <c r="C27" s="16">
        <v>45</v>
      </c>
      <c r="D27" s="16">
        <v>32</v>
      </c>
      <c r="E27" s="16">
        <v>16</v>
      </c>
      <c r="F27" s="16">
        <v>31</v>
      </c>
      <c r="G27" s="16">
        <v>35</v>
      </c>
      <c r="H27" s="16">
        <v>50</v>
      </c>
      <c r="I27" s="21">
        <v>5</v>
      </c>
      <c r="J27" s="21">
        <v>5</v>
      </c>
      <c r="K27" s="158">
        <v>0</v>
      </c>
      <c r="L27" s="159">
        <v>0</v>
      </c>
      <c r="M27" s="159">
        <v>0</v>
      </c>
      <c r="N27" s="11">
        <v>0</v>
      </c>
      <c r="O27" s="19">
        <v>0</v>
      </c>
      <c r="P27" s="160">
        <v>0</v>
      </c>
    </row>
    <row r="28" spans="1:16" x14ac:dyDescent="0.25">
      <c r="A28" s="5">
        <v>3</v>
      </c>
      <c r="B28" s="204" t="s">
        <v>114</v>
      </c>
      <c r="C28" s="6">
        <v>61</v>
      </c>
      <c r="D28" s="6">
        <v>3</v>
      </c>
      <c r="E28" s="6">
        <v>47</v>
      </c>
      <c r="F28" s="6">
        <v>17</v>
      </c>
      <c r="G28" s="6">
        <v>0</v>
      </c>
      <c r="H28" s="6">
        <v>24</v>
      </c>
      <c r="I28" s="21">
        <v>7</v>
      </c>
      <c r="J28" s="21">
        <v>7</v>
      </c>
      <c r="K28" s="161">
        <v>0</v>
      </c>
      <c r="L28" s="19">
        <v>0</v>
      </c>
      <c r="M28" s="19">
        <v>0</v>
      </c>
      <c r="N28" s="19">
        <v>6</v>
      </c>
      <c r="O28" s="19">
        <v>0</v>
      </c>
      <c r="P28" s="160">
        <v>0</v>
      </c>
    </row>
    <row r="29" spans="1:16" x14ac:dyDescent="0.25">
      <c r="A29" s="5">
        <v>4</v>
      </c>
      <c r="B29" s="204" t="s">
        <v>115</v>
      </c>
      <c r="C29" s="6">
        <v>8</v>
      </c>
      <c r="D29" s="6">
        <v>2</v>
      </c>
      <c r="E29" s="6">
        <v>60</v>
      </c>
      <c r="F29" s="6">
        <v>0</v>
      </c>
      <c r="G29" s="6">
        <v>0</v>
      </c>
      <c r="H29" s="6">
        <v>28</v>
      </c>
      <c r="I29" s="21">
        <v>73</v>
      </c>
      <c r="J29" s="21">
        <v>73</v>
      </c>
      <c r="K29" s="161">
        <v>0</v>
      </c>
      <c r="L29" s="19">
        <v>0</v>
      </c>
      <c r="M29" s="19">
        <v>0</v>
      </c>
      <c r="N29" s="19">
        <v>6</v>
      </c>
      <c r="O29" s="19">
        <v>0</v>
      </c>
      <c r="P29" s="160">
        <v>0</v>
      </c>
    </row>
    <row r="30" spans="1:16" x14ac:dyDescent="0.25">
      <c r="A30" s="5">
        <v>5</v>
      </c>
      <c r="B30" s="204" t="s">
        <v>116</v>
      </c>
      <c r="C30" s="6">
        <v>19</v>
      </c>
      <c r="D30" s="6">
        <v>3</v>
      </c>
      <c r="E30" s="6">
        <v>24</v>
      </c>
      <c r="F30" s="6">
        <v>0</v>
      </c>
      <c r="G30" s="6">
        <v>0</v>
      </c>
      <c r="H30" s="6">
        <v>0</v>
      </c>
      <c r="I30" s="21">
        <v>3</v>
      </c>
      <c r="J30" s="21">
        <v>3</v>
      </c>
      <c r="K30" s="161">
        <v>0</v>
      </c>
      <c r="L30" s="19">
        <v>0</v>
      </c>
      <c r="M30" s="19">
        <v>0</v>
      </c>
      <c r="N30" s="19">
        <v>6</v>
      </c>
      <c r="O30" s="19">
        <v>0</v>
      </c>
      <c r="P30" s="160">
        <v>0</v>
      </c>
    </row>
    <row r="31" spans="1:16" x14ac:dyDescent="0.25">
      <c r="A31" s="5">
        <v>6</v>
      </c>
      <c r="B31" s="204" t="s">
        <v>117</v>
      </c>
      <c r="C31" s="6">
        <v>5</v>
      </c>
      <c r="D31" s="6">
        <v>1</v>
      </c>
      <c r="E31" s="6">
        <v>30</v>
      </c>
      <c r="F31" s="6">
        <v>0</v>
      </c>
      <c r="G31" s="6">
        <v>13</v>
      </c>
      <c r="H31" s="6">
        <v>73</v>
      </c>
      <c r="I31" s="21">
        <v>10</v>
      </c>
      <c r="J31" s="21">
        <v>10</v>
      </c>
      <c r="K31" s="161">
        <v>0</v>
      </c>
      <c r="L31" s="19">
        <v>0</v>
      </c>
      <c r="M31" s="19">
        <v>0</v>
      </c>
      <c r="N31" s="19">
        <v>6</v>
      </c>
      <c r="O31" s="19">
        <v>0</v>
      </c>
      <c r="P31" s="162">
        <v>0</v>
      </c>
    </row>
    <row r="32" spans="1:16" x14ac:dyDescent="0.25">
      <c r="A32" s="5">
        <v>7</v>
      </c>
      <c r="B32" s="204" t="s">
        <v>118</v>
      </c>
      <c r="C32" s="6">
        <v>31</v>
      </c>
      <c r="D32" s="6">
        <v>17</v>
      </c>
      <c r="E32" s="6">
        <v>54</v>
      </c>
      <c r="F32" s="6">
        <v>1</v>
      </c>
      <c r="G32" s="6">
        <v>0</v>
      </c>
      <c r="H32" s="6">
        <v>13</v>
      </c>
      <c r="I32" s="21">
        <v>5</v>
      </c>
      <c r="J32" s="21">
        <v>5</v>
      </c>
      <c r="K32" s="161">
        <v>0</v>
      </c>
      <c r="L32" s="19">
        <v>0</v>
      </c>
      <c r="M32" s="19">
        <v>0</v>
      </c>
      <c r="N32" s="19">
        <v>6</v>
      </c>
      <c r="O32" s="19">
        <v>0</v>
      </c>
      <c r="P32" s="162">
        <v>0</v>
      </c>
    </row>
    <row r="33" spans="1:16" x14ac:dyDescent="0.25">
      <c r="A33" s="5">
        <v>8</v>
      </c>
      <c r="B33" s="204" t="s">
        <v>119</v>
      </c>
      <c r="C33" s="6">
        <v>15</v>
      </c>
      <c r="D33" s="6">
        <v>1</v>
      </c>
      <c r="E33" s="6">
        <v>20</v>
      </c>
      <c r="F33" s="6">
        <v>0</v>
      </c>
      <c r="G33" s="6">
        <v>0</v>
      </c>
      <c r="H33" s="6">
        <v>27</v>
      </c>
      <c r="I33" s="21">
        <v>5</v>
      </c>
      <c r="J33" s="21">
        <v>5</v>
      </c>
      <c r="K33" s="161">
        <v>0</v>
      </c>
      <c r="L33" s="19">
        <v>0</v>
      </c>
      <c r="M33" s="19">
        <v>0</v>
      </c>
      <c r="N33" s="19">
        <v>6</v>
      </c>
      <c r="O33" s="163">
        <v>0</v>
      </c>
      <c r="P33" s="162">
        <v>0</v>
      </c>
    </row>
    <row r="34" spans="1:16" x14ac:dyDescent="0.25">
      <c r="A34" s="14">
        <v>9</v>
      </c>
      <c r="B34" s="14" t="s">
        <v>121</v>
      </c>
      <c r="C34" s="6">
        <v>19</v>
      </c>
      <c r="D34" s="6">
        <v>4</v>
      </c>
      <c r="E34" s="6">
        <v>53</v>
      </c>
      <c r="F34" s="6">
        <v>21</v>
      </c>
      <c r="G34" s="6">
        <v>11</v>
      </c>
      <c r="H34" s="6">
        <v>30</v>
      </c>
      <c r="I34" s="21">
        <v>8</v>
      </c>
      <c r="J34" s="21">
        <v>8</v>
      </c>
      <c r="K34" s="161">
        <v>0</v>
      </c>
      <c r="L34" s="19">
        <v>0</v>
      </c>
      <c r="M34" s="19">
        <v>0</v>
      </c>
      <c r="N34" s="19">
        <v>6</v>
      </c>
      <c r="O34" s="163">
        <v>0</v>
      </c>
      <c r="P34" s="160">
        <v>0</v>
      </c>
    </row>
    <row r="35" spans="1:16" x14ac:dyDescent="0.25">
      <c r="A35" s="5">
        <v>10</v>
      </c>
      <c r="B35" s="6" t="s">
        <v>122</v>
      </c>
      <c r="C35" s="6">
        <v>29</v>
      </c>
      <c r="D35" s="6">
        <v>6</v>
      </c>
      <c r="E35" s="6">
        <v>28</v>
      </c>
      <c r="F35" s="6">
        <v>4</v>
      </c>
      <c r="G35" s="6">
        <v>7</v>
      </c>
      <c r="H35" s="6">
        <v>12</v>
      </c>
      <c r="I35" s="21">
        <v>1</v>
      </c>
      <c r="J35" s="21">
        <v>1</v>
      </c>
      <c r="K35" s="161">
        <v>0</v>
      </c>
      <c r="L35" s="19">
        <v>0</v>
      </c>
      <c r="M35" s="19">
        <v>0</v>
      </c>
      <c r="N35" s="19">
        <v>6</v>
      </c>
      <c r="O35" s="164">
        <v>0</v>
      </c>
      <c r="P35" s="165">
        <v>0</v>
      </c>
    </row>
    <row r="36" spans="1:16" x14ac:dyDescent="0.25">
      <c r="A36" s="5">
        <v>11</v>
      </c>
      <c r="B36" s="6" t="s">
        <v>123</v>
      </c>
      <c r="C36" s="6">
        <v>49</v>
      </c>
      <c r="D36" s="6">
        <v>0</v>
      </c>
      <c r="E36" s="6">
        <v>33</v>
      </c>
      <c r="F36" s="6">
        <v>7</v>
      </c>
      <c r="G36" s="6">
        <v>79</v>
      </c>
      <c r="H36" s="6">
        <v>24</v>
      </c>
      <c r="I36" s="21">
        <v>11</v>
      </c>
      <c r="J36" s="21">
        <v>11</v>
      </c>
      <c r="K36" s="161">
        <v>0</v>
      </c>
      <c r="L36" s="19">
        <v>0</v>
      </c>
      <c r="M36" s="19">
        <v>0</v>
      </c>
      <c r="N36" s="19">
        <v>6</v>
      </c>
      <c r="O36" s="163">
        <v>0</v>
      </c>
      <c r="P36" s="160">
        <v>0</v>
      </c>
    </row>
    <row r="37" spans="1:16" x14ac:dyDescent="0.25">
      <c r="A37" s="5">
        <v>12</v>
      </c>
      <c r="B37" s="6" t="s">
        <v>120</v>
      </c>
      <c r="C37" s="6">
        <v>22</v>
      </c>
      <c r="D37" s="6">
        <v>1</v>
      </c>
      <c r="E37" s="6">
        <v>37</v>
      </c>
      <c r="F37" s="6">
        <v>4</v>
      </c>
      <c r="G37" s="6">
        <v>11</v>
      </c>
      <c r="H37" s="6">
        <v>41</v>
      </c>
      <c r="I37" s="21">
        <v>16</v>
      </c>
      <c r="J37" s="21">
        <v>16</v>
      </c>
      <c r="K37" s="161">
        <v>0</v>
      </c>
      <c r="L37" s="19">
        <v>0</v>
      </c>
      <c r="M37" s="19">
        <v>0</v>
      </c>
      <c r="N37" s="19">
        <v>6</v>
      </c>
      <c r="O37" s="163">
        <v>0</v>
      </c>
      <c r="P37" s="160">
        <v>0</v>
      </c>
    </row>
    <row r="38" spans="1:16" x14ac:dyDescent="0.25">
      <c r="A38" s="5">
        <v>13</v>
      </c>
      <c r="B38" s="6" t="s">
        <v>124</v>
      </c>
      <c r="C38" s="6">
        <v>3</v>
      </c>
      <c r="D38" s="6">
        <v>2</v>
      </c>
      <c r="E38" s="6">
        <v>8</v>
      </c>
      <c r="F38" s="6">
        <v>0</v>
      </c>
      <c r="G38" s="6">
        <v>4</v>
      </c>
      <c r="H38" s="6">
        <v>4</v>
      </c>
      <c r="I38" s="21">
        <v>8</v>
      </c>
      <c r="J38" s="21">
        <v>8</v>
      </c>
      <c r="K38" s="161">
        <v>0</v>
      </c>
      <c r="L38" s="19">
        <v>0</v>
      </c>
      <c r="M38" s="19">
        <v>0</v>
      </c>
      <c r="N38" s="19">
        <v>6</v>
      </c>
      <c r="O38" s="164">
        <v>0</v>
      </c>
      <c r="P38" s="165">
        <v>0</v>
      </c>
    </row>
    <row r="39" spans="1:16" x14ac:dyDescent="0.25">
      <c r="A39" s="5">
        <v>14</v>
      </c>
      <c r="B39" s="6" t="s">
        <v>125</v>
      </c>
      <c r="C39" s="6">
        <v>7</v>
      </c>
      <c r="D39" s="6">
        <v>7</v>
      </c>
      <c r="E39" s="6">
        <v>22</v>
      </c>
      <c r="F39" s="6">
        <v>3</v>
      </c>
      <c r="G39" s="6">
        <v>10</v>
      </c>
      <c r="H39" s="6">
        <v>4</v>
      </c>
      <c r="I39" s="21">
        <v>6</v>
      </c>
      <c r="J39" s="21">
        <v>6</v>
      </c>
      <c r="K39" s="161">
        <v>0</v>
      </c>
      <c r="L39" s="19">
        <v>0</v>
      </c>
      <c r="M39" s="19">
        <v>0</v>
      </c>
      <c r="N39" s="19">
        <v>6</v>
      </c>
      <c r="O39" s="164">
        <v>0</v>
      </c>
      <c r="P39" s="165">
        <v>0</v>
      </c>
    </row>
    <row r="40" spans="1:16" x14ac:dyDescent="0.25">
      <c r="A40" s="5">
        <v>15</v>
      </c>
      <c r="B40" s="6" t="s">
        <v>126</v>
      </c>
      <c r="C40" s="6">
        <v>49</v>
      </c>
      <c r="D40" s="6">
        <v>0</v>
      </c>
      <c r="E40" s="6">
        <v>36</v>
      </c>
      <c r="F40" s="6">
        <v>1</v>
      </c>
      <c r="G40" s="6">
        <v>0</v>
      </c>
      <c r="H40" s="6">
        <v>38</v>
      </c>
      <c r="I40" s="21">
        <v>2</v>
      </c>
      <c r="J40" s="21">
        <v>2</v>
      </c>
      <c r="K40" s="161">
        <v>0</v>
      </c>
      <c r="L40" s="19">
        <v>0</v>
      </c>
      <c r="M40" s="19">
        <v>0</v>
      </c>
      <c r="N40" s="19">
        <v>6</v>
      </c>
      <c r="O40" s="166">
        <v>0</v>
      </c>
      <c r="P40" s="114">
        <v>0</v>
      </c>
    </row>
    <row r="41" spans="1:16" x14ac:dyDescent="0.25">
      <c r="A41" s="5">
        <v>16</v>
      </c>
      <c r="B41" s="6" t="s">
        <v>127</v>
      </c>
      <c r="C41" s="6">
        <v>19</v>
      </c>
      <c r="D41" s="6">
        <v>8</v>
      </c>
      <c r="E41" s="6">
        <v>4</v>
      </c>
      <c r="F41" s="6">
        <v>0</v>
      </c>
      <c r="G41" s="6">
        <v>16</v>
      </c>
      <c r="H41" s="6">
        <v>17</v>
      </c>
      <c r="I41" s="21">
        <v>1</v>
      </c>
      <c r="J41" s="21">
        <v>1</v>
      </c>
      <c r="K41" s="161">
        <v>0</v>
      </c>
      <c r="L41" s="19">
        <v>0</v>
      </c>
      <c r="M41" s="19">
        <v>0</v>
      </c>
      <c r="N41" s="19">
        <v>6</v>
      </c>
      <c r="O41" s="164">
        <v>0</v>
      </c>
      <c r="P41" s="165">
        <v>0</v>
      </c>
    </row>
    <row r="42" spans="1:16" x14ac:dyDescent="0.25">
      <c r="A42" s="5">
        <v>17</v>
      </c>
      <c r="B42" s="6" t="s">
        <v>128</v>
      </c>
      <c r="C42" s="6">
        <v>5</v>
      </c>
      <c r="D42" s="6">
        <v>0</v>
      </c>
      <c r="E42" s="6">
        <v>15</v>
      </c>
      <c r="F42" s="6">
        <v>1</v>
      </c>
      <c r="G42" s="6">
        <v>0</v>
      </c>
      <c r="H42" s="6">
        <v>1</v>
      </c>
      <c r="I42" s="21">
        <v>0</v>
      </c>
      <c r="J42" s="21">
        <v>0</v>
      </c>
      <c r="K42" s="161">
        <v>0</v>
      </c>
      <c r="L42" s="19">
        <v>0</v>
      </c>
      <c r="M42" s="19">
        <v>0</v>
      </c>
      <c r="N42" s="19">
        <v>6</v>
      </c>
      <c r="O42" s="12">
        <v>0</v>
      </c>
      <c r="P42" s="167">
        <v>0</v>
      </c>
    </row>
    <row r="43" spans="1:16" x14ac:dyDescent="0.25">
      <c r="A43" s="5">
        <v>18</v>
      </c>
      <c r="B43" s="6" t="s">
        <v>129</v>
      </c>
      <c r="C43" s="6">
        <v>5</v>
      </c>
      <c r="D43" s="6">
        <v>0</v>
      </c>
      <c r="E43" s="6">
        <v>0</v>
      </c>
      <c r="F43" s="6">
        <v>0</v>
      </c>
      <c r="G43" s="6">
        <v>0</v>
      </c>
      <c r="H43" s="6">
        <v>4</v>
      </c>
      <c r="I43" s="21">
        <v>3</v>
      </c>
      <c r="J43" s="21">
        <v>3</v>
      </c>
      <c r="K43" s="161">
        <v>0</v>
      </c>
      <c r="L43" s="19">
        <v>0</v>
      </c>
      <c r="M43" s="19">
        <v>0</v>
      </c>
      <c r="N43" s="19">
        <v>6</v>
      </c>
      <c r="O43" s="12">
        <v>0</v>
      </c>
      <c r="P43" s="168">
        <v>0</v>
      </c>
    </row>
    <row r="44" spans="1:16" x14ac:dyDescent="0.25">
      <c r="A44" s="5">
        <v>19</v>
      </c>
      <c r="B44" s="6" t="s">
        <v>130</v>
      </c>
      <c r="C44" s="6">
        <v>1</v>
      </c>
      <c r="D44" s="6">
        <v>0</v>
      </c>
      <c r="E44" s="6">
        <v>4</v>
      </c>
      <c r="F44" s="6">
        <v>5</v>
      </c>
      <c r="G44" s="6">
        <v>0</v>
      </c>
      <c r="H44" s="6">
        <v>0</v>
      </c>
      <c r="I44" s="21">
        <v>2</v>
      </c>
      <c r="J44" s="21">
        <v>2</v>
      </c>
      <c r="K44" s="161">
        <v>0</v>
      </c>
      <c r="L44" s="19">
        <v>0</v>
      </c>
      <c r="M44" s="19">
        <v>0</v>
      </c>
      <c r="N44" s="19">
        <v>6</v>
      </c>
      <c r="O44" s="12">
        <v>0</v>
      </c>
      <c r="P44" s="168">
        <v>0</v>
      </c>
    </row>
    <row r="45" spans="1:16" x14ac:dyDescent="0.25">
      <c r="A45" s="5">
        <v>20</v>
      </c>
      <c r="B45" s="6" t="s">
        <v>131</v>
      </c>
      <c r="C45" s="6">
        <v>6</v>
      </c>
      <c r="D45" s="6">
        <v>2</v>
      </c>
      <c r="E45" s="6">
        <v>17</v>
      </c>
      <c r="F45" s="6">
        <v>0</v>
      </c>
      <c r="G45" s="6">
        <v>0</v>
      </c>
      <c r="H45" s="6">
        <v>6</v>
      </c>
      <c r="I45" s="21">
        <v>2</v>
      </c>
      <c r="J45" s="21">
        <v>2</v>
      </c>
      <c r="K45" s="161">
        <v>0</v>
      </c>
      <c r="L45" s="19">
        <v>0</v>
      </c>
      <c r="M45" s="19">
        <v>0</v>
      </c>
      <c r="N45" s="19">
        <v>6</v>
      </c>
      <c r="O45" s="12">
        <v>0</v>
      </c>
      <c r="P45" s="168">
        <v>0</v>
      </c>
    </row>
    <row r="46" spans="1:16" x14ac:dyDescent="0.25">
      <c r="A46" s="5">
        <v>21</v>
      </c>
      <c r="B46" s="5" t="s">
        <v>132</v>
      </c>
      <c r="C46" s="6">
        <v>31</v>
      </c>
      <c r="D46" s="6">
        <v>6</v>
      </c>
      <c r="E46" s="6">
        <v>20</v>
      </c>
      <c r="F46" s="6">
        <v>4</v>
      </c>
      <c r="G46" s="6">
        <v>3</v>
      </c>
      <c r="H46" s="6">
        <v>50</v>
      </c>
      <c r="I46" s="21">
        <v>7</v>
      </c>
      <c r="J46" s="21">
        <v>7</v>
      </c>
      <c r="K46" s="161">
        <v>0</v>
      </c>
      <c r="L46" s="19">
        <v>0</v>
      </c>
      <c r="M46" s="19">
        <v>0</v>
      </c>
      <c r="N46" s="19">
        <v>6</v>
      </c>
      <c r="O46" s="12">
        <v>0</v>
      </c>
      <c r="P46" s="168">
        <v>0</v>
      </c>
    </row>
    <row r="47" spans="1:16" x14ac:dyDescent="0.25">
      <c r="A47" s="5">
        <v>22</v>
      </c>
      <c r="B47" s="5" t="s">
        <v>133</v>
      </c>
      <c r="C47" s="6">
        <v>20</v>
      </c>
      <c r="D47" s="6">
        <v>7</v>
      </c>
      <c r="E47" s="6">
        <v>33</v>
      </c>
      <c r="F47" s="6">
        <v>13</v>
      </c>
      <c r="G47" s="6">
        <v>7</v>
      </c>
      <c r="H47" s="6">
        <v>30</v>
      </c>
      <c r="I47" s="21">
        <v>7</v>
      </c>
      <c r="J47" s="21">
        <v>7</v>
      </c>
      <c r="K47" s="161">
        <v>0</v>
      </c>
      <c r="L47" s="19">
        <v>0</v>
      </c>
      <c r="M47" s="19">
        <v>0</v>
      </c>
      <c r="N47" s="19">
        <v>6</v>
      </c>
      <c r="O47" s="12">
        <v>0</v>
      </c>
      <c r="P47" s="168">
        <v>0</v>
      </c>
    </row>
    <row r="48" spans="1:16" x14ac:dyDescent="0.25">
      <c r="A48" s="5">
        <v>23</v>
      </c>
      <c r="B48" s="5" t="s">
        <v>135</v>
      </c>
      <c r="C48" s="6">
        <v>0</v>
      </c>
      <c r="D48" s="6">
        <v>0</v>
      </c>
      <c r="E48" s="6">
        <v>1</v>
      </c>
      <c r="F48" s="6">
        <v>0</v>
      </c>
      <c r="G48" s="6">
        <v>0</v>
      </c>
      <c r="H48" s="6">
        <v>0</v>
      </c>
      <c r="I48" s="21">
        <v>1</v>
      </c>
      <c r="J48" s="21">
        <v>1</v>
      </c>
      <c r="K48" s="161">
        <v>0</v>
      </c>
      <c r="L48" s="19">
        <v>0</v>
      </c>
      <c r="M48" s="19">
        <v>0</v>
      </c>
      <c r="N48" s="19">
        <v>6</v>
      </c>
      <c r="O48" s="12">
        <v>0</v>
      </c>
      <c r="P48" s="168">
        <v>0</v>
      </c>
    </row>
    <row r="49" spans="1:16" x14ac:dyDescent="0.25">
      <c r="A49" s="169">
        <v>24</v>
      </c>
      <c r="B49" s="169" t="s">
        <v>134</v>
      </c>
      <c r="C49" s="6">
        <v>1</v>
      </c>
      <c r="D49" s="6">
        <v>0</v>
      </c>
      <c r="E49" s="6">
        <v>3</v>
      </c>
      <c r="F49" s="6">
        <v>0</v>
      </c>
      <c r="G49" s="6">
        <v>0</v>
      </c>
      <c r="H49" s="6">
        <v>0</v>
      </c>
      <c r="I49" s="21">
        <v>0</v>
      </c>
      <c r="J49" s="21">
        <v>0</v>
      </c>
      <c r="K49" s="161">
        <v>0</v>
      </c>
      <c r="L49" s="19">
        <v>0</v>
      </c>
      <c r="M49" s="19">
        <v>0</v>
      </c>
      <c r="N49" s="19">
        <v>6</v>
      </c>
      <c r="O49" s="170">
        <v>0</v>
      </c>
      <c r="P49" s="171">
        <v>0</v>
      </c>
    </row>
    <row r="50" spans="1:16" x14ac:dyDescent="0.25">
      <c r="A50" s="169">
        <v>25</v>
      </c>
      <c r="B50" s="6" t="s">
        <v>529</v>
      </c>
      <c r="C50" s="6">
        <v>28</v>
      </c>
      <c r="D50" s="6">
        <v>0</v>
      </c>
      <c r="E50" s="6">
        <v>16</v>
      </c>
      <c r="F50" s="6">
        <v>1</v>
      </c>
      <c r="G50" s="6">
        <v>5</v>
      </c>
      <c r="H50" s="6">
        <v>0</v>
      </c>
      <c r="I50" s="21">
        <v>2</v>
      </c>
      <c r="J50" s="21">
        <v>2</v>
      </c>
      <c r="K50" s="161">
        <v>0</v>
      </c>
      <c r="L50" s="19">
        <v>0</v>
      </c>
      <c r="M50" s="19">
        <v>0</v>
      </c>
      <c r="N50" s="19">
        <v>6</v>
      </c>
      <c r="O50" s="163">
        <v>0</v>
      </c>
      <c r="P50" s="160">
        <v>0</v>
      </c>
    </row>
    <row r="51" spans="1:16" x14ac:dyDescent="0.25">
      <c r="A51" s="169">
        <v>26</v>
      </c>
      <c r="B51" s="6" t="s">
        <v>530</v>
      </c>
      <c r="C51" s="6">
        <v>14</v>
      </c>
      <c r="D51" s="6">
        <v>16</v>
      </c>
      <c r="E51" s="6">
        <v>132</v>
      </c>
      <c r="F51" s="6">
        <v>57</v>
      </c>
      <c r="G51" s="6">
        <v>61</v>
      </c>
      <c r="H51" s="6">
        <v>350</v>
      </c>
      <c r="I51" s="21">
        <v>14</v>
      </c>
      <c r="J51" s="21">
        <v>14</v>
      </c>
      <c r="K51" s="161">
        <v>0</v>
      </c>
      <c r="L51" s="19">
        <v>0</v>
      </c>
      <c r="M51" s="19">
        <v>0</v>
      </c>
      <c r="N51" s="19">
        <v>6</v>
      </c>
      <c r="O51" s="163">
        <v>0</v>
      </c>
      <c r="P51" s="160">
        <v>0</v>
      </c>
    </row>
    <row r="52" spans="1:16" x14ac:dyDescent="0.25">
      <c r="A52" s="169">
        <v>27</v>
      </c>
      <c r="B52" s="6" t="s">
        <v>531</v>
      </c>
      <c r="C52" s="6">
        <v>9</v>
      </c>
      <c r="D52" s="6">
        <v>5</v>
      </c>
      <c r="E52" s="6">
        <v>38</v>
      </c>
      <c r="F52" s="6">
        <v>1</v>
      </c>
      <c r="G52" s="6">
        <v>5</v>
      </c>
      <c r="H52" s="6">
        <v>13</v>
      </c>
      <c r="I52" s="21">
        <v>14</v>
      </c>
      <c r="J52" s="21">
        <v>14</v>
      </c>
      <c r="K52" s="161">
        <v>0</v>
      </c>
      <c r="L52" s="19">
        <v>0</v>
      </c>
      <c r="M52" s="19">
        <v>0</v>
      </c>
      <c r="N52" s="19">
        <v>6</v>
      </c>
      <c r="O52" s="163">
        <v>0</v>
      </c>
      <c r="P52" s="160">
        <v>0</v>
      </c>
    </row>
    <row r="53" spans="1:16" x14ac:dyDescent="0.25">
      <c r="A53" s="169">
        <v>28</v>
      </c>
      <c r="B53" s="6" t="s">
        <v>532</v>
      </c>
      <c r="C53" s="6">
        <v>8</v>
      </c>
      <c r="D53" s="6">
        <v>0</v>
      </c>
      <c r="E53" s="6">
        <v>55</v>
      </c>
      <c r="F53" s="6">
        <v>5</v>
      </c>
      <c r="G53" s="6">
        <v>0</v>
      </c>
      <c r="H53" s="6">
        <v>16</v>
      </c>
      <c r="I53" s="21">
        <v>4</v>
      </c>
      <c r="J53" s="21">
        <v>4</v>
      </c>
      <c r="K53" s="161">
        <v>0</v>
      </c>
      <c r="L53" s="19">
        <v>0</v>
      </c>
      <c r="M53" s="19">
        <v>0</v>
      </c>
      <c r="N53" s="19">
        <v>6</v>
      </c>
      <c r="O53" s="163">
        <v>0</v>
      </c>
      <c r="P53" s="160">
        <v>0</v>
      </c>
    </row>
    <row r="54" spans="1:16" x14ac:dyDescent="0.25">
      <c r="A54" s="169">
        <v>29</v>
      </c>
      <c r="B54" s="6" t="s">
        <v>533</v>
      </c>
      <c r="C54" s="6">
        <v>28</v>
      </c>
      <c r="D54" s="6">
        <v>0</v>
      </c>
      <c r="E54" s="6">
        <v>30</v>
      </c>
      <c r="F54" s="6">
        <v>3</v>
      </c>
      <c r="G54" s="6">
        <v>0</v>
      </c>
      <c r="H54" s="6">
        <v>35</v>
      </c>
      <c r="I54" s="21">
        <v>29</v>
      </c>
      <c r="J54" s="21">
        <v>29</v>
      </c>
      <c r="K54" s="161">
        <v>0</v>
      </c>
      <c r="L54" s="19">
        <v>0</v>
      </c>
      <c r="M54" s="19">
        <v>0</v>
      </c>
      <c r="N54" s="19">
        <v>6</v>
      </c>
      <c r="O54" s="163">
        <v>0</v>
      </c>
      <c r="P54" s="160">
        <v>0</v>
      </c>
    </row>
    <row r="55" spans="1:16" x14ac:dyDescent="0.25">
      <c r="A55" s="169">
        <v>30</v>
      </c>
      <c r="B55" s="6" t="s">
        <v>534</v>
      </c>
      <c r="C55" s="6">
        <v>13</v>
      </c>
      <c r="D55" s="6">
        <v>0</v>
      </c>
      <c r="E55" s="6">
        <v>47</v>
      </c>
      <c r="F55" s="6">
        <v>0</v>
      </c>
      <c r="G55" s="6">
        <v>0</v>
      </c>
      <c r="H55" s="6">
        <v>8</v>
      </c>
      <c r="I55" s="21">
        <v>2</v>
      </c>
      <c r="J55" s="21">
        <v>2</v>
      </c>
      <c r="K55" s="161">
        <v>0</v>
      </c>
      <c r="L55" s="19">
        <v>0</v>
      </c>
      <c r="M55" s="19">
        <v>0</v>
      </c>
      <c r="N55" s="19">
        <v>6</v>
      </c>
      <c r="O55" s="163">
        <v>0</v>
      </c>
      <c r="P55" s="160">
        <v>0</v>
      </c>
    </row>
    <row r="56" spans="1:16" x14ac:dyDescent="0.25">
      <c r="A56" s="169">
        <v>31</v>
      </c>
      <c r="B56" s="6" t="s">
        <v>535</v>
      </c>
      <c r="C56" s="6">
        <v>9</v>
      </c>
      <c r="D56" s="6">
        <v>1</v>
      </c>
      <c r="E56" s="6">
        <v>15</v>
      </c>
      <c r="F56" s="6">
        <v>13</v>
      </c>
      <c r="G56" s="6">
        <v>7</v>
      </c>
      <c r="H56" s="6">
        <v>1</v>
      </c>
      <c r="I56" s="21">
        <v>7</v>
      </c>
      <c r="J56" s="21">
        <v>7</v>
      </c>
      <c r="K56" s="161">
        <v>0</v>
      </c>
      <c r="L56" s="19">
        <v>0</v>
      </c>
      <c r="M56" s="19">
        <v>0</v>
      </c>
      <c r="N56" s="19">
        <v>6</v>
      </c>
      <c r="O56" s="163">
        <v>0</v>
      </c>
      <c r="P56" s="160">
        <v>0</v>
      </c>
    </row>
    <row r="57" spans="1:16" x14ac:dyDescent="0.25">
      <c r="A57" s="169">
        <v>32</v>
      </c>
      <c r="B57" s="6" t="s">
        <v>536</v>
      </c>
      <c r="C57" s="6">
        <v>15</v>
      </c>
      <c r="D57" s="6">
        <v>5</v>
      </c>
      <c r="E57" s="6">
        <v>25</v>
      </c>
      <c r="F57" s="6">
        <v>1</v>
      </c>
      <c r="G57" s="6">
        <v>4</v>
      </c>
      <c r="H57" s="6">
        <v>2</v>
      </c>
      <c r="I57" s="21">
        <v>2</v>
      </c>
      <c r="J57" s="21">
        <v>2</v>
      </c>
      <c r="K57" s="161">
        <v>0</v>
      </c>
      <c r="L57" s="19">
        <v>0</v>
      </c>
      <c r="M57" s="19">
        <v>0</v>
      </c>
      <c r="N57" s="19">
        <v>6</v>
      </c>
      <c r="O57" s="163">
        <v>0</v>
      </c>
      <c r="P57" s="160">
        <v>0</v>
      </c>
    </row>
    <row r="58" spans="1:16" x14ac:dyDescent="0.25">
      <c r="A58" s="169">
        <v>33</v>
      </c>
      <c r="B58" s="6" t="s">
        <v>537</v>
      </c>
      <c r="C58" s="6">
        <v>1</v>
      </c>
      <c r="D58" s="6">
        <v>3</v>
      </c>
      <c r="E58" s="6">
        <v>8</v>
      </c>
      <c r="F58" s="6">
        <v>0</v>
      </c>
      <c r="G58" s="6">
        <v>59</v>
      </c>
      <c r="H58" s="6">
        <v>3</v>
      </c>
      <c r="I58" s="21">
        <v>2</v>
      </c>
      <c r="J58" s="21">
        <v>2</v>
      </c>
      <c r="K58" s="161">
        <v>0</v>
      </c>
      <c r="L58" s="19">
        <v>0</v>
      </c>
      <c r="M58" s="19">
        <v>0</v>
      </c>
      <c r="N58" s="19">
        <v>6</v>
      </c>
      <c r="O58" s="163">
        <v>0</v>
      </c>
      <c r="P58" s="160">
        <v>0</v>
      </c>
    </row>
    <row r="59" spans="1:16" x14ac:dyDescent="0.25">
      <c r="A59" s="172">
        <v>34</v>
      </c>
      <c r="B59" s="6" t="s">
        <v>538</v>
      </c>
      <c r="C59" s="6">
        <v>3</v>
      </c>
      <c r="D59" s="6">
        <v>17</v>
      </c>
      <c r="E59" s="6">
        <v>47</v>
      </c>
      <c r="F59" s="6">
        <v>1</v>
      </c>
      <c r="G59" s="6">
        <v>2</v>
      </c>
      <c r="H59" s="6">
        <v>2</v>
      </c>
      <c r="I59" s="21">
        <v>4</v>
      </c>
      <c r="J59" s="21">
        <v>4</v>
      </c>
      <c r="K59" s="161">
        <v>0</v>
      </c>
      <c r="L59" s="19">
        <v>0</v>
      </c>
      <c r="M59" s="19">
        <v>0</v>
      </c>
      <c r="N59" s="19">
        <v>6</v>
      </c>
      <c r="O59" s="163">
        <v>0</v>
      </c>
      <c r="P59" s="160">
        <v>0</v>
      </c>
    </row>
    <row r="60" spans="1:16" ht="27.75" thickBot="1" x14ac:dyDescent="0.3">
      <c r="A60" s="173">
        <v>35</v>
      </c>
      <c r="B60" s="126" t="s">
        <v>539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21">
        <v>0</v>
      </c>
      <c r="J60" s="21">
        <v>0</v>
      </c>
      <c r="K60" s="161">
        <v>0</v>
      </c>
      <c r="L60" s="19">
        <v>0</v>
      </c>
      <c r="M60" s="19">
        <v>0</v>
      </c>
      <c r="N60" s="19">
        <v>0</v>
      </c>
      <c r="O60" s="174">
        <v>0</v>
      </c>
      <c r="P60" s="175">
        <v>0</v>
      </c>
    </row>
    <row r="61" spans="1:16" ht="14.25" x14ac:dyDescent="0.25">
      <c r="A61" s="238" t="s">
        <v>136</v>
      </c>
      <c r="B61" s="239"/>
      <c r="C61" s="135">
        <v>148</v>
      </c>
      <c r="D61" s="135">
        <v>69</v>
      </c>
      <c r="E61" s="192">
        <v>369</v>
      </c>
      <c r="F61" s="192">
        <v>65</v>
      </c>
      <c r="G61" s="135">
        <v>16</v>
      </c>
      <c r="H61" s="135">
        <v>298</v>
      </c>
      <c r="I61" s="135">
        <v>63</v>
      </c>
      <c r="J61" s="135">
        <v>63</v>
      </c>
      <c r="K61" s="135">
        <v>101</v>
      </c>
      <c r="L61" s="135">
        <v>362</v>
      </c>
      <c r="M61" s="135">
        <v>311</v>
      </c>
      <c r="N61" s="135">
        <v>438</v>
      </c>
      <c r="O61" s="192">
        <v>0</v>
      </c>
      <c r="P61" s="137">
        <v>3</v>
      </c>
    </row>
    <row r="62" spans="1:16" x14ac:dyDescent="0.25">
      <c r="A62" s="124">
        <v>1</v>
      </c>
      <c r="B62" s="6" t="s">
        <v>136</v>
      </c>
      <c r="C62" s="6">
        <v>43</v>
      </c>
      <c r="D62" s="6">
        <v>18</v>
      </c>
      <c r="E62" s="19">
        <v>302</v>
      </c>
      <c r="F62" s="19">
        <v>42</v>
      </c>
      <c r="G62" s="6">
        <v>11</v>
      </c>
      <c r="H62" s="6">
        <v>128</v>
      </c>
      <c r="I62" s="5">
        <v>22</v>
      </c>
      <c r="J62" s="5">
        <v>22</v>
      </c>
      <c r="K62" s="5">
        <v>101</v>
      </c>
      <c r="L62" s="5">
        <v>362</v>
      </c>
      <c r="M62" s="5">
        <v>311</v>
      </c>
      <c r="N62" s="5">
        <v>0</v>
      </c>
      <c r="O62" s="5">
        <v>0</v>
      </c>
      <c r="P62" s="5">
        <v>3</v>
      </c>
    </row>
    <row r="63" spans="1:16" x14ac:dyDescent="0.25">
      <c r="A63" s="124">
        <v>2</v>
      </c>
      <c r="B63" s="6" t="s">
        <v>137</v>
      </c>
      <c r="C63" s="6">
        <v>5</v>
      </c>
      <c r="D63" s="6">
        <v>0</v>
      </c>
      <c r="E63" s="6">
        <v>1</v>
      </c>
      <c r="F63" s="6">
        <v>0</v>
      </c>
      <c r="G63" s="6">
        <v>0</v>
      </c>
      <c r="H63" s="6">
        <v>4</v>
      </c>
      <c r="I63" s="6">
        <v>1</v>
      </c>
      <c r="J63" s="6">
        <v>1</v>
      </c>
      <c r="K63" s="5">
        <v>0</v>
      </c>
      <c r="L63" s="5">
        <v>0</v>
      </c>
      <c r="M63" s="5">
        <v>0</v>
      </c>
      <c r="N63" s="6">
        <v>22</v>
      </c>
      <c r="O63" s="5">
        <v>0</v>
      </c>
      <c r="P63" s="5">
        <v>0</v>
      </c>
    </row>
    <row r="64" spans="1:16" x14ac:dyDescent="0.25">
      <c r="A64" s="124">
        <v>3</v>
      </c>
      <c r="B64" s="6" t="s">
        <v>138</v>
      </c>
      <c r="C64" s="6">
        <v>4</v>
      </c>
      <c r="D64" s="6">
        <v>5</v>
      </c>
      <c r="E64" s="6">
        <v>3</v>
      </c>
      <c r="F64" s="6">
        <v>1</v>
      </c>
      <c r="G64" s="6">
        <v>0</v>
      </c>
      <c r="H64" s="6">
        <v>26</v>
      </c>
      <c r="I64" s="6">
        <v>5</v>
      </c>
      <c r="J64" s="6">
        <v>5</v>
      </c>
      <c r="K64" s="5">
        <v>0</v>
      </c>
      <c r="L64" s="5">
        <v>0</v>
      </c>
      <c r="M64" s="5">
        <v>0</v>
      </c>
      <c r="N64" s="6">
        <v>23</v>
      </c>
      <c r="O64" s="5">
        <v>0</v>
      </c>
      <c r="P64" s="5">
        <v>0</v>
      </c>
    </row>
    <row r="65" spans="1:16" x14ac:dyDescent="0.25">
      <c r="A65" s="124">
        <v>4</v>
      </c>
      <c r="B65" s="6" t="s">
        <v>139</v>
      </c>
      <c r="C65" s="6">
        <v>3</v>
      </c>
      <c r="D65" s="6">
        <v>2</v>
      </c>
      <c r="E65" s="6">
        <v>1</v>
      </c>
      <c r="F65" s="6">
        <v>2</v>
      </c>
      <c r="G65" s="6">
        <v>0</v>
      </c>
      <c r="H65" s="6">
        <v>16</v>
      </c>
      <c r="I65" s="6">
        <v>3</v>
      </c>
      <c r="J65" s="6">
        <v>3</v>
      </c>
      <c r="K65" s="5">
        <v>0</v>
      </c>
      <c r="L65" s="5">
        <v>0</v>
      </c>
      <c r="M65" s="5">
        <v>0</v>
      </c>
      <c r="N65" s="6">
        <v>21</v>
      </c>
      <c r="O65" s="5">
        <v>0</v>
      </c>
      <c r="P65" s="5">
        <v>0</v>
      </c>
    </row>
    <row r="66" spans="1:16" x14ac:dyDescent="0.25">
      <c r="A66" s="124">
        <v>5</v>
      </c>
      <c r="B66" s="176" t="s">
        <v>140</v>
      </c>
      <c r="C66" s="6">
        <v>5</v>
      </c>
      <c r="D66" s="6">
        <v>3</v>
      </c>
      <c r="E66" s="6">
        <v>2</v>
      </c>
      <c r="F66" s="6">
        <v>0</v>
      </c>
      <c r="G66" s="6">
        <v>0</v>
      </c>
      <c r="H66" s="6">
        <v>8</v>
      </c>
      <c r="I66" s="6">
        <v>2</v>
      </c>
      <c r="J66" s="6">
        <v>2</v>
      </c>
      <c r="K66" s="5">
        <v>0</v>
      </c>
      <c r="L66" s="5">
        <v>0</v>
      </c>
      <c r="M66" s="5">
        <v>0</v>
      </c>
      <c r="N66" s="6">
        <v>21</v>
      </c>
      <c r="O66" s="5">
        <v>0</v>
      </c>
      <c r="P66" s="5">
        <v>0</v>
      </c>
    </row>
    <row r="67" spans="1:16" x14ac:dyDescent="0.25">
      <c r="A67" s="124">
        <v>6</v>
      </c>
      <c r="B67" s="176" t="s">
        <v>141</v>
      </c>
      <c r="C67" s="6">
        <v>11</v>
      </c>
      <c r="D67" s="6">
        <v>7</v>
      </c>
      <c r="E67" s="6">
        <v>5</v>
      </c>
      <c r="F67" s="6">
        <v>4</v>
      </c>
      <c r="G67" s="6">
        <v>0</v>
      </c>
      <c r="H67" s="6">
        <v>23</v>
      </c>
      <c r="I67" s="6">
        <v>5</v>
      </c>
      <c r="J67" s="6">
        <v>5</v>
      </c>
      <c r="K67" s="5">
        <v>0</v>
      </c>
      <c r="L67" s="5">
        <v>0</v>
      </c>
      <c r="M67" s="5">
        <v>0</v>
      </c>
      <c r="N67" s="6">
        <v>20</v>
      </c>
      <c r="O67" s="5">
        <v>0</v>
      </c>
      <c r="P67" s="5">
        <v>0</v>
      </c>
    </row>
    <row r="68" spans="1:16" x14ac:dyDescent="0.25">
      <c r="A68" s="124">
        <v>7</v>
      </c>
      <c r="B68" s="176" t="s">
        <v>142</v>
      </c>
      <c r="C68" s="6">
        <v>14</v>
      </c>
      <c r="D68" s="6">
        <v>6</v>
      </c>
      <c r="E68" s="6">
        <v>10</v>
      </c>
      <c r="F68" s="6">
        <v>4</v>
      </c>
      <c r="G68" s="6">
        <v>0</v>
      </c>
      <c r="H68" s="6">
        <v>11</v>
      </c>
      <c r="I68" s="6">
        <v>2</v>
      </c>
      <c r="J68" s="6">
        <v>2</v>
      </c>
      <c r="K68" s="5">
        <v>0</v>
      </c>
      <c r="L68" s="5">
        <v>0</v>
      </c>
      <c r="M68" s="5">
        <v>0</v>
      </c>
      <c r="N68" s="6">
        <v>23</v>
      </c>
      <c r="O68" s="5">
        <v>0</v>
      </c>
      <c r="P68" s="5">
        <v>0</v>
      </c>
    </row>
    <row r="69" spans="1:16" x14ac:dyDescent="0.25">
      <c r="A69" s="124">
        <v>8</v>
      </c>
      <c r="B69" s="176" t="s">
        <v>143</v>
      </c>
      <c r="C69" s="6">
        <v>3</v>
      </c>
      <c r="D69" s="6">
        <v>1</v>
      </c>
      <c r="E69" s="6">
        <v>0</v>
      </c>
      <c r="F69" s="6">
        <v>0</v>
      </c>
      <c r="G69" s="6">
        <v>0</v>
      </c>
      <c r="H69" s="6">
        <v>7</v>
      </c>
      <c r="I69" s="6">
        <v>2</v>
      </c>
      <c r="J69" s="6">
        <v>2</v>
      </c>
      <c r="K69" s="5">
        <v>0</v>
      </c>
      <c r="L69" s="5">
        <v>0</v>
      </c>
      <c r="M69" s="5">
        <v>0</v>
      </c>
      <c r="N69" s="6">
        <v>20</v>
      </c>
      <c r="O69" s="5">
        <v>0</v>
      </c>
      <c r="P69" s="5">
        <v>0</v>
      </c>
    </row>
    <row r="70" spans="1:16" x14ac:dyDescent="0.25">
      <c r="A70" s="124">
        <v>9</v>
      </c>
      <c r="B70" s="176" t="s">
        <v>144</v>
      </c>
      <c r="C70" s="6">
        <v>4</v>
      </c>
      <c r="D70" s="6">
        <v>2</v>
      </c>
      <c r="E70" s="6">
        <v>2</v>
      </c>
      <c r="F70" s="6">
        <v>1</v>
      </c>
      <c r="G70" s="6">
        <v>1</v>
      </c>
      <c r="H70" s="6">
        <v>23</v>
      </c>
      <c r="I70" s="6">
        <v>0</v>
      </c>
      <c r="J70" s="6">
        <v>0</v>
      </c>
      <c r="K70" s="5">
        <v>0</v>
      </c>
      <c r="L70" s="5">
        <v>0</v>
      </c>
      <c r="M70" s="5">
        <v>0</v>
      </c>
      <c r="N70" s="6">
        <v>23</v>
      </c>
      <c r="O70" s="5">
        <v>0</v>
      </c>
      <c r="P70" s="5">
        <v>0</v>
      </c>
    </row>
    <row r="71" spans="1:16" x14ac:dyDescent="0.25">
      <c r="A71" s="124">
        <v>10</v>
      </c>
      <c r="B71" s="176" t="s">
        <v>145</v>
      </c>
      <c r="C71" s="6">
        <v>12</v>
      </c>
      <c r="D71" s="6">
        <v>2</v>
      </c>
      <c r="E71" s="6">
        <v>0</v>
      </c>
      <c r="F71" s="6">
        <v>0</v>
      </c>
      <c r="G71" s="6">
        <v>0</v>
      </c>
      <c r="H71" s="6">
        <v>4</v>
      </c>
      <c r="I71" s="6">
        <v>2</v>
      </c>
      <c r="J71" s="6">
        <v>2</v>
      </c>
      <c r="K71" s="5">
        <v>0</v>
      </c>
      <c r="L71" s="5">
        <v>0</v>
      </c>
      <c r="M71" s="5">
        <v>0</v>
      </c>
      <c r="N71" s="6">
        <v>22</v>
      </c>
      <c r="O71" s="5">
        <v>0</v>
      </c>
      <c r="P71" s="5">
        <v>0</v>
      </c>
    </row>
    <row r="72" spans="1:16" x14ac:dyDescent="0.25">
      <c r="A72" s="177">
        <v>11</v>
      </c>
      <c r="B72" s="178" t="s">
        <v>146</v>
      </c>
      <c r="C72" s="13">
        <v>2</v>
      </c>
      <c r="D72" s="13">
        <v>2</v>
      </c>
      <c r="E72" s="13">
        <v>1</v>
      </c>
      <c r="F72" s="13">
        <v>0</v>
      </c>
      <c r="G72" s="13">
        <v>0</v>
      </c>
      <c r="H72" s="13">
        <v>9</v>
      </c>
      <c r="I72" s="13">
        <v>4</v>
      </c>
      <c r="J72" s="13">
        <v>4</v>
      </c>
      <c r="K72" s="5">
        <v>0</v>
      </c>
      <c r="L72" s="5">
        <v>0</v>
      </c>
      <c r="M72" s="5">
        <v>0</v>
      </c>
      <c r="N72" s="13">
        <v>22</v>
      </c>
      <c r="O72" s="5">
        <v>0</v>
      </c>
      <c r="P72" s="5">
        <v>0</v>
      </c>
    </row>
    <row r="73" spans="1:16" x14ac:dyDescent="0.25">
      <c r="A73" s="124">
        <v>12</v>
      </c>
      <c r="B73" s="6" t="s">
        <v>154</v>
      </c>
      <c r="C73" s="19">
        <v>0</v>
      </c>
      <c r="D73" s="19">
        <v>1</v>
      </c>
      <c r="E73" s="19">
        <v>1</v>
      </c>
      <c r="F73" s="19">
        <v>1</v>
      </c>
      <c r="G73" s="19">
        <v>0</v>
      </c>
      <c r="H73" s="19">
        <v>3</v>
      </c>
      <c r="I73" s="19">
        <v>2</v>
      </c>
      <c r="J73" s="19">
        <v>2</v>
      </c>
      <c r="K73" s="5">
        <v>0</v>
      </c>
      <c r="L73" s="5">
        <v>0</v>
      </c>
      <c r="M73" s="5">
        <v>0</v>
      </c>
      <c r="N73" s="6">
        <v>13</v>
      </c>
      <c r="O73" s="5">
        <v>0</v>
      </c>
      <c r="P73" s="5">
        <v>0</v>
      </c>
    </row>
    <row r="74" spans="1:16" x14ac:dyDescent="0.25">
      <c r="A74" s="177">
        <v>13</v>
      </c>
      <c r="B74" s="6" t="s">
        <v>155</v>
      </c>
      <c r="C74" s="19">
        <v>11</v>
      </c>
      <c r="D74" s="19">
        <v>2</v>
      </c>
      <c r="E74" s="19">
        <v>5</v>
      </c>
      <c r="F74" s="19">
        <v>2</v>
      </c>
      <c r="G74" s="19">
        <v>0</v>
      </c>
      <c r="H74" s="19">
        <v>7</v>
      </c>
      <c r="I74" s="19">
        <v>1</v>
      </c>
      <c r="J74" s="19">
        <v>1</v>
      </c>
      <c r="K74" s="5">
        <v>0</v>
      </c>
      <c r="L74" s="5">
        <v>0</v>
      </c>
      <c r="M74" s="5">
        <v>0</v>
      </c>
      <c r="N74" s="6">
        <v>23</v>
      </c>
      <c r="O74" s="5">
        <v>0</v>
      </c>
      <c r="P74" s="5">
        <v>0</v>
      </c>
    </row>
    <row r="75" spans="1:16" x14ac:dyDescent="0.25">
      <c r="A75" s="124">
        <v>14</v>
      </c>
      <c r="B75" s="6" t="s">
        <v>161</v>
      </c>
      <c r="C75" s="19">
        <v>1</v>
      </c>
      <c r="D75" s="19">
        <v>2</v>
      </c>
      <c r="E75" s="19">
        <v>2</v>
      </c>
      <c r="F75" s="19">
        <v>0</v>
      </c>
      <c r="G75" s="19">
        <v>0</v>
      </c>
      <c r="H75" s="19">
        <v>0</v>
      </c>
      <c r="I75" s="19">
        <v>4</v>
      </c>
      <c r="J75" s="19">
        <v>4</v>
      </c>
      <c r="K75" s="5">
        <v>0</v>
      </c>
      <c r="L75" s="5">
        <v>0</v>
      </c>
      <c r="M75" s="5">
        <v>0</v>
      </c>
      <c r="N75" s="6">
        <v>21</v>
      </c>
      <c r="O75" s="5">
        <v>0</v>
      </c>
      <c r="P75" s="5">
        <v>0</v>
      </c>
    </row>
    <row r="76" spans="1:16" x14ac:dyDescent="0.25">
      <c r="A76" s="177">
        <v>15</v>
      </c>
      <c r="B76" s="6" t="s">
        <v>153</v>
      </c>
      <c r="C76" s="19">
        <v>11</v>
      </c>
      <c r="D76" s="19">
        <v>8</v>
      </c>
      <c r="E76" s="19">
        <v>10</v>
      </c>
      <c r="F76" s="19">
        <v>2</v>
      </c>
      <c r="G76" s="19">
        <v>1</v>
      </c>
      <c r="H76" s="19">
        <v>3</v>
      </c>
      <c r="I76" s="19">
        <v>2</v>
      </c>
      <c r="J76" s="19">
        <v>2</v>
      </c>
      <c r="K76" s="5">
        <v>0</v>
      </c>
      <c r="L76" s="5">
        <v>0</v>
      </c>
      <c r="M76" s="5">
        <v>0</v>
      </c>
      <c r="N76" s="6">
        <v>22</v>
      </c>
      <c r="O76" s="5">
        <v>0</v>
      </c>
      <c r="P76" s="5">
        <v>0</v>
      </c>
    </row>
    <row r="77" spans="1:16" x14ac:dyDescent="0.25">
      <c r="A77" s="124">
        <v>16</v>
      </c>
      <c r="B77" s="6" t="s">
        <v>148</v>
      </c>
      <c r="C77" s="19">
        <v>7</v>
      </c>
      <c r="D77" s="19">
        <v>3</v>
      </c>
      <c r="E77" s="19">
        <v>6</v>
      </c>
      <c r="F77" s="19">
        <v>2</v>
      </c>
      <c r="G77" s="19">
        <v>0</v>
      </c>
      <c r="H77" s="19">
        <v>2</v>
      </c>
      <c r="I77" s="19">
        <v>0</v>
      </c>
      <c r="J77" s="19">
        <v>0</v>
      </c>
      <c r="K77" s="5">
        <v>0</v>
      </c>
      <c r="L77" s="5">
        <v>0</v>
      </c>
      <c r="M77" s="5">
        <v>0</v>
      </c>
      <c r="N77" s="6">
        <v>23</v>
      </c>
      <c r="O77" s="5">
        <v>0</v>
      </c>
      <c r="P77" s="5">
        <v>0</v>
      </c>
    </row>
    <row r="78" spans="1:16" x14ac:dyDescent="0.25">
      <c r="A78" s="177">
        <v>17</v>
      </c>
      <c r="B78" s="6" t="s">
        <v>150</v>
      </c>
      <c r="C78" s="19">
        <v>5</v>
      </c>
      <c r="D78" s="19">
        <v>2</v>
      </c>
      <c r="E78" s="19">
        <v>4</v>
      </c>
      <c r="F78" s="19">
        <v>0</v>
      </c>
      <c r="G78" s="19">
        <v>3</v>
      </c>
      <c r="H78" s="19">
        <v>0</v>
      </c>
      <c r="I78" s="19">
        <v>3</v>
      </c>
      <c r="J78" s="19">
        <v>3</v>
      </c>
      <c r="K78" s="5">
        <v>0</v>
      </c>
      <c r="L78" s="5">
        <v>0</v>
      </c>
      <c r="M78" s="5">
        <v>0</v>
      </c>
      <c r="N78" s="6">
        <v>20</v>
      </c>
      <c r="O78" s="5">
        <v>0</v>
      </c>
      <c r="P78" s="5">
        <v>0</v>
      </c>
    </row>
    <row r="79" spans="1:16" x14ac:dyDescent="0.25">
      <c r="A79" s="124">
        <v>18</v>
      </c>
      <c r="B79" s="6" t="s">
        <v>151</v>
      </c>
      <c r="C79" s="19">
        <v>1</v>
      </c>
      <c r="D79" s="19">
        <v>2</v>
      </c>
      <c r="E79" s="19">
        <v>3</v>
      </c>
      <c r="F79" s="19">
        <v>1</v>
      </c>
      <c r="G79" s="19">
        <v>0</v>
      </c>
      <c r="H79" s="19">
        <v>16</v>
      </c>
      <c r="I79" s="19">
        <v>1</v>
      </c>
      <c r="J79" s="19">
        <v>1</v>
      </c>
      <c r="K79" s="5">
        <v>0</v>
      </c>
      <c r="L79" s="5">
        <v>0</v>
      </c>
      <c r="M79" s="5">
        <v>0</v>
      </c>
      <c r="N79" s="6">
        <v>22</v>
      </c>
      <c r="O79" s="5">
        <v>0</v>
      </c>
      <c r="P79" s="5">
        <v>0</v>
      </c>
    </row>
    <row r="80" spans="1:16" x14ac:dyDescent="0.25">
      <c r="A80" s="177">
        <v>19</v>
      </c>
      <c r="B80" s="6" t="s">
        <v>152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5">
        <v>0</v>
      </c>
      <c r="L80" s="5">
        <v>0</v>
      </c>
      <c r="M80" s="5">
        <v>0</v>
      </c>
      <c r="N80" s="6">
        <v>0</v>
      </c>
      <c r="O80" s="5">
        <v>0</v>
      </c>
      <c r="P80" s="5">
        <v>0</v>
      </c>
    </row>
    <row r="81" spans="1:16" x14ac:dyDescent="0.25">
      <c r="A81" s="124">
        <v>20</v>
      </c>
      <c r="B81" s="6" t="s">
        <v>156</v>
      </c>
      <c r="C81" s="19">
        <v>0</v>
      </c>
      <c r="D81" s="19">
        <v>1</v>
      </c>
      <c r="E81" s="19">
        <v>0</v>
      </c>
      <c r="F81" s="19">
        <v>0</v>
      </c>
      <c r="G81" s="19">
        <v>0</v>
      </c>
      <c r="H81" s="19">
        <v>1</v>
      </c>
      <c r="I81" s="19">
        <v>1</v>
      </c>
      <c r="J81" s="19">
        <v>1</v>
      </c>
      <c r="K81" s="5">
        <v>0</v>
      </c>
      <c r="L81" s="5">
        <v>0</v>
      </c>
      <c r="M81" s="5">
        <v>0</v>
      </c>
      <c r="N81" s="6">
        <v>23</v>
      </c>
      <c r="O81" s="5">
        <v>0</v>
      </c>
      <c r="P81" s="5">
        <v>0</v>
      </c>
    </row>
    <row r="82" spans="1:16" x14ac:dyDescent="0.25">
      <c r="A82" s="177">
        <v>21</v>
      </c>
      <c r="B82" s="6" t="s">
        <v>157</v>
      </c>
      <c r="C82" s="19">
        <v>0</v>
      </c>
      <c r="D82" s="19">
        <v>0</v>
      </c>
      <c r="E82" s="19">
        <v>2</v>
      </c>
      <c r="F82" s="19">
        <v>1</v>
      </c>
      <c r="G82" s="19">
        <v>0</v>
      </c>
      <c r="H82" s="19">
        <v>0</v>
      </c>
      <c r="I82" s="19">
        <v>1</v>
      </c>
      <c r="J82" s="19">
        <v>1</v>
      </c>
      <c r="K82" s="5">
        <v>0</v>
      </c>
      <c r="L82" s="5">
        <v>0</v>
      </c>
      <c r="M82" s="5">
        <v>0</v>
      </c>
      <c r="N82" s="6">
        <v>13</v>
      </c>
      <c r="O82" s="5">
        <v>0</v>
      </c>
      <c r="P82" s="5">
        <v>0</v>
      </c>
    </row>
    <row r="83" spans="1:16" x14ac:dyDescent="0.25">
      <c r="A83" s="124">
        <v>22</v>
      </c>
      <c r="B83" s="6" t="s">
        <v>158</v>
      </c>
      <c r="C83" s="19">
        <v>6</v>
      </c>
      <c r="D83" s="19">
        <v>0</v>
      </c>
      <c r="E83" s="19">
        <v>2</v>
      </c>
      <c r="F83" s="19">
        <v>1</v>
      </c>
      <c r="G83" s="19">
        <v>0</v>
      </c>
      <c r="H83" s="19">
        <v>0</v>
      </c>
      <c r="I83" s="19">
        <v>0</v>
      </c>
      <c r="J83" s="19">
        <v>0</v>
      </c>
      <c r="K83" s="5">
        <v>0</v>
      </c>
      <c r="L83" s="5">
        <v>0</v>
      </c>
      <c r="M83" s="5">
        <v>0</v>
      </c>
      <c r="N83" s="6">
        <v>21</v>
      </c>
      <c r="O83" s="5">
        <v>0</v>
      </c>
      <c r="P83" s="5">
        <v>0</v>
      </c>
    </row>
    <row r="84" spans="1:16" x14ac:dyDescent="0.25">
      <c r="A84" s="177">
        <v>23</v>
      </c>
      <c r="B84" s="6" t="s">
        <v>159</v>
      </c>
      <c r="C84" s="19">
        <v>0</v>
      </c>
      <c r="D84" s="19">
        <v>0</v>
      </c>
      <c r="E84" s="19">
        <v>2</v>
      </c>
      <c r="F84" s="19">
        <v>1</v>
      </c>
      <c r="G84" s="19">
        <v>0</v>
      </c>
      <c r="H84" s="19">
        <v>0</v>
      </c>
      <c r="I84" s="19">
        <v>0</v>
      </c>
      <c r="J84" s="19">
        <v>0</v>
      </c>
      <c r="K84" s="5">
        <v>0</v>
      </c>
      <c r="L84" s="5">
        <v>0</v>
      </c>
      <c r="M84" s="5">
        <v>0</v>
      </c>
      <c r="N84" s="6">
        <v>0</v>
      </c>
      <c r="O84" s="5">
        <v>0</v>
      </c>
      <c r="P84" s="5">
        <v>0</v>
      </c>
    </row>
    <row r="85" spans="1:16" x14ac:dyDescent="0.25">
      <c r="A85" s="124">
        <v>24</v>
      </c>
      <c r="B85" s="6" t="s">
        <v>147</v>
      </c>
      <c r="C85" s="19">
        <v>0</v>
      </c>
      <c r="D85" s="19">
        <v>0</v>
      </c>
      <c r="E85" s="19">
        <v>4</v>
      </c>
      <c r="F85" s="19">
        <v>0</v>
      </c>
      <c r="G85" s="19">
        <v>0</v>
      </c>
      <c r="H85" s="19">
        <v>1</v>
      </c>
      <c r="I85" s="19">
        <v>0</v>
      </c>
      <c r="J85" s="19">
        <v>0</v>
      </c>
      <c r="K85" s="5">
        <v>0</v>
      </c>
      <c r="L85" s="5">
        <v>0</v>
      </c>
      <c r="M85" s="5">
        <v>0</v>
      </c>
      <c r="N85" s="6">
        <v>20</v>
      </c>
      <c r="O85" s="5">
        <v>0</v>
      </c>
      <c r="P85" s="5">
        <v>0</v>
      </c>
    </row>
    <row r="86" spans="1:16" ht="14.25" thickBot="1" x14ac:dyDescent="0.3">
      <c r="A86" s="179">
        <v>25</v>
      </c>
      <c r="B86" s="117" t="s">
        <v>160</v>
      </c>
      <c r="C86" s="44">
        <v>0</v>
      </c>
      <c r="D86" s="44">
        <v>0</v>
      </c>
      <c r="E86" s="44">
        <v>1</v>
      </c>
      <c r="F86" s="44">
        <v>0</v>
      </c>
      <c r="G86" s="44">
        <v>0</v>
      </c>
      <c r="H86" s="44">
        <v>6</v>
      </c>
      <c r="I86" s="44">
        <v>0</v>
      </c>
      <c r="J86" s="44">
        <v>0</v>
      </c>
      <c r="K86" s="5">
        <v>0</v>
      </c>
      <c r="L86" s="5">
        <v>0</v>
      </c>
      <c r="M86" s="5">
        <v>0</v>
      </c>
      <c r="N86" s="117">
        <v>0</v>
      </c>
      <c r="O86" s="5">
        <v>0</v>
      </c>
      <c r="P86" s="5">
        <v>0</v>
      </c>
    </row>
    <row r="87" spans="1:16" ht="14.25" x14ac:dyDescent="0.25">
      <c r="A87" s="272" t="s">
        <v>162</v>
      </c>
      <c r="B87" s="272"/>
      <c r="C87" s="135">
        <v>246</v>
      </c>
      <c r="D87" s="135">
        <v>94</v>
      </c>
      <c r="E87" s="135">
        <v>640</v>
      </c>
      <c r="F87" s="135">
        <v>700</v>
      </c>
      <c r="G87" s="135">
        <v>52</v>
      </c>
      <c r="H87" s="135">
        <v>176</v>
      </c>
      <c r="I87" s="135">
        <v>86</v>
      </c>
      <c r="J87" s="135">
        <v>86</v>
      </c>
      <c r="K87" s="135">
        <v>51</v>
      </c>
      <c r="L87" s="135">
        <v>200</v>
      </c>
      <c r="M87" s="192">
        <v>169</v>
      </c>
      <c r="N87" s="192">
        <v>36</v>
      </c>
      <c r="O87" s="192">
        <v>0</v>
      </c>
      <c r="P87" s="193">
        <v>3</v>
      </c>
    </row>
    <row r="88" spans="1:16" x14ac:dyDescent="0.25">
      <c r="A88" s="5">
        <v>1</v>
      </c>
      <c r="B88" s="5" t="s">
        <v>162</v>
      </c>
      <c r="C88" s="15">
        <v>59</v>
      </c>
      <c r="D88" s="15">
        <v>23</v>
      </c>
      <c r="E88" s="15">
        <v>100</v>
      </c>
      <c r="F88" s="15">
        <v>84</v>
      </c>
      <c r="G88" s="15">
        <v>10</v>
      </c>
      <c r="H88" s="15">
        <v>61</v>
      </c>
      <c r="I88" s="15">
        <v>27</v>
      </c>
      <c r="J88" s="15">
        <v>27</v>
      </c>
      <c r="K88" s="15">
        <v>51</v>
      </c>
      <c r="L88" s="15">
        <v>200</v>
      </c>
      <c r="M88" s="180">
        <v>169</v>
      </c>
      <c r="N88" s="180">
        <v>0</v>
      </c>
      <c r="O88" s="180">
        <v>0</v>
      </c>
      <c r="P88" s="165">
        <v>3</v>
      </c>
    </row>
    <row r="89" spans="1:16" x14ac:dyDescent="0.25">
      <c r="A89" s="5">
        <v>2</v>
      </c>
      <c r="B89" s="5" t="s">
        <v>163</v>
      </c>
      <c r="C89" s="21">
        <v>18</v>
      </c>
      <c r="D89" s="21">
        <v>2</v>
      </c>
      <c r="E89" s="21">
        <v>52</v>
      </c>
      <c r="F89" s="21">
        <v>70</v>
      </c>
      <c r="G89" s="21">
        <v>2</v>
      </c>
      <c r="H89" s="21">
        <v>13</v>
      </c>
      <c r="I89" s="21">
        <v>5</v>
      </c>
      <c r="J89" s="21">
        <v>5</v>
      </c>
      <c r="K89" s="21">
        <v>0</v>
      </c>
      <c r="L89" s="21">
        <v>0</v>
      </c>
      <c r="M89" s="22">
        <v>0</v>
      </c>
      <c r="N89" s="22">
        <v>2</v>
      </c>
      <c r="O89" s="22">
        <v>0</v>
      </c>
      <c r="P89" s="165">
        <v>0</v>
      </c>
    </row>
    <row r="90" spans="1:16" x14ac:dyDescent="0.25">
      <c r="A90" s="5">
        <v>3</v>
      </c>
      <c r="B90" s="5" t="s">
        <v>164</v>
      </c>
      <c r="C90" s="21">
        <v>16</v>
      </c>
      <c r="D90" s="21">
        <v>4</v>
      </c>
      <c r="E90" s="21">
        <v>33</v>
      </c>
      <c r="F90" s="21">
        <v>45</v>
      </c>
      <c r="G90" s="21">
        <v>1</v>
      </c>
      <c r="H90" s="21">
        <v>7</v>
      </c>
      <c r="I90" s="21">
        <v>2</v>
      </c>
      <c r="J90" s="21">
        <v>2</v>
      </c>
      <c r="K90" s="21">
        <v>0</v>
      </c>
      <c r="L90" s="21">
        <v>0</v>
      </c>
      <c r="M90" s="22">
        <v>0</v>
      </c>
      <c r="N90" s="22">
        <v>2</v>
      </c>
      <c r="O90" s="22">
        <v>0</v>
      </c>
      <c r="P90" s="165">
        <v>0</v>
      </c>
    </row>
    <row r="91" spans="1:16" x14ac:dyDescent="0.25">
      <c r="A91" s="5">
        <v>4</v>
      </c>
      <c r="B91" s="5" t="s">
        <v>165</v>
      </c>
      <c r="C91" s="21">
        <v>42</v>
      </c>
      <c r="D91" s="21">
        <v>14</v>
      </c>
      <c r="E91" s="21">
        <v>75</v>
      </c>
      <c r="F91" s="21">
        <v>93</v>
      </c>
      <c r="G91" s="21">
        <v>6</v>
      </c>
      <c r="H91" s="21">
        <v>29</v>
      </c>
      <c r="I91" s="21">
        <v>9</v>
      </c>
      <c r="J91" s="21">
        <v>9</v>
      </c>
      <c r="K91" s="21">
        <v>0</v>
      </c>
      <c r="L91" s="21">
        <v>0</v>
      </c>
      <c r="M91" s="22">
        <v>0</v>
      </c>
      <c r="N91" s="22">
        <v>2</v>
      </c>
      <c r="O91" s="22">
        <v>0</v>
      </c>
      <c r="P91" s="165">
        <v>0</v>
      </c>
    </row>
    <row r="92" spans="1:16" x14ac:dyDescent="0.25">
      <c r="A92" s="5">
        <v>5</v>
      </c>
      <c r="B92" s="5" t="s">
        <v>166</v>
      </c>
      <c r="C92" s="21">
        <v>21</v>
      </c>
      <c r="D92" s="21">
        <v>9</v>
      </c>
      <c r="E92" s="21">
        <v>63</v>
      </c>
      <c r="F92" s="21">
        <v>58</v>
      </c>
      <c r="G92" s="21">
        <v>2</v>
      </c>
      <c r="H92" s="21">
        <v>6</v>
      </c>
      <c r="I92" s="21">
        <v>4</v>
      </c>
      <c r="J92" s="21">
        <v>4</v>
      </c>
      <c r="K92" s="21">
        <v>0</v>
      </c>
      <c r="L92" s="21">
        <v>0</v>
      </c>
      <c r="M92" s="22">
        <v>0</v>
      </c>
      <c r="N92" s="22">
        <v>2</v>
      </c>
      <c r="O92" s="22">
        <v>0</v>
      </c>
      <c r="P92" s="165">
        <v>0</v>
      </c>
    </row>
    <row r="93" spans="1:16" x14ac:dyDescent="0.25">
      <c r="A93" s="5">
        <v>6</v>
      </c>
      <c r="B93" s="5" t="s">
        <v>167</v>
      </c>
      <c r="C93" s="21">
        <v>7</v>
      </c>
      <c r="D93" s="21">
        <v>4</v>
      </c>
      <c r="E93" s="21">
        <v>32</v>
      </c>
      <c r="F93" s="21">
        <v>49</v>
      </c>
      <c r="G93" s="21">
        <f t="shared" ref="G93:G97" ca="1" si="1">G93:G3397</f>
        <v>0</v>
      </c>
      <c r="H93" s="21">
        <v>2</v>
      </c>
      <c r="I93" s="21">
        <v>1</v>
      </c>
      <c r="J93" s="21">
        <v>1</v>
      </c>
      <c r="K93" s="21">
        <v>0</v>
      </c>
      <c r="L93" s="21">
        <v>0</v>
      </c>
      <c r="M93" s="22">
        <v>0</v>
      </c>
      <c r="N93" s="22">
        <v>2</v>
      </c>
      <c r="O93" s="22">
        <v>0</v>
      </c>
      <c r="P93" s="165">
        <v>0</v>
      </c>
    </row>
    <row r="94" spans="1:16" x14ac:dyDescent="0.25">
      <c r="A94" s="5">
        <v>7</v>
      </c>
      <c r="B94" s="5" t="s">
        <v>168</v>
      </c>
      <c r="C94" s="21">
        <v>9</v>
      </c>
      <c r="D94" s="21">
        <v>3</v>
      </c>
      <c r="E94" s="21">
        <v>23</v>
      </c>
      <c r="F94" s="21">
        <v>21</v>
      </c>
      <c r="G94" s="21">
        <v>2</v>
      </c>
      <c r="H94" s="21">
        <v>5</v>
      </c>
      <c r="I94" s="21">
        <v>1</v>
      </c>
      <c r="J94" s="21">
        <v>1</v>
      </c>
      <c r="K94" s="21">
        <v>0</v>
      </c>
      <c r="L94" s="21">
        <v>0</v>
      </c>
      <c r="M94" s="22">
        <v>0</v>
      </c>
      <c r="N94" s="22">
        <v>2</v>
      </c>
      <c r="O94" s="22">
        <v>0</v>
      </c>
      <c r="P94" s="165">
        <v>0</v>
      </c>
    </row>
    <row r="95" spans="1:16" x14ac:dyDescent="0.25">
      <c r="A95" s="5">
        <v>8</v>
      </c>
      <c r="B95" s="5" t="s">
        <v>169</v>
      </c>
      <c r="C95" s="21">
        <v>25</v>
      </c>
      <c r="D95" s="21">
        <v>13</v>
      </c>
      <c r="E95" s="21">
        <v>44</v>
      </c>
      <c r="F95" s="21">
        <v>66</v>
      </c>
      <c r="G95" s="21">
        <v>7</v>
      </c>
      <c r="H95" s="21">
        <v>15</v>
      </c>
      <c r="I95" s="21">
        <v>18</v>
      </c>
      <c r="J95" s="21">
        <v>18</v>
      </c>
      <c r="K95" s="21">
        <v>0</v>
      </c>
      <c r="L95" s="21">
        <v>0</v>
      </c>
      <c r="M95" s="22">
        <v>0</v>
      </c>
      <c r="N95" s="22">
        <v>2</v>
      </c>
      <c r="O95" s="22">
        <v>0</v>
      </c>
      <c r="P95" s="165">
        <v>0</v>
      </c>
    </row>
    <row r="96" spans="1:16" x14ac:dyDescent="0.25">
      <c r="A96" s="5">
        <v>9</v>
      </c>
      <c r="B96" s="5" t="s">
        <v>170</v>
      </c>
      <c r="C96" s="21">
        <v>8</v>
      </c>
      <c r="D96" s="21">
        <v>5</v>
      </c>
      <c r="E96" s="21">
        <v>41</v>
      </c>
      <c r="F96" s="21">
        <v>32</v>
      </c>
      <c r="G96" s="21">
        <v>1</v>
      </c>
      <c r="H96" s="21">
        <v>8</v>
      </c>
      <c r="I96" s="21">
        <v>5</v>
      </c>
      <c r="J96" s="21">
        <v>5</v>
      </c>
      <c r="K96" s="21">
        <v>0</v>
      </c>
      <c r="L96" s="21">
        <v>0</v>
      </c>
      <c r="M96" s="22">
        <v>0</v>
      </c>
      <c r="N96" s="22">
        <v>2</v>
      </c>
      <c r="O96" s="22">
        <v>0</v>
      </c>
      <c r="P96" s="165">
        <v>0</v>
      </c>
    </row>
    <row r="97" spans="1:16" x14ac:dyDescent="0.25">
      <c r="A97" s="5">
        <v>10</v>
      </c>
      <c r="B97" s="5" t="s">
        <v>171</v>
      </c>
      <c r="C97" s="181">
        <v>0</v>
      </c>
      <c r="D97" s="181">
        <v>0</v>
      </c>
      <c r="E97" s="181">
        <v>0</v>
      </c>
      <c r="F97" s="181">
        <v>0</v>
      </c>
      <c r="G97" s="181">
        <f t="shared" ca="1" si="1"/>
        <v>0</v>
      </c>
      <c r="H97" s="181">
        <v>0</v>
      </c>
      <c r="I97" s="181">
        <v>0</v>
      </c>
      <c r="J97" s="181">
        <v>0</v>
      </c>
      <c r="K97" s="181">
        <v>0</v>
      </c>
      <c r="L97" s="181">
        <v>0</v>
      </c>
      <c r="M97" s="182">
        <v>0</v>
      </c>
      <c r="N97" s="183">
        <v>0</v>
      </c>
      <c r="O97" s="182">
        <v>0</v>
      </c>
      <c r="P97" s="165">
        <v>0</v>
      </c>
    </row>
    <row r="98" spans="1:16" x14ac:dyDescent="0.25">
      <c r="A98" s="14">
        <v>11</v>
      </c>
      <c r="B98" s="14" t="s">
        <v>149</v>
      </c>
      <c r="C98" s="6">
        <v>13</v>
      </c>
      <c r="D98" s="6">
        <v>6</v>
      </c>
      <c r="E98" s="6">
        <v>30</v>
      </c>
      <c r="F98" s="16">
        <v>29</v>
      </c>
      <c r="G98" s="6">
        <v>5</v>
      </c>
      <c r="H98" s="6">
        <v>13</v>
      </c>
      <c r="I98" s="6">
        <v>3</v>
      </c>
      <c r="J98" s="6">
        <v>3</v>
      </c>
      <c r="K98" s="6">
        <v>0</v>
      </c>
      <c r="L98" s="6">
        <v>0</v>
      </c>
      <c r="M98" s="6">
        <v>0</v>
      </c>
      <c r="N98" s="6">
        <v>2</v>
      </c>
      <c r="O98" s="6">
        <v>0</v>
      </c>
      <c r="P98" s="156">
        <v>0</v>
      </c>
    </row>
    <row r="99" spans="1:16" x14ac:dyDescent="0.25">
      <c r="A99" s="14">
        <v>12</v>
      </c>
      <c r="B99" s="6" t="s">
        <v>540</v>
      </c>
      <c r="C99" s="6">
        <v>3</v>
      </c>
      <c r="D99" s="6">
        <v>1</v>
      </c>
      <c r="E99" s="6">
        <v>24</v>
      </c>
      <c r="F99" s="6">
        <v>5</v>
      </c>
      <c r="G99" s="6">
        <v>1</v>
      </c>
      <c r="H99" s="6">
        <v>2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2</v>
      </c>
      <c r="O99" s="6">
        <v>0</v>
      </c>
      <c r="P99" s="156">
        <v>0</v>
      </c>
    </row>
    <row r="100" spans="1:16" x14ac:dyDescent="0.25">
      <c r="A100" s="5">
        <v>13</v>
      </c>
      <c r="B100" s="6" t="s">
        <v>541</v>
      </c>
      <c r="C100" s="6">
        <v>2</v>
      </c>
      <c r="D100" s="6">
        <v>2</v>
      </c>
      <c r="E100" s="6">
        <v>9</v>
      </c>
      <c r="F100" s="6">
        <v>14</v>
      </c>
      <c r="G100" s="6">
        <v>1</v>
      </c>
      <c r="H100" s="6">
        <v>2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2</v>
      </c>
      <c r="O100" s="6">
        <v>0</v>
      </c>
      <c r="P100" s="165">
        <v>0</v>
      </c>
    </row>
    <row r="101" spans="1:16" x14ac:dyDescent="0.25">
      <c r="A101" s="5">
        <v>14</v>
      </c>
      <c r="B101" s="6" t="s">
        <v>542</v>
      </c>
      <c r="C101" s="6">
        <v>4</v>
      </c>
      <c r="D101" s="6">
        <v>0</v>
      </c>
      <c r="E101" s="6">
        <v>14</v>
      </c>
      <c r="F101" s="6">
        <v>17</v>
      </c>
      <c r="G101" s="6">
        <v>2</v>
      </c>
      <c r="H101" s="6">
        <v>1</v>
      </c>
      <c r="I101" s="6">
        <v>2</v>
      </c>
      <c r="J101" s="6">
        <v>2</v>
      </c>
      <c r="K101" s="6">
        <v>0</v>
      </c>
      <c r="L101" s="6">
        <v>0</v>
      </c>
      <c r="M101" s="6">
        <v>0</v>
      </c>
      <c r="N101" s="6">
        <v>2</v>
      </c>
      <c r="O101" s="6">
        <v>0</v>
      </c>
      <c r="P101" s="165">
        <v>0</v>
      </c>
    </row>
    <row r="102" spans="1:16" x14ac:dyDescent="0.25">
      <c r="A102" s="5">
        <v>15</v>
      </c>
      <c r="B102" s="6" t="s">
        <v>543</v>
      </c>
      <c r="C102" s="6">
        <v>8</v>
      </c>
      <c r="D102" s="6">
        <v>4</v>
      </c>
      <c r="E102" s="6">
        <v>36</v>
      </c>
      <c r="F102" s="6">
        <v>31</v>
      </c>
      <c r="G102" s="6">
        <v>5</v>
      </c>
      <c r="H102" s="6">
        <v>5</v>
      </c>
      <c r="I102" s="6">
        <v>6</v>
      </c>
      <c r="J102" s="6">
        <v>6</v>
      </c>
      <c r="K102" s="6">
        <v>0</v>
      </c>
      <c r="L102" s="6">
        <v>0</v>
      </c>
      <c r="M102" s="6">
        <v>0</v>
      </c>
      <c r="N102" s="6">
        <v>2</v>
      </c>
      <c r="O102" s="6">
        <v>0</v>
      </c>
      <c r="P102" s="165">
        <v>0</v>
      </c>
    </row>
    <row r="103" spans="1:16" x14ac:dyDescent="0.25">
      <c r="A103" s="5">
        <v>16</v>
      </c>
      <c r="B103" s="6" t="s">
        <v>544</v>
      </c>
      <c r="C103" s="6">
        <v>3</v>
      </c>
      <c r="D103" s="6">
        <v>2</v>
      </c>
      <c r="E103" s="6">
        <v>27</v>
      </c>
      <c r="F103" s="6">
        <v>40</v>
      </c>
      <c r="G103" s="6">
        <f t="shared" ref="G103:G104" ca="1" si="2">G103:G3407</f>
        <v>0</v>
      </c>
      <c r="H103" s="6">
        <v>2</v>
      </c>
      <c r="I103" s="6">
        <v>2</v>
      </c>
      <c r="J103" s="6">
        <v>2</v>
      </c>
      <c r="K103" s="6">
        <v>0</v>
      </c>
      <c r="L103" s="6">
        <v>0</v>
      </c>
      <c r="M103" s="6">
        <v>0</v>
      </c>
      <c r="N103" s="6">
        <v>2</v>
      </c>
      <c r="O103" s="6">
        <v>0</v>
      </c>
      <c r="P103" s="165">
        <v>0</v>
      </c>
    </row>
    <row r="104" spans="1:16" x14ac:dyDescent="0.25">
      <c r="A104" s="5">
        <v>17</v>
      </c>
      <c r="B104" s="6" t="s">
        <v>545</v>
      </c>
      <c r="C104" s="6">
        <v>1</v>
      </c>
      <c r="D104" s="6">
        <v>0</v>
      </c>
      <c r="E104" s="6">
        <v>19</v>
      </c>
      <c r="F104" s="6">
        <v>21</v>
      </c>
      <c r="G104" s="6">
        <f t="shared" ca="1" si="2"/>
        <v>0</v>
      </c>
      <c r="H104" s="6">
        <v>0</v>
      </c>
      <c r="I104" s="6">
        <v>1</v>
      </c>
      <c r="J104" s="6">
        <v>1</v>
      </c>
      <c r="K104" s="6">
        <v>0</v>
      </c>
      <c r="L104" s="6">
        <v>0</v>
      </c>
      <c r="M104" s="6">
        <v>0</v>
      </c>
      <c r="N104" s="6">
        <v>2</v>
      </c>
      <c r="O104" s="6">
        <v>0</v>
      </c>
      <c r="P104" s="165">
        <v>0</v>
      </c>
    </row>
    <row r="105" spans="1:16" x14ac:dyDescent="0.25">
      <c r="A105" s="5">
        <v>18</v>
      </c>
      <c r="B105" s="6" t="s">
        <v>546</v>
      </c>
      <c r="C105" s="6">
        <v>2</v>
      </c>
      <c r="D105" s="6">
        <v>1</v>
      </c>
      <c r="E105" s="6">
        <v>3</v>
      </c>
      <c r="F105" s="6">
        <v>10</v>
      </c>
      <c r="G105" s="6">
        <v>3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2</v>
      </c>
      <c r="O105" s="6">
        <v>0</v>
      </c>
      <c r="P105" s="165">
        <v>0</v>
      </c>
    </row>
    <row r="106" spans="1:16" x14ac:dyDescent="0.25">
      <c r="A106" s="5">
        <v>19</v>
      </c>
      <c r="B106" s="6" t="s">
        <v>547</v>
      </c>
      <c r="C106" s="6">
        <v>1</v>
      </c>
      <c r="D106" s="6">
        <v>0</v>
      </c>
      <c r="E106" s="6">
        <v>2</v>
      </c>
      <c r="F106" s="6">
        <v>7</v>
      </c>
      <c r="G106" s="6">
        <v>1</v>
      </c>
      <c r="H106" s="6">
        <v>1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2</v>
      </c>
      <c r="O106" s="6">
        <v>0</v>
      </c>
      <c r="P106" s="165">
        <v>0</v>
      </c>
    </row>
    <row r="107" spans="1:16" x14ac:dyDescent="0.25">
      <c r="A107" s="5">
        <v>20</v>
      </c>
      <c r="B107" s="6" t="s">
        <v>840</v>
      </c>
      <c r="C107" s="6">
        <v>4</v>
      </c>
      <c r="D107" s="6">
        <v>1</v>
      </c>
      <c r="E107" s="6">
        <v>11</v>
      </c>
      <c r="F107" s="16">
        <v>8</v>
      </c>
      <c r="G107" s="6">
        <v>3</v>
      </c>
      <c r="H107" s="6">
        <v>4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2</v>
      </c>
      <c r="O107" s="6">
        <v>0</v>
      </c>
      <c r="P107" s="165">
        <v>0</v>
      </c>
    </row>
    <row r="108" spans="1:16" x14ac:dyDescent="0.25">
      <c r="A108" s="5">
        <v>21</v>
      </c>
      <c r="B108" s="6" t="s">
        <v>548</v>
      </c>
      <c r="C108" s="6">
        <v>0</v>
      </c>
      <c r="D108" s="6">
        <v>0</v>
      </c>
      <c r="E108" s="6">
        <v>0</v>
      </c>
      <c r="F108" s="6">
        <v>0</v>
      </c>
      <c r="G108" s="6">
        <f t="shared" ref="G108:G113" ca="1" si="3">G108:G3412</f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165">
        <v>0</v>
      </c>
    </row>
    <row r="109" spans="1:16" x14ac:dyDescent="0.25">
      <c r="A109" s="5">
        <v>22</v>
      </c>
      <c r="B109" s="6" t="s">
        <v>549</v>
      </c>
      <c r="C109" s="6">
        <v>0</v>
      </c>
      <c r="D109" s="6">
        <v>0</v>
      </c>
      <c r="E109" s="6">
        <v>0</v>
      </c>
      <c r="F109" s="6">
        <v>0</v>
      </c>
      <c r="G109" s="6">
        <f t="shared" ca="1" si="3"/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165">
        <v>0</v>
      </c>
    </row>
    <row r="110" spans="1:16" x14ac:dyDescent="0.25">
      <c r="A110" s="5">
        <v>23</v>
      </c>
      <c r="B110" s="6" t="s">
        <v>550</v>
      </c>
      <c r="C110" s="6">
        <v>0</v>
      </c>
      <c r="D110" s="6">
        <v>0</v>
      </c>
      <c r="E110" s="6">
        <v>0</v>
      </c>
      <c r="F110" s="6">
        <v>0</v>
      </c>
      <c r="G110" s="6">
        <f t="shared" ca="1" si="3"/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165">
        <v>0</v>
      </c>
    </row>
    <row r="111" spans="1:16" x14ac:dyDescent="0.25">
      <c r="A111" s="5">
        <v>24</v>
      </c>
      <c r="B111" s="6" t="s">
        <v>551</v>
      </c>
      <c r="C111" s="6">
        <v>0</v>
      </c>
      <c r="D111" s="6">
        <v>0</v>
      </c>
      <c r="E111" s="6">
        <v>0</v>
      </c>
      <c r="F111" s="6">
        <v>0</v>
      </c>
      <c r="G111" s="6">
        <f t="shared" ca="1" si="3"/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171">
        <v>0</v>
      </c>
    </row>
    <row r="112" spans="1:16" x14ac:dyDescent="0.25">
      <c r="A112" s="5">
        <v>25</v>
      </c>
      <c r="B112" s="6" t="s">
        <v>552</v>
      </c>
      <c r="C112" s="6">
        <v>0</v>
      </c>
      <c r="D112" s="6">
        <v>0</v>
      </c>
      <c r="E112" s="6">
        <v>0</v>
      </c>
      <c r="F112" s="6">
        <v>0</v>
      </c>
      <c r="G112" s="6">
        <f t="shared" ca="1" si="3"/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165">
        <v>0</v>
      </c>
    </row>
    <row r="113" spans="1:16" ht="14.25" thickBot="1" x14ac:dyDescent="0.3">
      <c r="A113" s="126">
        <v>26</v>
      </c>
      <c r="B113" s="6" t="s">
        <v>553</v>
      </c>
      <c r="C113" s="117">
        <v>0</v>
      </c>
      <c r="D113" s="117">
        <v>0</v>
      </c>
      <c r="E113" s="117">
        <v>2</v>
      </c>
      <c r="F113" s="117">
        <v>0</v>
      </c>
      <c r="G113" s="117">
        <f t="shared" ca="1" si="3"/>
        <v>0</v>
      </c>
      <c r="H113" s="117">
        <v>0</v>
      </c>
      <c r="I113" s="117">
        <v>0</v>
      </c>
      <c r="J113" s="117">
        <v>0</v>
      </c>
      <c r="K113" s="117">
        <v>0</v>
      </c>
      <c r="L113" s="117">
        <v>0</v>
      </c>
      <c r="M113" s="117">
        <v>0</v>
      </c>
      <c r="N113" s="117">
        <v>0</v>
      </c>
      <c r="O113" s="117">
        <v>0</v>
      </c>
      <c r="P113" s="184">
        <v>0</v>
      </c>
    </row>
    <row r="114" spans="1:16" ht="14.25" x14ac:dyDescent="0.25">
      <c r="A114" s="270" t="s">
        <v>554</v>
      </c>
      <c r="B114" s="271"/>
      <c r="C114" s="93">
        <v>238</v>
      </c>
      <c r="D114" s="93">
        <v>302</v>
      </c>
      <c r="E114" s="93">
        <v>2387</v>
      </c>
      <c r="F114" s="93">
        <v>89</v>
      </c>
      <c r="G114" s="93">
        <v>52</v>
      </c>
      <c r="H114" s="93">
        <v>179</v>
      </c>
      <c r="I114" s="93">
        <v>676</v>
      </c>
      <c r="J114" s="93">
        <v>676</v>
      </c>
      <c r="K114" s="93">
        <v>313</v>
      </c>
      <c r="L114" s="93">
        <v>1572</v>
      </c>
      <c r="M114" s="93">
        <v>1091</v>
      </c>
      <c r="N114" s="93">
        <v>0</v>
      </c>
      <c r="O114" s="135">
        <v>0</v>
      </c>
      <c r="P114" s="194">
        <v>6</v>
      </c>
    </row>
    <row r="115" spans="1:16" x14ac:dyDescent="0.25">
      <c r="A115" s="5">
        <v>1</v>
      </c>
      <c r="B115" s="5" t="s">
        <v>554</v>
      </c>
      <c r="C115" s="6">
        <v>24</v>
      </c>
      <c r="D115" s="5">
        <v>35</v>
      </c>
      <c r="E115" s="5">
        <v>925</v>
      </c>
      <c r="F115" s="5">
        <v>12</v>
      </c>
      <c r="G115" s="5">
        <v>8</v>
      </c>
      <c r="H115" s="5">
        <v>54</v>
      </c>
      <c r="I115" s="5">
        <v>89</v>
      </c>
      <c r="J115" s="5">
        <v>89</v>
      </c>
      <c r="K115" s="185">
        <v>313</v>
      </c>
      <c r="L115" s="5">
        <v>1572</v>
      </c>
      <c r="M115" s="5">
        <v>1091</v>
      </c>
      <c r="N115" s="5">
        <v>0</v>
      </c>
      <c r="O115" s="5">
        <v>0</v>
      </c>
      <c r="P115" s="114">
        <v>6</v>
      </c>
    </row>
    <row r="116" spans="1:16" ht="14.25" thickBot="1" x14ac:dyDescent="0.3">
      <c r="A116" s="186">
        <v>2</v>
      </c>
      <c r="B116" s="155" t="s">
        <v>555</v>
      </c>
      <c r="C116" s="6">
        <v>12</v>
      </c>
      <c r="D116" s="6">
        <v>13</v>
      </c>
      <c r="E116" s="6">
        <v>67</v>
      </c>
      <c r="F116" s="6">
        <v>8</v>
      </c>
      <c r="G116" s="6">
        <v>3</v>
      </c>
      <c r="H116" s="6">
        <v>9</v>
      </c>
      <c r="I116" s="6">
        <v>25</v>
      </c>
      <c r="J116" s="6">
        <v>25</v>
      </c>
      <c r="K116" s="187">
        <v>0</v>
      </c>
      <c r="L116" s="14">
        <v>0</v>
      </c>
      <c r="M116" s="14">
        <v>0</v>
      </c>
      <c r="N116" s="6">
        <v>10</v>
      </c>
      <c r="O116" s="5">
        <v>0</v>
      </c>
      <c r="P116" s="168">
        <v>0</v>
      </c>
    </row>
    <row r="117" spans="1:16" ht="14.25" thickBot="1" x14ac:dyDescent="0.3">
      <c r="A117" s="126">
        <v>3</v>
      </c>
      <c r="B117" s="6" t="s">
        <v>556</v>
      </c>
      <c r="C117" s="6">
        <v>10</v>
      </c>
      <c r="D117" s="6">
        <v>12</v>
      </c>
      <c r="E117" s="6">
        <v>54</v>
      </c>
      <c r="F117" s="6">
        <v>6</v>
      </c>
      <c r="G117" s="6">
        <v>2</v>
      </c>
      <c r="H117" s="6">
        <v>8</v>
      </c>
      <c r="I117" s="6">
        <v>22</v>
      </c>
      <c r="J117" s="6">
        <v>22</v>
      </c>
      <c r="K117" s="5">
        <v>0</v>
      </c>
      <c r="L117" s="5">
        <v>0</v>
      </c>
      <c r="M117" s="5">
        <v>0</v>
      </c>
      <c r="N117" s="6">
        <v>10</v>
      </c>
      <c r="O117" s="5">
        <v>0</v>
      </c>
      <c r="P117" s="168">
        <v>0</v>
      </c>
    </row>
    <row r="118" spans="1:16" ht="14.25" thickBot="1" x14ac:dyDescent="0.3">
      <c r="A118" s="126">
        <v>4</v>
      </c>
      <c r="B118" s="6" t="s">
        <v>557</v>
      </c>
      <c r="C118" s="6">
        <v>8</v>
      </c>
      <c r="D118" s="6">
        <v>12</v>
      </c>
      <c r="E118" s="6">
        <v>48</v>
      </c>
      <c r="F118" s="6">
        <v>4</v>
      </c>
      <c r="G118" s="6">
        <v>1</v>
      </c>
      <c r="H118" s="6">
        <v>6</v>
      </c>
      <c r="I118" s="6">
        <v>20</v>
      </c>
      <c r="J118" s="6">
        <v>20</v>
      </c>
      <c r="K118" s="5">
        <v>0</v>
      </c>
      <c r="L118" s="5">
        <v>0</v>
      </c>
      <c r="M118" s="5">
        <v>0</v>
      </c>
      <c r="N118" s="6">
        <v>5</v>
      </c>
      <c r="O118" s="5">
        <v>0</v>
      </c>
      <c r="P118" s="188">
        <v>0</v>
      </c>
    </row>
    <row r="119" spans="1:16" ht="14.25" thickBot="1" x14ac:dyDescent="0.3">
      <c r="A119" s="126">
        <v>5</v>
      </c>
      <c r="B119" s="6" t="s">
        <v>558</v>
      </c>
      <c r="C119" s="6">
        <v>4</v>
      </c>
      <c r="D119" s="6">
        <v>12</v>
      </c>
      <c r="E119" s="6">
        <v>35</v>
      </c>
      <c r="F119" s="6">
        <v>0</v>
      </c>
      <c r="G119" s="6">
        <v>1</v>
      </c>
      <c r="H119" s="6">
        <v>2</v>
      </c>
      <c r="I119" s="6">
        <v>22</v>
      </c>
      <c r="J119" s="6">
        <v>22</v>
      </c>
      <c r="K119" s="5">
        <v>0</v>
      </c>
      <c r="L119" s="5">
        <v>0</v>
      </c>
      <c r="M119" s="5">
        <v>0</v>
      </c>
      <c r="N119" s="6">
        <v>5</v>
      </c>
      <c r="O119" s="5">
        <v>0</v>
      </c>
      <c r="P119" s="168">
        <v>0</v>
      </c>
    </row>
    <row r="120" spans="1:16" ht="14.25" thickBot="1" x14ac:dyDescent="0.3">
      <c r="A120" s="126">
        <v>6</v>
      </c>
      <c r="B120" s="6" t="s">
        <v>559</v>
      </c>
      <c r="C120" s="6">
        <v>8</v>
      </c>
      <c r="D120" s="6">
        <v>15</v>
      </c>
      <c r="E120" s="6">
        <v>42</v>
      </c>
      <c r="F120" s="6">
        <v>4</v>
      </c>
      <c r="G120" s="6">
        <v>1</v>
      </c>
      <c r="H120" s="6">
        <v>5</v>
      </c>
      <c r="I120" s="6">
        <v>23</v>
      </c>
      <c r="J120" s="6">
        <v>23</v>
      </c>
      <c r="K120" s="5">
        <v>0</v>
      </c>
      <c r="L120" s="5">
        <v>0</v>
      </c>
      <c r="M120" s="5">
        <v>0</v>
      </c>
      <c r="N120" s="6">
        <v>10</v>
      </c>
      <c r="O120" s="5">
        <v>0</v>
      </c>
      <c r="P120" s="188">
        <v>0</v>
      </c>
    </row>
    <row r="121" spans="1:16" ht="14.25" thickBot="1" x14ac:dyDescent="0.3">
      <c r="A121" s="126">
        <v>7</v>
      </c>
      <c r="B121" s="6" t="s">
        <v>560</v>
      </c>
      <c r="C121" s="6">
        <v>7</v>
      </c>
      <c r="D121" s="6">
        <v>10</v>
      </c>
      <c r="E121" s="6">
        <v>37</v>
      </c>
      <c r="F121" s="6">
        <v>4</v>
      </c>
      <c r="G121" s="6">
        <v>3</v>
      </c>
      <c r="H121" s="6">
        <v>4</v>
      </c>
      <c r="I121" s="6">
        <v>25</v>
      </c>
      <c r="J121" s="6">
        <v>25</v>
      </c>
      <c r="K121" s="5">
        <v>0</v>
      </c>
      <c r="L121" s="5">
        <v>0</v>
      </c>
      <c r="M121" s="5">
        <v>0</v>
      </c>
      <c r="N121" s="6">
        <v>5</v>
      </c>
      <c r="O121" s="5">
        <v>0</v>
      </c>
      <c r="P121" s="168">
        <v>0</v>
      </c>
    </row>
    <row r="122" spans="1:16" ht="14.25" thickBot="1" x14ac:dyDescent="0.3">
      <c r="A122" s="126">
        <v>8</v>
      </c>
      <c r="B122" s="6" t="s">
        <v>561</v>
      </c>
      <c r="C122" s="6">
        <v>2</v>
      </c>
      <c r="D122" s="6">
        <v>8</v>
      </c>
      <c r="E122" s="6">
        <v>21</v>
      </c>
      <c r="F122" s="6">
        <v>0</v>
      </c>
      <c r="G122" s="6">
        <v>2</v>
      </c>
      <c r="H122" s="6">
        <v>3</v>
      </c>
      <c r="I122" s="6">
        <v>20</v>
      </c>
      <c r="J122" s="6">
        <v>20</v>
      </c>
      <c r="K122" s="5">
        <v>0</v>
      </c>
      <c r="L122" s="5">
        <v>0</v>
      </c>
      <c r="M122" s="5">
        <v>0</v>
      </c>
      <c r="N122" s="6">
        <v>5</v>
      </c>
      <c r="O122" s="5">
        <v>0</v>
      </c>
      <c r="P122" s="188">
        <v>0</v>
      </c>
    </row>
    <row r="123" spans="1:16" ht="14.25" thickBot="1" x14ac:dyDescent="0.3">
      <c r="A123" s="126">
        <v>9</v>
      </c>
      <c r="B123" s="6" t="s">
        <v>562</v>
      </c>
      <c r="C123" s="6">
        <v>4</v>
      </c>
      <c r="D123" s="6">
        <v>4</v>
      </c>
      <c r="E123" s="6">
        <v>19</v>
      </c>
      <c r="F123" s="6">
        <v>0</v>
      </c>
      <c r="G123" s="6">
        <v>2</v>
      </c>
      <c r="H123" s="6">
        <v>4</v>
      </c>
      <c r="I123" s="6">
        <v>18</v>
      </c>
      <c r="J123" s="6">
        <v>18</v>
      </c>
      <c r="K123" s="5">
        <v>0</v>
      </c>
      <c r="L123" s="5">
        <v>0</v>
      </c>
      <c r="M123" s="5">
        <v>0</v>
      </c>
      <c r="N123" s="6">
        <v>5</v>
      </c>
      <c r="O123" s="5">
        <v>0</v>
      </c>
      <c r="P123" s="168">
        <v>0</v>
      </c>
    </row>
    <row r="124" spans="1:16" ht="14.25" thickBot="1" x14ac:dyDescent="0.3">
      <c r="A124" s="126">
        <v>10</v>
      </c>
      <c r="B124" s="6" t="s">
        <v>563</v>
      </c>
      <c r="C124" s="6">
        <v>4</v>
      </c>
      <c r="D124" s="6">
        <v>3</v>
      </c>
      <c r="E124" s="6">
        <v>9</v>
      </c>
      <c r="F124" s="6">
        <v>0</v>
      </c>
      <c r="G124" s="6">
        <v>2</v>
      </c>
      <c r="H124" s="6">
        <v>7</v>
      </c>
      <c r="I124" s="6">
        <v>17</v>
      </c>
      <c r="J124" s="6">
        <v>17</v>
      </c>
      <c r="K124" s="5">
        <v>0</v>
      </c>
      <c r="L124" s="5">
        <v>0</v>
      </c>
      <c r="M124" s="5">
        <v>0</v>
      </c>
      <c r="N124" s="6">
        <v>10</v>
      </c>
      <c r="O124" s="5">
        <v>0</v>
      </c>
      <c r="P124" s="188">
        <v>0</v>
      </c>
    </row>
    <row r="125" spans="1:16" ht="14.25" thickBot="1" x14ac:dyDescent="0.3">
      <c r="A125" s="126">
        <v>11</v>
      </c>
      <c r="B125" s="6" t="s">
        <v>564</v>
      </c>
      <c r="C125" s="6">
        <v>12</v>
      </c>
      <c r="D125" s="6">
        <v>23</v>
      </c>
      <c r="E125" s="6">
        <v>121</v>
      </c>
      <c r="F125" s="6">
        <v>8</v>
      </c>
      <c r="G125" s="6">
        <v>2</v>
      </c>
      <c r="H125" s="6">
        <v>11</v>
      </c>
      <c r="I125" s="6">
        <v>35</v>
      </c>
      <c r="J125" s="6">
        <v>35</v>
      </c>
      <c r="K125" s="5">
        <v>0</v>
      </c>
      <c r="L125" s="5">
        <v>0</v>
      </c>
      <c r="M125" s="5">
        <v>0</v>
      </c>
      <c r="N125" s="6">
        <v>10</v>
      </c>
      <c r="O125" s="5">
        <v>0</v>
      </c>
      <c r="P125" s="168">
        <v>0</v>
      </c>
    </row>
    <row r="126" spans="1:16" ht="14.25" thickBot="1" x14ac:dyDescent="0.3">
      <c r="A126" s="126">
        <v>12</v>
      </c>
      <c r="B126" s="6" t="s">
        <v>565</v>
      </c>
      <c r="C126" s="6">
        <v>14</v>
      </c>
      <c r="D126" s="6">
        <v>16</v>
      </c>
      <c r="E126" s="6">
        <v>110</v>
      </c>
      <c r="F126" s="6">
        <v>4</v>
      </c>
      <c r="G126" s="6">
        <v>2</v>
      </c>
      <c r="H126" s="6">
        <v>6</v>
      </c>
      <c r="I126" s="6">
        <v>30</v>
      </c>
      <c r="J126" s="6">
        <v>30</v>
      </c>
      <c r="K126" s="5">
        <v>0</v>
      </c>
      <c r="L126" s="5">
        <v>0</v>
      </c>
      <c r="M126" s="5">
        <v>0</v>
      </c>
      <c r="N126" s="6">
        <v>10</v>
      </c>
      <c r="O126" s="5">
        <v>0</v>
      </c>
      <c r="P126" s="188">
        <v>0</v>
      </c>
    </row>
    <row r="127" spans="1:16" ht="14.25" thickBot="1" x14ac:dyDescent="0.3">
      <c r="A127" s="126">
        <v>13</v>
      </c>
      <c r="B127" s="6" t="s">
        <v>566</v>
      </c>
      <c r="C127" s="6">
        <v>7</v>
      </c>
      <c r="D127" s="6">
        <v>7</v>
      </c>
      <c r="E127" s="6">
        <v>98</v>
      </c>
      <c r="F127" s="6">
        <v>2</v>
      </c>
      <c r="G127" s="6">
        <v>2</v>
      </c>
      <c r="H127" s="6">
        <v>5</v>
      </c>
      <c r="I127" s="6">
        <v>20</v>
      </c>
      <c r="J127" s="6">
        <v>20</v>
      </c>
      <c r="K127" s="5">
        <v>0</v>
      </c>
      <c r="L127" s="5">
        <v>0</v>
      </c>
      <c r="M127" s="5">
        <v>0</v>
      </c>
      <c r="N127" s="6">
        <v>5</v>
      </c>
      <c r="O127" s="5">
        <v>0</v>
      </c>
      <c r="P127" s="168">
        <v>0</v>
      </c>
    </row>
    <row r="128" spans="1:16" ht="14.25" thickBot="1" x14ac:dyDescent="0.3">
      <c r="A128" s="126">
        <v>14</v>
      </c>
      <c r="B128" s="6" t="s">
        <v>567</v>
      </c>
      <c r="C128" s="6">
        <v>8</v>
      </c>
      <c r="D128" s="6">
        <v>10</v>
      </c>
      <c r="E128" s="6">
        <v>84</v>
      </c>
      <c r="F128" s="6">
        <v>0</v>
      </c>
      <c r="G128" s="6">
        <v>2</v>
      </c>
      <c r="H128" s="6">
        <v>6</v>
      </c>
      <c r="I128" s="6">
        <v>18</v>
      </c>
      <c r="J128" s="6">
        <v>18</v>
      </c>
      <c r="K128" s="5">
        <v>0</v>
      </c>
      <c r="L128" s="5">
        <v>0</v>
      </c>
      <c r="M128" s="5">
        <v>0</v>
      </c>
      <c r="N128" s="6">
        <v>10</v>
      </c>
      <c r="O128" s="5">
        <v>0</v>
      </c>
      <c r="P128" s="188">
        <v>0</v>
      </c>
    </row>
    <row r="129" spans="1:16" ht="14.25" thickBot="1" x14ac:dyDescent="0.3">
      <c r="A129" s="126">
        <v>15</v>
      </c>
      <c r="B129" s="6" t="s">
        <v>568</v>
      </c>
      <c r="C129" s="6">
        <v>23</v>
      </c>
      <c r="D129" s="6">
        <v>22</v>
      </c>
      <c r="E129" s="6">
        <v>159</v>
      </c>
      <c r="F129" s="6">
        <v>4</v>
      </c>
      <c r="G129" s="6">
        <v>2</v>
      </c>
      <c r="H129" s="6">
        <v>10</v>
      </c>
      <c r="I129" s="6">
        <v>42</v>
      </c>
      <c r="J129" s="6">
        <v>42</v>
      </c>
      <c r="K129" s="5">
        <v>0</v>
      </c>
      <c r="L129" s="5">
        <v>0</v>
      </c>
      <c r="M129" s="5">
        <v>0</v>
      </c>
      <c r="N129" s="6">
        <v>10</v>
      </c>
      <c r="O129" s="5">
        <v>0</v>
      </c>
      <c r="P129" s="168">
        <v>0</v>
      </c>
    </row>
    <row r="130" spans="1:16" ht="14.25" thickBot="1" x14ac:dyDescent="0.3">
      <c r="A130" s="126">
        <v>16</v>
      </c>
      <c r="B130" s="6" t="s">
        <v>22</v>
      </c>
      <c r="C130" s="6">
        <v>8</v>
      </c>
      <c r="D130" s="6">
        <v>4</v>
      </c>
      <c r="E130" s="6">
        <v>32</v>
      </c>
      <c r="F130" s="6">
        <v>4</v>
      </c>
      <c r="G130" s="6">
        <v>1</v>
      </c>
      <c r="H130" s="6">
        <v>2</v>
      </c>
      <c r="I130" s="6">
        <v>17</v>
      </c>
      <c r="J130" s="6">
        <v>17</v>
      </c>
      <c r="K130" s="5">
        <v>0</v>
      </c>
      <c r="L130" s="5">
        <v>0</v>
      </c>
      <c r="M130" s="5">
        <v>0</v>
      </c>
      <c r="N130" s="6">
        <v>5</v>
      </c>
      <c r="O130" s="5">
        <v>0</v>
      </c>
      <c r="P130" s="188">
        <v>0</v>
      </c>
    </row>
    <row r="131" spans="1:16" ht="14.25" thickBot="1" x14ac:dyDescent="0.3">
      <c r="A131" s="126">
        <v>17</v>
      </c>
      <c r="B131" s="6" t="s">
        <v>569</v>
      </c>
      <c r="C131" s="6">
        <v>14</v>
      </c>
      <c r="D131" s="6">
        <v>21</v>
      </c>
      <c r="E131" s="6">
        <v>101</v>
      </c>
      <c r="F131" s="6">
        <v>3</v>
      </c>
      <c r="G131" s="6">
        <v>3</v>
      </c>
      <c r="H131" s="6">
        <v>2</v>
      </c>
      <c r="I131" s="6">
        <v>35</v>
      </c>
      <c r="J131" s="6">
        <v>35</v>
      </c>
      <c r="K131" s="5">
        <v>0</v>
      </c>
      <c r="L131" s="5">
        <v>0</v>
      </c>
      <c r="M131" s="5">
        <v>0</v>
      </c>
      <c r="N131" s="6">
        <v>5</v>
      </c>
      <c r="O131" s="5">
        <v>0</v>
      </c>
      <c r="P131" s="168">
        <v>0</v>
      </c>
    </row>
    <row r="132" spans="1:16" ht="14.25" thickBot="1" x14ac:dyDescent="0.3">
      <c r="A132" s="126">
        <v>18</v>
      </c>
      <c r="B132" s="6" t="s">
        <v>175</v>
      </c>
      <c r="C132" s="6">
        <v>8</v>
      </c>
      <c r="D132" s="6">
        <v>2</v>
      </c>
      <c r="E132" s="6">
        <v>95</v>
      </c>
      <c r="F132" s="6">
        <v>1</v>
      </c>
      <c r="G132" s="6">
        <v>3</v>
      </c>
      <c r="H132" s="6">
        <v>5</v>
      </c>
      <c r="I132" s="6">
        <v>20</v>
      </c>
      <c r="J132" s="6">
        <v>20</v>
      </c>
      <c r="K132" s="5">
        <v>0</v>
      </c>
      <c r="L132" s="5">
        <v>0</v>
      </c>
      <c r="M132" s="5">
        <v>0</v>
      </c>
      <c r="N132" s="6">
        <v>10</v>
      </c>
      <c r="O132" s="5">
        <v>0</v>
      </c>
      <c r="P132" s="188">
        <v>0</v>
      </c>
    </row>
    <row r="133" spans="1:16" ht="14.25" thickBot="1" x14ac:dyDescent="0.3">
      <c r="A133" s="126">
        <v>19</v>
      </c>
      <c r="B133" s="6" t="s">
        <v>570</v>
      </c>
      <c r="C133" s="6">
        <v>14</v>
      </c>
      <c r="D133" s="6">
        <v>12</v>
      </c>
      <c r="E133" s="6">
        <v>54</v>
      </c>
      <c r="F133" s="6">
        <v>9</v>
      </c>
      <c r="G133" s="6">
        <v>3</v>
      </c>
      <c r="H133" s="6">
        <v>1</v>
      </c>
      <c r="I133" s="6">
        <v>26</v>
      </c>
      <c r="J133" s="6">
        <v>26</v>
      </c>
      <c r="K133" s="5">
        <v>0</v>
      </c>
      <c r="L133" s="5">
        <v>0</v>
      </c>
      <c r="M133" s="5">
        <v>0</v>
      </c>
      <c r="N133" s="6">
        <v>5</v>
      </c>
      <c r="O133" s="5">
        <v>0</v>
      </c>
      <c r="P133" s="168">
        <v>0</v>
      </c>
    </row>
    <row r="134" spans="1:16" ht="14.25" thickBot="1" x14ac:dyDescent="0.3">
      <c r="A134" s="126">
        <v>20</v>
      </c>
      <c r="B134" s="6" t="s">
        <v>571</v>
      </c>
      <c r="C134" s="6">
        <v>12</v>
      </c>
      <c r="D134" s="6">
        <v>23</v>
      </c>
      <c r="E134" s="6">
        <v>121</v>
      </c>
      <c r="F134" s="6">
        <v>7</v>
      </c>
      <c r="G134" s="6">
        <v>2</v>
      </c>
      <c r="H134" s="6">
        <v>12</v>
      </c>
      <c r="I134" s="6">
        <v>35</v>
      </c>
      <c r="J134" s="6">
        <v>35</v>
      </c>
      <c r="K134" s="5">
        <v>0</v>
      </c>
      <c r="L134" s="5">
        <v>0</v>
      </c>
      <c r="M134" s="5">
        <v>0</v>
      </c>
      <c r="N134" s="6">
        <v>10</v>
      </c>
      <c r="O134" s="5">
        <v>0</v>
      </c>
      <c r="P134" s="188">
        <v>0</v>
      </c>
    </row>
    <row r="135" spans="1:16" ht="14.25" thickBot="1" x14ac:dyDescent="0.3">
      <c r="A135" s="126">
        <v>21</v>
      </c>
      <c r="B135" s="6" t="s">
        <v>572</v>
      </c>
      <c r="C135" s="6">
        <v>7</v>
      </c>
      <c r="D135" s="6">
        <v>12</v>
      </c>
      <c r="E135" s="6">
        <v>49</v>
      </c>
      <c r="F135" s="6">
        <v>2</v>
      </c>
      <c r="G135" s="6">
        <v>2</v>
      </c>
      <c r="H135" s="6">
        <v>10</v>
      </c>
      <c r="I135" s="6">
        <v>19</v>
      </c>
      <c r="J135" s="6">
        <v>19</v>
      </c>
      <c r="K135" s="5">
        <v>0</v>
      </c>
      <c r="L135" s="5">
        <v>0</v>
      </c>
      <c r="M135" s="5">
        <v>0</v>
      </c>
      <c r="N135" s="6">
        <v>10</v>
      </c>
      <c r="O135" s="5">
        <v>0</v>
      </c>
      <c r="P135" s="168">
        <v>0</v>
      </c>
    </row>
    <row r="136" spans="1:16" ht="14.25" thickBot="1" x14ac:dyDescent="0.3">
      <c r="A136" s="126">
        <v>22</v>
      </c>
      <c r="B136" s="6" t="s">
        <v>573</v>
      </c>
      <c r="C136" s="6">
        <v>8</v>
      </c>
      <c r="D136" s="6">
        <v>6</v>
      </c>
      <c r="E136" s="6">
        <v>38</v>
      </c>
      <c r="F136" s="6">
        <v>4</v>
      </c>
      <c r="G136" s="6">
        <v>1</v>
      </c>
      <c r="H136" s="6">
        <v>2</v>
      </c>
      <c r="I136" s="6">
        <v>35</v>
      </c>
      <c r="J136" s="6">
        <v>35</v>
      </c>
      <c r="K136" s="5">
        <v>0</v>
      </c>
      <c r="L136" s="5">
        <v>0</v>
      </c>
      <c r="M136" s="5">
        <v>0</v>
      </c>
      <c r="N136" s="6">
        <v>5</v>
      </c>
      <c r="O136" s="5">
        <v>0</v>
      </c>
      <c r="P136" s="188">
        <v>0</v>
      </c>
    </row>
    <row r="137" spans="1:16" ht="14.25" thickBot="1" x14ac:dyDescent="0.3">
      <c r="A137" s="126">
        <v>23</v>
      </c>
      <c r="B137" s="6" t="s">
        <v>574</v>
      </c>
      <c r="C137" s="6">
        <v>9</v>
      </c>
      <c r="D137" s="6">
        <v>9</v>
      </c>
      <c r="E137" s="6">
        <v>14</v>
      </c>
      <c r="F137" s="6">
        <v>2</v>
      </c>
      <c r="G137" s="6">
        <v>1</v>
      </c>
      <c r="H137" s="6">
        <v>2</v>
      </c>
      <c r="I137" s="6">
        <v>38</v>
      </c>
      <c r="J137" s="6">
        <v>38</v>
      </c>
      <c r="K137" s="5">
        <v>0</v>
      </c>
      <c r="L137" s="5">
        <v>0</v>
      </c>
      <c r="M137" s="5">
        <v>0</v>
      </c>
      <c r="N137" s="6">
        <v>5</v>
      </c>
      <c r="O137" s="5">
        <v>0</v>
      </c>
      <c r="P137" s="168">
        <v>0</v>
      </c>
    </row>
    <row r="138" spans="1:16" x14ac:dyDescent="0.25">
      <c r="A138" s="169">
        <v>24</v>
      </c>
      <c r="B138" s="195" t="s">
        <v>575</v>
      </c>
      <c r="C138" s="13">
        <v>11</v>
      </c>
      <c r="D138" s="13">
        <v>11</v>
      </c>
      <c r="E138" s="13">
        <v>54</v>
      </c>
      <c r="F138" s="13">
        <v>1</v>
      </c>
      <c r="G138" s="13">
        <v>1</v>
      </c>
      <c r="H138" s="13">
        <v>3</v>
      </c>
      <c r="I138" s="13">
        <v>25</v>
      </c>
      <c r="J138" s="13">
        <v>25</v>
      </c>
      <c r="K138" s="169">
        <v>0</v>
      </c>
      <c r="L138" s="169">
        <v>0</v>
      </c>
      <c r="M138" s="169">
        <v>0</v>
      </c>
      <c r="N138" s="13">
        <v>5</v>
      </c>
      <c r="O138" s="169">
        <v>0</v>
      </c>
      <c r="P138" s="196">
        <v>0</v>
      </c>
    </row>
    <row r="139" spans="1:16" x14ac:dyDescent="0.25">
      <c r="A139" s="242" t="s">
        <v>316</v>
      </c>
      <c r="B139" s="243"/>
      <c r="C139" s="221">
        <f>[3]Sheet1!C9</f>
        <v>1668</v>
      </c>
      <c r="D139" s="221">
        <f>[3]Sheet1!D9</f>
        <v>914</v>
      </c>
      <c r="E139" s="221">
        <f>[3]Sheet1!E9</f>
        <v>5330</v>
      </c>
      <c r="F139" s="221">
        <f>[3]Sheet1!F9</f>
        <v>1110</v>
      </c>
      <c r="G139" s="221">
        <f>[3]Sheet1!G9</f>
        <v>507</v>
      </c>
      <c r="H139" s="221">
        <f>[3]Sheet1!H9</f>
        <v>1930</v>
      </c>
      <c r="I139" s="221">
        <f>[3]Sheet1!I9</f>
        <v>1307</v>
      </c>
      <c r="J139" s="221">
        <f>[3]Sheet1!J9</f>
        <v>1307</v>
      </c>
      <c r="K139" s="221">
        <f>[3]Sheet1!K9</f>
        <v>633</v>
      </c>
      <c r="L139" s="221">
        <f>[3]Sheet1!L9</f>
        <v>3891</v>
      </c>
      <c r="M139" s="221">
        <f>[3]Sheet1!M9</f>
        <v>2353</v>
      </c>
      <c r="N139" s="221">
        <f>[3]Sheet1!N9</f>
        <v>0</v>
      </c>
      <c r="O139" s="221">
        <f>[3]Sheet1!O9</f>
        <v>0</v>
      </c>
      <c r="P139" s="221">
        <f>[3]Sheet1!P9</f>
        <v>0</v>
      </c>
    </row>
    <row r="140" spans="1:16" x14ac:dyDescent="0.25">
      <c r="A140" s="244"/>
      <c r="B140" s="245"/>
      <c r="C140" s="222"/>
      <c r="D140" s="222"/>
      <c r="E140" s="222"/>
      <c r="F140" s="222"/>
      <c r="G140" s="222"/>
      <c r="H140" s="222"/>
      <c r="I140" s="222"/>
      <c r="J140" s="222"/>
      <c r="K140" s="222"/>
      <c r="L140" s="222"/>
      <c r="M140" s="222"/>
      <c r="N140" s="222"/>
      <c r="O140" s="222"/>
      <c r="P140" s="222"/>
    </row>
  </sheetData>
  <mergeCells count="22">
    <mergeCell ref="P139:P140"/>
    <mergeCell ref="K139:K140"/>
    <mergeCell ref="L139:L140"/>
    <mergeCell ref="M139:M140"/>
    <mergeCell ref="N139:N140"/>
    <mergeCell ref="O139:O140"/>
    <mergeCell ref="F139:F140"/>
    <mergeCell ref="G139:G140"/>
    <mergeCell ref="H139:H140"/>
    <mergeCell ref="I139:I140"/>
    <mergeCell ref="J139:J140"/>
    <mergeCell ref="A87:B87"/>
    <mergeCell ref="A1:P1"/>
    <mergeCell ref="A2:P2"/>
    <mergeCell ref="A5:B5"/>
    <mergeCell ref="A25:B25"/>
    <mergeCell ref="A61:B61"/>
    <mergeCell ref="A114:B114"/>
    <mergeCell ref="A139:B140"/>
    <mergeCell ref="C139:C140"/>
    <mergeCell ref="D139:D140"/>
    <mergeCell ref="E139:E140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8BF35-7548-4811-8ABF-919CBE5F9530}">
  <dimension ref="A1:P149"/>
  <sheetViews>
    <sheetView zoomScaleNormal="100" workbookViewId="0">
      <selection activeCell="K140" sqref="K140"/>
    </sheetView>
  </sheetViews>
  <sheetFormatPr defaultRowHeight="15" x14ac:dyDescent="0.25"/>
  <cols>
    <col min="1" max="1" width="6.140625" customWidth="1"/>
    <col min="2" max="2" width="12.85546875" customWidth="1"/>
  </cols>
  <sheetData>
    <row r="1" spans="1:16" ht="57.75" customHeight="1" x14ac:dyDescent="0.25">
      <c r="A1" s="227" t="s">
        <v>858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</row>
    <row r="2" spans="1:16" ht="15.75" thickBot="1" x14ac:dyDescent="0.3">
      <c r="A2" s="229" t="s">
        <v>650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</row>
    <row r="3" spans="1:16" ht="213" thickBot="1" x14ac:dyDescent="0.3">
      <c r="A3" s="46" t="s">
        <v>0</v>
      </c>
      <c r="B3" s="47" t="s">
        <v>1</v>
      </c>
      <c r="C3" s="48" t="s">
        <v>3</v>
      </c>
      <c r="D3" s="48" t="s">
        <v>4</v>
      </c>
      <c r="E3" s="48" t="s">
        <v>8</v>
      </c>
      <c r="F3" s="48" t="s">
        <v>6</v>
      </c>
      <c r="G3" s="48" t="s">
        <v>9</v>
      </c>
      <c r="H3" s="48" t="s">
        <v>5</v>
      </c>
      <c r="I3" s="48" t="s">
        <v>10</v>
      </c>
      <c r="J3" s="48" t="s">
        <v>11</v>
      </c>
      <c r="K3" s="48" t="s">
        <v>12</v>
      </c>
      <c r="L3" s="48" t="s">
        <v>13</v>
      </c>
      <c r="M3" s="48" t="s">
        <v>14</v>
      </c>
      <c r="N3" s="48" t="s">
        <v>7</v>
      </c>
      <c r="O3" s="48" t="s">
        <v>15</v>
      </c>
      <c r="P3" s="49" t="s">
        <v>2</v>
      </c>
    </row>
    <row r="4" spans="1:16" ht="15.75" thickBot="1" x14ac:dyDescent="0.3">
      <c r="A4" s="50">
        <v>1</v>
      </c>
      <c r="B4" s="51">
        <v>2</v>
      </c>
      <c r="C4" s="51">
        <v>3</v>
      </c>
      <c r="D4" s="51">
        <v>4</v>
      </c>
      <c r="E4" s="51">
        <v>5</v>
      </c>
      <c r="F4" s="51">
        <v>6</v>
      </c>
      <c r="G4" s="51">
        <v>7</v>
      </c>
      <c r="H4" s="51">
        <v>8</v>
      </c>
      <c r="I4" s="51">
        <v>9</v>
      </c>
      <c r="J4" s="51">
        <v>10</v>
      </c>
      <c r="K4" s="51">
        <v>11</v>
      </c>
      <c r="L4" s="51">
        <v>12</v>
      </c>
      <c r="M4" s="51">
        <v>13</v>
      </c>
      <c r="N4" s="51">
        <v>14</v>
      </c>
      <c r="O4" s="51">
        <v>15</v>
      </c>
      <c r="P4" s="52">
        <v>16</v>
      </c>
    </row>
    <row r="5" spans="1:16" x14ac:dyDescent="0.25">
      <c r="A5" s="294" t="s">
        <v>408</v>
      </c>
      <c r="B5" s="295"/>
      <c r="C5" s="150">
        <v>12</v>
      </c>
      <c r="D5" s="150">
        <v>14</v>
      </c>
      <c r="E5" s="150">
        <v>59</v>
      </c>
      <c r="F5" s="150">
        <v>87</v>
      </c>
      <c r="G5" s="150">
        <v>0</v>
      </c>
      <c r="H5" s="150">
        <v>62</v>
      </c>
      <c r="I5" s="150">
        <v>61</v>
      </c>
      <c r="J5" s="150">
        <v>0</v>
      </c>
      <c r="K5" s="150">
        <v>0</v>
      </c>
      <c r="L5" s="150">
        <v>200</v>
      </c>
      <c r="M5" s="150">
        <v>92</v>
      </c>
      <c r="N5" s="150">
        <v>0</v>
      </c>
      <c r="O5" s="150">
        <v>0</v>
      </c>
      <c r="P5" s="281">
        <v>0</v>
      </c>
    </row>
    <row r="6" spans="1:16" x14ac:dyDescent="0.25">
      <c r="A6" s="54">
        <v>1</v>
      </c>
      <c r="B6" s="12" t="s">
        <v>172</v>
      </c>
      <c r="C6" s="45">
        <v>4</v>
      </c>
      <c r="D6" s="45">
        <v>1</v>
      </c>
      <c r="E6" s="45">
        <v>59</v>
      </c>
      <c r="F6" s="45">
        <v>87</v>
      </c>
      <c r="G6" s="45">
        <v>0</v>
      </c>
      <c r="H6" s="45">
        <v>25</v>
      </c>
      <c r="I6" s="53">
        <v>61</v>
      </c>
      <c r="J6" s="53">
        <v>0</v>
      </c>
      <c r="K6" s="53">
        <v>0</v>
      </c>
      <c r="L6" s="53">
        <v>200</v>
      </c>
      <c r="M6" s="53">
        <v>92</v>
      </c>
      <c r="N6" s="45">
        <v>0</v>
      </c>
      <c r="O6" s="45">
        <v>0</v>
      </c>
      <c r="P6" s="282"/>
    </row>
    <row r="7" spans="1:16" x14ac:dyDescent="0.25">
      <c r="A7" s="54">
        <v>2</v>
      </c>
      <c r="B7" s="12" t="s">
        <v>173</v>
      </c>
      <c r="C7" s="19">
        <v>2</v>
      </c>
      <c r="D7" s="19">
        <v>9</v>
      </c>
      <c r="E7" s="19">
        <v>0</v>
      </c>
      <c r="F7" s="45">
        <v>0</v>
      </c>
      <c r="G7" s="19">
        <v>0</v>
      </c>
      <c r="H7" s="19">
        <v>17</v>
      </c>
      <c r="I7" s="19">
        <v>0</v>
      </c>
      <c r="J7" s="19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282"/>
    </row>
    <row r="8" spans="1:16" x14ac:dyDescent="0.25">
      <c r="A8" s="54">
        <v>3</v>
      </c>
      <c r="B8" s="12" t="s">
        <v>174</v>
      </c>
      <c r="C8" s="19">
        <v>0</v>
      </c>
      <c r="D8" s="19">
        <v>1</v>
      </c>
      <c r="E8" s="19">
        <v>0</v>
      </c>
      <c r="F8" s="45">
        <v>0</v>
      </c>
      <c r="G8" s="19">
        <v>0</v>
      </c>
      <c r="H8" s="19">
        <v>0</v>
      </c>
      <c r="I8" s="12">
        <v>0</v>
      </c>
      <c r="J8" s="12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282"/>
    </row>
    <row r="9" spans="1:16" ht="17.25" customHeight="1" thickBot="1" x14ac:dyDescent="0.3">
      <c r="A9" s="55">
        <v>4</v>
      </c>
      <c r="B9" s="56" t="s">
        <v>175</v>
      </c>
      <c r="C9" s="19">
        <v>6</v>
      </c>
      <c r="D9" s="19">
        <v>3</v>
      </c>
      <c r="E9" s="19">
        <v>0</v>
      </c>
      <c r="F9" s="45">
        <v>0</v>
      </c>
      <c r="G9" s="19">
        <v>0</v>
      </c>
      <c r="H9" s="19">
        <v>20</v>
      </c>
      <c r="I9" s="19">
        <v>0</v>
      </c>
      <c r="J9" s="19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283"/>
    </row>
    <row r="10" spans="1:16" x14ac:dyDescent="0.25">
      <c r="A10" s="294" t="s">
        <v>409</v>
      </c>
      <c r="B10" s="295"/>
      <c r="C10" s="150">
        <v>134</v>
      </c>
      <c r="D10" s="150">
        <v>122</v>
      </c>
      <c r="E10" s="150">
        <v>1080</v>
      </c>
      <c r="F10" s="150">
        <v>123</v>
      </c>
      <c r="G10" s="150">
        <v>198</v>
      </c>
      <c r="H10" s="150">
        <v>167</v>
      </c>
      <c r="I10" s="150">
        <v>850</v>
      </c>
      <c r="J10" s="150">
        <v>0</v>
      </c>
      <c r="K10" s="150">
        <v>379</v>
      </c>
      <c r="L10" s="150">
        <v>657</v>
      </c>
      <c r="M10" s="150">
        <v>232</v>
      </c>
      <c r="N10" s="86">
        <v>18</v>
      </c>
      <c r="O10" s="150">
        <v>0</v>
      </c>
      <c r="P10" s="284">
        <v>5</v>
      </c>
    </row>
    <row r="11" spans="1:16" ht="21.75" customHeight="1" x14ac:dyDescent="0.25">
      <c r="A11" s="54">
        <v>1</v>
      </c>
      <c r="B11" s="12" t="s">
        <v>176</v>
      </c>
      <c r="C11" s="19">
        <v>0</v>
      </c>
      <c r="D11" s="19">
        <v>0</v>
      </c>
      <c r="E11" s="19">
        <v>1080</v>
      </c>
      <c r="F11" s="19">
        <v>70</v>
      </c>
      <c r="G11" s="19">
        <v>132</v>
      </c>
      <c r="H11" s="19">
        <v>7</v>
      </c>
      <c r="I11" s="19">
        <v>670</v>
      </c>
      <c r="J11" s="19">
        <v>0</v>
      </c>
      <c r="K11" s="19">
        <v>379</v>
      </c>
      <c r="L11" s="19">
        <v>657</v>
      </c>
      <c r="M11" s="19">
        <v>232</v>
      </c>
      <c r="N11" s="19">
        <v>0</v>
      </c>
      <c r="O11" s="19">
        <v>0</v>
      </c>
      <c r="P11" s="285"/>
    </row>
    <row r="12" spans="1:16" x14ac:dyDescent="0.25">
      <c r="A12" s="54">
        <v>2</v>
      </c>
      <c r="B12" s="12" t="s">
        <v>177</v>
      </c>
      <c r="C12" s="19">
        <v>23</v>
      </c>
      <c r="D12" s="19">
        <v>3</v>
      </c>
      <c r="E12" s="19">
        <v>0</v>
      </c>
      <c r="F12" s="19">
        <v>10</v>
      </c>
      <c r="G12" s="19">
        <v>1</v>
      </c>
      <c r="H12" s="19">
        <v>15</v>
      </c>
      <c r="I12" s="19">
        <v>16</v>
      </c>
      <c r="J12" s="19">
        <v>0</v>
      </c>
      <c r="K12" s="19">
        <v>0</v>
      </c>
      <c r="L12" s="19">
        <v>0</v>
      </c>
      <c r="M12" s="19">
        <v>0</v>
      </c>
      <c r="N12" s="19">
        <v>2</v>
      </c>
      <c r="O12" s="19">
        <v>0</v>
      </c>
      <c r="P12" s="285"/>
    </row>
    <row r="13" spans="1:16" x14ac:dyDescent="0.25">
      <c r="A13" s="54">
        <v>3</v>
      </c>
      <c r="B13" s="12" t="s">
        <v>178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285"/>
    </row>
    <row r="14" spans="1:16" x14ac:dyDescent="0.25">
      <c r="A14" s="54">
        <v>4</v>
      </c>
      <c r="B14" s="12" t="s">
        <v>179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4</v>
      </c>
      <c r="J14" s="19">
        <v>0</v>
      </c>
      <c r="K14" s="19">
        <v>0</v>
      </c>
      <c r="L14" s="19">
        <v>0</v>
      </c>
      <c r="M14" s="19">
        <v>0</v>
      </c>
      <c r="N14" s="19">
        <v>2</v>
      </c>
      <c r="O14" s="19">
        <v>0</v>
      </c>
      <c r="P14" s="285"/>
    </row>
    <row r="15" spans="1:16" x14ac:dyDescent="0.25">
      <c r="A15" s="54">
        <v>5</v>
      </c>
      <c r="B15" s="12" t="s">
        <v>161</v>
      </c>
      <c r="C15" s="19">
        <v>30</v>
      </c>
      <c r="D15" s="19">
        <v>23</v>
      </c>
      <c r="E15" s="19">
        <v>0</v>
      </c>
      <c r="F15" s="19">
        <v>12</v>
      </c>
      <c r="G15" s="19">
        <v>22</v>
      </c>
      <c r="H15" s="19">
        <v>85</v>
      </c>
      <c r="I15" s="19">
        <v>41</v>
      </c>
      <c r="J15" s="19">
        <v>0</v>
      </c>
      <c r="K15" s="19">
        <v>0</v>
      </c>
      <c r="L15" s="19">
        <v>0</v>
      </c>
      <c r="M15" s="19">
        <v>0</v>
      </c>
      <c r="N15" s="19">
        <v>2</v>
      </c>
      <c r="O15" s="19">
        <v>0</v>
      </c>
      <c r="P15" s="285"/>
    </row>
    <row r="16" spans="1:16" x14ac:dyDescent="0.25">
      <c r="A16" s="54">
        <v>6</v>
      </c>
      <c r="B16" s="12" t="s">
        <v>180</v>
      </c>
      <c r="C16" s="19">
        <v>16</v>
      </c>
      <c r="D16" s="19">
        <v>9</v>
      </c>
      <c r="E16" s="19">
        <v>0</v>
      </c>
      <c r="F16" s="19">
        <v>5</v>
      </c>
      <c r="G16" s="19">
        <v>10</v>
      </c>
      <c r="H16" s="19">
        <v>11</v>
      </c>
      <c r="I16" s="19">
        <v>12</v>
      </c>
      <c r="J16" s="19">
        <v>0</v>
      </c>
      <c r="K16" s="19">
        <v>0</v>
      </c>
      <c r="L16" s="19">
        <v>0</v>
      </c>
      <c r="M16" s="19">
        <v>0</v>
      </c>
      <c r="N16" s="19">
        <v>2</v>
      </c>
      <c r="O16" s="19">
        <v>0</v>
      </c>
      <c r="P16" s="285"/>
    </row>
    <row r="17" spans="1:16" x14ac:dyDescent="0.25">
      <c r="A17" s="54">
        <v>7</v>
      </c>
      <c r="B17" s="12" t="s">
        <v>181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285"/>
    </row>
    <row r="18" spans="1:16" x14ac:dyDescent="0.25">
      <c r="A18" s="54">
        <v>8</v>
      </c>
      <c r="B18" s="12" t="s">
        <v>182</v>
      </c>
      <c r="C18" s="19">
        <v>7</v>
      </c>
      <c r="D18" s="19">
        <v>6</v>
      </c>
      <c r="E18" s="19">
        <v>0</v>
      </c>
      <c r="F18" s="19">
        <v>2</v>
      </c>
      <c r="G18" s="19">
        <v>0</v>
      </c>
      <c r="H18" s="19">
        <v>13</v>
      </c>
      <c r="I18" s="19">
        <v>12</v>
      </c>
      <c r="J18" s="19">
        <v>0</v>
      </c>
      <c r="K18" s="19">
        <v>0</v>
      </c>
      <c r="L18" s="19">
        <v>0</v>
      </c>
      <c r="M18" s="19">
        <v>0</v>
      </c>
      <c r="N18" s="19">
        <v>2</v>
      </c>
      <c r="O18" s="19">
        <v>0</v>
      </c>
      <c r="P18" s="285"/>
    </row>
    <row r="19" spans="1:16" ht="27" x14ac:dyDescent="0.25">
      <c r="A19" s="54">
        <v>9</v>
      </c>
      <c r="B19" s="12" t="s">
        <v>183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7</v>
      </c>
      <c r="J19" s="19">
        <v>0</v>
      </c>
      <c r="K19" s="19">
        <v>0</v>
      </c>
      <c r="L19" s="19">
        <v>0</v>
      </c>
      <c r="M19" s="19">
        <v>0</v>
      </c>
      <c r="N19" s="19">
        <v>2</v>
      </c>
      <c r="O19" s="19">
        <v>0</v>
      </c>
      <c r="P19" s="285"/>
    </row>
    <row r="20" spans="1:16" x14ac:dyDescent="0.25">
      <c r="A20" s="54">
        <v>10</v>
      </c>
      <c r="B20" s="12" t="s">
        <v>184</v>
      </c>
      <c r="C20" s="19">
        <v>0</v>
      </c>
      <c r="D20" s="19">
        <v>5</v>
      </c>
      <c r="E20" s="19">
        <v>0</v>
      </c>
      <c r="F20" s="19">
        <v>1</v>
      </c>
      <c r="G20" s="19">
        <v>0</v>
      </c>
      <c r="H20" s="19">
        <v>10</v>
      </c>
      <c r="I20" s="19">
        <v>27</v>
      </c>
      <c r="J20" s="19">
        <v>0</v>
      </c>
      <c r="K20" s="19">
        <v>0</v>
      </c>
      <c r="L20" s="19">
        <v>0</v>
      </c>
      <c r="M20" s="19">
        <v>0</v>
      </c>
      <c r="N20" s="19">
        <v>2</v>
      </c>
      <c r="O20" s="19">
        <v>0</v>
      </c>
      <c r="P20" s="285"/>
    </row>
    <row r="21" spans="1:16" x14ac:dyDescent="0.25">
      <c r="A21" s="54">
        <v>11</v>
      </c>
      <c r="B21" s="12" t="s">
        <v>185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285"/>
    </row>
    <row r="22" spans="1:16" x14ac:dyDescent="0.25">
      <c r="A22" s="54">
        <v>12</v>
      </c>
      <c r="B22" s="12" t="s">
        <v>186</v>
      </c>
      <c r="C22" s="19">
        <v>20</v>
      </c>
      <c r="D22" s="19">
        <v>44</v>
      </c>
      <c r="E22" s="19">
        <v>0</v>
      </c>
      <c r="F22" s="19">
        <v>15</v>
      </c>
      <c r="G22" s="19">
        <v>9</v>
      </c>
      <c r="H22" s="19">
        <v>23</v>
      </c>
      <c r="I22" s="19">
        <v>35</v>
      </c>
      <c r="J22" s="19">
        <v>0</v>
      </c>
      <c r="K22" s="19">
        <v>0</v>
      </c>
      <c r="L22" s="19">
        <v>0</v>
      </c>
      <c r="M22" s="19">
        <v>0</v>
      </c>
      <c r="N22" s="19">
        <v>2</v>
      </c>
      <c r="O22" s="19">
        <v>0</v>
      </c>
      <c r="P22" s="285"/>
    </row>
    <row r="23" spans="1:16" ht="15.75" thickBot="1" x14ac:dyDescent="0.3">
      <c r="A23" s="55">
        <v>13</v>
      </c>
      <c r="B23" s="56" t="s">
        <v>187</v>
      </c>
      <c r="C23" s="19">
        <v>38</v>
      </c>
      <c r="D23" s="19">
        <v>32</v>
      </c>
      <c r="E23" s="19">
        <v>0</v>
      </c>
      <c r="F23" s="19">
        <v>8</v>
      </c>
      <c r="G23" s="19">
        <v>24</v>
      </c>
      <c r="H23" s="19">
        <v>3</v>
      </c>
      <c r="I23" s="19">
        <v>26</v>
      </c>
      <c r="J23" s="19">
        <v>0</v>
      </c>
      <c r="K23" s="19">
        <v>0</v>
      </c>
      <c r="L23" s="19">
        <v>0</v>
      </c>
      <c r="M23" s="19">
        <v>0</v>
      </c>
      <c r="N23" s="19">
        <v>2</v>
      </c>
      <c r="O23" s="19">
        <v>0</v>
      </c>
      <c r="P23" s="286"/>
    </row>
    <row r="24" spans="1:16" x14ac:dyDescent="0.25">
      <c r="A24" s="287" t="s">
        <v>410</v>
      </c>
      <c r="B24" s="288"/>
      <c r="C24" s="87">
        <v>245</v>
      </c>
      <c r="D24" s="87">
        <v>61</v>
      </c>
      <c r="E24" s="87">
        <v>4206</v>
      </c>
      <c r="F24" s="87">
        <v>0</v>
      </c>
      <c r="G24" s="87">
        <v>4</v>
      </c>
      <c r="H24" s="87">
        <v>230</v>
      </c>
      <c r="I24" s="87">
        <v>1721</v>
      </c>
      <c r="J24" s="87">
        <v>754</v>
      </c>
      <c r="K24" s="87">
        <v>555</v>
      </c>
      <c r="L24" s="87">
        <v>354</v>
      </c>
      <c r="M24" s="87">
        <v>379</v>
      </c>
      <c r="N24" s="87">
        <v>0</v>
      </c>
      <c r="O24" s="87">
        <v>0</v>
      </c>
      <c r="P24" s="292">
        <v>3</v>
      </c>
    </row>
    <row r="25" spans="1:16" ht="27" x14ac:dyDescent="0.25">
      <c r="A25" s="57">
        <v>1</v>
      </c>
      <c r="B25" s="12" t="s">
        <v>188</v>
      </c>
      <c r="C25" s="19">
        <v>71</v>
      </c>
      <c r="D25" s="19">
        <v>7</v>
      </c>
      <c r="E25" s="19">
        <v>4206</v>
      </c>
      <c r="F25" s="19"/>
      <c r="G25" s="19">
        <v>2</v>
      </c>
      <c r="H25" s="19">
        <v>130</v>
      </c>
      <c r="I25" s="12">
        <v>1721</v>
      </c>
      <c r="J25" s="12">
        <v>754</v>
      </c>
      <c r="K25" s="12">
        <v>555</v>
      </c>
      <c r="L25" s="12">
        <v>354</v>
      </c>
      <c r="M25" s="12">
        <v>379</v>
      </c>
      <c r="N25" s="19">
        <v>0</v>
      </c>
      <c r="O25" s="19">
        <v>0</v>
      </c>
      <c r="P25" s="290"/>
    </row>
    <row r="26" spans="1:16" ht="27" x14ac:dyDescent="0.25">
      <c r="A26" s="57">
        <v>2</v>
      </c>
      <c r="B26" s="12" t="s">
        <v>189</v>
      </c>
      <c r="C26" s="19">
        <v>0</v>
      </c>
      <c r="D26" s="19">
        <v>2</v>
      </c>
      <c r="E26" s="19">
        <v>0</v>
      </c>
      <c r="F26" s="19">
        <v>0</v>
      </c>
      <c r="G26" s="19">
        <v>0</v>
      </c>
      <c r="H26" s="19">
        <v>1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290"/>
    </row>
    <row r="27" spans="1:16" x14ac:dyDescent="0.25">
      <c r="A27" s="57">
        <v>3</v>
      </c>
      <c r="B27" s="12" t="s">
        <v>190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2">
        <v>0</v>
      </c>
      <c r="J27" s="12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290"/>
    </row>
    <row r="28" spans="1:16" ht="27" x14ac:dyDescent="0.25">
      <c r="A28" s="57">
        <v>4</v>
      </c>
      <c r="B28" s="12" t="s">
        <v>191</v>
      </c>
      <c r="C28" s="19">
        <v>12</v>
      </c>
      <c r="D28" s="19">
        <v>0</v>
      </c>
      <c r="E28" s="19">
        <v>0</v>
      </c>
      <c r="F28" s="19">
        <v>0</v>
      </c>
      <c r="G28" s="19">
        <v>0</v>
      </c>
      <c r="H28" s="19">
        <v>12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290"/>
    </row>
    <row r="29" spans="1:16" ht="27" x14ac:dyDescent="0.25">
      <c r="A29" s="57">
        <v>5</v>
      </c>
      <c r="B29" s="12" t="s">
        <v>192</v>
      </c>
      <c r="C29" s="19">
        <v>6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2">
        <v>0</v>
      </c>
      <c r="J29" s="12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290"/>
    </row>
    <row r="30" spans="1:16" ht="27" x14ac:dyDescent="0.25">
      <c r="A30" s="57">
        <v>6</v>
      </c>
      <c r="B30" s="12" t="s">
        <v>193</v>
      </c>
      <c r="C30" s="19">
        <v>1</v>
      </c>
      <c r="D30" s="19">
        <v>0</v>
      </c>
      <c r="E30" s="19">
        <v>0</v>
      </c>
      <c r="F30" s="19">
        <v>0</v>
      </c>
      <c r="G30" s="19">
        <v>0</v>
      </c>
      <c r="H30" s="19">
        <v>3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290"/>
    </row>
    <row r="31" spans="1:16" ht="27" x14ac:dyDescent="0.25">
      <c r="A31" s="57">
        <v>7</v>
      </c>
      <c r="B31" s="12" t="s">
        <v>194</v>
      </c>
      <c r="C31" s="19">
        <v>4</v>
      </c>
      <c r="D31" s="19">
        <v>16</v>
      </c>
      <c r="E31" s="19">
        <v>0</v>
      </c>
      <c r="F31" s="19">
        <v>0</v>
      </c>
      <c r="G31" s="19">
        <v>0</v>
      </c>
      <c r="H31" s="19">
        <v>17</v>
      </c>
      <c r="I31" s="12">
        <v>0</v>
      </c>
      <c r="J31" s="12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290"/>
    </row>
    <row r="32" spans="1:16" ht="27" x14ac:dyDescent="0.25">
      <c r="A32" s="57">
        <v>8</v>
      </c>
      <c r="B32" s="12" t="s">
        <v>195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290"/>
    </row>
    <row r="33" spans="1:16" ht="27" x14ac:dyDescent="0.25">
      <c r="A33" s="57">
        <v>9</v>
      </c>
      <c r="B33" s="12" t="s">
        <v>196</v>
      </c>
      <c r="C33" s="19">
        <v>5</v>
      </c>
      <c r="D33" s="19">
        <v>16</v>
      </c>
      <c r="E33" s="19">
        <v>0</v>
      </c>
      <c r="F33" s="19">
        <v>0</v>
      </c>
      <c r="G33" s="19">
        <v>0</v>
      </c>
      <c r="H33" s="19">
        <v>4</v>
      </c>
      <c r="I33" s="12">
        <v>0</v>
      </c>
      <c r="J33" s="12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290"/>
    </row>
    <row r="34" spans="1:16" ht="27" x14ac:dyDescent="0.25">
      <c r="A34" s="57">
        <v>10</v>
      </c>
      <c r="B34" s="12" t="s">
        <v>197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290"/>
    </row>
    <row r="35" spans="1:16" ht="27" x14ac:dyDescent="0.25">
      <c r="A35" s="57">
        <v>11</v>
      </c>
      <c r="B35" s="12" t="s">
        <v>198</v>
      </c>
      <c r="C35" s="19">
        <v>23</v>
      </c>
      <c r="D35" s="19">
        <v>1</v>
      </c>
      <c r="E35" s="19">
        <v>0</v>
      </c>
      <c r="F35" s="19">
        <v>0</v>
      </c>
      <c r="G35" s="19">
        <v>0</v>
      </c>
      <c r="H35" s="19">
        <v>8</v>
      </c>
      <c r="I35" s="12">
        <v>0</v>
      </c>
      <c r="J35" s="12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290"/>
    </row>
    <row r="36" spans="1:16" ht="27" x14ac:dyDescent="0.25">
      <c r="A36" s="57">
        <v>12</v>
      </c>
      <c r="B36" s="12" t="s">
        <v>199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290"/>
    </row>
    <row r="37" spans="1:16" x14ac:dyDescent="0.25">
      <c r="A37" s="57">
        <v>13</v>
      </c>
      <c r="B37" s="12" t="s">
        <v>200</v>
      </c>
      <c r="C37" s="19">
        <v>2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2">
        <v>0</v>
      </c>
      <c r="J37" s="12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290"/>
    </row>
    <row r="38" spans="1:16" x14ac:dyDescent="0.25">
      <c r="A38" s="57">
        <v>14</v>
      </c>
      <c r="B38" s="12" t="s">
        <v>201</v>
      </c>
      <c r="C38" s="19">
        <v>27</v>
      </c>
      <c r="D38" s="19">
        <v>1</v>
      </c>
      <c r="E38" s="19">
        <v>0</v>
      </c>
      <c r="F38" s="19">
        <v>0</v>
      </c>
      <c r="G38" s="19">
        <v>0</v>
      </c>
      <c r="H38" s="19">
        <v>17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290"/>
    </row>
    <row r="39" spans="1:16" ht="27" x14ac:dyDescent="0.25">
      <c r="A39" s="57">
        <v>15</v>
      </c>
      <c r="B39" s="12" t="s">
        <v>202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2">
        <v>0</v>
      </c>
      <c r="J39" s="12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290"/>
    </row>
    <row r="40" spans="1:16" x14ac:dyDescent="0.25">
      <c r="A40" s="57">
        <v>16</v>
      </c>
      <c r="B40" s="12" t="s">
        <v>203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290"/>
    </row>
    <row r="41" spans="1:16" x14ac:dyDescent="0.25">
      <c r="A41" s="57">
        <v>17</v>
      </c>
      <c r="B41" s="12" t="s">
        <v>204</v>
      </c>
      <c r="C41" s="19">
        <v>7</v>
      </c>
      <c r="D41" s="19">
        <v>0</v>
      </c>
      <c r="E41" s="19">
        <v>0</v>
      </c>
      <c r="F41" s="19">
        <v>0</v>
      </c>
      <c r="G41" s="19">
        <v>0</v>
      </c>
      <c r="H41" s="19">
        <v>1</v>
      </c>
      <c r="I41" s="12">
        <v>0</v>
      </c>
      <c r="J41" s="12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290"/>
    </row>
    <row r="42" spans="1:16" ht="27" x14ac:dyDescent="0.25">
      <c r="A42" s="57">
        <v>18</v>
      </c>
      <c r="B42" s="12" t="s">
        <v>205</v>
      </c>
      <c r="C42" s="19">
        <v>1</v>
      </c>
      <c r="D42" s="19">
        <v>0</v>
      </c>
      <c r="E42" s="19">
        <v>0</v>
      </c>
      <c r="F42" s="19">
        <v>0</v>
      </c>
      <c r="G42" s="19">
        <v>0</v>
      </c>
      <c r="H42" s="19">
        <v>2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290"/>
    </row>
    <row r="43" spans="1:16" ht="27" x14ac:dyDescent="0.25">
      <c r="A43" s="57">
        <v>19</v>
      </c>
      <c r="B43" s="12" t="s">
        <v>206</v>
      </c>
      <c r="C43" s="19">
        <v>3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2">
        <v>0</v>
      </c>
      <c r="J43" s="12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290"/>
    </row>
    <row r="44" spans="1:16" ht="27" x14ac:dyDescent="0.25">
      <c r="A44" s="57">
        <v>20</v>
      </c>
      <c r="B44" s="12" t="s">
        <v>207</v>
      </c>
      <c r="C44" s="19">
        <v>10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290"/>
    </row>
    <row r="45" spans="1:16" ht="40.5" x14ac:dyDescent="0.25">
      <c r="A45" s="57">
        <v>21</v>
      </c>
      <c r="B45" s="12" t="s">
        <v>208</v>
      </c>
      <c r="C45" s="19">
        <v>3</v>
      </c>
      <c r="D45" s="19">
        <v>0</v>
      </c>
      <c r="E45" s="19">
        <v>0</v>
      </c>
      <c r="F45" s="19">
        <v>0</v>
      </c>
      <c r="G45" s="19">
        <v>0</v>
      </c>
      <c r="H45" s="19">
        <v>5</v>
      </c>
      <c r="I45" s="12">
        <v>0</v>
      </c>
      <c r="J45" s="12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290"/>
    </row>
    <row r="46" spans="1:16" ht="27" x14ac:dyDescent="0.25">
      <c r="A46" s="57">
        <v>22</v>
      </c>
      <c r="B46" s="12" t="s">
        <v>209</v>
      </c>
      <c r="C46" s="19">
        <v>2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290"/>
    </row>
    <row r="47" spans="1:16" ht="27" x14ac:dyDescent="0.25">
      <c r="A47" s="57">
        <v>23</v>
      </c>
      <c r="B47" s="12" t="s">
        <v>210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2">
        <v>0</v>
      </c>
      <c r="J47" s="12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290"/>
    </row>
    <row r="48" spans="1:16" ht="27" x14ac:dyDescent="0.25">
      <c r="A48" s="57">
        <v>24</v>
      </c>
      <c r="B48" s="12" t="s">
        <v>211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290"/>
    </row>
    <row r="49" spans="1:16" ht="27" x14ac:dyDescent="0.25">
      <c r="A49" s="57">
        <v>25</v>
      </c>
      <c r="B49" s="12" t="s">
        <v>212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2">
        <v>0</v>
      </c>
      <c r="J49" s="12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290"/>
    </row>
    <row r="50" spans="1:16" ht="27" x14ac:dyDescent="0.25">
      <c r="A50" s="57">
        <v>26</v>
      </c>
      <c r="B50" s="12" t="s">
        <v>213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290"/>
    </row>
    <row r="51" spans="1:16" x14ac:dyDescent="0.25">
      <c r="A51" s="57">
        <v>27</v>
      </c>
      <c r="B51" s="12" t="s">
        <v>214</v>
      </c>
      <c r="C51" s="19">
        <v>13</v>
      </c>
      <c r="D51" s="19">
        <v>3</v>
      </c>
      <c r="E51" s="19">
        <v>0</v>
      </c>
      <c r="F51" s="19">
        <v>0</v>
      </c>
      <c r="G51" s="19">
        <v>0</v>
      </c>
      <c r="H51" s="19">
        <v>0</v>
      </c>
      <c r="I51" s="12">
        <v>0</v>
      </c>
      <c r="J51" s="12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290"/>
    </row>
    <row r="52" spans="1:16" x14ac:dyDescent="0.25">
      <c r="A52" s="57">
        <v>28</v>
      </c>
      <c r="B52" s="12" t="s">
        <v>215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290"/>
    </row>
    <row r="53" spans="1:16" x14ac:dyDescent="0.25">
      <c r="A53" s="57">
        <v>29</v>
      </c>
      <c r="B53" s="12" t="s">
        <v>216</v>
      </c>
      <c r="C53" s="19">
        <v>38</v>
      </c>
      <c r="D53" s="19">
        <v>11</v>
      </c>
      <c r="E53" s="19">
        <v>0</v>
      </c>
      <c r="F53" s="19">
        <v>0</v>
      </c>
      <c r="G53" s="19">
        <v>0</v>
      </c>
      <c r="H53" s="19">
        <v>21</v>
      </c>
      <c r="I53" s="12">
        <v>0</v>
      </c>
      <c r="J53" s="12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290"/>
    </row>
    <row r="54" spans="1:16" x14ac:dyDescent="0.25">
      <c r="A54" s="57">
        <v>30</v>
      </c>
      <c r="B54" s="12" t="s">
        <v>217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1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290"/>
    </row>
    <row r="55" spans="1:16" ht="27" x14ac:dyDescent="0.25">
      <c r="A55" s="57">
        <v>31</v>
      </c>
      <c r="B55" s="12" t="s">
        <v>218</v>
      </c>
      <c r="C55" s="19">
        <v>4</v>
      </c>
      <c r="D55" s="19">
        <v>0</v>
      </c>
      <c r="E55" s="19">
        <v>0</v>
      </c>
      <c r="F55" s="19">
        <v>0</v>
      </c>
      <c r="G55" s="19">
        <v>0</v>
      </c>
      <c r="H55" s="19">
        <v>3</v>
      </c>
      <c r="I55" s="12">
        <v>0</v>
      </c>
      <c r="J55" s="12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290"/>
    </row>
    <row r="56" spans="1:16" x14ac:dyDescent="0.25">
      <c r="A56" s="57">
        <v>32</v>
      </c>
      <c r="B56" s="12" t="s">
        <v>219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290"/>
    </row>
    <row r="57" spans="1:16" ht="27" x14ac:dyDescent="0.25">
      <c r="A57" s="57">
        <v>33</v>
      </c>
      <c r="B57" s="12" t="s">
        <v>220</v>
      </c>
      <c r="C57" s="19">
        <v>5</v>
      </c>
      <c r="D57" s="19">
        <v>2</v>
      </c>
      <c r="E57" s="19">
        <v>0</v>
      </c>
      <c r="F57" s="19">
        <v>0</v>
      </c>
      <c r="G57" s="19">
        <v>2</v>
      </c>
      <c r="H57" s="19">
        <v>5</v>
      </c>
      <c r="I57" s="12">
        <v>0</v>
      </c>
      <c r="J57" s="12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290"/>
    </row>
    <row r="58" spans="1:16" ht="40.5" x14ac:dyDescent="0.25">
      <c r="A58" s="57">
        <v>34</v>
      </c>
      <c r="B58" s="12" t="s">
        <v>221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290"/>
    </row>
    <row r="59" spans="1:16" ht="27" x14ac:dyDescent="0.25">
      <c r="A59" s="57">
        <v>35</v>
      </c>
      <c r="B59" s="12" t="s">
        <v>222</v>
      </c>
      <c r="C59" s="19">
        <v>1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2">
        <v>0</v>
      </c>
      <c r="J59" s="12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290"/>
    </row>
    <row r="60" spans="1:16" ht="27" x14ac:dyDescent="0.25">
      <c r="A60" s="57">
        <v>36</v>
      </c>
      <c r="B60" s="12" t="s">
        <v>223</v>
      </c>
      <c r="C60" s="19">
        <v>4</v>
      </c>
      <c r="D60" s="19">
        <v>1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290"/>
    </row>
    <row r="61" spans="1:16" ht="27" x14ac:dyDescent="0.25">
      <c r="A61" s="57">
        <v>37</v>
      </c>
      <c r="B61" s="12" t="s">
        <v>616</v>
      </c>
      <c r="C61" s="19">
        <v>3</v>
      </c>
      <c r="D61" s="19">
        <v>1</v>
      </c>
      <c r="E61" s="19">
        <v>0</v>
      </c>
      <c r="F61" s="19">
        <v>0</v>
      </c>
      <c r="G61" s="19">
        <v>0</v>
      </c>
      <c r="H61" s="19">
        <v>0</v>
      </c>
      <c r="I61" s="12">
        <v>0</v>
      </c>
      <c r="J61" s="12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290"/>
    </row>
    <row r="62" spans="1:16" ht="15.75" thickBot="1" x14ac:dyDescent="0.3">
      <c r="A62" s="58">
        <v>38</v>
      </c>
      <c r="B62" s="56" t="s">
        <v>224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293"/>
    </row>
    <row r="63" spans="1:16" x14ac:dyDescent="0.25">
      <c r="A63" s="276" t="s">
        <v>411</v>
      </c>
      <c r="B63" s="277"/>
      <c r="C63" s="150">
        <v>127</v>
      </c>
      <c r="D63" s="150">
        <v>44</v>
      </c>
      <c r="E63" s="150">
        <v>461</v>
      </c>
      <c r="F63" s="150">
        <v>481</v>
      </c>
      <c r="G63" s="150">
        <v>138</v>
      </c>
      <c r="H63" s="150">
        <v>188</v>
      </c>
      <c r="I63" s="150">
        <v>935</v>
      </c>
      <c r="J63" s="150">
        <v>935</v>
      </c>
      <c r="K63" s="150">
        <v>261</v>
      </c>
      <c r="L63" s="150">
        <v>611</v>
      </c>
      <c r="M63" s="150">
        <v>0</v>
      </c>
      <c r="N63" s="150">
        <v>24</v>
      </c>
      <c r="O63" s="86">
        <v>0</v>
      </c>
      <c r="P63" s="289">
        <v>3</v>
      </c>
    </row>
    <row r="64" spans="1:16" x14ac:dyDescent="0.25">
      <c r="A64" s="54">
        <v>1</v>
      </c>
      <c r="B64" s="12" t="s">
        <v>225</v>
      </c>
      <c r="C64" s="19">
        <v>33</v>
      </c>
      <c r="D64" s="19">
        <v>12</v>
      </c>
      <c r="E64" s="19">
        <v>295</v>
      </c>
      <c r="F64" s="19">
        <v>459</v>
      </c>
      <c r="G64" s="19">
        <v>31</v>
      </c>
      <c r="H64" s="19">
        <v>46</v>
      </c>
      <c r="I64" s="19">
        <v>531</v>
      </c>
      <c r="J64" s="19">
        <v>531</v>
      </c>
      <c r="K64" s="19">
        <v>261</v>
      </c>
      <c r="L64" s="19">
        <v>611</v>
      </c>
      <c r="M64" s="19">
        <v>0</v>
      </c>
      <c r="N64" s="19">
        <v>0</v>
      </c>
      <c r="O64" s="19">
        <v>0</v>
      </c>
      <c r="P64" s="290"/>
    </row>
    <row r="65" spans="1:16" x14ac:dyDescent="0.25">
      <c r="A65" s="54">
        <v>2</v>
      </c>
      <c r="B65" s="12" t="s">
        <v>61</v>
      </c>
      <c r="C65" s="19">
        <v>73</v>
      </c>
      <c r="D65" s="19">
        <v>18</v>
      </c>
      <c r="E65" s="19">
        <v>166</v>
      </c>
      <c r="F65" s="19">
        <v>22</v>
      </c>
      <c r="G65" s="19">
        <v>96</v>
      </c>
      <c r="H65" s="19">
        <v>103</v>
      </c>
      <c r="I65" s="19">
        <v>290</v>
      </c>
      <c r="J65" s="19">
        <v>290</v>
      </c>
      <c r="K65" s="19">
        <v>0</v>
      </c>
      <c r="L65" s="19">
        <v>0</v>
      </c>
      <c r="M65" s="19">
        <v>0</v>
      </c>
      <c r="N65" s="19">
        <v>13</v>
      </c>
      <c r="O65" s="19">
        <v>0</v>
      </c>
      <c r="P65" s="290"/>
    </row>
    <row r="66" spans="1:16" x14ac:dyDescent="0.25">
      <c r="A66" s="54">
        <v>3</v>
      </c>
      <c r="B66" s="12" t="s">
        <v>226</v>
      </c>
      <c r="C66" s="19">
        <v>2</v>
      </c>
      <c r="D66" s="19">
        <v>5</v>
      </c>
      <c r="E66" s="19">
        <v>0</v>
      </c>
      <c r="F66" s="19">
        <v>0</v>
      </c>
      <c r="G66" s="19">
        <v>3</v>
      </c>
      <c r="H66" s="19">
        <v>5</v>
      </c>
      <c r="I66" s="19">
        <v>17</v>
      </c>
      <c r="J66" s="19">
        <v>17</v>
      </c>
      <c r="K66" s="19">
        <v>0</v>
      </c>
      <c r="L66" s="19">
        <v>0</v>
      </c>
      <c r="M66" s="19">
        <v>0</v>
      </c>
      <c r="N66" s="19">
        <v>4</v>
      </c>
      <c r="O66" s="19">
        <v>0</v>
      </c>
      <c r="P66" s="290"/>
    </row>
    <row r="67" spans="1:16" x14ac:dyDescent="0.25">
      <c r="A67" s="54">
        <v>4</v>
      </c>
      <c r="B67" s="12" t="s">
        <v>227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290"/>
    </row>
    <row r="68" spans="1:16" x14ac:dyDescent="0.25">
      <c r="A68" s="54">
        <v>5</v>
      </c>
      <c r="B68" s="12" t="s">
        <v>228</v>
      </c>
      <c r="C68" s="19">
        <v>6</v>
      </c>
      <c r="D68" s="19">
        <v>2</v>
      </c>
      <c r="E68" s="19">
        <v>0</v>
      </c>
      <c r="F68" s="19">
        <v>0</v>
      </c>
      <c r="G68" s="19">
        <v>0</v>
      </c>
      <c r="H68" s="19">
        <v>5</v>
      </c>
      <c r="I68" s="19">
        <v>40</v>
      </c>
      <c r="J68" s="19">
        <v>40</v>
      </c>
      <c r="K68" s="23">
        <v>0</v>
      </c>
      <c r="L68" s="19">
        <v>0</v>
      </c>
      <c r="M68" s="19">
        <v>0</v>
      </c>
      <c r="N68" s="19">
        <v>0</v>
      </c>
      <c r="O68" s="19">
        <v>0</v>
      </c>
      <c r="P68" s="290"/>
    </row>
    <row r="69" spans="1:16" x14ac:dyDescent="0.25">
      <c r="A69" s="54">
        <v>6</v>
      </c>
      <c r="B69" s="12" t="s">
        <v>229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290"/>
    </row>
    <row r="70" spans="1:16" x14ac:dyDescent="0.25">
      <c r="A70" s="54">
        <v>7</v>
      </c>
      <c r="B70" s="12" t="s">
        <v>230</v>
      </c>
      <c r="C70" s="19">
        <v>1</v>
      </c>
      <c r="D70" s="19">
        <v>1</v>
      </c>
      <c r="E70" s="19">
        <v>0</v>
      </c>
      <c r="F70" s="19">
        <v>0</v>
      </c>
      <c r="G70" s="19">
        <v>0</v>
      </c>
      <c r="H70" s="19">
        <v>10</v>
      </c>
      <c r="I70" s="19">
        <v>12</v>
      </c>
      <c r="J70" s="19">
        <v>12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290"/>
    </row>
    <row r="71" spans="1:16" x14ac:dyDescent="0.25">
      <c r="A71" s="54">
        <v>8</v>
      </c>
      <c r="B71" s="12" t="s">
        <v>231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290"/>
    </row>
    <row r="72" spans="1:16" x14ac:dyDescent="0.25">
      <c r="A72" s="54">
        <v>9</v>
      </c>
      <c r="B72" s="12" t="s">
        <v>232</v>
      </c>
      <c r="C72" s="19">
        <v>5</v>
      </c>
      <c r="D72" s="19">
        <v>3</v>
      </c>
      <c r="E72" s="19">
        <v>0</v>
      </c>
      <c r="F72" s="19">
        <v>0</v>
      </c>
      <c r="G72" s="19">
        <v>2</v>
      </c>
      <c r="H72" s="19">
        <v>8</v>
      </c>
      <c r="I72" s="19">
        <v>18</v>
      </c>
      <c r="J72" s="19">
        <v>18</v>
      </c>
      <c r="K72" s="19">
        <v>0</v>
      </c>
      <c r="L72" s="19">
        <v>0</v>
      </c>
      <c r="M72" s="19">
        <v>0</v>
      </c>
      <c r="N72" s="19">
        <v>2</v>
      </c>
      <c r="O72" s="19">
        <v>0</v>
      </c>
      <c r="P72" s="290"/>
    </row>
    <row r="73" spans="1:16" x14ac:dyDescent="0.25">
      <c r="A73" s="54">
        <v>10</v>
      </c>
      <c r="B73" s="12" t="s">
        <v>233</v>
      </c>
      <c r="C73" s="19">
        <v>3</v>
      </c>
      <c r="D73" s="19">
        <v>3</v>
      </c>
      <c r="E73" s="19">
        <v>0</v>
      </c>
      <c r="F73" s="19">
        <v>0</v>
      </c>
      <c r="G73" s="19">
        <v>6</v>
      </c>
      <c r="H73" s="19">
        <v>2</v>
      </c>
      <c r="I73" s="19">
        <v>14</v>
      </c>
      <c r="J73" s="19">
        <v>14</v>
      </c>
      <c r="K73" s="19">
        <v>0</v>
      </c>
      <c r="L73" s="19">
        <v>0</v>
      </c>
      <c r="M73" s="19">
        <v>0</v>
      </c>
      <c r="N73" s="19">
        <v>1</v>
      </c>
      <c r="O73" s="19">
        <v>0</v>
      </c>
      <c r="P73" s="290"/>
    </row>
    <row r="74" spans="1:16" x14ac:dyDescent="0.25">
      <c r="A74" s="54">
        <v>11</v>
      </c>
      <c r="B74" s="12" t="s">
        <v>234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290"/>
    </row>
    <row r="75" spans="1:16" x14ac:dyDescent="0.25">
      <c r="A75" s="54">
        <v>12</v>
      </c>
      <c r="B75" s="12" t="s">
        <v>235</v>
      </c>
      <c r="C75" s="19">
        <v>4</v>
      </c>
      <c r="D75" s="19">
        <v>0</v>
      </c>
      <c r="E75" s="19">
        <v>0</v>
      </c>
      <c r="F75" s="19">
        <v>0</v>
      </c>
      <c r="G75" s="19">
        <v>0</v>
      </c>
      <c r="H75" s="19">
        <v>9</v>
      </c>
      <c r="I75" s="19">
        <v>13</v>
      </c>
      <c r="J75" s="19">
        <v>13</v>
      </c>
      <c r="K75" s="23">
        <v>0</v>
      </c>
      <c r="L75" s="19">
        <v>0</v>
      </c>
      <c r="M75" s="19">
        <v>0</v>
      </c>
      <c r="N75" s="19">
        <v>0</v>
      </c>
      <c r="O75" s="19">
        <v>0</v>
      </c>
      <c r="P75" s="290"/>
    </row>
    <row r="76" spans="1:16" ht="15.75" thickBot="1" x14ac:dyDescent="0.3">
      <c r="A76" s="55">
        <v>13</v>
      </c>
      <c r="B76" s="56" t="s">
        <v>236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4</v>
      </c>
      <c r="O76" s="44">
        <v>0</v>
      </c>
      <c r="P76" s="291"/>
    </row>
    <row r="77" spans="1:16" x14ac:dyDescent="0.25">
      <c r="A77" s="276" t="s">
        <v>412</v>
      </c>
      <c r="B77" s="277"/>
      <c r="C77" s="150">
        <v>567</v>
      </c>
      <c r="D77" s="150">
        <v>346</v>
      </c>
      <c r="E77" s="150">
        <v>398</v>
      </c>
      <c r="F77" s="150">
        <v>245</v>
      </c>
      <c r="G77" s="150">
        <v>163</v>
      </c>
      <c r="H77" s="150">
        <v>391</v>
      </c>
      <c r="I77" s="150">
        <v>222</v>
      </c>
      <c r="J77" s="150">
        <v>150</v>
      </c>
      <c r="K77" s="150">
        <v>272</v>
      </c>
      <c r="L77" s="150">
        <v>939</v>
      </c>
      <c r="M77" s="150">
        <v>763</v>
      </c>
      <c r="N77" s="150">
        <v>342</v>
      </c>
      <c r="O77" s="150">
        <v>12</v>
      </c>
      <c r="P77" s="284">
        <v>3</v>
      </c>
    </row>
    <row r="78" spans="1:16" x14ac:dyDescent="0.25">
      <c r="A78" s="54">
        <v>1</v>
      </c>
      <c r="B78" s="19" t="s">
        <v>237</v>
      </c>
      <c r="C78" s="19">
        <v>262</v>
      </c>
      <c r="D78" s="19">
        <v>228</v>
      </c>
      <c r="E78" s="19">
        <v>398</v>
      </c>
      <c r="F78" s="19">
        <v>143</v>
      </c>
      <c r="G78" s="19">
        <v>35</v>
      </c>
      <c r="H78" s="19">
        <v>37</v>
      </c>
      <c r="I78" s="12">
        <v>210</v>
      </c>
      <c r="J78" s="12">
        <v>150</v>
      </c>
      <c r="K78" s="12">
        <v>272</v>
      </c>
      <c r="L78" s="12">
        <v>939</v>
      </c>
      <c r="M78" s="12">
        <v>763</v>
      </c>
      <c r="N78" s="19">
        <v>0</v>
      </c>
      <c r="O78" s="19">
        <v>12</v>
      </c>
      <c r="P78" s="285"/>
    </row>
    <row r="79" spans="1:16" x14ac:dyDescent="0.25">
      <c r="A79" s="54">
        <v>2</v>
      </c>
      <c r="B79" s="19" t="s">
        <v>238</v>
      </c>
      <c r="C79" s="19">
        <v>7</v>
      </c>
      <c r="D79" s="19">
        <v>4</v>
      </c>
      <c r="E79" s="19">
        <v>0</v>
      </c>
      <c r="F79" s="19">
        <v>0</v>
      </c>
      <c r="G79" s="19">
        <v>0</v>
      </c>
      <c r="H79" s="19">
        <v>20</v>
      </c>
      <c r="I79" s="59">
        <v>0</v>
      </c>
      <c r="J79" s="59">
        <v>0</v>
      </c>
      <c r="K79" s="12">
        <v>0</v>
      </c>
      <c r="L79" s="12">
        <v>0</v>
      </c>
      <c r="M79" s="12">
        <v>0</v>
      </c>
      <c r="N79" s="19">
        <v>11</v>
      </c>
      <c r="O79" s="19">
        <v>0</v>
      </c>
      <c r="P79" s="285"/>
    </row>
    <row r="80" spans="1:16" x14ac:dyDescent="0.25">
      <c r="A80" s="54">
        <v>3</v>
      </c>
      <c r="B80" s="19" t="s">
        <v>239</v>
      </c>
      <c r="C80" s="12">
        <v>3</v>
      </c>
      <c r="D80" s="12">
        <v>2</v>
      </c>
      <c r="E80" s="12">
        <v>0</v>
      </c>
      <c r="F80" s="12">
        <v>0</v>
      </c>
      <c r="G80" s="12">
        <v>0</v>
      </c>
      <c r="H80" s="12">
        <v>5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9">
        <v>12</v>
      </c>
      <c r="O80" s="19">
        <v>0</v>
      </c>
      <c r="P80" s="285"/>
    </row>
    <row r="81" spans="1:16" x14ac:dyDescent="0.25">
      <c r="A81" s="54">
        <v>4</v>
      </c>
      <c r="B81" s="19" t="s">
        <v>240</v>
      </c>
      <c r="C81" s="19">
        <v>36</v>
      </c>
      <c r="D81" s="19">
        <v>26</v>
      </c>
      <c r="E81" s="19">
        <v>0</v>
      </c>
      <c r="F81" s="19">
        <v>17</v>
      </c>
      <c r="G81" s="19">
        <v>35</v>
      </c>
      <c r="H81" s="19">
        <v>30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9">
        <v>11</v>
      </c>
      <c r="O81" s="19">
        <v>0</v>
      </c>
      <c r="P81" s="285"/>
    </row>
    <row r="82" spans="1:16" x14ac:dyDescent="0.25">
      <c r="A82" s="54">
        <v>5</v>
      </c>
      <c r="B82" s="19" t="s">
        <v>241</v>
      </c>
      <c r="C82" s="19">
        <v>26</v>
      </c>
      <c r="D82" s="19">
        <v>1</v>
      </c>
      <c r="E82" s="19">
        <v>0</v>
      </c>
      <c r="F82" s="19">
        <v>0</v>
      </c>
      <c r="G82" s="19">
        <v>6</v>
      </c>
      <c r="H82" s="19">
        <v>6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9">
        <v>12</v>
      </c>
      <c r="O82" s="19">
        <v>0</v>
      </c>
      <c r="P82" s="285"/>
    </row>
    <row r="83" spans="1:16" x14ac:dyDescent="0.25">
      <c r="A83" s="54">
        <v>6</v>
      </c>
      <c r="B83" s="59" t="s">
        <v>242</v>
      </c>
      <c r="C83" s="19">
        <v>1</v>
      </c>
      <c r="D83" s="19">
        <v>3</v>
      </c>
      <c r="E83" s="19">
        <v>0</v>
      </c>
      <c r="F83" s="19">
        <v>0</v>
      </c>
      <c r="G83" s="12">
        <v>0</v>
      </c>
      <c r="H83" s="12">
        <v>1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9">
        <v>12</v>
      </c>
      <c r="O83" s="19">
        <v>0</v>
      </c>
      <c r="P83" s="285"/>
    </row>
    <row r="84" spans="1:16" x14ac:dyDescent="0.25">
      <c r="A84" s="54">
        <v>7</v>
      </c>
      <c r="B84" s="19" t="s">
        <v>243</v>
      </c>
      <c r="C84" s="12">
        <v>9</v>
      </c>
      <c r="D84" s="12">
        <v>2</v>
      </c>
      <c r="E84" s="12">
        <v>0</v>
      </c>
      <c r="F84" s="12">
        <v>0</v>
      </c>
      <c r="G84" s="12">
        <v>0</v>
      </c>
      <c r="H84" s="12">
        <v>3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9">
        <v>11</v>
      </c>
      <c r="O84" s="19">
        <v>0</v>
      </c>
      <c r="P84" s="285"/>
    </row>
    <row r="85" spans="1:16" x14ac:dyDescent="0.25">
      <c r="A85" s="54">
        <v>8</v>
      </c>
      <c r="B85" s="159" t="s">
        <v>244</v>
      </c>
      <c r="C85" s="12">
        <v>4</v>
      </c>
      <c r="D85" s="12">
        <v>0</v>
      </c>
      <c r="E85" s="12">
        <v>0</v>
      </c>
      <c r="F85" s="12">
        <v>0</v>
      </c>
      <c r="G85" s="12">
        <v>2</v>
      </c>
      <c r="H85" s="12">
        <v>15</v>
      </c>
      <c r="I85" s="12"/>
      <c r="J85" s="12">
        <v>0</v>
      </c>
      <c r="K85" s="11">
        <v>0</v>
      </c>
      <c r="L85" s="12">
        <v>0</v>
      </c>
      <c r="M85" s="12">
        <v>0</v>
      </c>
      <c r="N85" s="19">
        <v>11</v>
      </c>
      <c r="O85" s="19">
        <v>0</v>
      </c>
      <c r="P85" s="285"/>
    </row>
    <row r="86" spans="1:16" x14ac:dyDescent="0.25">
      <c r="A86" s="54">
        <v>9</v>
      </c>
      <c r="B86" s="19" t="s">
        <v>245</v>
      </c>
      <c r="C86" s="19">
        <v>45</v>
      </c>
      <c r="D86" s="19">
        <v>11</v>
      </c>
      <c r="E86" s="19">
        <v>0</v>
      </c>
      <c r="F86" s="19">
        <v>82</v>
      </c>
      <c r="G86" s="19">
        <v>11</v>
      </c>
      <c r="H86" s="19">
        <v>43</v>
      </c>
      <c r="I86" s="23">
        <v>7</v>
      </c>
      <c r="J86" s="19">
        <v>0</v>
      </c>
      <c r="K86" s="19">
        <v>0</v>
      </c>
      <c r="L86" s="12">
        <v>0</v>
      </c>
      <c r="M86" s="12">
        <v>0</v>
      </c>
      <c r="N86" s="19">
        <v>12</v>
      </c>
      <c r="O86" s="19">
        <v>0</v>
      </c>
      <c r="P86" s="285"/>
    </row>
    <row r="87" spans="1:16" x14ac:dyDescent="0.25">
      <c r="A87" s="54">
        <v>10</v>
      </c>
      <c r="B87" s="19" t="s">
        <v>246</v>
      </c>
      <c r="C87" s="19">
        <v>2</v>
      </c>
      <c r="D87" s="19">
        <v>1</v>
      </c>
      <c r="E87" s="19">
        <v>0</v>
      </c>
      <c r="F87" s="19">
        <v>0</v>
      </c>
      <c r="G87" s="19">
        <v>0</v>
      </c>
      <c r="H87" s="19">
        <v>5</v>
      </c>
      <c r="I87" s="12">
        <v>0</v>
      </c>
      <c r="J87" s="12">
        <v>0</v>
      </c>
      <c r="K87" s="19">
        <v>0</v>
      </c>
      <c r="L87" s="12">
        <v>0</v>
      </c>
      <c r="M87" s="12">
        <v>0</v>
      </c>
      <c r="N87" s="19">
        <v>11</v>
      </c>
      <c r="O87" s="19">
        <v>0</v>
      </c>
      <c r="P87" s="285"/>
    </row>
    <row r="88" spans="1:16" x14ac:dyDescent="0.25">
      <c r="A88" s="54">
        <v>11</v>
      </c>
      <c r="B88" s="19" t="s">
        <v>247</v>
      </c>
      <c r="C88" s="19">
        <v>3</v>
      </c>
      <c r="D88" s="19">
        <v>0</v>
      </c>
      <c r="E88" s="19">
        <v>0</v>
      </c>
      <c r="F88" s="19">
        <v>0</v>
      </c>
      <c r="G88" s="12">
        <v>0</v>
      </c>
      <c r="H88" s="12">
        <v>0</v>
      </c>
      <c r="I88" s="12">
        <v>0</v>
      </c>
      <c r="J88" s="19">
        <v>0</v>
      </c>
      <c r="K88" s="19">
        <v>0</v>
      </c>
      <c r="L88" s="19">
        <v>0</v>
      </c>
      <c r="M88" s="19">
        <v>0</v>
      </c>
      <c r="N88" s="19">
        <v>11</v>
      </c>
      <c r="O88" s="19">
        <v>0</v>
      </c>
      <c r="P88" s="285"/>
    </row>
    <row r="89" spans="1:16" x14ac:dyDescent="0.25">
      <c r="A89" s="54">
        <v>12</v>
      </c>
      <c r="B89" s="19" t="s">
        <v>248</v>
      </c>
      <c r="C89" s="19">
        <v>13</v>
      </c>
      <c r="D89" s="19">
        <v>4</v>
      </c>
      <c r="E89" s="19">
        <v>0</v>
      </c>
      <c r="F89" s="19">
        <v>0</v>
      </c>
      <c r="G89" s="19">
        <v>0</v>
      </c>
      <c r="H89" s="19">
        <v>27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9">
        <v>12</v>
      </c>
      <c r="O89" s="19">
        <v>0</v>
      </c>
      <c r="P89" s="285"/>
    </row>
    <row r="90" spans="1:16" x14ac:dyDescent="0.25">
      <c r="A90" s="54">
        <v>13</v>
      </c>
      <c r="B90" s="19" t="s">
        <v>249</v>
      </c>
      <c r="C90" s="19">
        <v>0</v>
      </c>
      <c r="D90" s="19">
        <v>0</v>
      </c>
      <c r="E90" s="19">
        <v>0</v>
      </c>
      <c r="F90" s="19">
        <v>0</v>
      </c>
      <c r="G90" s="12">
        <v>0</v>
      </c>
      <c r="H90" s="12">
        <v>2</v>
      </c>
      <c r="I90" s="12">
        <v>0</v>
      </c>
      <c r="J90" s="12">
        <v>0</v>
      </c>
      <c r="K90" s="19">
        <v>0</v>
      </c>
      <c r="L90" s="19">
        <v>0</v>
      </c>
      <c r="M90" s="19">
        <v>0</v>
      </c>
      <c r="N90" s="19">
        <v>12</v>
      </c>
      <c r="O90" s="19">
        <v>0</v>
      </c>
      <c r="P90" s="285"/>
    </row>
    <row r="91" spans="1:16" x14ac:dyDescent="0.25">
      <c r="A91" s="54">
        <v>14</v>
      </c>
      <c r="B91" s="19" t="s">
        <v>250</v>
      </c>
      <c r="C91" s="19">
        <v>12</v>
      </c>
      <c r="D91" s="19">
        <v>1</v>
      </c>
      <c r="E91" s="19">
        <v>0</v>
      </c>
      <c r="F91" s="19">
        <v>0</v>
      </c>
      <c r="G91" s="19">
        <v>3</v>
      </c>
      <c r="H91" s="19">
        <v>1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9">
        <v>13</v>
      </c>
      <c r="O91" s="19">
        <v>0</v>
      </c>
      <c r="P91" s="285"/>
    </row>
    <row r="92" spans="1:16" x14ac:dyDescent="0.25">
      <c r="A92" s="54">
        <v>15</v>
      </c>
      <c r="B92" s="19" t="s">
        <v>251</v>
      </c>
      <c r="C92" s="19">
        <v>3</v>
      </c>
      <c r="D92" s="19">
        <v>0</v>
      </c>
      <c r="E92" s="19">
        <v>0</v>
      </c>
      <c r="F92" s="19">
        <v>0</v>
      </c>
      <c r="G92" s="19">
        <v>1</v>
      </c>
      <c r="H92" s="19">
        <v>9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9">
        <v>12</v>
      </c>
      <c r="O92" s="19">
        <v>0</v>
      </c>
      <c r="P92" s="285"/>
    </row>
    <row r="93" spans="1:16" x14ac:dyDescent="0.25">
      <c r="A93" s="54">
        <v>16</v>
      </c>
      <c r="B93" s="19" t="s">
        <v>252</v>
      </c>
      <c r="C93" s="19">
        <v>22</v>
      </c>
      <c r="D93" s="19">
        <v>0</v>
      </c>
      <c r="E93" s="19">
        <v>0</v>
      </c>
      <c r="F93" s="19">
        <v>0</v>
      </c>
      <c r="G93" s="19">
        <v>0</v>
      </c>
      <c r="H93" s="19">
        <v>2</v>
      </c>
      <c r="I93" s="19">
        <v>0</v>
      </c>
      <c r="J93" s="19">
        <v>0</v>
      </c>
      <c r="K93" s="19">
        <v>0</v>
      </c>
      <c r="L93" s="12">
        <v>0</v>
      </c>
      <c r="M93" s="12">
        <v>0</v>
      </c>
      <c r="N93" s="19">
        <v>11</v>
      </c>
      <c r="O93" s="19">
        <v>0</v>
      </c>
      <c r="P93" s="285"/>
    </row>
    <row r="94" spans="1:16" x14ac:dyDescent="0.25">
      <c r="A94" s="54">
        <v>17</v>
      </c>
      <c r="B94" s="19" t="s">
        <v>253</v>
      </c>
      <c r="C94" s="19">
        <v>11</v>
      </c>
      <c r="D94" s="19">
        <v>8</v>
      </c>
      <c r="E94" s="19">
        <v>0</v>
      </c>
      <c r="F94" s="19">
        <v>0</v>
      </c>
      <c r="G94" s="19">
        <v>2</v>
      </c>
      <c r="H94" s="19">
        <v>6</v>
      </c>
      <c r="I94" s="12">
        <v>0</v>
      </c>
      <c r="J94" s="12">
        <v>0</v>
      </c>
      <c r="K94" s="19">
        <v>0</v>
      </c>
      <c r="L94" s="12">
        <v>0</v>
      </c>
      <c r="M94" s="12">
        <v>0</v>
      </c>
      <c r="N94" s="19">
        <v>13</v>
      </c>
      <c r="O94" s="19">
        <v>0</v>
      </c>
      <c r="P94" s="285"/>
    </row>
    <row r="95" spans="1:16" x14ac:dyDescent="0.25">
      <c r="A95" s="54">
        <v>18</v>
      </c>
      <c r="B95" s="19" t="s">
        <v>254</v>
      </c>
      <c r="C95" s="19">
        <v>5</v>
      </c>
      <c r="D95" s="19">
        <v>4</v>
      </c>
      <c r="E95" s="19">
        <v>0</v>
      </c>
      <c r="F95" s="19">
        <v>0</v>
      </c>
      <c r="G95" s="19">
        <v>7</v>
      </c>
      <c r="H95" s="19">
        <v>11</v>
      </c>
      <c r="I95" s="59">
        <v>0</v>
      </c>
      <c r="J95" s="59">
        <v>0</v>
      </c>
      <c r="K95" s="60">
        <v>0</v>
      </c>
      <c r="L95" s="12">
        <v>0</v>
      </c>
      <c r="M95" s="12">
        <v>0</v>
      </c>
      <c r="N95" s="19">
        <v>12</v>
      </c>
      <c r="O95" s="19">
        <v>0</v>
      </c>
      <c r="P95" s="285"/>
    </row>
    <row r="96" spans="1:16" x14ac:dyDescent="0.25">
      <c r="A96" s="54">
        <v>19</v>
      </c>
      <c r="B96" s="19" t="s">
        <v>255</v>
      </c>
      <c r="C96" s="12">
        <v>2</v>
      </c>
      <c r="D96" s="12">
        <v>0</v>
      </c>
      <c r="E96" s="12">
        <v>0</v>
      </c>
      <c r="F96" s="12">
        <v>0</v>
      </c>
      <c r="G96" s="12">
        <v>1</v>
      </c>
      <c r="H96" s="12">
        <v>3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9">
        <v>12</v>
      </c>
      <c r="O96" s="19">
        <v>0</v>
      </c>
      <c r="P96" s="285"/>
    </row>
    <row r="97" spans="1:16" x14ac:dyDescent="0.25">
      <c r="A97" s="54">
        <v>20</v>
      </c>
      <c r="B97" s="19" t="s">
        <v>256</v>
      </c>
      <c r="C97" s="19">
        <v>5</v>
      </c>
      <c r="D97" s="19">
        <v>0</v>
      </c>
      <c r="E97" s="19">
        <v>0</v>
      </c>
      <c r="F97" s="19">
        <v>0</v>
      </c>
      <c r="G97" s="12">
        <v>1</v>
      </c>
      <c r="H97" s="12">
        <v>3</v>
      </c>
      <c r="I97" s="12">
        <v>0</v>
      </c>
      <c r="J97" s="19">
        <v>0</v>
      </c>
      <c r="K97" s="19">
        <v>0</v>
      </c>
      <c r="L97" s="19">
        <v>0</v>
      </c>
      <c r="M97" s="19">
        <v>0</v>
      </c>
      <c r="N97" s="19">
        <v>12</v>
      </c>
      <c r="O97" s="19">
        <v>0</v>
      </c>
      <c r="P97" s="285"/>
    </row>
    <row r="98" spans="1:16" x14ac:dyDescent="0.25">
      <c r="A98" s="54">
        <v>21</v>
      </c>
      <c r="B98" s="19" t="s">
        <v>257</v>
      </c>
      <c r="C98" s="19">
        <v>9</v>
      </c>
      <c r="D98" s="19">
        <v>7</v>
      </c>
      <c r="E98" s="19">
        <v>0</v>
      </c>
      <c r="F98" s="19">
        <v>3</v>
      </c>
      <c r="G98" s="19">
        <v>2</v>
      </c>
      <c r="H98" s="19">
        <v>2</v>
      </c>
      <c r="I98" s="12">
        <v>0</v>
      </c>
      <c r="J98" s="19">
        <v>0</v>
      </c>
      <c r="K98" s="19">
        <v>0</v>
      </c>
      <c r="L98" s="12">
        <v>0</v>
      </c>
      <c r="M98" s="12">
        <v>0</v>
      </c>
      <c r="N98" s="19">
        <v>13</v>
      </c>
      <c r="O98" s="19">
        <v>0</v>
      </c>
      <c r="P98" s="285"/>
    </row>
    <row r="99" spans="1:16" x14ac:dyDescent="0.25">
      <c r="A99" s="54">
        <v>22</v>
      </c>
      <c r="B99" s="19" t="s">
        <v>258</v>
      </c>
      <c r="C99" s="19">
        <v>0</v>
      </c>
      <c r="D99" s="19">
        <v>0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2">
        <v>0</v>
      </c>
      <c r="M99" s="12">
        <v>0</v>
      </c>
      <c r="N99" s="19">
        <v>12</v>
      </c>
      <c r="O99" s="19">
        <v>0</v>
      </c>
      <c r="P99" s="285"/>
    </row>
    <row r="100" spans="1:16" x14ac:dyDescent="0.25">
      <c r="A100" s="54">
        <v>23</v>
      </c>
      <c r="B100" s="19" t="s">
        <v>259</v>
      </c>
      <c r="C100" s="19">
        <v>35</v>
      </c>
      <c r="D100" s="19">
        <v>15</v>
      </c>
      <c r="E100" s="19">
        <v>0</v>
      </c>
      <c r="F100" s="19">
        <v>0</v>
      </c>
      <c r="G100" s="19">
        <v>0</v>
      </c>
      <c r="H100" s="19">
        <v>26</v>
      </c>
      <c r="I100" s="19">
        <v>0</v>
      </c>
      <c r="J100" s="19">
        <v>0</v>
      </c>
      <c r="K100" s="19">
        <v>0</v>
      </c>
      <c r="L100" s="12">
        <v>0</v>
      </c>
      <c r="M100" s="12">
        <v>0</v>
      </c>
      <c r="N100" s="19">
        <v>0</v>
      </c>
      <c r="O100" s="19">
        <v>0</v>
      </c>
      <c r="P100" s="285"/>
    </row>
    <row r="101" spans="1:16" x14ac:dyDescent="0.25">
      <c r="A101" s="54">
        <v>24</v>
      </c>
      <c r="B101" s="19" t="s">
        <v>260</v>
      </c>
      <c r="C101" s="19">
        <v>22</v>
      </c>
      <c r="D101" s="19">
        <v>20</v>
      </c>
      <c r="E101" s="19">
        <v>0</v>
      </c>
      <c r="F101" s="19">
        <v>0</v>
      </c>
      <c r="G101" s="19">
        <v>41</v>
      </c>
      <c r="H101" s="19">
        <v>70</v>
      </c>
      <c r="I101" s="19">
        <v>0</v>
      </c>
      <c r="J101" s="19">
        <v>0</v>
      </c>
      <c r="K101" s="19">
        <v>0</v>
      </c>
      <c r="L101" s="12">
        <v>0</v>
      </c>
      <c r="M101" s="12">
        <v>0</v>
      </c>
      <c r="N101" s="19">
        <v>5</v>
      </c>
      <c r="O101" s="19">
        <v>0</v>
      </c>
      <c r="P101" s="285"/>
    </row>
    <row r="102" spans="1:16" x14ac:dyDescent="0.25">
      <c r="A102" s="54">
        <v>25</v>
      </c>
      <c r="B102" s="19" t="s">
        <v>261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12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9">
        <v>12</v>
      </c>
      <c r="O102" s="19">
        <v>0</v>
      </c>
      <c r="P102" s="285"/>
    </row>
    <row r="103" spans="1:16" x14ac:dyDescent="0.25">
      <c r="A103" s="54">
        <v>26</v>
      </c>
      <c r="B103" s="19" t="s">
        <v>262</v>
      </c>
      <c r="C103" s="19">
        <v>6</v>
      </c>
      <c r="D103" s="19">
        <v>3</v>
      </c>
      <c r="E103" s="19">
        <v>0</v>
      </c>
      <c r="F103" s="19">
        <v>0</v>
      </c>
      <c r="G103" s="12">
        <v>0</v>
      </c>
      <c r="H103" s="12">
        <v>16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9">
        <v>13</v>
      </c>
      <c r="O103" s="19">
        <v>0</v>
      </c>
      <c r="P103" s="285"/>
    </row>
    <row r="104" spans="1:16" x14ac:dyDescent="0.25">
      <c r="A104" s="54">
        <v>27</v>
      </c>
      <c r="B104" s="19" t="s">
        <v>263</v>
      </c>
      <c r="C104" s="19">
        <v>2</v>
      </c>
      <c r="D104" s="19">
        <v>1</v>
      </c>
      <c r="E104" s="19">
        <v>0</v>
      </c>
      <c r="F104" s="19">
        <v>0</v>
      </c>
      <c r="G104" s="19">
        <v>13</v>
      </c>
      <c r="H104" s="19">
        <v>11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9">
        <v>12</v>
      </c>
      <c r="O104" s="19">
        <v>0</v>
      </c>
      <c r="P104" s="285"/>
    </row>
    <row r="105" spans="1:16" x14ac:dyDescent="0.25">
      <c r="A105" s="54">
        <v>28</v>
      </c>
      <c r="B105" s="19" t="s">
        <v>264</v>
      </c>
      <c r="C105" s="61">
        <v>11</v>
      </c>
      <c r="D105" s="61">
        <v>2</v>
      </c>
      <c r="E105" s="61">
        <v>0</v>
      </c>
      <c r="F105" s="61">
        <v>0</v>
      </c>
      <c r="G105" s="61">
        <v>3</v>
      </c>
      <c r="H105" s="61">
        <v>9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9">
        <v>13</v>
      </c>
      <c r="O105" s="19">
        <v>0</v>
      </c>
      <c r="P105" s="285"/>
    </row>
    <row r="106" spans="1:16" x14ac:dyDescent="0.25">
      <c r="A106" s="54">
        <v>29</v>
      </c>
      <c r="B106" s="19" t="s">
        <v>265</v>
      </c>
      <c r="C106" s="19">
        <v>8</v>
      </c>
      <c r="D106" s="19">
        <v>2</v>
      </c>
      <c r="E106" s="19">
        <v>0</v>
      </c>
      <c r="F106" s="19">
        <v>0</v>
      </c>
      <c r="G106" s="19">
        <v>0</v>
      </c>
      <c r="H106" s="19">
        <v>9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9">
        <v>12</v>
      </c>
      <c r="O106" s="19">
        <v>0</v>
      </c>
      <c r="P106" s="285"/>
    </row>
    <row r="107" spans="1:16" x14ac:dyDescent="0.25">
      <c r="A107" s="54">
        <v>30</v>
      </c>
      <c r="B107" s="19" t="s">
        <v>266</v>
      </c>
      <c r="C107" s="19">
        <v>0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2">
        <v>0</v>
      </c>
      <c r="K107" s="12">
        <v>0</v>
      </c>
      <c r="L107" s="12">
        <v>0</v>
      </c>
      <c r="M107" s="12">
        <v>0</v>
      </c>
      <c r="N107" s="19">
        <v>12</v>
      </c>
      <c r="O107" s="19">
        <v>0</v>
      </c>
      <c r="P107" s="285"/>
    </row>
    <row r="108" spans="1:16" ht="15.75" thickBot="1" x14ac:dyDescent="0.3">
      <c r="A108" s="55">
        <v>31</v>
      </c>
      <c r="B108" s="44" t="s">
        <v>267</v>
      </c>
      <c r="C108" s="19">
        <v>3</v>
      </c>
      <c r="D108" s="19">
        <v>1</v>
      </c>
      <c r="E108" s="19">
        <v>0</v>
      </c>
      <c r="F108" s="19">
        <v>0</v>
      </c>
      <c r="G108" s="19">
        <v>0</v>
      </c>
      <c r="H108" s="19">
        <v>7</v>
      </c>
      <c r="I108" s="22">
        <v>5</v>
      </c>
      <c r="J108" s="12">
        <v>0</v>
      </c>
      <c r="K108" s="19">
        <v>0</v>
      </c>
      <c r="L108" s="12">
        <v>0</v>
      </c>
      <c r="M108" s="12">
        <v>0</v>
      </c>
      <c r="N108" s="19">
        <v>15</v>
      </c>
      <c r="O108" s="19">
        <v>0</v>
      </c>
      <c r="P108" s="286"/>
    </row>
    <row r="109" spans="1:16" x14ac:dyDescent="0.25">
      <c r="A109" s="276" t="s">
        <v>413</v>
      </c>
      <c r="B109" s="277"/>
      <c r="C109" s="150">
        <v>128</v>
      </c>
      <c r="D109" s="150">
        <v>89</v>
      </c>
      <c r="E109" s="150">
        <v>144</v>
      </c>
      <c r="F109" s="150">
        <v>49</v>
      </c>
      <c r="G109" s="150">
        <v>68</v>
      </c>
      <c r="H109" s="150">
        <v>131</v>
      </c>
      <c r="I109" s="150">
        <v>14</v>
      </c>
      <c r="J109" s="150">
        <v>12</v>
      </c>
      <c r="K109" s="150">
        <v>0</v>
      </c>
      <c r="L109" s="150">
        <v>316</v>
      </c>
      <c r="M109" s="150">
        <v>208</v>
      </c>
      <c r="N109" s="150">
        <v>0</v>
      </c>
      <c r="O109" s="86">
        <v>0</v>
      </c>
      <c r="P109" s="280">
        <v>0</v>
      </c>
    </row>
    <row r="110" spans="1:16" x14ac:dyDescent="0.25">
      <c r="A110" s="54">
        <v>1</v>
      </c>
      <c r="B110" s="19" t="s">
        <v>268</v>
      </c>
      <c r="C110" s="19">
        <v>31</v>
      </c>
      <c r="D110" s="19">
        <v>20</v>
      </c>
      <c r="E110" s="19">
        <v>6</v>
      </c>
      <c r="F110" s="19">
        <v>9</v>
      </c>
      <c r="G110" s="19">
        <v>11</v>
      </c>
      <c r="H110" s="19">
        <v>42</v>
      </c>
      <c r="I110" s="12">
        <v>2</v>
      </c>
      <c r="J110" s="12">
        <v>2</v>
      </c>
      <c r="K110" s="12">
        <v>0</v>
      </c>
      <c r="L110" s="12">
        <v>0</v>
      </c>
      <c r="M110" s="12">
        <v>0</v>
      </c>
      <c r="N110" s="19">
        <v>0</v>
      </c>
      <c r="O110" s="19">
        <v>0</v>
      </c>
      <c r="P110" s="278"/>
    </row>
    <row r="111" spans="1:16" x14ac:dyDescent="0.25">
      <c r="A111" s="54">
        <v>2</v>
      </c>
      <c r="B111" s="19" t="s">
        <v>269</v>
      </c>
      <c r="C111" s="19">
        <v>19</v>
      </c>
      <c r="D111" s="19">
        <v>16</v>
      </c>
      <c r="E111" s="19">
        <v>9</v>
      </c>
      <c r="F111" s="19">
        <v>12</v>
      </c>
      <c r="G111" s="19">
        <v>16</v>
      </c>
      <c r="H111" s="19">
        <v>21</v>
      </c>
      <c r="I111" s="19">
        <v>3</v>
      </c>
      <c r="J111" s="19">
        <v>3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278"/>
    </row>
    <row r="112" spans="1:16" x14ac:dyDescent="0.25">
      <c r="A112" s="54">
        <v>3</v>
      </c>
      <c r="B112" s="19" t="s">
        <v>270</v>
      </c>
      <c r="C112" s="19">
        <v>17</v>
      </c>
      <c r="D112" s="19">
        <v>19</v>
      </c>
      <c r="E112" s="19">
        <v>3</v>
      </c>
      <c r="F112" s="19">
        <v>8</v>
      </c>
      <c r="G112" s="19">
        <v>11</v>
      </c>
      <c r="H112" s="19">
        <v>16</v>
      </c>
      <c r="I112" s="19">
        <v>2</v>
      </c>
      <c r="J112" s="19">
        <v>2</v>
      </c>
      <c r="K112" s="19">
        <v>0</v>
      </c>
      <c r="L112" s="19">
        <v>0</v>
      </c>
      <c r="M112" s="19">
        <v>0</v>
      </c>
      <c r="N112" s="19">
        <v>0</v>
      </c>
      <c r="O112" s="19">
        <v>0</v>
      </c>
      <c r="P112" s="278"/>
    </row>
    <row r="113" spans="1:16" x14ac:dyDescent="0.25">
      <c r="A113" s="54">
        <v>4</v>
      </c>
      <c r="B113" s="19" t="s">
        <v>271</v>
      </c>
      <c r="C113" s="19">
        <v>33</v>
      </c>
      <c r="D113" s="19">
        <v>19</v>
      </c>
      <c r="E113" s="19">
        <v>123</v>
      </c>
      <c r="F113" s="19">
        <v>10</v>
      </c>
      <c r="G113" s="19">
        <v>20</v>
      </c>
      <c r="H113" s="19">
        <v>35</v>
      </c>
      <c r="I113" s="19">
        <v>4</v>
      </c>
      <c r="J113" s="19">
        <v>3</v>
      </c>
      <c r="K113" s="19">
        <v>0</v>
      </c>
      <c r="L113" s="19">
        <v>316</v>
      </c>
      <c r="M113" s="19">
        <v>208</v>
      </c>
      <c r="N113" s="19">
        <v>0</v>
      </c>
      <c r="O113" s="19">
        <v>0</v>
      </c>
      <c r="P113" s="278"/>
    </row>
    <row r="114" spans="1:16" x14ac:dyDescent="0.25">
      <c r="A114" s="54">
        <v>5</v>
      </c>
      <c r="B114" s="19" t="s">
        <v>272</v>
      </c>
      <c r="C114" s="19">
        <v>3</v>
      </c>
      <c r="D114" s="19">
        <v>2</v>
      </c>
      <c r="E114" s="19">
        <v>0</v>
      </c>
      <c r="F114" s="19">
        <v>1</v>
      </c>
      <c r="G114" s="19">
        <v>1</v>
      </c>
      <c r="H114" s="19">
        <v>3</v>
      </c>
      <c r="I114" s="19">
        <v>1</v>
      </c>
      <c r="J114" s="19">
        <v>1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278"/>
    </row>
    <row r="115" spans="1:16" x14ac:dyDescent="0.25">
      <c r="A115" s="54">
        <v>6</v>
      </c>
      <c r="B115" s="19" t="s">
        <v>273</v>
      </c>
      <c r="C115" s="19">
        <v>21</v>
      </c>
      <c r="D115" s="19">
        <v>12</v>
      </c>
      <c r="E115" s="19">
        <v>3</v>
      </c>
      <c r="F115" s="19">
        <v>9</v>
      </c>
      <c r="G115" s="19">
        <v>8</v>
      </c>
      <c r="H115" s="19">
        <v>12</v>
      </c>
      <c r="I115" s="19">
        <v>2</v>
      </c>
      <c r="J115" s="19">
        <v>1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278"/>
    </row>
    <row r="116" spans="1:16" x14ac:dyDescent="0.25">
      <c r="A116" s="54">
        <v>7</v>
      </c>
      <c r="B116" s="19" t="s">
        <v>274</v>
      </c>
      <c r="C116" s="19">
        <v>3</v>
      </c>
      <c r="D116" s="19">
        <v>1</v>
      </c>
      <c r="E116" s="19">
        <v>0</v>
      </c>
      <c r="F116" s="19">
        <v>0</v>
      </c>
      <c r="G116" s="19">
        <v>1</v>
      </c>
      <c r="H116" s="19">
        <v>1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278"/>
    </row>
    <row r="117" spans="1:16" ht="15.75" thickBot="1" x14ac:dyDescent="0.3">
      <c r="A117" s="62">
        <v>8</v>
      </c>
      <c r="B117" s="198" t="s">
        <v>275</v>
      </c>
      <c r="C117" s="44">
        <v>1</v>
      </c>
      <c r="D117" s="44">
        <v>0</v>
      </c>
      <c r="E117" s="44">
        <v>0</v>
      </c>
      <c r="F117" s="44">
        <v>0</v>
      </c>
      <c r="G117" s="44">
        <v>0</v>
      </c>
      <c r="H117" s="44">
        <v>1</v>
      </c>
      <c r="I117" s="44">
        <v>0</v>
      </c>
      <c r="J117" s="44">
        <v>0</v>
      </c>
      <c r="K117" s="44">
        <v>0</v>
      </c>
      <c r="L117" s="44">
        <v>0</v>
      </c>
      <c r="M117" s="44">
        <v>0</v>
      </c>
      <c r="N117" s="44">
        <v>0</v>
      </c>
      <c r="O117" s="44">
        <v>0</v>
      </c>
      <c r="P117" s="151"/>
    </row>
    <row r="118" spans="1:16" x14ac:dyDescent="0.25">
      <c r="A118" s="274" t="s">
        <v>414</v>
      </c>
      <c r="B118" s="275"/>
      <c r="C118" s="149">
        <v>218</v>
      </c>
      <c r="D118" s="149">
        <v>122</v>
      </c>
      <c r="E118" s="149">
        <v>172</v>
      </c>
      <c r="F118" s="149">
        <v>0</v>
      </c>
      <c r="G118" s="149">
        <v>37</v>
      </c>
      <c r="H118" s="149">
        <v>179</v>
      </c>
      <c r="I118" s="149">
        <v>41</v>
      </c>
      <c r="J118" s="149">
        <v>0</v>
      </c>
      <c r="K118" s="149">
        <v>84</v>
      </c>
      <c r="L118" s="149">
        <v>285</v>
      </c>
      <c r="M118" s="149">
        <v>212</v>
      </c>
      <c r="N118" s="149">
        <v>0</v>
      </c>
      <c r="O118" s="149">
        <v>13</v>
      </c>
      <c r="P118" s="278">
        <v>3</v>
      </c>
    </row>
    <row r="119" spans="1:16" x14ac:dyDescent="0.25">
      <c r="A119" s="54">
        <v>1</v>
      </c>
      <c r="B119" s="22" t="s">
        <v>276</v>
      </c>
      <c r="C119" s="19">
        <v>72</v>
      </c>
      <c r="D119" s="19">
        <v>28</v>
      </c>
      <c r="E119" s="19">
        <v>55</v>
      </c>
      <c r="F119" s="19">
        <v>0</v>
      </c>
      <c r="G119" s="19">
        <v>15</v>
      </c>
      <c r="H119" s="19">
        <v>102</v>
      </c>
      <c r="I119" s="19">
        <v>17</v>
      </c>
      <c r="J119" s="19">
        <v>0</v>
      </c>
      <c r="K119" s="19">
        <v>84</v>
      </c>
      <c r="L119" s="19">
        <v>285</v>
      </c>
      <c r="M119" s="19">
        <v>212</v>
      </c>
      <c r="N119" s="19">
        <v>0</v>
      </c>
      <c r="O119" s="19">
        <v>13</v>
      </c>
      <c r="P119" s="278"/>
    </row>
    <row r="120" spans="1:16" x14ac:dyDescent="0.25">
      <c r="A120" s="54">
        <v>2</v>
      </c>
      <c r="B120" s="22" t="s">
        <v>277</v>
      </c>
      <c r="C120" s="19">
        <v>13</v>
      </c>
      <c r="D120" s="19">
        <v>4</v>
      </c>
      <c r="E120" s="19">
        <v>5</v>
      </c>
      <c r="F120" s="19">
        <v>0</v>
      </c>
      <c r="G120" s="19">
        <v>0</v>
      </c>
      <c r="H120" s="19">
        <v>3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278"/>
    </row>
    <row r="121" spans="1:16" x14ac:dyDescent="0.25">
      <c r="A121" s="54">
        <v>3</v>
      </c>
      <c r="B121" s="22" t="s">
        <v>278</v>
      </c>
      <c r="C121" s="19">
        <v>39</v>
      </c>
      <c r="D121" s="19">
        <v>6</v>
      </c>
      <c r="E121" s="19">
        <v>30</v>
      </c>
      <c r="F121" s="19">
        <v>0</v>
      </c>
      <c r="G121" s="19">
        <v>8</v>
      </c>
      <c r="H121" s="19">
        <v>13</v>
      </c>
      <c r="I121" s="19">
        <v>2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278"/>
    </row>
    <row r="122" spans="1:16" x14ac:dyDescent="0.25">
      <c r="A122" s="54">
        <v>4</v>
      </c>
      <c r="B122" s="22" t="s">
        <v>279</v>
      </c>
      <c r="C122" s="19">
        <v>6</v>
      </c>
      <c r="D122" s="19">
        <v>10</v>
      </c>
      <c r="E122" s="19">
        <v>13</v>
      </c>
      <c r="F122" s="19">
        <v>0</v>
      </c>
      <c r="G122" s="19">
        <v>5</v>
      </c>
      <c r="H122" s="19">
        <v>8</v>
      </c>
      <c r="I122" s="19">
        <v>5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278"/>
    </row>
    <row r="123" spans="1:16" x14ac:dyDescent="0.25">
      <c r="A123" s="54">
        <v>5</v>
      </c>
      <c r="B123" s="22" t="s">
        <v>280</v>
      </c>
      <c r="C123" s="19">
        <v>47</v>
      </c>
      <c r="D123" s="19">
        <v>57</v>
      </c>
      <c r="E123" s="19">
        <v>33</v>
      </c>
      <c r="F123" s="19">
        <v>0</v>
      </c>
      <c r="G123" s="19">
        <v>7</v>
      </c>
      <c r="H123" s="19">
        <v>36</v>
      </c>
      <c r="I123" s="19">
        <v>14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278"/>
    </row>
    <row r="124" spans="1:16" x14ac:dyDescent="0.25">
      <c r="A124" s="54">
        <v>6</v>
      </c>
      <c r="B124" s="22" t="s">
        <v>281</v>
      </c>
      <c r="C124" s="19">
        <v>8</v>
      </c>
      <c r="D124" s="19">
        <v>4</v>
      </c>
      <c r="E124" s="19">
        <v>22</v>
      </c>
      <c r="F124" s="19">
        <v>0</v>
      </c>
      <c r="G124" s="19">
        <v>0</v>
      </c>
      <c r="H124" s="19">
        <v>9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278"/>
    </row>
    <row r="125" spans="1:16" ht="15.75" thickBot="1" x14ac:dyDescent="0.3">
      <c r="A125" s="55">
        <v>7</v>
      </c>
      <c r="B125" s="199" t="s">
        <v>282</v>
      </c>
      <c r="C125" s="19">
        <v>33</v>
      </c>
      <c r="D125" s="44">
        <v>13</v>
      </c>
      <c r="E125" s="44">
        <v>14</v>
      </c>
      <c r="F125" s="44">
        <v>0</v>
      </c>
      <c r="G125" s="44">
        <v>2</v>
      </c>
      <c r="H125" s="44">
        <v>8</v>
      </c>
      <c r="I125" s="44">
        <v>3</v>
      </c>
      <c r="J125" s="44">
        <v>0</v>
      </c>
      <c r="K125" s="44">
        <v>0</v>
      </c>
      <c r="L125" s="44">
        <v>0</v>
      </c>
      <c r="M125" s="44">
        <v>0</v>
      </c>
      <c r="N125" s="44">
        <v>0</v>
      </c>
      <c r="O125" s="44">
        <v>0</v>
      </c>
      <c r="P125" s="279"/>
    </row>
    <row r="126" spans="1:16" x14ac:dyDescent="0.25">
      <c r="A126" s="276" t="s">
        <v>415</v>
      </c>
      <c r="B126" s="277"/>
      <c r="C126" s="150">
        <v>38</v>
      </c>
      <c r="D126" s="150">
        <v>4</v>
      </c>
      <c r="E126" s="150">
        <v>240</v>
      </c>
      <c r="F126" s="150">
        <v>0</v>
      </c>
      <c r="G126" s="150">
        <v>19</v>
      </c>
      <c r="H126" s="150">
        <v>50</v>
      </c>
      <c r="I126" s="150">
        <v>134</v>
      </c>
      <c r="J126" s="150">
        <v>1</v>
      </c>
      <c r="K126" s="150">
        <v>18</v>
      </c>
      <c r="L126" s="150">
        <v>583</v>
      </c>
      <c r="M126" s="150">
        <v>136</v>
      </c>
      <c r="N126" s="150">
        <v>20</v>
      </c>
      <c r="O126" s="150">
        <v>0</v>
      </c>
      <c r="P126" s="280">
        <v>0</v>
      </c>
    </row>
    <row r="127" spans="1:16" x14ac:dyDescent="0.25">
      <c r="A127" s="63">
        <v>1</v>
      </c>
      <c r="B127" s="19" t="s">
        <v>283</v>
      </c>
      <c r="C127" s="23">
        <v>14</v>
      </c>
      <c r="D127" s="23">
        <v>2</v>
      </c>
      <c r="E127" s="23">
        <v>177</v>
      </c>
      <c r="F127" s="23">
        <v>0</v>
      </c>
      <c r="G127" s="23">
        <v>19</v>
      </c>
      <c r="H127" s="23">
        <v>23</v>
      </c>
      <c r="I127" s="22">
        <v>134</v>
      </c>
      <c r="J127" s="22">
        <v>1</v>
      </c>
      <c r="K127" s="22">
        <v>18</v>
      </c>
      <c r="L127" s="22">
        <v>583</v>
      </c>
      <c r="M127" s="22">
        <v>136</v>
      </c>
      <c r="N127" s="23">
        <v>20</v>
      </c>
      <c r="O127" s="23">
        <v>0</v>
      </c>
      <c r="P127" s="278"/>
    </row>
    <row r="128" spans="1:16" x14ac:dyDescent="0.25">
      <c r="A128" s="63">
        <v>2</v>
      </c>
      <c r="B128" s="19" t="s">
        <v>284</v>
      </c>
      <c r="C128" s="23">
        <v>1</v>
      </c>
      <c r="D128" s="23">
        <v>0</v>
      </c>
      <c r="E128" s="23">
        <v>0</v>
      </c>
      <c r="F128" s="23">
        <v>0</v>
      </c>
      <c r="G128" s="23">
        <v>0</v>
      </c>
      <c r="H128" s="64">
        <v>1</v>
      </c>
      <c r="I128" s="23">
        <v>0</v>
      </c>
      <c r="J128" s="23">
        <v>0</v>
      </c>
      <c r="K128" s="23">
        <v>0</v>
      </c>
      <c r="L128" s="23">
        <v>0</v>
      </c>
      <c r="M128" s="23">
        <v>0</v>
      </c>
      <c r="N128" s="23">
        <v>0</v>
      </c>
      <c r="O128" s="23">
        <v>0</v>
      </c>
      <c r="P128" s="278"/>
    </row>
    <row r="129" spans="1:16" x14ac:dyDescent="0.25">
      <c r="A129" s="63">
        <v>3</v>
      </c>
      <c r="B129" s="19" t="s">
        <v>285</v>
      </c>
      <c r="C129" s="23">
        <v>0</v>
      </c>
      <c r="D129" s="23">
        <v>0</v>
      </c>
      <c r="E129" s="23">
        <v>0</v>
      </c>
      <c r="F129" s="23">
        <v>0</v>
      </c>
      <c r="G129" s="23">
        <v>0</v>
      </c>
      <c r="H129" s="64">
        <v>0</v>
      </c>
      <c r="I129" s="23">
        <v>0</v>
      </c>
      <c r="J129" s="23">
        <v>0</v>
      </c>
      <c r="K129" s="23">
        <v>0</v>
      </c>
      <c r="L129" s="23">
        <v>0</v>
      </c>
      <c r="M129" s="23">
        <v>0</v>
      </c>
      <c r="N129" s="23">
        <v>0</v>
      </c>
      <c r="O129" s="23">
        <v>0</v>
      </c>
      <c r="P129" s="278"/>
    </row>
    <row r="130" spans="1:16" x14ac:dyDescent="0.25">
      <c r="A130" s="63">
        <v>4</v>
      </c>
      <c r="B130" s="59" t="s">
        <v>286</v>
      </c>
      <c r="C130" s="64">
        <v>2</v>
      </c>
      <c r="D130" s="23">
        <v>0</v>
      </c>
      <c r="E130" s="23">
        <v>0</v>
      </c>
      <c r="F130" s="23">
        <v>0</v>
      </c>
      <c r="G130" s="23">
        <v>0</v>
      </c>
      <c r="H130" s="64">
        <v>3</v>
      </c>
      <c r="I130" s="23">
        <v>0</v>
      </c>
      <c r="J130" s="23">
        <v>0</v>
      </c>
      <c r="K130" s="23">
        <v>0</v>
      </c>
      <c r="L130" s="23">
        <v>0</v>
      </c>
      <c r="M130" s="23">
        <v>0</v>
      </c>
      <c r="N130" s="23">
        <v>0</v>
      </c>
      <c r="O130" s="23">
        <v>0</v>
      </c>
      <c r="P130" s="278"/>
    </row>
    <row r="131" spans="1:16" x14ac:dyDescent="0.25">
      <c r="A131" s="63">
        <v>5</v>
      </c>
      <c r="B131" s="12" t="s">
        <v>287</v>
      </c>
      <c r="C131" s="64">
        <v>0</v>
      </c>
      <c r="D131" s="23">
        <v>0</v>
      </c>
      <c r="E131" s="23">
        <v>0</v>
      </c>
      <c r="F131" s="23">
        <v>0</v>
      </c>
      <c r="G131" s="23">
        <v>0</v>
      </c>
      <c r="H131" s="65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78"/>
    </row>
    <row r="132" spans="1:16" x14ac:dyDescent="0.25">
      <c r="A132" s="63">
        <v>6</v>
      </c>
      <c r="B132" s="12" t="s">
        <v>288</v>
      </c>
      <c r="C132" s="64">
        <v>9</v>
      </c>
      <c r="D132" s="23">
        <v>0</v>
      </c>
      <c r="E132" s="23">
        <v>12</v>
      </c>
      <c r="F132" s="23">
        <v>0</v>
      </c>
      <c r="G132" s="23">
        <v>0</v>
      </c>
      <c r="H132" s="64">
        <v>2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0</v>
      </c>
      <c r="P132" s="278"/>
    </row>
    <row r="133" spans="1:16" x14ac:dyDescent="0.25">
      <c r="A133" s="63">
        <v>7</v>
      </c>
      <c r="B133" s="12" t="s">
        <v>289</v>
      </c>
      <c r="C133" s="64">
        <v>0</v>
      </c>
      <c r="D133" s="23">
        <v>0</v>
      </c>
      <c r="E133" s="23">
        <v>0</v>
      </c>
      <c r="F133" s="23">
        <v>0</v>
      </c>
      <c r="G133" s="23">
        <v>0</v>
      </c>
      <c r="H133" s="64">
        <v>0</v>
      </c>
      <c r="I133" s="23">
        <v>0</v>
      </c>
      <c r="J133" s="23">
        <v>0</v>
      </c>
      <c r="K133" s="23">
        <v>0</v>
      </c>
      <c r="L133" s="23">
        <v>0</v>
      </c>
      <c r="M133" s="23">
        <v>0</v>
      </c>
      <c r="N133" s="23">
        <v>0</v>
      </c>
      <c r="O133" s="23">
        <v>0</v>
      </c>
      <c r="P133" s="278"/>
    </row>
    <row r="134" spans="1:16" x14ac:dyDescent="0.25">
      <c r="A134" s="63">
        <v>8</v>
      </c>
      <c r="B134" s="12" t="s">
        <v>290</v>
      </c>
      <c r="C134" s="64">
        <v>6</v>
      </c>
      <c r="D134" s="23">
        <v>0</v>
      </c>
      <c r="E134" s="23">
        <v>41</v>
      </c>
      <c r="F134" s="23">
        <v>0</v>
      </c>
      <c r="G134" s="23">
        <v>0</v>
      </c>
      <c r="H134" s="64">
        <v>3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78"/>
    </row>
    <row r="135" spans="1:16" x14ac:dyDescent="0.25">
      <c r="A135" s="63">
        <v>9</v>
      </c>
      <c r="B135" s="60" t="s">
        <v>85</v>
      </c>
      <c r="C135" s="64">
        <v>0</v>
      </c>
      <c r="D135" s="23">
        <v>0</v>
      </c>
      <c r="E135" s="23">
        <v>0</v>
      </c>
      <c r="F135" s="23">
        <v>0</v>
      </c>
      <c r="G135" s="23">
        <v>0</v>
      </c>
      <c r="H135" s="64">
        <v>1</v>
      </c>
      <c r="I135" s="23">
        <v>0</v>
      </c>
      <c r="J135" s="23">
        <v>0</v>
      </c>
      <c r="K135" s="23">
        <v>0</v>
      </c>
      <c r="L135" s="23">
        <v>0</v>
      </c>
      <c r="M135" s="23">
        <v>0</v>
      </c>
      <c r="N135" s="23">
        <v>0</v>
      </c>
      <c r="O135" s="23">
        <v>0</v>
      </c>
      <c r="P135" s="278"/>
    </row>
    <row r="136" spans="1:16" x14ac:dyDescent="0.25">
      <c r="A136" s="63">
        <v>10</v>
      </c>
      <c r="B136" s="12" t="s">
        <v>291</v>
      </c>
      <c r="C136" s="64">
        <v>0</v>
      </c>
      <c r="D136" s="23">
        <v>0</v>
      </c>
      <c r="E136" s="23">
        <v>0</v>
      </c>
      <c r="F136" s="23">
        <v>0</v>
      </c>
      <c r="G136" s="23">
        <v>0</v>
      </c>
      <c r="H136" s="64">
        <v>0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0</v>
      </c>
      <c r="P136" s="278"/>
    </row>
    <row r="137" spans="1:16" x14ac:dyDescent="0.25">
      <c r="A137" s="63">
        <v>11</v>
      </c>
      <c r="B137" s="12" t="s">
        <v>292</v>
      </c>
      <c r="C137" s="64">
        <v>0</v>
      </c>
      <c r="D137" s="23">
        <v>0</v>
      </c>
      <c r="E137" s="23">
        <v>0</v>
      </c>
      <c r="F137" s="23">
        <v>0</v>
      </c>
      <c r="G137" s="23">
        <v>0</v>
      </c>
      <c r="H137" s="64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78"/>
    </row>
    <row r="138" spans="1:16" x14ac:dyDescent="0.25">
      <c r="A138" s="63">
        <v>12</v>
      </c>
      <c r="B138" s="12" t="s">
        <v>293</v>
      </c>
      <c r="C138" s="64">
        <v>0</v>
      </c>
      <c r="D138" s="23">
        <v>0</v>
      </c>
      <c r="E138" s="23">
        <v>0</v>
      </c>
      <c r="F138" s="23">
        <v>0</v>
      </c>
      <c r="G138" s="23">
        <v>0</v>
      </c>
      <c r="H138" s="64">
        <v>0</v>
      </c>
      <c r="I138" s="23">
        <v>0</v>
      </c>
      <c r="J138" s="23">
        <v>0</v>
      </c>
      <c r="K138" s="23">
        <v>0</v>
      </c>
      <c r="L138" s="23">
        <v>0</v>
      </c>
      <c r="M138" s="23">
        <v>0</v>
      </c>
      <c r="N138" s="23">
        <v>0</v>
      </c>
      <c r="O138" s="23">
        <v>0</v>
      </c>
      <c r="P138" s="278"/>
    </row>
    <row r="139" spans="1:16" x14ac:dyDescent="0.25">
      <c r="A139" s="63">
        <v>13</v>
      </c>
      <c r="B139" s="12" t="s">
        <v>294</v>
      </c>
      <c r="C139" s="64">
        <v>3</v>
      </c>
      <c r="D139" s="23">
        <v>0</v>
      </c>
      <c r="E139" s="23">
        <v>0</v>
      </c>
      <c r="F139" s="23">
        <v>0</v>
      </c>
      <c r="G139" s="23">
        <v>0</v>
      </c>
      <c r="H139" s="64">
        <v>2</v>
      </c>
      <c r="I139" s="23">
        <v>0</v>
      </c>
      <c r="J139" s="23">
        <v>0</v>
      </c>
      <c r="K139" s="23">
        <v>0</v>
      </c>
      <c r="L139" s="23">
        <v>0</v>
      </c>
      <c r="M139" s="23">
        <v>0</v>
      </c>
      <c r="N139" s="23">
        <v>0</v>
      </c>
      <c r="O139" s="23">
        <v>0</v>
      </c>
      <c r="P139" s="278"/>
    </row>
    <row r="140" spans="1:16" ht="27" x14ac:dyDescent="0.25">
      <c r="A140" s="63">
        <v>14</v>
      </c>
      <c r="B140" s="12" t="s">
        <v>295</v>
      </c>
      <c r="C140" s="23">
        <v>0</v>
      </c>
      <c r="D140" s="23">
        <v>0</v>
      </c>
      <c r="E140" s="23">
        <v>0</v>
      </c>
      <c r="F140" s="23">
        <v>0</v>
      </c>
      <c r="G140" s="23">
        <v>0</v>
      </c>
      <c r="H140" s="23">
        <v>0</v>
      </c>
      <c r="I140" s="23">
        <v>0</v>
      </c>
      <c r="J140" s="23">
        <v>0</v>
      </c>
      <c r="K140" s="23">
        <v>0</v>
      </c>
      <c r="L140" s="23">
        <v>0</v>
      </c>
      <c r="M140" s="23">
        <v>0</v>
      </c>
      <c r="N140" s="23">
        <v>0</v>
      </c>
      <c r="O140" s="23">
        <v>0</v>
      </c>
      <c r="P140" s="278"/>
    </row>
    <row r="141" spans="1:16" ht="27" x14ac:dyDescent="0.25">
      <c r="A141" s="63">
        <v>15</v>
      </c>
      <c r="B141" s="12" t="s">
        <v>296</v>
      </c>
      <c r="C141" s="23">
        <v>3</v>
      </c>
      <c r="D141" s="23">
        <v>2</v>
      </c>
      <c r="E141" s="23">
        <v>6</v>
      </c>
      <c r="F141" s="23">
        <v>0</v>
      </c>
      <c r="G141" s="23">
        <v>0</v>
      </c>
      <c r="H141" s="23">
        <v>4</v>
      </c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v>0</v>
      </c>
      <c r="O141" s="23">
        <v>0</v>
      </c>
      <c r="P141" s="278"/>
    </row>
    <row r="142" spans="1:16" x14ac:dyDescent="0.25">
      <c r="A142" s="63">
        <v>16</v>
      </c>
      <c r="B142" s="12" t="s">
        <v>297</v>
      </c>
      <c r="C142" s="23">
        <v>0</v>
      </c>
      <c r="D142" s="23">
        <v>0</v>
      </c>
      <c r="E142" s="23">
        <v>0</v>
      </c>
      <c r="F142" s="23">
        <v>0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0</v>
      </c>
      <c r="P142" s="278"/>
    </row>
    <row r="143" spans="1:16" ht="27" x14ac:dyDescent="0.25">
      <c r="A143" s="63">
        <v>17</v>
      </c>
      <c r="B143" s="12" t="s">
        <v>298</v>
      </c>
      <c r="C143" s="23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  <c r="M143" s="23">
        <v>0</v>
      </c>
      <c r="N143" s="23">
        <v>0</v>
      </c>
      <c r="O143" s="23">
        <v>0</v>
      </c>
      <c r="P143" s="278"/>
    </row>
    <row r="144" spans="1:16" x14ac:dyDescent="0.25">
      <c r="A144" s="63">
        <v>18</v>
      </c>
      <c r="B144" s="12" t="s">
        <v>299</v>
      </c>
      <c r="C144" s="23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1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78"/>
    </row>
    <row r="145" spans="1:16" ht="27" x14ac:dyDescent="0.25">
      <c r="A145" s="63">
        <v>19</v>
      </c>
      <c r="B145" s="12" t="s">
        <v>300</v>
      </c>
      <c r="C145" s="23">
        <v>0</v>
      </c>
      <c r="D145" s="23">
        <v>0</v>
      </c>
      <c r="E145" s="23">
        <v>0</v>
      </c>
      <c r="F145" s="23">
        <v>0</v>
      </c>
      <c r="G145" s="23">
        <v>0</v>
      </c>
      <c r="H145" s="23">
        <v>0</v>
      </c>
      <c r="I145" s="23">
        <v>0</v>
      </c>
      <c r="J145" s="23">
        <v>0</v>
      </c>
      <c r="K145" s="23">
        <v>0</v>
      </c>
      <c r="L145" s="23">
        <v>0</v>
      </c>
      <c r="M145" s="23">
        <v>0</v>
      </c>
      <c r="N145" s="23">
        <v>0</v>
      </c>
      <c r="O145" s="23">
        <v>0</v>
      </c>
      <c r="P145" s="278"/>
    </row>
    <row r="146" spans="1:16" x14ac:dyDescent="0.25">
      <c r="A146" s="63">
        <v>20</v>
      </c>
      <c r="B146" s="12" t="s">
        <v>301</v>
      </c>
      <c r="C146" s="23">
        <v>0</v>
      </c>
      <c r="D146" s="23">
        <v>0</v>
      </c>
      <c r="E146" s="23">
        <v>4</v>
      </c>
      <c r="F146" s="23">
        <v>0</v>
      </c>
      <c r="G146" s="23">
        <v>0</v>
      </c>
      <c r="H146" s="23">
        <v>10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3">
        <v>0</v>
      </c>
      <c r="O146" s="23">
        <v>0</v>
      </c>
      <c r="P146" s="278"/>
    </row>
    <row r="147" spans="1:16" x14ac:dyDescent="0.25">
      <c r="A147" s="66">
        <v>21</v>
      </c>
      <c r="B147" s="60" t="s">
        <v>302</v>
      </c>
      <c r="C147" s="200">
        <v>0</v>
      </c>
      <c r="D147" s="200">
        <v>0</v>
      </c>
      <c r="E147" s="200">
        <v>0</v>
      </c>
      <c r="F147" s="200">
        <v>0</v>
      </c>
      <c r="G147" s="200">
        <v>0</v>
      </c>
      <c r="H147" s="200">
        <v>0</v>
      </c>
      <c r="I147" s="200">
        <v>0</v>
      </c>
      <c r="J147" s="200">
        <v>0</v>
      </c>
      <c r="K147" s="200">
        <v>0</v>
      </c>
      <c r="L147" s="200">
        <v>0</v>
      </c>
      <c r="M147" s="200">
        <v>0</v>
      </c>
      <c r="N147" s="200">
        <v>0</v>
      </c>
      <c r="O147" s="200">
        <v>0</v>
      </c>
      <c r="P147" s="278"/>
    </row>
    <row r="148" spans="1:16" x14ac:dyDescent="0.25">
      <c r="A148" s="242" t="s">
        <v>316</v>
      </c>
      <c r="B148" s="243"/>
      <c r="C148" s="221">
        <f>[4]Sheet1!G44</f>
        <v>1469</v>
      </c>
      <c r="D148" s="221">
        <f>[4]Sheet1!H44</f>
        <v>802</v>
      </c>
      <c r="E148" s="221">
        <f>[4]Sheet1!I44</f>
        <v>6760</v>
      </c>
      <c r="F148" s="221">
        <f>[4]Sheet1!J44</f>
        <v>985</v>
      </c>
      <c r="G148" s="221">
        <f>[4]Sheet1!K44</f>
        <v>627</v>
      </c>
      <c r="H148" s="221">
        <f>[4]Sheet1!L44</f>
        <v>1398</v>
      </c>
      <c r="I148" s="221">
        <f>[4]Sheet1!M44</f>
        <v>3978</v>
      </c>
      <c r="J148" s="221">
        <f>[4]Sheet1!N44</f>
        <v>1852</v>
      </c>
      <c r="K148" s="221">
        <f>[4]Sheet1!O44</f>
        <v>1569</v>
      </c>
      <c r="L148" s="221">
        <f>[4]Sheet1!P44</f>
        <v>3945</v>
      </c>
      <c r="M148" s="221">
        <f>[4]Sheet1!Q44</f>
        <v>2022</v>
      </c>
      <c r="N148" s="221">
        <f>[4]Sheet1!R44</f>
        <v>404</v>
      </c>
      <c r="O148" s="221">
        <f>[4]Sheet1!S44</f>
        <v>25</v>
      </c>
      <c r="P148" s="221">
        <f>[4]Sheet1!T44</f>
        <v>0</v>
      </c>
    </row>
    <row r="149" spans="1:16" x14ac:dyDescent="0.25">
      <c r="A149" s="244"/>
      <c r="B149" s="245"/>
      <c r="C149" s="222"/>
      <c r="D149" s="222"/>
      <c r="E149" s="222"/>
      <c r="F149" s="222"/>
      <c r="G149" s="222"/>
      <c r="H149" s="222"/>
      <c r="I149" s="222"/>
      <c r="J149" s="222"/>
      <c r="K149" s="222"/>
      <c r="L149" s="222"/>
      <c r="M149" s="222"/>
      <c r="N149" s="222"/>
      <c r="O149" s="222"/>
      <c r="P149" s="222"/>
    </row>
  </sheetData>
  <mergeCells count="33">
    <mergeCell ref="P148:P149"/>
    <mergeCell ref="I148:I149"/>
    <mergeCell ref="J148:J149"/>
    <mergeCell ref="K148:K149"/>
    <mergeCell ref="L148:L149"/>
    <mergeCell ref="M148:M149"/>
    <mergeCell ref="G148:G149"/>
    <mergeCell ref="H148:H149"/>
    <mergeCell ref="A63:B63"/>
    <mergeCell ref="A109:B109"/>
    <mergeCell ref="P5:P9"/>
    <mergeCell ref="P109:P116"/>
    <mergeCell ref="P10:P23"/>
    <mergeCell ref="P77:P108"/>
    <mergeCell ref="A77:B77"/>
    <mergeCell ref="A24:B24"/>
    <mergeCell ref="P63:P76"/>
    <mergeCell ref="P24:P62"/>
    <mergeCell ref="A5:B5"/>
    <mergeCell ref="A10:B10"/>
    <mergeCell ref="N148:N149"/>
    <mergeCell ref="O148:O149"/>
    <mergeCell ref="A148:B149"/>
    <mergeCell ref="C148:C149"/>
    <mergeCell ref="D148:D149"/>
    <mergeCell ref="E148:E149"/>
    <mergeCell ref="F148:F149"/>
    <mergeCell ref="A1:P1"/>
    <mergeCell ref="A2:P2"/>
    <mergeCell ref="A118:B118"/>
    <mergeCell ref="A126:B126"/>
    <mergeCell ref="P118:P125"/>
    <mergeCell ref="P126:P147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0"/>
  <sheetViews>
    <sheetView workbookViewId="0">
      <selection activeCell="A69" sqref="A69:B70"/>
    </sheetView>
  </sheetViews>
  <sheetFormatPr defaultRowHeight="13.5" x14ac:dyDescent="0.25"/>
  <cols>
    <col min="1" max="1" width="4.42578125" style="4" customWidth="1"/>
    <col min="2" max="2" width="19.7109375" style="1" customWidth="1"/>
    <col min="3" max="3" width="7" style="1" customWidth="1"/>
    <col min="4" max="4" width="7.85546875" style="1" customWidth="1"/>
    <col min="5" max="5" width="8.7109375" style="1" customWidth="1"/>
    <col min="6" max="6" width="7.7109375" style="1" customWidth="1"/>
    <col min="7" max="7" width="7.28515625" style="1" customWidth="1"/>
    <col min="8" max="8" width="5.7109375" style="1" customWidth="1"/>
    <col min="9" max="9" width="7.5703125" style="1" customWidth="1"/>
    <col min="10" max="10" width="7" style="1" customWidth="1"/>
    <col min="11" max="11" width="10.5703125" style="1" customWidth="1"/>
    <col min="12" max="12" width="8.7109375" style="1" customWidth="1"/>
    <col min="13" max="13" width="7.7109375" style="1" customWidth="1"/>
    <col min="14" max="14" width="9.85546875" style="1" customWidth="1"/>
    <col min="15" max="15" width="8.7109375" style="1" customWidth="1"/>
    <col min="16" max="16" width="13.85546875" style="1" customWidth="1"/>
    <col min="17" max="16384" width="9.140625" style="1"/>
  </cols>
  <sheetData>
    <row r="1" spans="1:16" ht="61.5" customHeight="1" x14ac:dyDescent="0.25">
      <c r="A1" s="214" t="s">
        <v>852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</row>
    <row r="2" spans="1:16" ht="27.75" customHeight="1" x14ac:dyDescent="0.25">
      <c r="A2" s="216" t="s">
        <v>621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</row>
    <row r="3" spans="1:16" ht="205.5" x14ac:dyDescent="0.25">
      <c r="A3" s="107" t="s">
        <v>0</v>
      </c>
      <c r="B3" s="107" t="s">
        <v>1</v>
      </c>
      <c r="C3" s="42" t="s">
        <v>3</v>
      </c>
      <c r="D3" s="42" t="s">
        <v>4</v>
      </c>
      <c r="E3" s="42" t="s">
        <v>8</v>
      </c>
      <c r="F3" s="42" t="s">
        <v>6</v>
      </c>
      <c r="G3" s="42" t="s">
        <v>9</v>
      </c>
      <c r="H3" s="42" t="s">
        <v>5</v>
      </c>
      <c r="I3" s="42" t="s">
        <v>10</v>
      </c>
      <c r="J3" s="42" t="s">
        <v>11</v>
      </c>
      <c r="K3" s="42" t="s">
        <v>12</v>
      </c>
      <c r="L3" s="42" t="s">
        <v>13</v>
      </c>
      <c r="M3" s="42" t="s">
        <v>14</v>
      </c>
      <c r="N3" s="42" t="s">
        <v>7</v>
      </c>
      <c r="O3" s="42" t="s">
        <v>15</v>
      </c>
      <c r="P3" s="42" t="s">
        <v>2</v>
      </c>
    </row>
    <row r="4" spans="1:16" ht="14.25" thickBot="1" x14ac:dyDescent="0.3">
      <c r="A4" s="6">
        <v>1</v>
      </c>
      <c r="B4" s="6">
        <v>2</v>
      </c>
      <c r="C4" s="99">
        <v>3</v>
      </c>
      <c r="D4" s="13">
        <v>4</v>
      </c>
      <c r="E4" s="13">
        <v>5</v>
      </c>
      <c r="F4" s="13">
        <v>6</v>
      </c>
      <c r="G4" s="13">
        <v>7</v>
      </c>
      <c r="H4" s="13">
        <v>8</v>
      </c>
      <c r="I4" s="13">
        <v>9</v>
      </c>
      <c r="J4" s="13">
        <v>10</v>
      </c>
      <c r="K4" s="13">
        <v>11</v>
      </c>
      <c r="L4" s="13">
        <v>12</v>
      </c>
      <c r="M4" s="13">
        <v>13</v>
      </c>
      <c r="N4" s="13">
        <v>14</v>
      </c>
      <c r="O4" s="13">
        <v>15</v>
      </c>
      <c r="P4" s="13">
        <v>16</v>
      </c>
    </row>
    <row r="5" spans="1:16" ht="17.25" x14ac:dyDescent="0.25">
      <c r="A5" s="223" t="s">
        <v>16</v>
      </c>
      <c r="B5" s="223"/>
      <c r="C5" s="100">
        <v>20</v>
      </c>
      <c r="D5" s="94">
        <v>68</v>
      </c>
      <c r="E5" s="94">
        <v>214</v>
      </c>
      <c r="F5" s="94">
        <v>205</v>
      </c>
      <c r="G5" s="94">
        <v>0</v>
      </c>
      <c r="H5" s="94">
        <v>205</v>
      </c>
      <c r="I5" s="94">
        <v>176</v>
      </c>
      <c r="J5" s="94">
        <v>71</v>
      </c>
      <c r="K5" s="94">
        <v>62</v>
      </c>
      <c r="L5" s="94">
        <v>1214</v>
      </c>
      <c r="M5" s="94">
        <v>730</v>
      </c>
      <c r="N5" s="94">
        <v>2</v>
      </c>
      <c r="O5" s="94">
        <v>0</v>
      </c>
      <c r="P5" s="95">
        <v>2</v>
      </c>
    </row>
    <row r="6" spans="1:16" ht="17.25" x14ac:dyDescent="0.25">
      <c r="A6" s="108">
        <v>1</v>
      </c>
      <c r="B6" s="6" t="s">
        <v>341</v>
      </c>
      <c r="C6" s="101">
        <v>2</v>
      </c>
      <c r="D6" s="31">
        <v>0</v>
      </c>
      <c r="E6" s="33">
        <v>14</v>
      </c>
      <c r="F6" s="34">
        <v>6</v>
      </c>
      <c r="G6" s="31">
        <v>0</v>
      </c>
      <c r="H6" s="31">
        <v>12</v>
      </c>
      <c r="I6" s="31">
        <v>4</v>
      </c>
      <c r="J6" s="31">
        <v>1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5">
        <v>0</v>
      </c>
    </row>
    <row r="7" spans="1:16" ht="17.25" x14ac:dyDescent="0.25">
      <c r="A7" s="108">
        <v>2</v>
      </c>
      <c r="B7" s="6" t="s">
        <v>17</v>
      </c>
      <c r="C7" s="102">
        <v>0</v>
      </c>
      <c r="D7" s="30">
        <v>3</v>
      </c>
      <c r="E7" s="33">
        <v>9</v>
      </c>
      <c r="F7" s="31">
        <v>11</v>
      </c>
      <c r="G7" s="31">
        <v>0</v>
      </c>
      <c r="H7" s="30">
        <v>18</v>
      </c>
      <c r="I7" s="31">
        <v>9</v>
      </c>
      <c r="J7" s="31">
        <v>3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5">
        <v>0</v>
      </c>
    </row>
    <row r="8" spans="1:16" ht="17.25" x14ac:dyDescent="0.25">
      <c r="A8" s="108">
        <v>3</v>
      </c>
      <c r="B8" s="6" t="s">
        <v>18</v>
      </c>
      <c r="C8" s="102">
        <v>0</v>
      </c>
      <c r="D8" s="31">
        <v>1</v>
      </c>
      <c r="E8" s="33">
        <v>19</v>
      </c>
      <c r="F8" s="31">
        <v>14</v>
      </c>
      <c r="G8" s="31">
        <v>0</v>
      </c>
      <c r="H8" s="30">
        <v>3</v>
      </c>
      <c r="I8" s="31">
        <v>7</v>
      </c>
      <c r="J8" s="31">
        <v>5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5">
        <v>0</v>
      </c>
    </row>
    <row r="9" spans="1:16" ht="17.25" x14ac:dyDescent="0.25">
      <c r="A9" s="108">
        <v>4</v>
      </c>
      <c r="B9" s="6" t="s">
        <v>19</v>
      </c>
      <c r="C9" s="101">
        <v>16</v>
      </c>
      <c r="D9" s="30">
        <v>1</v>
      </c>
      <c r="E9" s="33">
        <v>13</v>
      </c>
      <c r="F9" s="31">
        <v>37</v>
      </c>
      <c r="G9" s="31">
        <v>0</v>
      </c>
      <c r="H9" s="31">
        <v>10</v>
      </c>
      <c r="I9" s="31">
        <v>9</v>
      </c>
      <c r="J9" s="31">
        <v>5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5">
        <v>0</v>
      </c>
    </row>
    <row r="10" spans="1:16" ht="17.25" x14ac:dyDescent="0.25">
      <c r="A10" s="108">
        <v>5</v>
      </c>
      <c r="B10" s="6" t="s">
        <v>20</v>
      </c>
      <c r="C10" s="102">
        <v>2</v>
      </c>
      <c r="D10" s="31">
        <v>1</v>
      </c>
      <c r="E10" s="33">
        <v>11</v>
      </c>
      <c r="F10" s="31">
        <v>8</v>
      </c>
      <c r="G10" s="31">
        <v>0</v>
      </c>
      <c r="H10" s="31">
        <v>0</v>
      </c>
      <c r="I10" s="31">
        <v>1</v>
      </c>
      <c r="J10" s="31">
        <v>1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5">
        <v>0</v>
      </c>
    </row>
    <row r="11" spans="1:16" ht="17.25" x14ac:dyDescent="0.25">
      <c r="A11" s="108">
        <v>6</v>
      </c>
      <c r="B11" s="6" t="s">
        <v>21</v>
      </c>
      <c r="C11" s="102">
        <v>0</v>
      </c>
      <c r="D11" s="31">
        <v>0</v>
      </c>
      <c r="E11" s="33">
        <v>12</v>
      </c>
      <c r="F11" s="34">
        <v>25</v>
      </c>
      <c r="G11" s="31">
        <v>0</v>
      </c>
      <c r="H11" s="34">
        <v>22</v>
      </c>
      <c r="I11" s="31">
        <v>6</v>
      </c>
      <c r="J11" s="31">
        <v>5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5">
        <v>0</v>
      </c>
    </row>
    <row r="12" spans="1:16" ht="17.25" x14ac:dyDescent="0.25">
      <c r="A12" s="108">
        <v>7</v>
      </c>
      <c r="B12" s="6" t="s">
        <v>22</v>
      </c>
      <c r="C12" s="102">
        <v>0</v>
      </c>
      <c r="D12" s="31">
        <v>0</v>
      </c>
      <c r="E12" s="33">
        <v>7</v>
      </c>
      <c r="F12" s="31">
        <v>0</v>
      </c>
      <c r="G12" s="31">
        <v>0</v>
      </c>
      <c r="H12" s="31">
        <v>0</v>
      </c>
      <c r="I12" s="31">
        <v>3</v>
      </c>
      <c r="J12" s="31">
        <v>2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5">
        <v>0</v>
      </c>
    </row>
    <row r="13" spans="1:16" ht="17.25" x14ac:dyDescent="0.25">
      <c r="A13" s="108">
        <v>8</v>
      </c>
      <c r="B13" s="6" t="s">
        <v>23</v>
      </c>
      <c r="C13" s="102">
        <v>1</v>
      </c>
      <c r="D13" s="31">
        <v>0</v>
      </c>
      <c r="E13" s="33">
        <v>11</v>
      </c>
      <c r="F13" s="31">
        <v>9</v>
      </c>
      <c r="G13" s="31">
        <v>2</v>
      </c>
      <c r="H13" s="30">
        <v>13</v>
      </c>
      <c r="I13" s="31">
        <v>8</v>
      </c>
      <c r="J13" s="31">
        <v>1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5">
        <v>0</v>
      </c>
    </row>
    <row r="14" spans="1:16" ht="17.25" x14ac:dyDescent="0.25">
      <c r="A14" s="108">
        <v>9</v>
      </c>
      <c r="B14" s="6" t="s">
        <v>24</v>
      </c>
      <c r="C14" s="102">
        <v>0</v>
      </c>
      <c r="D14" s="31">
        <v>2</v>
      </c>
      <c r="E14" s="31">
        <v>3</v>
      </c>
      <c r="F14" s="34">
        <v>9</v>
      </c>
      <c r="G14" s="31">
        <v>0</v>
      </c>
      <c r="H14" s="31">
        <v>8</v>
      </c>
      <c r="I14" s="31">
        <v>4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5">
        <v>0</v>
      </c>
    </row>
    <row r="15" spans="1:16" ht="17.25" x14ac:dyDescent="0.3">
      <c r="A15" s="108">
        <v>10</v>
      </c>
      <c r="B15" s="6" t="s">
        <v>25</v>
      </c>
      <c r="C15" s="102">
        <v>0</v>
      </c>
      <c r="D15" s="31">
        <v>0</v>
      </c>
      <c r="E15" s="36">
        <v>15</v>
      </c>
      <c r="F15" s="34">
        <v>16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5">
        <v>0</v>
      </c>
    </row>
    <row r="16" spans="1:16" ht="17.25" x14ac:dyDescent="0.3">
      <c r="A16" s="108">
        <v>11</v>
      </c>
      <c r="B16" s="6" t="s">
        <v>26</v>
      </c>
      <c r="C16" s="102">
        <v>1</v>
      </c>
      <c r="D16" s="31" t="s">
        <v>622</v>
      </c>
      <c r="E16" s="36">
        <v>55</v>
      </c>
      <c r="F16" s="34">
        <v>47</v>
      </c>
      <c r="G16" s="31">
        <v>0</v>
      </c>
      <c r="H16" s="31">
        <v>0</v>
      </c>
      <c r="I16" s="32">
        <v>22</v>
      </c>
      <c r="J16" s="31">
        <v>11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5">
        <v>0</v>
      </c>
    </row>
    <row r="17" spans="1:16" ht="17.25" x14ac:dyDescent="0.25">
      <c r="A17" s="108">
        <v>12</v>
      </c>
      <c r="B17" s="6" t="s">
        <v>27</v>
      </c>
      <c r="C17" s="102">
        <v>11</v>
      </c>
      <c r="D17" s="31">
        <v>3</v>
      </c>
      <c r="E17" s="33">
        <v>37</v>
      </c>
      <c r="F17" s="34">
        <v>15</v>
      </c>
      <c r="G17" s="31">
        <v>0</v>
      </c>
      <c r="H17" s="31">
        <v>25</v>
      </c>
      <c r="I17" s="30">
        <v>10</v>
      </c>
      <c r="J17" s="31">
        <v>7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5">
        <v>0</v>
      </c>
    </row>
    <row r="18" spans="1:16" ht="17.25" x14ac:dyDescent="0.3">
      <c r="A18" s="108">
        <v>13</v>
      </c>
      <c r="B18" s="6" t="s">
        <v>28</v>
      </c>
      <c r="C18" s="103">
        <v>3</v>
      </c>
      <c r="D18" s="32">
        <v>2</v>
      </c>
      <c r="E18" s="36">
        <v>21</v>
      </c>
      <c r="F18" s="31">
        <v>10</v>
      </c>
      <c r="G18" s="31">
        <v>0</v>
      </c>
      <c r="H18" s="31"/>
      <c r="I18" s="31">
        <v>12</v>
      </c>
      <c r="J18" s="31">
        <v>10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5">
        <v>0</v>
      </c>
    </row>
    <row r="19" spans="1:16" ht="17.25" x14ac:dyDescent="0.3">
      <c r="A19" s="108">
        <v>14</v>
      </c>
      <c r="B19" s="6" t="s">
        <v>29</v>
      </c>
      <c r="C19" s="103">
        <v>3</v>
      </c>
      <c r="D19" s="32">
        <v>6</v>
      </c>
      <c r="E19" s="36">
        <v>29</v>
      </c>
      <c r="F19" s="31">
        <v>23</v>
      </c>
      <c r="G19" s="31">
        <v>0</v>
      </c>
      <c r="H19" s="32">
        <v>36</v>
      </c>
      <c r="I19" s="32">
        <v>15</v>
      </c>
      <c r="J19" s="31">
        <v>13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5">
        <v>0</v>
      </c>
    </row>
    <row r="20" spans="1:16" ht="17.25" x14ac:dyDescent="0.3">
      <c r="A20" s="108">
        <v>15</v>
      </c>
      <c r="B20" s="6" t="s">
        <v>30</v>
      </c>
      <c r="C20" s="102">
        <v>0</v>
      </c>
      <c r="D20" s="31">
        <v>0</v>
      </c>
      <c r="E20" s="36">
        <v>7</v>
      </c>
      <c r="F20" s="31">
        <v>7</v>
      </c>
      <c r="G20" s="31">
        <v>0</v>
      </c>
      <c r="H20" s="32">
        <v>11</v>
      </c>
      <c r="I20" s="32">
        <v>6</v>
      </c>
      <c r="J20" s="31">
        <v>3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5">
        <v>0</v>
      </c>
    </row>
    <row r="21" spans="1:16" ht="17.25" x14ac:dyDescent="0.3">
      <c r="A21" s="108">
        <v>16</v>
      </c>
      <c r="B21" s="6" t="s">
        <v>31</v>
      </c>
      <c r="C21" s="102">
        <v>2</v>
      </c>
      <c r="D21" s="31">
        <v>2</v>
      </c>
      <c r="E21" s="36">
        <v>21</v>
      </c>
      <c r="F21" s="31">
        <v>7</v>
      </c>
      <c r="G21" s="31">
        <v>0</v>
      </c>
      <c r="H21" s="32">
        <v>10</v>
      </c>
      <c r="I21" s="32">
        <v>9</v>
      </c>
      <c r="J21" s="31">
        <v>7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5">
        <v>0</v>
      </c>
    </row>
    <row r="22" spans="1:16" ht="17.25" x14ac:dyDescent="0.3">
      <c r="A22" s="108">
        <v>17</v>
      </c>
      <c r="B22" s="6" t="s">
        <v>32</v>
      </c>
      <c r="C22" s="102">
        <v>0</v>
      </c>
      <c r="D22" s="31">
        <v>0</v>
      </c>
      <c r="E22" s="36">
        <v>12</v>
      </c>
      <c r="F22" s="34">
        <v>41</v>
      </c>
      <c r="G22" s="31">
        <v>0</v>
      </c>
      <c r="H22" s="31">
        <v>3</v>
      </c>
      <c r="I22" s="31">
        <v>2</v>
      </c>
      <c r="J22" s="31">
        <v>1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5">
        <v>0</v>
      </c>
    </row>
    <row r="23" spans="1:16" ht="17.25" x14ac:dyDescent="0.25">
      <c r="A23" s="108">
        <v>18</v>
      </c>
      <c r="B23" s="6" t="s">
        <v>33</v>
      </c>
      <c r="C23" s="102">
        <v>0</v>
      </c>
      <c r="D23" s="31">
        <v>0</v>
      </c>
      <c r="E23" s="31">
        <v>3</v>
      </c>
      <c r="F23" s="31">
        <v>8</v>
      </c>
      <c r="G23" s="31">
        <v>0</v>
      </c>
      <c r="H23" s="31">
        <v>0</v>
      </c>
      <c r="I23" s="31">
        <v>1</v>
      </c>
      <c r="J23" s="31">
        <v>1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5">
        <v>0</v>
      </c>
    </row>
    <row r="24" spans="1:16" ht="17.25" x14ac:dyDescent="0.3">
      <c r="A24" s="108">
        <v>19</v>
      </c>
      <c r="B24" s="6" t="s">
        <v>34</v>
      </c>
      <c r="C24" s="102">
        <v>2</v>
      </c>
      <c r="D24" s="31">
        <v>2</v>
      </c>
      <c r="E24" s="36">
        <v>21</v>
      </c>
      <c r="F24" s="34">
        <v>70</v>
      </c>
      <c r="G24" s="31">
        <v>0</v>
      </c>
      <c r="H24" s="32">
        <v>30</v>
      </c>
      <c r="I24" s="32">
        <v>12</v>
      </c>
      <c r="J24" s="31">
        <v>11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5">
        <v>0</v>
      </c>
    </row>
    <row r="25" spans="1:16" ht="17.25" x14ac:dyDescent="0.3">
      <c r="A25" s="108">
        <v>20</v>
      </c>
      <c r="B25" s="6" t="s">
        <v>35</v>
      </c>
      <c r="C25" s="102">
        <v>39</v>
      </c>
      <c r="D25" s="31">
        <v>0</v>
      </c>
      <c r="E25" s="36">
        <v>69</v>
      </c>
      <c r="F25" s="31">
        <v>69</v>
      </c>
      <c r="G25" s="31">
        <v>0</v>
      </c>
      <c r="H25" s="31">
        <v>58</v>
      </c>
      <c r="I25" s="32">
        <v>33</v>
      </c>
      <c r="J25" s="32">
        <v>21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5">
        <v>0</v>
      </c>
    </row>
    <row r="26" spans="1:16" ht="18" thickBot="1" x14ac:dyDescent="0.35">
      <c r="A26" s="108">
        <v>21</v>
      </c>
      <c r="B26" s="6" t="s">
        <v>461</v>
      </c>
      <c r="C26" s="104">
        <v>2</v>
      </c>
      <c r="D26" s="37">
        <v>2</v>
      </c>
      <c r="E26" s="38">
        <v>23</v>
      </c>
      <c r="F26" s="37">
        <v>1</v>
      </c>
      <c r="G26" s="37">
        <v>0</v>
      </c>
      <c r="H26" s="37">
        <v>0</v>
      </c>
      <c r="I26" s="37">
        <v>6</v>
      </c>
      <c r="J26" s="37">
        <v>3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9">
        <v>0</v>
      </c>
    </row>
    <row r="27" spans="1:16" ht="17.25" x14ac:dyDescent="0.25">
      <c r="A27" s="223" t="s">
        <v>36</v>
      </c>
      <c r="B27" s="223"/>
      <c r="C27" s="100">
        <v>87</v>
      </c>
      <c r="D27" s="94">
        <v>27</v>
      </c>
      <c r="E27" s="94">
        <v>182</v>
      </c>
      <c r="F27" s="94">
        <v>43</v>
      </c>
      <c r="G27" s="94">
        <v>12</v>
      </c>
      <c r="H27" s="94">
        <v>109</v>
      </c>
      <c r="I27" s="94">
        <v>25</v>
      </c>
      <c r="J27" s="94">
        <v>0</v>
      </c>
      <c r="K27" s="94">
        <v>24</v>
      </c>
      <c r="L27" s="94">
        <v>191</v>
      </c>
      <c r="M27" s="94">
        <v>88</v>
      </c>
      <c r="N27" s="94">
        <v>6</v>
      </c>
      <c r="O27" s="94">
        <v>0</v>
      </c>
      <c r="P27" s="96">
        <v>2</v>
      </c>
    </row>
    <row r="28" spans="1:16" ht="17.25" x14ac:dyDescent="0.25">
      <c r="A28" s="108">
        <v>1</v>
      </c>
      <c r="B28" s="6" t="s">
        <v>462</v>
      </c>
      <c r="C28" s="102">
        <v>28</v>
      </c>
      <c r="D28" s="31">
        <v>7</v>
      </c>
      <c r="E28" s="31">
        <v>28</v>
      </c>
      <c r="F28" s="31">
        <v>13</v>
      </c>
      <c r="G28" s="31">
        <v>4</v>
      </c>
      <c r="H28" s="31">
        <v>25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5">
        <v>0</v>
      </c>
    </row>
    <row r="29" spans="1:16" ht="17.25" x14ac:dyDescent="0.25">
      <c r="A29" s="108">
        <v>2</v>
      </c>
      <c r="B29" s="6" t="s">
        <v>463</v>
      </c>
      <c r="C29" s="102">
        <v>3</v>
      </c>
      <c r="D29" s="31">
        <v>2</v>
      </c>
      <c r="E29" s="31">
        <v>6</v>
      </c>
      <c r="F29" s="31">
        <v>0</v>
      </c>
      <c r="G29" s="31">
        <v>0</v>
      </c>
      <c r="H29" s="31">
        <v>1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5">
        <v>0</v>
      </c>
    </row>
    <row r="30" spans="1:16" ht="18" thickBot="1" x14ac:dyDescent="0.3">
      <c r="A30" s="108">
        <v>3</v>
      </c>
      <c r="B30" s="6" t="s">
        <v>464</v>
      </c>
      <c r="C30" s="104">
        <v>0</v>
      </c>
      <c r="D30" s="37">
        <v>0</v>
      </c>
      <c r="E30" s="37">
        <v>8</v>
      </c>
      <c r="F30" s="37">
        <v>16</v>
      </c>
      <c r="G30" s="37">
        <v>0</v>
      </c>
      <c r="H30" s="37">
        <v>2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9">
        <v>0</v>
      </c>
    </row>
    <row r="31" spans="1:16" ht="17.25" x14ac:dyDescent="0.25">
      <c r="A31" s="223" t="s">
        <v>647</v>
      </c>
      <c r="B31" s="223"/>
      <c r="C31" s="105">
        <v>35</v>
      </c>
      <c r="D31" s="97">
        <v>43</v>
      </c>
      <c r="E31" s="97">
        <v>374</v>
      </c>
      <c r="F31" s="97">
        <v>96</v>
      </c>
      <c r="G31" s="97">
        <v>0</v>
      </c>
      <c r="H31" s="97">
        <v>6</v>
      </c>
      <c r="I31" s="97">
        <v>22</v>
      </c>
      <c r="J31" s="97">
        <v>22</v>
      </c>
      <c r="K31" s="97">
        <v>17</v>
      </c>
      <c r="L31" s="97">
        <v>58</v>
      </c>
      <c r="M31" s="97">
        <v>32</v>
      </c>
      <c r="N31" s="97">
        <v>5</v>
      </c>
      <c r="O31" s="97">
        <v>0</v>
      </c>
      <c r="P31" s="98">
        <v>0</v>
      </c>
    </row>
    <row r="32" spans="1:16" ht="17.25" x14ac:dyDescent="0.25">
      <c r="A32" s="108">
        <v>1</v>
      </c>
      <c r="B32" s="6" t="s">
        <v>37</v>
      </c>
      <c r="C32" s="102">
        <v>16</v>
      </c>
      <c r="D32" s="31">
        <v>23</v>
      </c>
      <c r="E32" s="31">
        <v>0</v>
      </c>
      <c r="F32" s="31">
        <v>0</v>
      </c>
      <c r="G32" s="31">
        <v>0</v>
      </c>
      <c r="H32" s="31">
        <v>35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5">
        <v>0</v>
      </c>
    </row>
    <row r="33" spans="1:16" ht="17.25" x14ac:dyDescent="0.25">
      <c r="A33" s="108">
        <v>2</v>
      </c>
      <c r="B33" s="6" t="s">
        <v>38</v>
      </c>
      <c r="C33" s="102">
        <v>40</v>
      </c>
      <c r="D33" s="31">
        <v>20</v>
      </c>
      <c r="E33" s="31">
        <v>0</v>
      </c>
      <c r="F33" s="31">
        <v>0</v>
      </c>
      <c r="G33" s="31">
        <v>0</v>
      </c>
      <c r="H33" s="31">
        <v>33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5">
        <v>0</v>
      </c>
    </row>
    <row r="34" spans="1:16" ht="17.25" x14ac:dyDescent="0.25">
      <c r="A34" s="108">
        <v>3</v>
      </c>
      <c r="B34" s="6" t="s">
        <v>39</v>
      </c>
      <c r="C34" s="102">
        <v>27</v>
      </c>
      <c r="D34" s="31">
        <v>15</v>
      </c>
      <c r="E34" s="31">
        <v>0</v>
      </c>
      <c r="F34" s="31">
        <v>0</v>
      </c>
      <c r="G34" s="31">
        <v>0</v>
      </c>
      <c r="H34" s="31">
        <v>14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5">
        <v>0</v>
      </c>
    </row>
    <row r="35" spans="1:16" ht="17.25" x14ac:dyDescent="0.25">
      <c r="A35" s="108">
        <v>4</v>
      </c>
      <c r="B35" s="6" t="s">
        <v>40</v>
      </c>
      <c r="C35" s="102">
        <v>48</v>
      </c>
      <c r="D35" s="31">
        <v>13</v>
      </c>
      <c r="E35" s="31">
        <v>0</v>
      </c>
      <c r="F35" s="31">
        <v>0</v>
      </c>
      <c r="G35" s="31">
        <v>0</v>
      </c>
      <c r="H35" s="31">
        <v>10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5">
        <v>0</v>
      </c>
    </row>
    <row r="36" spans="1:16" ht="17.25" x14ac:dyDescent="0.25">
      <c r="A36" s="108">
        <v>5</v>
      </c>
      <c r="B36" s="6" t="s">
        <v>41</v>
      </c>
      <c r="C36" s="102">
        <v>10</v>
      </c>
      <c r="D36" s="31">
        <v>24</v>
      </c>
      <c r="E36" s="31">
        <v>0</v>
      </c>
      <c r="F36" s="31">
        <v>0</v>
      </c>
      <c r="G36" s="31">
        <v>1</v>
      </c>
      <c r="H36" s="31">
        <v>17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5">
        <v>0</v>
      </c>
    </row>
    <row r="37" spans="1:16" ht="17.25" x14ac:dyDescent="0.25">
      <c r="A37" s="108">
        <v>6</v>
      </c>
      <c r="B37" s="6" t="s">
        <v>42</v>
      </c>
      <c r="C37" s="102">
        <v>0</v>
      </c>
      <c r="D37" s="31">
        <v>0</v>
      </c>
      <c r="E37" s="31">
        <v>0</v>
      </c>
      <c r="F37" s="31">
        <v>0</v>
      </c>
      <c r="G37" s="31">
        <v>0</v>
      </c>
      <c r="H37" s="31">
        <v>5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5">
        <v>0</v>
      </c>
    </row>
    <row r="38" spans="1:16" ht="17.25" x14ac:dyDescent="0.25">
      <c r="A38" s="108">
        <v>7</v>
      </c>
      <c r="B38" s="6" t="s">
        <v>43</v>
      </c>
      <c r="C38" s="102">
        <v>1</v>
      </c>
      <c r="D38" s="31">
        <v>16</v>
      </c>
      <c r="E38" s="31">
        <v>0</v>
      </c>
      <c r="F38" s="31">
        <v>0</v>
      </c>
      <c r="G38" s="31">
        <v>0</v>
      </c>
      <c r="H38" s="31">
        <v>15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5">
        <v>0</v>
      </c>
    </row>
    <row r="39" spans="1:16" ht="17.25" x14ac:dyDescent="0.25">
      <c r="A39" s="108">
        <v>8</v>
      </c>
      <c r="B39" s="6" t="s">
        <v>44</v>
      </c>
      <c r="C39" s="102">
        <v>0</v>
      </c>
      <c r="D39" s="31">
        <v>14</v>
      </c>
      <c r="E39" s="31">
        <v>0</v>
      </c>
      <c r="F39" s="31">
        <v>0</v>
      </c>
      <c r="G39" s="31">
        <v>1</v>
      </c>
      <c r="H39" s="31">
        <v>12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5">
        <v>0</v>
      </c>
    </row>
    <row r="40" spans="1:16" ht="18" thickBot="1" x14ac:dyDescent="0.3">
      <c r="A40" s="108">
        <v>9</v>
      </c>
      <c r="B40" s="6" t="s">
        <v>45</v>
      </c>
      <c r="C40" s="104">
        <v>6</v>
      </c>
      <c r="D40" s="37">
        <v>8</v>
      </c>
      <c r="E40" s="37">
        <v>0</v>
      </c>
      <c r="F40" s="37">
        <v>0</v>
      </c>
      <c r="G40" s="37">
        <v>0</v>
      </c>
      <c r="H40" s="37">
        <v>6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9">
        <v>0</v>
      </c>
    </row>
    <row r="41" spans="1:16" ht="17.25" x14ac:dyDescent="0.25">
      <c r="A41" s="224" t="s">
        <v>623</v>
      </c>
      <c r="B41" s="224"/>
      <c r="C41" s="100">
        <v>1827</v>
      </c>
      <c r="D41" s="94">
        <v>1238</v>
      </c>
      <c r="E41" s="94">
        <v>551</v>
      </c>
      <c r="F41" s="94">
        <v>507</v>
      </c>
      <c r="G41" s="94">
        <v>12</v>
      </c>
      <c r="H41" s="94">
        <v>957</v>
      </c>
      <c r="I41" s="94">
        <v>1541</v>
      </c>
      <c r="J41" s="94">
        <v>1246</v>
      </c>
      <c r="K41" s="94">
        <v>68</v>
      </c>
      <c r="L41" s="94">
        <v>3048</v>
      </c>
      <c r="M41" s="94">
        <v>221</v>
      </c>
      <c r="N41" s="94">
        <v>0</v>
      </c>
      <c r="O41" s="94">
        <v>0</v>
      </c>
      <c r="P41" s="96">
        <v>5</v>
      </c>
    </row>
    <row r="42" spans="1:16" ht="17.25" x14ac:dyDescent="0.25">
      <c r="A42" s="109">
        <v>1</v>
      </c>
      <c r="B42" s="6" t="s">
        <v>61</v>
      </c>
      <c r="C42" s="102">
        <v>38</v>
      </c>
      <c r="D42" s="31">
        <v>7</v>
      </c>
      <c r="E42" s="31">
        <v>17</v>
      </c>
      <c r="F42" s="31">
        <v>50</v>
      </c>
      <c r="G42" s="31">
        <v>14</v>
      </c>
      <c r="H42" s="31">
        <v>25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5">
        <v>0</v>
      </c>
    </row>
    <row r="43" spans="1:16" ht="17.25" x14ac:dyDescent="0.25">
      <c r="A43" s="109">
        <v>2</v>
      </c>
      <c r="B43" s="6" t="s">
        <v>624</v>
      </c>
      <c r="C43" s="102">
        <v>16</v>
      </c>
      <c r="D43" s="31">
        <v>11</v>
      </c>
      <c r="E43" s="31">
        <v>24</v>
      </c>
      <c r="F43" s="31">
        <v>45</v>
      </c>
      <c r="G43" s="31">
        <v>5</v>
      </c>
      <c r="H43" s="31">
        <v>4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5">
        <v>0</v>
      </c>
    </row>
    <row r="44" spans="1:16" ht="17.25" x14ac:dyDescent="0.25">
      <c r="A44" s="109">
        <v>3</v>
      </c>
      <c r="B44" s="6" t="s">
        <v>625</v>
      </c>
      <c r="C44" s="102">
        <v>3</v>
      </c>
      <c r="D44" s="31">
        <v>5</v>
      </c>
      <c r="E44" s="31">
        <v>30</v>
      </c>
      <c r="F44" s="31">
        <v>70</v>
      </c>
      <c r="G44" s="31">
        <v>3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5">
        <v>0</v>
      </c>
    </row>
    <row r="45" spans="1:16" ht="27" x14ac:dyDescent="0.25">
      <c r="A45" s="109">
        <v>4</v>
      </c>
      <c r="B45" s="5" t="s">
        <v>648</v>
      </c>
      <c r="C45" s="102">
        <v>5</v>
      </c>
      <c r="D45" s="31">
        <v>5</v>
      </c>
      <c r="E45" s="31">
        <v>15</v>
      </c>
      <c r="F45" s="31">
        <v>56</v>
      </c>
      <c r="G45" s="31">
        <v>12</v>
      </c>
      <c r="H45" s="31">
        <v>13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5">
        <v>0</v>
      </c>
    </row>
    <row r="46" spans="1:16" ht="17.25" x14ac:dyDescent="0.25">
      <c r="A46" s="109">
        <v>5</v>
      </c>
      <c r="B46" s="6" t="s">
        <v>306</v>
      </c>
      <c r="C46" s="102">
        <v>0</v>
      </c>
      <c r="D46" s="31">
        <v>7</v>
      </c>
      <c r="E46" s="31">
        <v>0</v>
      </c>
      <c r="F46" s="31">
        <v>42</v>
      </c>
      <c r="G46" s="31">
        <v>12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5">
        <v>0</v>
      </c>
    </row>
    <row r="47" spans="1:16" ht="17.25" x14ac:dyDescent="0.25">
      <c r="A47" s="109">
        <v>6</v>
      </c>
      <c r="B47" s="6" t="s">
        <v>649</v>
      </c>
      <c r="C47" s="102">
        <v>15</v>
      </c>
      <c r="D47" s="31">
        <v>3</v>
      </c>
      <c r="E47" s="31">
        <v>3</v>
      </c>
      <c r="F47" s="31">
        <v>6</v>
      </c>
      <c r="G47" s="31">
        <v>2</v>
      </c>
      <c r="H47" s="31">
        <v>8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5">
        <v>0</v>
      </c>
    </row>
    <row r="48" spans="1:16" ht="17.25" x14ac:dyDescent="0.25">
      <c r="A48" s="109">
        <v>7</v>
      </c>
      <c r="B48" s="6" t="s">
        <v>626</v>
      </c>
      <c r="C48" s="102">
        <v>14</v>
      </c>
      <c r="D48" s="31">
        <v>5</v>
      </c>
      <c r="E48" s="31">
        <v>35</v>
      </c>
      <c r="F48" s="31">
        <v>35</v>
      </c>
      <c r="G48" s="31">
        <v>10</v>
      </c>
      <c r="H48" s="31">
        <v>15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5">
        <v>0</v>
      </c>
    </row>
    <row r="49" spans="1:16" ht="17.25" x14ac:dyDescent="0.25">
      <c r="A49" s="109">
        <v>8</v>
      </c>
      <c r="B49" s="6" t="s">
        <v>627</v>
      </c>
      <c r="C49" s="102">
        <v>8</v>
      </c>
      <c r="D49" s="31">
        <v>11</v>
      </c>
      <c r="E49" s="31">
        <v>29</v>
      </c>
      <c r="F49" s="31">
        <v>4</v>
      </c>
      <c r="G49" s="31">
        <v>5</v>
      </c>
      <c r="H49" s="31">
        <v>5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5">
        <v>0</v>
      </c>
    </row>
    <row r="50" spans="1:16" ht="17.25" x14ac:dyDescent="0.25">
      <c r="A50" s="109">
        <v>9</v>
      </c>
      <c r="B50" s="6" t="s">
        <v>628</v>
      </c>
      <c r="C50" s="102">
        <v>61</v>
      </c>
      <c r="D50" s="31">
        <v>11</v>
      </c>
      <c r="E50" s="31">
        <v>420</v>
      </c>
      <c r="F50" s="31">
        <v>580</v>
      </c>
      <c r="G50" s="31">
        <v>5</v>
      </c>
      <c r="H50" s="31">
        <v>41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5">
        <v>0</v>
      </c>
    </row>
    <row r="51" spans="1:16" ht="17.25" x14ac:dyDescent="0.25">
      <c r="A51" s="109">
        <v>10</v>
      </c>
      <c r="B51" s="6" t="s">
        <v>629</v>
      </c>
      <c r="C51" s="102">
        <v>2</v>
      </c>
      <c r="D51" s="31">
        <v>2</v>
      </c>
      <c r="E51" s="31">
        <v>5</v>
      </c>
      <c r="F51" s="31">
        <v>15</v>
      </c>
      <c r="G51" s="31">
        <v>12</v>
      </c>
      <c r="H51" s="31">
        <v>2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5">
        <v>0</v>
      </c>
    </row>
    <row r="52" spans="1:16" ht="17.25" x14ac:dyDescent="0.25">
      <c r="A52" s="109">
        <v>11</v>
      </c>
      <c r="B52" s="6" t="s">
        <v>630</v>
      </c>
      <c r="C52" s="102">
        <v>45</v>
      </c>
      <c r="D52" s="31">
        <v>13</v>
      </c>
      <c r="E52" s="31">
        <v>93</v>
      </c>
      <c r="F52" s="31">
        <v>24</v>
      </c>
      <c r="G52" s="31">
        <v>10</v>
      </c>
      <c r="H52" s="31">
        <v>249</v>
      </c>
      <c r="I52" s="31">
        <v>18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5">
        <v>0</v>
      </c>
    </row>
    <row r="53" spans="1:16" ht="17.25" x14ac:dyDescent="0.25">
      <c r="A53" s="109">
        <v>12</v>
      </c>
      <c r="B53" s="6" t="s">
        <v>631</v>
      </c>
      <c r="C53" s="102">
        <v>10</v>
      </c>
      <c r="D53" s="31">
        <v>4</v>
      </c>
      <c r="E53" s="31">
        <v>54</v>
      </c>
      <c r="F53" s="31">
        <v>9</v>
      </c>
      <c r="G53" s="31">
        <v>2</v>
      </c>
      <c r="H53" s="31">
        <v>19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5">
        <v>0</v>
      </c>
    </row>
    <row r="54" spans="1:16" ht="17.25" x14ac:dyDescent="0.25">
      <c r="A54" s="109">
        <v>13</v>
      </c>
      <c r="B54" s="6" t="s">
        <v>632</v>
      </c>
      <c r="C54" s="102">
        <v>4</v>
      </c>
      <c r="D54" s="31">
        <v>1</v>
      </c>
      <c r="E54" s="31">
        <v>8</v>
      </c>
      <c r="F54" s="31">
        <v>32</v>
      </c>
      <c r="G54" s="31">
        <v>5</v>
      </c>
      <c r="H54" s="31">
        <v>16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5">
        <v>0</v>
      </c>
    </row>
    <row r="55" spans="1:16" ht="17.25" x14ac:dyDescent="0.25">
      <c r="A55" s="109">
        <v>14</v>
      </c>
      <c r="B55" s="6" t="s">
        <v>633</v>
      </c>
      <c r="C55" s="102">
        <v>17</v>
      </c>
      <c r="D55" s="31">
        <v>0</v>
      </c>
      <c r="E55" s="31">
        <v>11</v>
      </c>
      <c r="F55" s="31">
        <v>61</v>
      </c>
      <c r="G55" s="31">
        <v>0</v>
      </c>
      <c r="H55" s="31">
        <v>11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5">
        <v>0</v>
      </c>
    </row>
    <row r="56" spans="1:16" ht="17.25" x14ac:dyDescent="0.25">
      <c r="A56" s="109">
        <v>15</v>
      </c>
      <c r="B56" s="6" t="s">
        <v>634</v>
      </c>
      <c r="C56" s="102">
        <v>8</v>
      </c>
      <c r="D56" s="31">
        <v>2</v>
      </c>
      <c r="E56" s="31">
        <v>11</v>
      </c>
      <c r="F56" s="31">
        <v>5</v>
      </c>
      <c r="G56" s="31">
        <v>13</v>
      </c>
      <c r="H56" s="31">
        <v>45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5">
        <v>0</v>
      </c>
    </row>
    <row r="57" spans="1:16" ht="17.25" x14ac:dyDescent="0.25">
      <c r="A57" s="109">
        <v>16</v>
      </c>
      <c r="B57" s="6" t="s">
        <v>635</v>
      </c>
      <c r="C57" s="102">
        <v>32</v>
      </c>
      <c r="D57" s="31">
        <v>2</v>
      </c>
      <c r="E57" s="31">
        <v>1</v>
      </c>
      <c r="F57" s="31">
        <v>3</v>
      </c>
      <c r="G57" s="31">
        <v>0</v>
      </c>
      <c r="H57" s="31">
        <v>16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5">
        <v>0</v>
      </c>
    </row>
    <row r="58" spans="1:16" ht="17.25" x14ac:dyDescent="0.25">
      <c r="A58" s="109">
        <v>17</v>
      </c>
      <c r="B58" s="6" t="s">
        <v>636</v>
      </c>
      <c r="C58" s="102">
        <v>13</v>
      </c>
      <c r="D58" s="31">
        <v>8</v>
      </c>
      <c r="E58" s="31">
        <v>0</v>
      </c>
      <c r="F58" s="31">
        <v>0</v>
      </c>
      <c r="G58" s="31">
        <v>6</v>
      </c>
      <c r="H58" s="31">
        <v>14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5">
        <v>0</v>
      </c>
    </row>
    <row r="59" spans="1:16" ht="17.25" x14ac:dyDescent="0.25">
      <c r="A59" s="109">
        <v>18</v>
      </c>
      <c r="B59" s="6" t="s">
        <v>637</v>
      </c>
      <c r="C59" s="102">
        <v>14</v>
      </c>
      <c r="D59" s="31">
        <v>18</v>
      </c>
      <c r="E59" s="31">
        <v>69</v>
      </c>
      <c r="F59" s="31">
        <v>17</v>
      </c>
      <c r="G59" s="31">
        <v>17</v>
      </c>
      <c r="H59" s="31">
        <v>23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5">
        <v>0</v>
      </c>
    </row>
    <row r="60" spans="1:16" ht="17.25" x14ac:dyDescent="0.25">
      <c r="A60" s="109">
        <v>19</v>
      </c>
      <c r="B60" s="6" t="s">
        <v>638</v>
      </c>
      <c r="C60" s="102">
        <v>2</v>
      </c>
      <c r="D60" s="31">
        <v>1</v>
      </c>
      <c r="E60" s="31">
        <v>1</v>
      </c>
      <c r="F60" s="31">
        <v>1</v>
      </c>
      <c r="G60" s="31">
        <v>1</v>
      </c>
      <c r="H60" s="31">
        <v>3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5">
        <v>0</v>
      </c>
    </row>
    <row r="61" spans="1:16" ht="17.25" x14ac:dyDescent="0.25">
      <c r="A61" s="109">
        <v>20</v>
      </c>
      <c r="B61" s="6" t="s">
        <v>639</v>
      </c>
      <c r="C61" s="102">
        <v>6</v>
      </c>
      <c r="D61" s="31">
        <v>4</v>
      </c>
      <c r="E61" s="31">
        <v>32</v>
      </c>
      <c r="F61" s="31">
        <v>4</v>
      </c>
      <c r="G61" s="31">
        <v>0</v>
      </c>
      <c r="H61" s="31">
        <v>22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5">
        <v>0</v>
      </c>
    </row>
    <row r="62" spans="1:16" ht="17.25" x14ac:dyDescent="0.25">
      <c r="A62" s="109">
        <v>21</v>
      </c>
      <c r="B62" s="6" t="s">
        <v>640</v>
      </c>
      <c r="C62" s="102">
        <v>1</v>
      </c>
      <c r="D62" s="31">
        <v>0</v>
      </c>
      <c r="E62" s="31">
        <v>2</v>
      </c>
      <c r="F62" s="31">
        <v>31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5">
        <v>0</v>
      </c>
    </row>
    <row r="63" spans="1:16" ht="17.25" x14ac:dyDescent="0.25">
      <c r="A63" s="109">
        <v>22</v>
      </c>
      <c r="B63" s="6" t="s">
        <v>641</v>
      </c>
      <c r="C63" s="102">
        <v>22</v>
      </c>
      <c r="D63" s="31">
        <v>2</v>
      </c>
      <c r="E63" s="31">
        <v>14</v>
      </c>
      <c r="F63" s="31">
        <v>5</v>
      </c>
      <c r="G63" s="31">
        <v>4</v>
      </c>
      <c r="H63" s="31">
        <v>26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5">
        <v>0</v>
      </c>
    </row>
    <row r="64" spans="1:16" ht="17.25" x14ac:dyDescent="0.25">
      <c r="A64" s="109">
        <v>23</v>
      </c>
      <c r="B64" s="6" t="s">
        <v>642</v>
      </c>
      <c r="C64" s="102">
        <v>15</v>
      </c>
      <c r="D64" s="31">
        <v>8</v>
      </c>
      <c r="E64" s="31">
        <v>52</v>
      </c>
      <c r="F64" s="31">
        <v>12</v>
      </c>
      <c r="G64" s="31">
        <v>7</v>
      </c>
      <c r="H64" s="31">
        <v>59</v>
      </c>
      <c r="I64" s="31">
        <v>5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5">
        <v>0</v>
      </c>
    </row>
    <row r="65" spans="1:16" ht="17.25" x14ac:dyDescent="0.25">
      <c r="A65" s="109">
        <v>24</v>
      </c>
      <c r="B65" s="6" t="s">
        <v>643</v>
      </c>
      <c r="C65" s="102">
        <v>28</v>
      </c>
      <c r="D65" s="31">
        <v>6</v>
      </c>
      <c r="E65" s="31">
        <v>75</v>
      </c>
      <c r="F65" s="31">
        <v>12</v>
      </c>
      <c r="G65" s="31">
        <v>25</v>
      </c>
      <c r="H65" s="31">
        <v>37</v>
      </c>
      <c r="I65" s="31">
        <v>3</v>
      </c>
      <c r="J65" s="31">
        <v>1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5">
        <v>0</v>
      </c>
    </row>
    <row r="66" spans="1:16" ht="17.25" x14ac:dyDescent="0.25">
      <c r="A66" s="109">
        <v>25</v>
      </c>
      <c r="B66" s="6" t="s">
        <v>644</v>
      </c>
      <c r="C66" s="102">
        <v>21</v>
      </c>
      <c r="D66" s="31">
        <v>13</v>
      </c>
      <c r="E66" s="31">
        <v>15</v>
      </c>
      <c r="F66" s="31">
        <v>21</v>
      </c>
      <c r="G66" s="31">
        <v>6</v>
      </c>
      <c r="H66" s="31">
        <v>62</v>
      </c>
      <c r="I66" s="31">
        <v>3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5">
        <v>0</v>
      </c>
    </row>
    <row r="67" spans="1:16" ht="17.25" x14ac:dyDescent="0.25">
      <c r="A67" s="109">
        <v>26</v>
      </c>
      <c r="B67" s="6" t="s">
        <v>645</v>
      </c>
      <c r="C67" s="102">
        <v>44</v>
      </c>
      <c r="D67" s="31">
        <v>23</v>
      </c>
      <c r="E67" s="31">
        <v>42</v>
      </c>
      <c r="F67" s="31">
        <v>23</v>
      </c>
      <c r="G67" s="31">
        <v>10</v>
      </c>
      <c r="H67" s="31">
        <v>80</v>
      </c>
      <c r="I67" s="31">
        <v>5</v>
      </c>
      <c r="J67" s="31">
        <v>5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5">
        <v>0</v>
      </c>
    </row>
    <row r="68" spans="1:16" ht="17.25" x14ac:dyDescent="0.25">
      <c r="A68" s="109">
        <v>27</v>
      </c>
      <c r="B68" s="6" t="s">
        <v>646</v>
      </c>
      <c r="C68" s="106">
        <v>2</v>
      </c>
      <c r="D68" s="40">
        <v>0</v>
      </c>
      <c r="E68" s="40">
        <v>2</v>
      </c>
      <c r="F68" s="40">
        <v>0</v>
      </c>
      <c r="G68" s="40">
        <v>0</v>
      </c>
      <c r="H68" s="40">
        <v>10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1">
        <v>0</v>
      </c>
    </row>
    <row r="69" spans="1:16" x14ac:dyDescent="0.25">
      <c r="A69" s="217" t="s">
        <v>316</v>
      </c>
      <c r="B69" s="218"/>
      <c r="C69" s="221">
        <f>մարզեր!C5</f>
        <v>1969</v>
      </c>
      <c r="D69" s="221">
        <f>մարզեր!D5</f>
        <v>1376</v>
      </c>
      <c r="E69" s="221">
        <f>մարզեր!E5</f>
        <v>1321</v>
      </c>
      <c r="F69" s="221">
        <f>մարզեր!F5</f>
        <v>851</v>
      </c>
      <c r="G69" s="221">
        <f>մարզեր!G5</f>
        <v>24</v>
      </c>
      <c r="H69" s="221">
        <f>մարզեր!H5</f>
        <v>1277</v>
      </c>
      <c r="I69" s="221">
        <f>մարզեր!I5</f>
        <v>1764</v>
      </c>
      <c r="J69" s="221">
        <f>մարզեր!J5</f>
        <v>1339</v>
      </c>
      <c r="K69" s="221">
        <f>մարզեր!K5</f>
        <v>171</v>
      </c>
      <c r="L69" s="221">
        <f>մարզեր!L5</f>
        <v>4511</v>
      </c>
      <c r="M69" s="221">
        <f>մարզեր!M5</f>
        <v>1071</v>
      </c>
      <c r="N69" s="221">
        <f>մարզեր!N5</f>
        <v>13</v>
      </c>
      <c r="O69" s="221">
        <f>մարզեր!O5</f>
        <v>0</v>
      </c>
      <c r="P69" s="221">
        <f>մարզեր!P5</f>
        <v>9</v>
      </c>
    </row>
    <row r="70" spans="1:16" x14ac:dyDescent="0.25">
      <c r="A70" s="219"/>
      <c r="B70" s="220"/>
      <c r="C70" s="222"/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</row>
  </sheetData>
  <mergeCells count="21">
    <mergeCell ref="P69:P70"/>
    <mergeCell ref="A5:B5"/>
    <mergeCell ref="A27:B27"/>
    <mergeCell ref="A31:B31"/>
    <mergeCell ref="A41:B41"/>
    <mergeCell ref="A1:P1"/>
    <mergeCell ref="A2:P2"/>
    <mergeCell ref="A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N69:N70"/>
    <mergeCell ref="O69:O7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6"/>
  <sheetViews>
    <sheetView topLeftCell="A85" zoomScaleNormal="100" workbookViewId="0">
      <selection activeCell="C105" sqref="C105:P106"/>
    </sheetView>
  </sheetViews>
  <sheetFormatPr defaultRowHeight="13.5" x14ac:dyDescent="0.25"/>
  <cols>
    <col min="1" max="1" width="4.42578125" style="1" customWidth="1"/>
    <col min="2" max="2" width="16" style="1" customWidth="1"/>
    <col min="3" max="7" width="8.7109375" style="1" customWidth="1"/>
    <col min="8" max="8" width="6.5703125" style="1" customWidth="1"/>
    <col min="9" max="10" width="8.7109375" style="1" customWidth="1"/>
    <col min="11" max="11" width="10.5703125" style="1" customWidth="1"/>
    <col min="12" max="12" width="8.7109375" style="1" customWidth="1"/>
    <col min="13" max="13" width="7.7109375" style="1" customWidth="1"/>
    <col min="14" max="14" width="9.85546875" style="1" customWidth="1"/>
    <col min="15" max="15" width="8.7109375" style="1" customWidth="1"/>
    <col min="16" max="16" width="13.85546875" style="1" customWidth="1"/>
    <col min="17" max="16384" width="9.140625" style="1"/>
  </cols>
  <sheetData>
    <row r="1" spans="1:16" ht="55.5" customHeight="1" x14ac:dyDescent="0.25">
      <c r="A1" s="227" t="s">
        <v>941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</row>
    <row r="2" spans="1:16" ht="15" thickBot="1" x14ac:dyDescent="0.3">
      <c r="A2" s="229" t="s">
        <v>615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</row>
    <row r="3" spans="1:16" ht="206.25" thickBot="1" x14ac:dyDescent="0.3">
      <c r="A3" s="296" t="s">
        <v>0</v>
      </c>
      <c r="B3" s="297" t="s">
        <v>1</v>
      </c>
      <c r="C3" s="298" t="s">
        <v>3</v>
      </c>
      <c r="D3" s="298" t="s">
        <v>4</v>
      </c>
      <c r="E3" s="298" t="s">
        <v>8</v>
      </c>
      <c r="F3" s="298" t="s">
        <v>6</v>
      </c>
      <c r="G3" s="298" t="s">
        <v>9</v>
      </c>
      <c r="H3" s="298" t="s">
        <v>5</v>
      </c>
      <c r="I3" s="298" t="s">
        <v>10</v>
      </c>
      <c r="J3" s="298" t="s">
        <v>11</v>
      </c>
      <c r="K3" s="298" t="s">
        <v>12</v>
      </c>
      <c r="L3" s="298" t="s">
        <v>13</v>
      </c>
      <c r="M3" s="298" t="s">
        <v>14</v>
      </c>
      <c r="N3" s="298" t="s">
        <v>7</v>
      </c>
      <c r="O3" s="298" t="s">
        <v>15</v>
      </c>
      <c r="P3" s="299" t="s">
        <v>2</v>
      </c>
    </row>
    <row r="4" spans="1:16" ht="14.25" thickBot="1" x14ac:dyDescent="0.3">
      <c r="A4" s="50">
        <v>1</v>
      </c>
      <c r="B4" s="51">
        <v>2</v>
      </c>
      <c r="C4" s="51">
        <v>3</v>
      </c>
      <c r="D4" s="51">
        <v>4</v>
      </c>
      <c r="E4" s="51">
        <v>5</v>
      </c>
      <c r="F4" s="51">
        <v>6</v>
      </c>
      <c r="G4" s="51">
        <v>7</v>
      </c>
      <c r="H4" s="51">
        <v>8</v>
      </c>
      <c r="I4" s="51">
        <v>9</v>
      </c>
      <c r="J4" s="51">
        <v>10</v>
      </c>
      <c r="K4" s="51">
        <v>11</v>
      </c>
      <c r="L4" s="51">
        <v>12</v>
      </c>
      <c r="M4" s="51">
        <v>13</v>
      </c>
      <c r="N4" s="51">
        <v>14</v>
      </c>
      <c r="O4" s="51">
        <v>15</v>
      </c>
      <c r="P4" s="52">
        <v>16</v>
      </c>
    </row>
    <row r="5" spans="1:16" ht="17.25" thickBot="1" x14ac:dyDescent="0.3">
      <c r="A5" s="303" t="s">
        <v>942</v>
      </c>
      <c r="B5" s="300"/>
      <c r="C5" s="304">
        <v>961</v>
      </c>
      <c r="D5" s="304">
        <v>576</v>
      </c>
      <c r="E5" s="304">
        <v>1633</v>
      </c>
      <c r="F5" s="304">
        <v>1389</v>
      </c>
      <c r="G5" s="304">
        <v>893</v>
      </c>
      <c r="H5" s="304">
        <v>2323</v>
      </c>
      <c r="I5" s="304">
        <v>485</v>
      </c>
      <c r="J5" s="304">
        <v>323</v>
      </c>
      <c r="K5" s="304">
        <v>0</v>
      </c>
      <c r="L5" s="304">
        <v>14</v>
      </c>
      <c r="M5" s="304">
        <v>0</v>
      </c>
      <c r="N5" s="304">
        <v>0</v>
      </c>
      <c r="O5" s="306">
        <v>0</v>
      </c>
      <c r="P5" s="313">
        <v>4</v>
      </c>
    </row>
    <row r="6" spans="1:16" ht="17.25" thickBot="1" x14ac:dyDescent="0.3">
      <c r="A6" s="301">
        <v>1</v>
      </c>
      <c r="B6" s="316" t="s">
        <v>943</v>
      </c>
      <c r="C6" s="301">
        <v>279</v>
      </c>
      <c r="D6" s="301">
        <v>211</v>
      </c>
      <c r="E6" s="301">
        <v>97</v>
      </c>
      <c r="F6" s="301">
        <v>34</v>
      </c>
      <c r="G6" s="301">
        <v>90</v>
      </c>
      <c r="H6" s="301">
        <v>4</v>
      </c>
      <c r="I6" s="301">
        <v>2618</v>
      </c>
      <c r="J6" s="301">
        <v>250</v>
      </c>
      <c r="K6" s="301">
        <v>1586</v>
      </c>
      <c r="L6" s="301">
        <v>1596</v>
      </c>
      <c r="M6" s="301">
        <v>255</v>
      </c>
      <c r="N6" s="301">
        <v>1</v>
      </c>
      <c r="O6" s="307">
        <v>3</v>
      </c>
      <c r="P6" s="313"/>
    </row>
    <row r="7" spans="1:16" ht="17.25" thickBot="1" x14ac:dyDescent="0.3">
      <c r="A7" s="24">
        <v>2</v>
      </c>
      <c r="B7" s="316" t="s">
        <v>939</v>
      </c>
      <c r="C7" s="308">
        <v>48</v>
      </c>
      <c r="D7" s="308">
        <v>9</v>
      </c>
      <c r="E7" s="308">
        <v>30</v>
      </c>
      <c r="F7" s="308">
        <v>31</v>
      </c>
      <c r="G7" s="308">
        <v>14</v>
      </c>
      <c r="H7" s="308">
        <v>33</v>
      </c>
      <c r="I7" s="309">
        <v>17</v>
      </c>
      <c r="J7" s="309">
        <v>17</v>
      </c>
      <c r="K7" s="309">
        <v>0</v>
      </c>
      <c r="L7" s="309">
        <v>13</v>
      </c>
      <c r="M7" s="309">
        <v>0</v>
      </c>
      <c r="N7" s="308">
        <v>0</v>
      </c>
      <c r="O7" s="310">
        <v>0</v>
      </c>
      <c r="P7" s="313"/>
    </row>
    <row r="8" spans="1:16" ht="17.25" thickBot="1" x14ac:dyDescent="0.3">
      <c r="A8" s="24">
        <v>3</v>
      </c>
      <c r="B8" s="316" t="s">
        <v>576</v>
      </c>
      <c r="C8" s="24">
        <v>25</v>
      </c>
      <c r="D8" s="24">
        <v>16</v>
      </c>
      <c r="E8" s="24">
        <v>74</v>
      </c>
      <c r="F8" s="308">
        <v>21</v>
      </c>
      <c r="G8" s="24">
        <v>67</v>
      </c>
      <c r="H8" s="24">
        <v>70</v>
      </c>
      <c r="I8" s="24">
        <v>0</v>
      </c>
      <c r="J8" s="24">
        <v>0</v>
      </c>
      <c r="K8" s="308">
        <v>0</v>
      </c>
      <c r="L8" s="308">
        <v>0</v>
      </c>
      <c r="M8" s="308">
        <v>0</v>
      </c>
      <c r="N8" s="308">
        <v>0</v>
      </c>
      <c r="O8" s="310">
        <v>0</v>
      </c>
      <c r="P8" s="313"/>
    </row>
    <row r="9" spans="1:16" ht="17.25" thickBot="1" x14ac:dyDescent="0.3">
      <c r="A9" s="301">
        <v>4</v>
      </c>
      <c r="B9" s="316" t="s">
        <v>940</v>
      </c>
      <c r="C9" s="24">
        <v>27</v>
      </c>
      <c r="D9" s="24">
        <v>13</v>
      </c>
      <c r="E9" s="24">
        <v>54</v>
      </c>
      <c r="F9" s="308">
        <v>11</v>
      </c>
      <c r="G9" s="24">
        <v>34</v>
      </c>
      <c r="H9" s="24">
        <v>485</v>
      </c>
      <c r="I9" s="311">
        <v>18</v>
      </c>
      <c r="J9" s="311">
        <v>2</v>
      </c>
      <c r="K9" s="308">
        <v>0</v>
      </c>
      <c r="L9" s="308">
        <v>0</v>
      </c>
      <c r="M9" s="308">
        <v>0</v>
      </c>
      <c r="N9" s="308">
        <v>0</v>
      </c>
      <c r="O9" s="310">
        <v>0</v>
      </c>
      <c r="P9" s="313"/>
    </row>
    <row r="10" spans="1:16" ht="17.25" thickBot="1" x14ac:dyDescent="0.3">
      <c r="A10" s="301">
        <v>5</v>
      </c>
      <c r="B10" s="316" t="s">
        <v>577</v>
      </c>
      <c r="C10" s="24">
        <v>31</v>
      </c>
      <c r="D10" s="24">
        <v>10</v>
      </c>
      <c r="E10" s="24">
        <v>50</v>
      </c>
      <c r="F10" s="308">
        <v>49</v>
      </c>
      <c r="G10" s="24">
        <v>51</v>
      </c>
      <c r="H10" s="24">
        <v>113</v>
      </c>
      <c r="I10" s="24">
        <v>0</v>
      </c>
      <c r="J10" s="24">
        <v>0</v>
      </c>
      <c r="K10" s="308">
        <v>0</v>
      </c>
      <c r="L10" s="308">
        <v>0</v>
      </c>
      <c r="M10" s="308">
        <v>0</v>
      </c>
      <c r="N10" s="308">
        <v>0</v>
      </c>
      <c r="O10" s="310">
        <v>0</v>
      </c>
      <c r="P10" s="313"/>
    </row>
    <row r="11" spans="1:16" ht="17.25" thickBot="1" x14ac:dyDescent="0.3">
      <c r="A11" s="301">
        <v>6</v>
      </c>
      <c r="B11" s="316" t="s">
        <v>578</v>
      </c>
      <c r="C11" s="24">
        <v>1</v>
      </c>
      <c r="D11" s="24">
        <v>1</v>
      </c>
      <c r="E11" s="24">
        <v>28</v>
      </c>
      <c r="F11" s="24">
        <v>4</v>
      </c>
      <c r="G11" s="24">
        <v>0</v>
      </c>
      <c r="H11" s="24">
        <v>44</v>
      </c>
      <c r="I11" s="24">
        <v>4</v>
      </c>
      <c r="J11" s="24">
        <v>1</v>
      </c>
      <c r="K11" s="24">
        <v>0</v>
      </c>
      <c r="L11" s="24">
        <v>1</v>
      </c>
      <c r="M11" s="24">
        <v>0</v>
      </c>
      <c r="N11" s="24">
        <v>0</v>
      </c>
      <c r="O11" s="312">
        <v>0</v>
      </c>
      <c r="P11" s="313"/>
    </row>
    <row r="12" spans="1:16" ht="17.25" thickBot="1" x14ac:dyDescent="0.3">
      <c r="A12" s="301">
        <v>7</v>
      </c>
      <c r="B12" s="316" t="s">
        <v>579</v>
      </c>
      <c r="C12" s="24">
        <v>9</v>
      </c>
      <c r="D12" s="24">
        <v>6</v>
      </c>
      <c r="E12" s="24">
        <v>24</v>
      </c>
      <c r="F12" s="24">
        <v>17</v>
      </c>
      <c r="G12" s="24">
        <v>12</v>
      </c>
      <c r="H12" s="24">
        <v>22</v>
      </c>
      <c r="I12" s="24">
        <v>17</v>
      </c>
      <c r="J12" s="24">
        <v>2</v>
      </c>
      <c r="K12" s="24">
        <v>0</v>
      </c>
      <c r="L12" s="24">
        <v>0</v>
      </c>
      <c r="M12" s="24">
        <v>0</v>
      </c>
      <c r="N12" s="24">
        <v>0</v>
      </c>
      <c r="O12" s="312">
        <v>0</v>
      </c>
      <c r="P12" s="313"/>
    </row>
    <row r="13" spans="1:16" ht="17.25" thickBot="1" x14ac:dyDescent="0.3">
      <c r="A13" s="301">
        <v>8</v>
      </c>
      <c r="B13" s="316" t="s">
        <v>557</v>
      </c>
      <c r="C13" s="24">
        <v>10</v>
      </c>
      <c r="D13" s="24">
        <v>4</v>
      </c>
      <c r="E13" s="24">
        <v>57</v>
      </c>
      <c r="F13" s="24">
        <v>30</v>
      </c>
      <c r="G13" s="24">
        <v>15</v>
      </c>
      <c r="H13" s="24">
        <v>130</v>
      </c>
      <c r="I13" s="24">
        <v>2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312">
        <v>0</v>
      </c>
      <c r="P13" s="313"/>
    </row>
    <row r="14" spans="1:16" ht="17.25" thickBot="1" x14ac:dyDescent="0.3">
      <c r="A14" s="301">
        <v>9</v>
      </c>
      <c r="B14" s="316" t="s">
        <v>580</v>
      </c>
      <c r="C14" s="24">
        <v>36</v>
      </c>
      <c r="D14" s="24">
        <v>16</v>
      </c>
      <c r="E14" s="24">
        <v>66</v>
      </c>
      <c r="F14" s="24">
        <v>7</v>
      </c>
      <c r="G14" s="24">
        <v>4</v>
      </c>
      <c r="H14" s="24">
        <v>22</v>
      </c>
      <c r="I14" s="24">
        <v>20</v>
      </c>
      <c r="J14" s="24">
        <v>20</v>
      </c>
      <c r="K14" s="24">
        <v>0</v>
      </c>
      <c r="L14" s="24">
        <v>0</v>
      </c>
      <c r="M14" s="24">
        <v>0</v>
      </c>
      <c r="N14" s="24">
        <v>0</v>
      </c>
      <c r="O14" s="312">
        <v>0</v>
      </c>
      <c r="P14" s="313"/>
    </row>
    <row r="15" spans="1:16" ht="17.25" thickBot="1" x14ac:dyDescent="0.3">
      <c r="A15" s="301">
        <v>10</v>
      </c>
      <c r="B15" s="316" t="s">
        <v>103</v>
      </c>
      <c r="C15" s="24">
        <v>6</v>
      </c>
      <c r="D15" s="24">
        <v>18</v>
      </c>
      <c r="E15" s="24">
        <v>39</v>
      </c>
      <c r="F15" s="24">
        <v>105</v>
      </c>
      <c r="G15" s="24">
        <v>5</v>
      </c>
      <c r="H15" s="24">
        <v>72</v>
      </c>
      <c r="I15" s="24">
        <v>14</v>
      </c>
      <c r="J15" s="24">
        <v>11</v>
      </c>
      <c r="K15" s="24">
        <v>0</v>
      </c>
      <c r="L15" s="24">
        <v>0</v>
      </c>
      <c r="M15" s="24">
        <v>0</v>
      </c>
      <c r="N15" s="24">
        <v>0</v>
      </c>
      <c r="O15" s="312">
        <v>0</v>
      </c>
      <c r="P15" s="313"/>
    </row>
    <row r="16" spans="1:16" ht="17.25" thickBot="1" x14ac:dyDescent="0.3">
      <c r="A16" s="301">
        <v>11</v>
      </c>
      <c r="B16" s="316" t="s">
        <v>581</v>
      </c>
      <c r="C16" s="24">
        <v>13</v>
      </c>
      <c r="D16" s="24">
        <v>12</v>
      </c>
      <c r="E16" s="24">
        <v>10</v>
      </c>
      <c r="F16" s="24">
        <v>5</v>
      </c>
      <c r="G16" s="24">
        <v>8</v>
      </c>
      <c r="H16" s="24">
        <v>23</v>
      </c>
      <c r="I16" s="24">
        <v>12</v>
      </c>
      <c r="J16" s="24">
        <v>12</v>
      </c>
      <c r="K16" s="24">
        <v>0</v>
      </c>
      <c r="L16" s="24">
        <v>0</v>
      </c>
      <c r="M16" s="24">
        <v>0</v>
      </c>
      <c r="N16" s="24">
        <v>0</v>
      </c>
      <c r="O16" s="312">
        <v>0</v>
      </c>
      <c r="P16" s="313"/>
    </row>
    <row r="17" spans="1:16" ht="17.25" thickBot="1" x14ac:dyDescent="0.3">
      <c r="A17" s="301">
        <v>12</v>
      </c>
      <c r="B17" s="316" t="s">
        <v>582</v>
      </c>
      <c r="C17" s="24">
        <v>23</v>
      </c>
      <c r="D17" s="24">
        <v>12</v>
      </c>
      <c r="E17" s="24">
        <v>30</v>
      </c>
      <c r="F17" s="24">
        <v>47</v>
      </c>
      <c r="G17" s="24">
        <v>47</v>
      </c>
      <c r="H17" s="24">
        <v>66</v>
      </c>
      <c r="I17" s="24">
        <v>15</v>
      </c>
      <c r="J17" s="24">
        <v>15</v>
      </c>
      <c r="K17" s="24">
        <v>0</v>
      </c>
      <c r="L17" s="24">
        <v>0</v>
      </c>
      <c r="M17" s="24">
        <v>0</v>
      </c>
      <c r="N17" s="24">
        <v>0</v>
      </c>
      <c r="O17" s="312">
        <v>0</v>
      </c>
      <c r="P17" s="313"/>
    </row>
    <row r="18" spans="1:16" ht="17.25" thickBot="1" x14ac:dyDescent="0.3">
      <c r="A18" s="301">
        <v>13</v>
      </c>
      <c r="B18" s="316" t="s">
        <v>583</v>
      </c>
      <c r="C18" s="24">
        <v>8</v>
      </c>
      <c r="D18" s="24">
        <v>10</v>
      </c>
      <c r="E18" s="24">
        <v>18</v>
      </c>
      <c r="F18" s="24">
        <v>10</v>
      </c>
      <c r="G18" s="24">
        <v>13</v>
      </c>
      <c r="H18" s="24">
        <v>17</v>
      </c>
      <c r="I18" s="24">
        <v>12</v>
      </c>
      <c r="J18" s="24">
        <v>2</v>
      </c>
      <c r="K18" s="24">
        <v>0</v>
      </c>
      <c r="L18" s="24">
        <v>0</v>
      </c>
      <c r="M18" s="24">
        <v>0</v>
      </c>
      <c r="N18" s="24">
        <v>0</v>
      </c>
      <c r="O18" s="312">
        <v>0</v>
      </c>
      <c r="P18" s="313"/>
    </row>
    <row r="19" spans="1:16" ht="17.25" thickBot="1" x14ac:dyDescent="0.3">
      <c r="A19" s="301">
        <v>14</v>
      </c>
      <c r="B19" s="316" t="s">
        <v>584</v>
      </c>
      <c r="C19" s="24">
        <v>26</v>
      </c>
      <c r="D19" s="24">
        <v>32</v>
      </c>
      <c r="E19" s="24">
        <v>23</v>
      </c>
      <c r="F19" s="24">
        <v>46</v>
      </c>
      <c r="G19" s="24">
        <v>39</v>
      </c>
      <c r="H19" s="24">
        <v>58</v>
      </c>
      <c r="I19" s="24">
        <v>9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312">
        <v>0</v>
      </c>
      <c r="P19" s="313"/>
    </row>
    <row r="20" spans="1:16" ht="17.25" thickBot="1" x14ac:dyDescent="0.3">
      <c r="A20" s="301">
        <v>15</v>
      </c>
      <c r="B20" s="316" t="s">
        <v>585</v>
      </c>
      <c r="C20" s="24">
        <v>37</v>
      </c>
      <c r="D20" s="24">
        <v>14</v>
      </c>
      <c r="E20" s="24">
        <v>39</v>
      </c>
      <c r="F20" s="24">
        <v>18</v>
      </c>
      <c r="G20" s="24">
        <v>3</v>
      </c>
      <c r="H20" s="24">
        <v>48</v>
      </c>
      <c r="I20" s="24">
        <v>13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312">
        <v>0</v>
      </c>
      <c r="P20" s="313"/>
    </row>
    <row r="21" spans="1:16" ht="17.25" thickBot="1" x14ac:dyDescent="0.3">
      <c r="A21" s="301">
        <v>16</v>
      </c>
      <c r="B21" s="316" t="s">
        <v>586</v>
      </c>
      <c r="C21" s="24">
        <v>74</v>
      </c>
      <c r="D21" s="24">
        <v>32</v>
      </c>
      <c r="E21" s="24">
        <v>117</v>
      </c>
      <c r="F21" s="24">
        <v>16</v>
      </c>
      <c r="G21" s="24">
        <v>110</v>
      </c>
      <c r="H21" s="24">
        <v>37</v>
      </c>
      <c r="I21" s="24">
        <v>5</v>
      </c>
      <c r="J21" s="24">
        <v>5</v>
      </c>
      <c r="K21" s="24">
        <v>0</v>
      </c>
      <c r="L21" s="24">
        <v>0</v>
      </c>
      <c r="M21" s="24">
        <v>0</v>
      </c>
      <c r="N21" s="24">
        <v>0</v>
      </c>
      <c r="O21" s="312">
        <v>0</v>
      </c>
      <c r="P21" s="313"/>
    </row>
    <row r="22" spans="1:16" ht="17.25" thickBot="1" x14ac:dyDescent="0.3">
      <c r="A22" s="301">
        <v>17</v>
      </c>
      <c r="B22" s="316" t="s">
        <v>587</v>
      </c>
      <c r="C22" s="24">
        <v>12</v>
      </c>
      <c r="D22" s="24">
        <v>7</v>
      </c>
      <c r="E22" s="24">
        <v>26</v>
      </c>
      <c r="F22" s="24">
        <v>10</v>
      </c>
      <c r="G22" s="24">
        <v>0</v>
      </c>
      <c r="H22" s="24">
        <v>32</v>
      </c>
      <c r="I22" s="24">
        <v>2</v>
      </c>
      <c r="J22" s="24">
        <v>2</v>
      </c>
      <c r="K22" s="24">
        <v>0</v>
      </c>
      <c r="L22" s="24">
        <v>0</v>
      </c>
      <c r="M22" s="24">
        <v>0</v>
      </c>
      <c r="N22" s="24">
        <v>0</v>
      </c>
      <c r="O22" s="312">
        <v>0</v>
      </c>
      <c r="P22" s="313"/>
    </row>
    <row r="23" spans="1:16" ht="17.25" thickBot="1" x14ac:dyDescent="0.3">
      <c r="A23" s="301">
        <v>18</v>
      </c>
      <c r="B23" s="316" t="s">
        <v>588</v>
      </c>
      <c r="C23" s="24">
        <v>8</v>
      </c>
      <c r="D23" s="24">
        <v>14</v>
      </c>
      <c r="E23" s="24">
        <v>85</v>
      </c>
      <c r="F23" s="24">
        <v>0</v>
      </c>
      <c r="G23" s="24">
        <v>0</v>
      </c>
      <c r="H23" s="24">
        <v>54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312">
        <v>0</v>
      </c>
      <c r="P23" s="313"/>
    </row>
    <row r="24" spans="1:16" ht="17.25" thickBot="1" x14ac:dyDescent="0.3">
      <c r="A24" s="301">
        <v>19</v>
      </c>
      <c r="B24" s="316" t="s">
        <v>589</v>
      </c>
      <c r="C24" s="24">
        <v>21</v>
      </c>
      <c r="D24" s="24">
        <v>11</v>
      </c>
      <c r="E24" s="24">
        <v>33</v>
      </c>
      <c r="F24" s="24">
        <v>108</v>
      </c>
      <c r="G24" s="24">
        <v>7</v>
      </c>
      <c r="H24" s="24">
        <v>19</v>
      </c>
      <c r="I24" s="24">
        <v>3</v>
      </c>
      <c r="J24" s="24">
        <v>3</v>
      </c>
      <c r="K24" s="24">
        <v>0</v>
      </c>
      <c r="L24" s="24">
        <v>0</v>
      </c>
      <c r="M24" s="24">
        <v>0</v>
      </c>
      <c r="N24" s="24">
        <v>0</v>
      </c>
      <c r="O24" s="312">
        <v>0</v>
      </c>
      <c r="P24" s="313"/>
    </row>
    <row r="25" spans="1:16" ht="17.25" thickBot="1" x14ac:dyDescent="0.3">
      <c r="A25" s="301">
        <v>20</v>
      </c>
      <c r="B25" s="316" t="s">
        <v>590</v>
      </c>
      <c r="C25" s="24">
        <v>22</v>
      </c>
      <c r="D25" s="24">
        <v>23</v>
      </c>
      <c r="E25" s="24">
        <v>28</v>
      </c>
      <c r="F25" s="24">
        <v>21</v>
      </c>
      <c r="G25" s="24">
        <v>0</v>
      </c>
      <c r="H25" s="24">
        <v>96</v>
      </c>
      <c r="I25" s="24">
        <v>16</v>
      </c>
      <c r="J25" s="24">
        <v>4</v>
      </c>
      <c r="K25" s="24">
        <v>0</v>
      </c>
      <c r="L25" s="24">
        <v>0</v>
      </c>
      <c r="M25" s="24">
        <v>0</v>
      </c>
      <c r="N25" s="24">
        <v>0</v>
      </c>
      <c r="O25" s="312">
        <v>0</v>
      </c>
      <c r="P25" s="313"/>
    </row>
    <row r="26" spans="1:16" ht="17.25" thickBot="1" x14ac:dyDescent="0.3">
      <c r="A26" s="301">
        <v>21</v>
      </c>
      <c r="B26" s="316" t="s">
        <v>591</v>
      </c>
      <c r="C26" s="24">
        <v>22</v>
      </c>
      <c r="D26" s="24">
        <v>9</v>
      </c>
      <c r="E26" s="24">
        <v>48</v>
      </c>
      <c r="F26" s="24">
        <v>23</v>
      </c>
      <c r="G26" s="24">
        <v>10</v>
      </c>
      <c r="H26" s="24">
        <v>24</v>
      </c>
      <c r="I26" s="24">
        <v>17</v>
      </c>
      <c r="J26" s="24">
        <v>26</v>
      </c>
      <c r="K26" s="301">
        <v>0</v>
      </c>
      <c r="L26" s="24">
        <v>0</v>
      </c>
      <c r="M26" s="301">
        <v>0</v>
      </c>
      <c r="N26" s="301">
        <v>0</v>
      </c>
      <c r="O26" s="307">
        <v>0</v>
      </c>
      <c r="P26" s="313"/>
    </row>
    <row r="27" spans="1:16" ht="17.25" thickBot="1" x14ac:dyDescent="0.3">
      <c r="A27" s="301">
        <v>22</v>
      </c>
      <c r="B27" s="316" t="s">
        <v>592</v>
      </c>
      <c r="C27" s="24">
        <v>12</v>
      </c>
      <c r="D27" s="24">
        <v>5</v>
      </c>
      <c r="E27" s="24">
        <v>15</v>
      </c>
      <c r="F27" s="24">
        <v>17</v>
      </c>
      <c r="G27" s="24">
        <v>1</v>
      </c>
      <c r="H27" s="24">
        <v>93</v>
      </c>
      <c r="I27" s="311">
        <v>0</v>
      </c>
      <c r="J27" s="311">
        <v>0</v>
      </c>
      <c r="K27" s="301">
        <v>0</v>
      </c>
      <c r="L27" s="301">
        <v>0</v>
      </c>
      <c r="M27" s="301">
        <v>0</v>
      </c>
      <c r="N27" s="301">
        <v>0</v>
      </c>
      <c r="O27" s="307">
        <v>0</v>
      </c>
      <c r="P27" s="313"/>
    </row>
    <row r="28" spans="1:16" ht="17.25" thickBot="1" x14ac:dyDescent="0.3">
      <c r="A28" s="301">
        <v>23</v>
      </c>
      <c r="B28" s="316" t="s">
        <v>39</v>
      </c>
      <c r="C28" s="24">
        <v>36</v>
      </c>
      <c r="D28" s="24">
        <v>6</v>
      </c>
      <c r="E28" s="24">
        <v>24</v>
      </c>
      <c r="F28" s="24">
        <v>2</v>
      </c>
      <c r="G28" s="24">
        <v>6</v>
      </c>
      <c r="H28" s="24">
        <v>6</v>
      </c>
      <c r="I28" s="24">
        <v>7</v>
      </c>
      <c r="J28" s="24">
        <v>0</v>
      </c>
      <c r="K28" s="301">
        <v>0</v>
      </c>
      <c r="L28" s="301">
        <v>0</v>
      </c>
      <c r="M28" s="301">
        <v>0</v>
      </c>
      <c r="N28" s="301">
        <v>0</v>
      </c>
      <c r="O28" s="307">
        <v>0</v>
      </c>
      <c r="P28" s="313"/>
    </row>
    <row r="29" spans="1:16" ht="17.25" thickBot="1" x14ac:dyDescent="0.3">
      <c r="A29" s="301">
        <v>24</v>
      </c>
      <c r="B29" s="316" t="s">
        <v>573</v>
      </c>
      <c r="C29" s="24">
        <v>6</v>
      </c>
      <c r="D29" s="24">
        <v>11</v>
      </c>
      <c r="E29" s="24">
        <v>28</v>
      </c>
      <c r="F29" s="24">
        <v>19</v>
      </c>
      <c r="G29" s="24">
        <v>7</v>
      </c>
      <c r="H29" s="24">
        <v>30</v>
      </c>
      <c r="I29" s="24">
        <v>38</v>
      </c>
      <c r="J29" s="24">
        <v>38</v>
      </c>
      <c r="K29" s="24">
        <v>0</v>
      </c>
      <c r="L29" s="24">
        <v>0</v>
      </c>
      <c r="M29" s="24">
        <v>0</v>
      </c>
      <c r="N29" s="24">
        <v>0</v>
      </c>
      <c r="O29" s="312">
        <v>0</v>
      </c>
      <c r="P29" s="313"/>
    </row>
    <row r="30" spans="1:16" ht="17.25" thickBot="1" x14ac:dyDescent="0.3">
      <c r="A30" s="301">
        <v>25</v>
      </c>
      <c r="B30" s="316" t="s">
        <v>593</v>
      </c>
      <c r="C30" s="24">
        <v>33</v>
      </c>
      <c r="D30" s="24">
        <v>7</v>
      </c>
      <c r="E30" s="24">
        <v>28</v>
      </c>
      <c r="F30" s="24">
        <v>6</v>
      </c>
      <c r="G30" s="24">
        <v>5</v>
      </c>
      <c r="H30" s="24">
        <v>2</v>
      </c>
      <c r="I30" s="311">
        <v>12</v>
      </c>
      <c r="J30" s="311">
        <v>9</v>
      </c>
      <c r="K30" s="311">
        <v>0</v>
      </c>
      <c r="L30" s="311">
        <v>0</v>
      </c>
      <c r="M30" s="311">
        <v>0</v>
      </c>
      <c r="N30" s="24">
        <v>0</v>
      </c>
      <c r="O30" s="312">
        <v>0</v>
      </c>
      <c r="P30" s="313"/>
    </row>
    <row r="31" spans="1:16" ht="17.25" thickBot="1" x14ac:dyDescent="0.3">
      <c r="A31" s="301">
        <v>26</v>
      </c>
      <c r="B31" s="316" t="s">
        <v>594</v>
      </c>
      <c r="C31" s="24">
        <v>56</v>
      </c>
      <c r="D31" s="24">
        <v>55</v>
      </c>
      <c r="E31" s="24">
        <v>118</v>
      </c>
      <c r="F31" s="24">
        <v>83</v>
      </c>
      <c r="G31" s="24">
        <v>19</v>
      </c>
      <c r="H31" s="24">
        <v>219</v>
      </c>
      <c r="I31" s="24">
        <v>34</v>
      </c>
      <c r="J31" s="24">
        <v>31</v>
      </c>
      <c r="K31" s="301"/>
      <c r="L31" s="24">
        <v>0</v>
      </c>
      <c r="M31" s="301">
        <v>0</v>
      </c>
      <c r="N31" s="301">
        <v>0</v>
      </c>
      <c r="O31" s="307">
        <v>0</v>
      </c>
      <c r="P31" s="313"/>
    </row>
    <row r="32" spans="1:16" ht="17.25" thickBot="1" x14ac:dyDescent="0.3">
      <c r="A32" s="301">
        <v>27</v>
      </c>
      <c r="B32" s="316" t="s">
        <v>595</v>
      </c>
      <c r="C32" s="24">
        <v>0</v>
      </c>
      <c r="D32" s="24">
        <v>1</v>
      </c>
      <c r="E32" s="24">
        <v>15</v>
      </c>
      <c r="F32" s="24">
        <v>34</v>
      </c>
      <c r="G32" s="24">
        <v>0</v>
      </c>
      <c r="H32" s="24">
        <v>0</v>
      </c>
      <c r="I32" s="311">
        <v>14</v>
      </c>
      <c r="J32" s="311">
        <v>14</v>
      </c>
      <c r="K32" s="301">
        <v>0</v>
      </c>
      <c r="L32" s="301">
        <v>0</v>
      </c>
      <c r="M32" s="301">
        <v>0</v>
      </c>
      <c r="N32" s="301">
        <v>0</v>
      </c>
      <c r="O32" s="307">
        <v>0</v>
      </c>
      <c r="P32" s="313"/>
    </row>
    <row r="33" spans="1:16" ht="17.25" thickBot="1" x14ac:dyDescent="0.3">
      <c r="A33" s="301">
        <v>28</v>
      </c>
      <c r="B33" s="316" t="s">
        <v>596</v>
      </c>
      <c r="C33" s="24">
        <v>23</v>
      </c>
      <c r="D33" s="24">
        <v>7</v>
      </c>
      <c r="E33" s="24">
        <v>50</v>
      </c>
      <c r="F33" s="24">
        <v>33</v>
      </c>
      <c r="G33" s="24">
        <v>3</v>
      </c>
      <c r="H33" s="24">
        <v>45</v>
      </c>
      <c r="I33" s="24">
        <v>4</v>
      </c>
      <c r="J33" s="24">
        <v>0</v>
      </c>
      <c r="K33" s="301">
        <v>0</v>
      </c>
      <c r="L33" s="301">
        <v>0</v>
      </c>
      <c r="M33" s="301">
        <v>0</v>
      </c>
      <c r="N33" s="301">
        <v>0</v>
      </c>
      <c r="O33" s="307">
        <v>0</v>
      </c>
      <c r="P33" s="313"/>
    </row>
    <row r="34" spans="1:16" ht="17.25" thickBot="1" x14ac:dyDescent="0.3">
      <c r="A34" s="301">
        <v>29</v>
      </c>
      <c r="B34" s="316" t="s">
        <v>597</v>
      </c>
      <c r="C34" s="24">
        <v>42</v>
      </c>
      <c r="D34" s="24">
        <v>10</v>
      </c>
      <c r="E34" s="24">
        <v>14</v>
      </c>
      <c r="F34" s="24">
        <v>22</v>
      </c>
      <c r="G34" s="24">
        <v>11</v>
      </c>
      <c r="H34" s="24">
        <v>10</v>
      </c>
      <c r="I34" s="24">
        <v>4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312">
        <v>0</v>
      </c>
      <c r="P34" s="313"/>
    </row>
    <row r="35" spans="1:16" ht="17.25" thickBot="1" x14ac:dyDescent="0.3">
      <c r="A35" s="301">
        <v>30</v>
      </c>
      <c r="B35" s="316" t="s">
        <v>598</v>
      </c>
      <c r="C35" s="24">
        <v>23</v>
      </c>
      <c r="D35" s="24">
        <v>31</v>
      </c>
      <c r="E35" s="24">
        <v>44</v>
      </c>
      <c r="F35" s="24">
        <v>27</v>
      </c>
      <c r="G35" s="24">
        <v>3</v>
      </c>
      <c r="H35" s="24">
        <v>67</v>
      </c>
      <c r="I35" s="311">
        <v>17</v>
      </c>
      <c r="J35" s="311">
        <v>15</v>
      </c>
      <c r="K35" s="311">
        <v>0</v>
      </c>
      <c r="L35" s="311">
        <v>0</v>
      </c>
      <c r="M35" s="311">
        <v>0</v>
      </c>
      <c r="N35" s="24">
        <v>0</v>
      </c>
      <c r="O35" s="312">
        <v>0</v>
      </c>
      <c r="P35" s="313"/>
    </row>
    <row r="36" spans="1:16" ht="17.25" thickBot="1" x14ac:dyDescent="0.3">
      <c r="A36" s="301">
        <v>31</v>
      </c>
      <c r="B36" s="316" t="s">
        <v>599</v>
      </c>
      <c r="C36" s="24">
        <v>25</v>
      </c>
      <c r="D36" s="24">
        <v>15</v>
      </c>
      <c r="E36" s="24">
        <v>114</v>
      </c>
      <c r="F36" s="24">
        <v>157</v>
      </c>
      <c r="G36" s="24">
        <v>20</v>
      </c>
      <c r="H36" s="24">
        <v>10</v>
      </c>
      <c r="I36" s="24">
        <v>0</v>
      </c>
      <c r="J36" s="24">
        <v>0</v>
      </c>
      <c r="K36" s="301">
        <v>0</v>
      </c>
      <c r="L36" s="24">
        <v>0</v>
      </c>
      <c r="M36" s="301">
        <v>0</v>
      </c>
      <c r="N36" s="301">
        <v>0</v>
      </c>
      <c r="O36" s="307">
        <v>0</v>
      </c>
      <c r="P36" s="313"/>
    </row>
    <row r="37" spans="1:16" ht="17.25" thickBot="1" x14ac:dyDescent="0.3">
      <c r="A37" s="301">
        <v>32</v>
      </c>
      <c r="B37" s="316" t="s">
        <v>75</v>
      </c>
      <c r="C37" s="24">
        <v>112</v>
      </c>
      <c r="D37" s="24">
        <v>24</v>
      </c>
      <c r="E37" s="24">
        <v>85</v>
      </c>
      <c r="F37" s="24">
        <v>98</v>
      </c>
      <c r="G37" s="24">
        <v>2</v>
      </c>
      <c r="H37" s="24">
        <v>94</v>
      </c>
      <c r="I37" s="311">
        <v>86</v>
      </c>
      <c r="J37" s="311">
        <v>26</v>
      </c>
      <c r="K37" s="301">
        <v>0</v>
      </c>
      <c r="L37" s="301">
        <v>0</v>
      </c>
      <c r="M37" s="301">
        <v>0</v>
      </c>
      <c r="N37" s="301">
        <v>0</v>
      </c>
      <c r="O37" s="307">
        <v>0</v>
      </c>
      <c r="P37" s="313"/>
    </row>
    <row r="38" spans="1:16" ht="17.25" thickBot="1" x14ac:dyDescent="0.3">
      <c r="A38" s="301">
        <v>33</v>
      </c>
      <c r="B38" s="316" t="s">
        <v>600</v>
      </c>
      <c r="C38" s="24">
        <v>12</v>
      </c>
      <c r="D38" s="24">
        <v>75</v>
      </c>
      <c r="E38" s="24">
        <v>37</v>
      </c>
      <c r="F38" s="24">
        <v>93</v>
      </c>
      <c r="G38" s="24">
        <v>170</v>
      </c>
      <c r="H38" s="24">
        <v>42</v>
      </c>
      <c r="I38" s="24">
        <v>0</v>
      </c>
      <c r="J38" s="24">
        <v>0</v>
      </c>
      <c r="K38" s="301">
        <v>0</v>
      </c>
      <c r="L38" s="301">
        <v>0</v>
      </c>
      <c r="M38" s="301">
        <v>0</v>
      </c>
      <c r="N38" s="301">
        <v>0</v>
      </c>
      <c r="O38" s="307">
        <v>0</v>
      </c>
      <c r="P38" s="313"/>
    </row>
    <row r="39" spans="1:16" ht="17.25" thickBot="1" x14ac:dyDescent="0.3">
      <c r="A39" s="301">
        <v>34</v>
      </c>
      <c r="B39" s="316" t="s">
        <v>601</v>
      </c>
      <c r="C39" s="24">
        <v>23</v>
      </c>
      <c r="D39" s="24">
        <v>6</v>
      </c>
      <c r="E39" s="24">
        <v>18</v>
      </c>
      <c r="F39" s="24">
        <v>25</v>
      </c>
      <c r="G39" s="24">
        <v>24</v>
      </c>
      <c r="H39" s="24">
        <v>8</v>
      </c>
      <c r="I39" s="24">
        <v>7</v>
      </c>
      <c r="J39" s="24">
        <v>2</v>
      </c>
      <c r="K39" s="24">
        <v>0</v>
      </c>
      <c r="L39" s="24">
        <v>0</v>
      </c>
      <c r="M39" s="24">
        <v>0</v>
      </c>
      <c r="N39" s="24">
        <v>0</v>
      </c>
      <c r="O39" s="312">
        <v>0</v>
      </c>
      <c r="P39" s="313"/>
    </row>
    <row r="40" spans="1:16" ht="17.25" thickBot="1" x14ac:dyDescent="0.3">
      <c r="A40" s="301">
        <v>35</v>
      </c>
      <c r="B40" s="316" t="s">
        <v>424</v>
      </c>
      <c r="C40" s="24">
        <v>10</v>
      </c>
      <c r="D40" s="24">
        <v>4</v>
      </c>
      <c r="E40" s="24">
        <v>48</v>
      </c>
      <c r="F40" s="24">
        <v>10</v>
      </c>
      <c r="G40" s="24">
        <v>5</v>
      </c>
      <c r="H40" s="24">
        <v>47</v>
      </c>
      <c r="I40" s="311">
        <v>0</v>
      </c>
      <c r="J40" s="311">
        <v>0</v>
      </c>
      <c r="K40" s="311">
        <v>0</v>
      </c>
      <c r="L40" s="311">
        <v>0</v>
      </c>
      <c r="M40" s="311">
        <v>0</v>
      </c>
      <c r="N40" s="24">
        <v>0</v>
      </c>
      <c r="O40" s="312">
        <v>0</v>
      </c>
      <c r="P40" s="313"/>
    </row>
    <row r="41" spans="1:16" ht="17.25" thickBot="1" x14ac:dyDescent="0.3">
      <c r="A41" s="301">
        <v>36</v>
      </c>
      <c r="B41" s="316" t="s">
        <v>602</v>
      </c>
      <c r="C41" s="24">
        <v>16</v>
      </c>
      <c r="D41" s="24">
        <v>14</v>
      </c>
      <c r="E41" s="24">
        <v>12</v>
      </c>
      <c r="F41" s="24">
        <v>9</v>
      </c>
      <c r="G41" s="24">
        <v>0</v>
      </c>
      <c r="H41" s="24">
        <v>15</v>
      </c>
      <c r="I41" s="24">
        <v>18</v>
      </c>
      <c r="J41" s="24">
        <v>18</v>
      </c>
      <c r="K41" s="301">
        <v>0</v>
      </c>
      <c r="L41" s="24">
        <v>0</v>
      </c>
      <c r="M41" s="301">
        <v>0</v>
      </c>
      <c r="N41" s="301">
        <v>0</v>
      </c>
      <c r="O41" s="307">
        <v>0</v>
      </c>
      <c r="P41" s="313"/>
    </row>
    <row r="42" spans="1:16" ht="17.25" thickBot="1" x14ac:dyDescent="0.3">
      <c r="A42" s="301">
        <v>37</v>
      </c>
      <c r="B42" s="316" t="s">
        <v>603</v>
      </c>
      <c r="C42" s="24">
        <v>42</v>
      </c>
      <c r="D42" s="24">
        <v>16</v>
      </c>
      <c r="E42" s="24">
        <v>83</v>
      </c>
      <c r="F42" s="24">
        <v>125</v>
      </c>
      <c r="G42" s="24">
        <v>3</v>
      </c>
      <c r="H42" s="24">
        <v>147</v>
      </c>
      <c r="I42" s="311">
        <v>3</v>
      </c>
      <c r="J42" s="311">
        <v>3</v>
      </c>
      <c r="K42" s="301">
        <v>0</v>
      </c>
      <c r="L42" s="301">
        <v>0</v>
      </c>
      <c r="M42" s="301">
        <v>0</v>
      </c>
      <c r="N42" s="301">
        <v>0</v>
      </c>
      <c r="O42" s="307">
        <v>0</v>
      </c>
      <c r="P42" s="313"/>
    </row>
    <row r="43" spans="1:16" ht="16.5" x14ac:dyDescent="0.25">
      <c r="A43" s="301">
        <v>38</v>
      </c>
      <c r="B43" s="316" t="s">
        <v>604</v>
      </c>
      <c r="C43" s="24">
        <v>31</v>
      </c>
      <c r="D43" s="24">
        <v>20</v>
      </c>
      <c r="E43" s="24">
        <v>21</v>
      </c>
      <c r="F43" s="24">
        <v>50</v>
      </c>
      <c r="G43" s="24">
        <v>175</v>
      </c>
      <c r="H43" s="24">
        <v>23</v>
      </c>
      <c r="I43" s="24">
        <v>45</v>
      </c>
      <c r="J43" s="24">
        <v>45</v>
      </c>
      <c r="K43" s="301">
        <v>0</v>
      </c>
      <c r="L43" s="301">
        <v>0</v>
      </c>
      <c r="M43" s="301">
        <v>0</v>
      </c>
      <c r="N43" s="301">
        <v>0</v>
      </c>
      <c r="O43" s="307">
        <v>0</v>
      </c>
      <c r="P43" s="313"/>
    </row>
    <row r="44" spans="1:16" ht="16.5" customHeight="1" x14ac:dyDescent="0.25">
      <c r="A44" s="305" t="s">
        <v>992</v>
      </c>
      <c r="B44" s="233"/>
      <c r="C44" s="210">
        <v>515</v>
      </c>
      <c r="D44" s="210">
        <v>310</v>
      </c>
      <c r="E44" s="210">
        <v>778</v>
      </c>
      <c r="F44" s="210">
        <v>1263</v>
      </c>
      <c r="G44" s="210">
        <v>332</v>
      </c>
      <c r="H44" s="210">
        <v>1000</v>
      </c>
      <c r="I44" s="210">
        <v>685</v>
      </c>
      <c r="J44" s="210">
        <v>0</v>
      </c>
      <c r="K44" s="210">
        <v>460</v>
      </c>
      <c r="L44" s="210">
        <v>0</v>
      </c>
      <c r="M44" s="210">
        <v>584</v>
      </c>
      <c r="N44" s="210">
        <v>0</v>
      </c>
      <c r="O44" s="210">
        <v>0</v>
      </c>
      <c r="P44" s="19">
        <v>4</v>
      </c>
    </row>
    <row r="45" spans="1:16" ht="16.5" x14ac:dyDescent="0.25">
      <c r="A45" s="314">
        <v>1</v>
      </c>
      <c r="B45" s="164" t="s">
        <v>944</v>
      </c>
      <c r="C45" s="24">
        <v>131</v>
      </c>
      <c r="D45" s="24">
        <v>125</v>
      </c>
      <c r="E45" s="24">
        <v>20</v>
      </c>
      <c r="F45" s="24">
        <v>72</v>
      </c>
      <c r="G45" s="24">
        <v>0</v>
      </c>
      <c r="H45" s="24">
        <v>125</v>
      </c>
      <c r="I45" s="311">
        <v>463</v>
      </c>
      <c r="J45" s="311">
        <v>0</v>
      </c>
      <c r="K45" s="311">
        <v>460</v>
      </c>
      <c r="L45" s="311">
        <v>0</v>
      </c>
      <c r="M45" s="311">
        <v>584</v>
      </c>
      <c r="N45" s="24">
        <v>0</v>
      </c>
      <c r="O45" s="24">
        <v>0</v>
      </c>
      <c r="P45" s="19"/>
    </row>
    <row r="46" spans="1:16" ht="16.5" x14ac:dyDescent="0.25">
      <c r="A46" s="314">
        <v>2</v>
      </c>
      <c r="B46" s="164" t="s">
        <v>605</v>
      </c>
      <c r="C46" s="24">
        <v>145</v>
      </c>
      <c r="D46" s="24">
        <v>68</v>
      </c>
      <c r="E46" s="24">
        <v>357</v>
      </c>
      <c r="F46" s="24">
        <v>700</v>
      </c>
      <c r="G46" s="24">
        <v>30</v>
      </c>
      <c r="H46" s="24">
        <v>725</v>
      </c>
      <c r="I46" s="24">
        <v>146</v>
      </c>
      <c r="J46" s="24">
        <v>0</v>
      </c>
      <c r="K46" s="301">
        <v>0</v>
      </c>
      <c r="L46" s="24">
        <v>0</v>
      </c>
      <c r="M46" s="301">
        <v>0</v>
      </c>
      <c r="N46" s="301">
        <v>0</v>
      </c>
      <c r="O46" s="301">
        <v>0</v>
      </c>
      <c r="P46" s="19"/>
    </row>
    <row r="47" spans="1:16" ht="16.5" x14ac:dyDescent="0.25">
      <c r="A47" s="315">
        <v>3</v>
      </c>
      <c r="B47" s="164" t="s">
        <v>606</v>
      </c>
      <c r="C47" s="24">
        <v>39</v>
      </c>
      <c r="D47" s="24">
        <v>26</v>
      </c>
      <c r="E47" s="24">
        <v>183</v>
      </c>
      <c r="F47" s="24">
        <v>199</v>
      </c>
      <c r="G47" s="24">
        <v>130</v>
      </c>
      <c r="H47" s="24">
        <v>42</v>
      </c>
      <c r="I47" s="311">
        <v>30</v>
      </c>
      <c r="J47" s="311">
        <v>0</v>
      </c>
      <c r="K47" s="301">
        <v>0</v>
      </c>
      <c r="L47" s="301">
        <v>0</v>
      </c>
      <c r="M47" s="301">
        <v>0</v>
      </c>
      <c r="N47" s="301">
        <v>0</v>
      </c>
      <c r="O47" s="301">
        <v>0</v>
      </c>
      <c r="P47" s="19"/>
    </row>
    <row r="48" spans="1:16" ht="16.5" x14ac:dyDescent="0.25">
      <c r="A48" s="314">
        <v>4</v>
      </c>
      <c r="B48" s="164" t="s">
        <v>607</v>
      </c>
      <c r="C48" s="24">
        <v>16</v>
      </c>
      <c r="D48" s="24">
        <v>15</v>
      </c>
      <c r="E48" s="24">
        <v>20</v>
      </c>
      <c r="F48" s="24">
        <v>140</v>
      </c>
      <c r="G48" s="24">
        <v>154</v>
      </c>
      <c r="H48" s="24">
        <v>21</v>
      </c>
      <c r="I48" s="24">
        <v>37</v>
      </c>
      <c r="J48" s="24">
        <v>0</v>
      </c>
      <c r="K48" s="301">
        <v>0</v>
      </c>
      <c r="L48" s="301">
        <v>0</v>
      </c>
      <c r="M48" s="301">
        <v>0</v>
      </c>
      <c r="N48" s="301">
        <v>0</v>
      </c>
      <c r="O48" s="301">
        <v>0</v>
      </c>
      <c r="P48" s="19"/>
    </row>
    <row r="49" spans="1:16" ht="16.5" x14ac:dyDescent="0.25">
      <c r="A49" s="314">
        <v>5</v>
      </c>
      <c r="B49" s="164" t="s">
        <v>608</v>
      </c>
      <c r="C49" s="24">
        <v>55</v>
      </c>
      <c r="D49" s="24">
        <v>15</v>
      </c>
      <c r="E49" s="24">
        <v>100</v>
      </c>
      <c r="F49" s="24">
        <v>70</v>
      </c>
      <c r="G49" s="24">
        <v>5</v>
      </c>
      <c r="H49" s="24">
        <v>5</v>
      </c>
      <c r="I49" s="24">
        <v>0</v>
      </c>
      <c r="J49" s="24">
        <v>0</v>
      </c>
      <c r="K49" s="301">
        <v>0</v>
      </c>
      <c r="L49" s="301">
        <v>0</v>
      </c>
      <c r="M49" s="301">
        <v>0</v>
      </c>
      <c r="N49" s="301">
        <v>0</v>
      </c>
      <c r="O49" s="301">
        <v>0</v>
      </c>
      <c r="P49" s="19"/>
    </row>
    <row r="50" spans="1:16" ht="16.5" x14ac:dyDescent="0.25">
      <c r="A50" s="314">
        <v>6</v>
      </c>
      <c r="B50" s="164" t="s">
        <v>609</v>
      </c>
      <c r="C50" s="24">
        <v>30</v>
      </c>
      <c r="D50" s="24">
        <v>10</v>
      </c>
      <c r="E50" s="24">
        <v>15</v>
      </c>
      <c r="F50" s="24">
        <v>26</v>
      </c>
      <c r="G50" s="24">
        <v>6</v>
      </c>
      <c r="H50" s="24">
        <v>37</v>
      </c>
      <c r="I50" s="24">
        <v>0</v>
      </c>
      <c r="J50" s="24">
        <v>0</v>
      </c>
      <c r="K50" s="301">
        <v>0</v>
      </c>
      <c r="L50" s="24">
        <v>0</v>
      </c>
      <c r="M50" s="301">
        <v>0</v>
      </c>
      <c r="N50" s="301">
        <v>0</v>
      </c>
      <c r="O50" s="301">
        <v>0</v>
      </c>
      <c r="P50" s="19"/>
    </row>
    <row r="51" spans="1:16" ht="16.5" x14ac:dyDescent="0.25">
      <c r="A51" s="315">
        <v>7</v>
      </c>
      <c r="B51" s="164" t="s">
        <v>610</v>
      </c>
      <c r="C51" s="24">
        <v>36</v>
      </c>
      <c r="D51" s="24">
        <v>15</v>
      </c>
      <c r="E51" s="24">
        <v>50</v>
      </c>
      <c r="F51" s="24">
        <v>44</v>
      </c>
      <c r="G51" s="24">
        <v>0</v>
      </c>
      <c r="H51" s="24">
        <v>15</v>
      </c>
      <c r="I51" s="311">
        <v>9</v>
      </c>
      <c r="J51" s="311">
        <v>0</v>
      </c>
      <c r="K51" s="301">
        <v>0</v>
      </c>
      <c r="L51" s="301">
        <v>0</v>
      </c>
      <c r="M51" s="301">
        <v>0</v>
      </c>
      <c r="N51" s="301">
        <v>0</v>
      </c>
      <c r="O51" s="301">
        <v>0</v>
      </c>
      <c r="P51" s="19"/>
    </row>
    <row r="52" spans="1:16" ht="16.5" x14ac:dyDescent="0.25">
      <c r="A52" s="314">
        <v>8</v>
      </c>
      <c r="B52" s="164" t="s">
        <v>611</v>
      </c>
      <c r="C52" s="24">
        <v>19</v>
      </c>
      <c r="D52" s="24">
        <v>7</v>
      </c>
      <c r="E52" s="24">
        <v>3</v>
      </c>
      <c r="F52" s="24">
        <v>0</v>
      </c>
      <c r="G52" s="24">
        <v>3</v>
      </c>
      <c r="H52" s="24">
        <v>0</v>
      </c>
      <c r="I52" s="24">
        <v>0</v>
      </c>
      <c r="J52" s="24">
        <v>0</v>
      </c>
      <c r="K52" s="301">
        <v>0</v>
      </c>
      <c r="L52" s="301">
        <v>0</v>
      </c>
      <c r="M52" s="301">
        <v>0</v>
      </c>
      <c r="N52" s="301">
        <v>0</v>
      </c>
      <c r="O52" s="301">
        <v>0</v>
      </c>
      <c r="P52" s="19"/>
    </row>
    <row r="53" spans="1:16" ht="16.5" x14ac:dyDescent="0.25">
      <c r="A53" s="314">
        <v>9</v>
      </c>
      <c r="B53" s="164" t="s">
        <v>612</v>
      </c>
      <c r="C53" s="24">
        <v>21</v>
      </c>
      <c r="D53" s="24">
        <v>13</v>
      </c>
      <c r="E53" s="24">
        <v>20</v>
      </c>
      <c r="F53" s="24">
        <v>5</v>
      </c>
      <c r="G53" s="24">
        <v>3</v>
      </c>
      <c r="H53" s="24">
        <v>20</v>
      </c>
      <c r="I53" s="24">
        <v>0</v>
      </c>
      <c r="J53" s="24">
        <v>0</v>
      </c>
      <c r="K53" s="301">
        <v>0</v>
      </c>
      <c r="L53" s="301">
        <v>0</v>
      </c>
      <c r="M53" s="301">
        <v>0</v>
      </c>
      <c r="N53" s="301">
        <v>0</v>
      </c>
      <c r="O53" s="301">
        <v>0</v>
      </c>
      <c r="P53" s="19"/>
    </row>
    <row r="54" spans="1:16" ht="16.5" x14ac:dyDescent="0.25">
      <c r="A54" s="314">
        <v>10</v>
      </c>
      <c r="B54" s="164" t="s">
        <v>945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301">
        <v>0</v>
      </c>
      <c r="L54" s="24">
        <v>0</v>
      </c>
      <c r="M54" s="301">
        <v>0</v>
      </c>
      <c r="N54" s="301">
        <v>0</v>
      </c>
      <c r="O54" s="301">
        <v>0</v>
      </c>
      <c r="P54" s="19"/>
    </row>
    <row r="55" spans="1:16" ht="16.5" x14ac:dyDescent="0.25">
      <c r="A55" s="315">
        <v>11</v>
      </c>
      <c r="B55" s="164" t="s">
        <v>613</v>
      </c>
      <c r="C55" s="24">
        <v>23</v>
      </c>
      <c r="D55" s="24">
        <v>16</v>
      </c>
      <c r="E55" s="24">
        <v>10</v>
      </c>
      <c r="F55" s="24">
        <v>7</v>
      </c>
      <c r="G55" s="24">
        <v>1</v>
      </c>
      <c r="H55" s="24">
        <v>10</v>
      </c>
      <c r="I55" s="311">
        <v>0</v>
      </c>
      <c r="J55" s="311">
        <v>0</v>
      </c>
      <c r="K55" s="301">
        <v>0</v>
      </c>
      <c r="L55" s="301">
        <v>0</v>
      </c>
      <c r="M55" s="301">
        <v>0</v>
      </c>
      <c r="N55" s="301">
        <v>0</v>
      </c>
      <c r="O55" s="301">
        <v>0</v>
      </c>
      <c r="P55" s="19"/>
    </row>
    <row r="56" spans="1:16" ht="16.5" x14ac:dyDescent="0.25">
      <c r="A56" s="314">
        <v>12</v>
      </c>
      <c r="B56" s="164" t="s">
        <v>946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301">
        <v>0</v>
      </c>
      <c r="L56" s="301">
        <v>0</v>
      </c>
      <c r="M56" s="301">
        <v>0</v>
      </c>
      <c r="N56" s="301">
        <v>0</v>
      </c>
      <c r="O56" s="301">
        <v>0</v>
      </c>
      <c r="P56" s="19"/>
    </row>
    <row r="57" spans="1:16" ht="16.5" x14ac:dyDescent="0.25">
      <c r="A57" s="317" t="s">
        <v>993</v>
      </c>
      <c r="B57" s="318"/>
      <c r="C57" s="210">
        <v>1745</v>
      </c>
      <c r="D57" s="210">
        <v>470</v>
      </c>
      <c r="E57" s="210">
        <v>1468</v>
      </c>
      <c r="F57" s="210">
        <v>1343</v>
      </c>
      <c r="G57" s="210">
        <v>190</v>
      </c>
      <c r="H57" s="210">
        <v>1220</v>
      </c>
      <c r="I57" s="210">
        <v>879</v>
      </c>
      <c r="J57" s="210">
        <v>708</v>
      </c>
      <c r="K57" s="210">
        <v>367</v>
      </c>
      <c r="L57" s="210">
        <v>877</v>
      </c>
      <c r="M57" s="210">
        <v>481</v>
      </c>
      <c r="N57" s="210">
        <v>330</v>
      </c>
      <c r="O57" s="210">
        <v>0</v>
      </c>
      <c r="P57" s="90">
        <v>4</v>
      </c>
    </row>
    <row r="58" spans="1:16" x14ac:dyDescent="0.25">
      <c r="A58" s="63">
        <v>1</v>
      </c>
      <c r="B58" s="164" t="s">
        <v>947</v>
      </c>
      <c r="C58" s="19">
        <v>766</v>
      </c>
      <c r="D58" s="19">
        <v>133</v>
      </c>
      <c r="E58" s="19">
        <v>167</v>
      </c>
      <c r="F58" s="19">
        <v>0</v>
      </c>
      <c r="G58" s="19">
        <v>0</v>
      </c>
      <c r="H58" s="19">
        <v>444</v>
      </c>
      <c r="I58" s="19">
        <v>317</v>
      </c>
      <c r="J58" s="19">
        <v>470</v>
      </c>
      <c r="K58" s="23">
        <v>355</v>
      </c>
      <c r="L58" s="19">
        <v>834</v>
      </c>
      <c r="M58" s="23">
        <v>423</v>
      </c>
      <c r="N58" s="23">
        <v>300</v>
      </c>
      <c r="O58" s="23">
        <v>0</v>
      </c>
      <c r="P58" s="19">
        <v>4</v>
      </c>
    </row>
    <row r="59" spans="1:16" x14ac:dyDescent="0.25">
      <c r="A59" s="319">
        <v>2</v>
      </c>
      <c r="B59" s="164" t="s">
        <v>948</v>
      </c>
      <c r="C59" s="19">
        <v>4</v>
      </c>
      <c r="D59" s="19">
        <v>5</v>
      </c>
      <c r="E59" s="19">
        <v>6</v>
      </c>
      <c r="F59" s="19">
        <v>12</v>
      </c>
      <c r="G59" s="19">
        <v>0</v>
      </c>
      <c r="H59" s="19">
        <v>16</v>
      </c>
      <c r="I59" s="12">
        <v>0</v>
      </c>
      <c r="J59" s="12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19">
        <v>0</v>
      </c>
    </row>
    <row r="60" spans="1:16" x14ac:dyDescent="0.25">
      <c r="A60" s="63">
        <v>3</v>
      </c>
      <c r="B60" s="164" t="s">
        <v>949</v>
      </c>
      <c r="C60" s="19">
        <v>91</v>
      </c>
      <c r="D60" s="19">
        <v>30</v>
      </c>
      <c r="E60" s="19">
        <v>236</v>
      </c>
      <c r="F60" s="19">
        <v>110</v>
      </c>
      <c r="G60" s="19">
        <v>45</v>
      </c>
      <c r="H60" s="19">
        <v>175</v>
      </c>
      <c r="I60" s="19">
        <v>6</v>
      </c>
      <c r="J60" s="19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19">
        <v>0</v>
      </c>
    </row>
    <row r="61" spans="1:16" x14ac:dyDescent="0.25">
      <c r="A61" s="63">
        <v>4</v>
      </c>
      <c r="B61" s="164" t="s">
        <v>950</v>
      </c>
      <c r="C61" s="19">
        <v>58</v>
      </c>
      <c r="D61" s="19">
        <v>5</v>
      </c>
      <c r="E61" s="19">
        <v>100</v>
      </c>
      <c r="F61" s="19">
        <v>0</v>
      </c>
      <c r="G61" s="19">
        <v>5</v>
      </c>
      <c r="H61" s="19">
        <v>13</v>
      </c>
      <c r="I61" s="19">
        <v>81</v>
      </c>
      <c r="J61" s="19">
        <v>4</v>
      </c>
      <c r="K61" s="23">
        <v>0</v>
      </c>
      <c r="L61" s="23">
        <v>1</v>
      </c>
      <c r="M61" s="23">
        <v>3</v>
      </c>
      <c r="N61" s="23">
        <v>0</v>
      </c>
      <c r="O61" s="23">
        <v>0</v>
      </c>
      <c r="P61" s="19">
        <v>0</v>
      </c>
    </row>
    <row r="62" spans="1:16" x14ac:dyDescent="0.25">
      <c r="A62" s="63">
        <v>5</v>
      </c>
      <c r="B62" s="164" t="s">
        <v>614</v>
      </c>
      <c r="C62" s="19">
        <v>35</v>
      </c>
      <c r="D62" s="19">
        <v>13</v>
      </c>
      <c r="E62" s="19">
        <v>150</v>
      </c>
      <c r="F62" s="19">
        <v>5</v>
      </c>
      <c r="G62" s="19">
        <v>0</v>
      </c>
      <c r="H62" s="19">
        <v>5</v>
      </c>
      <c r="I62" s="19">
        <v>45</v>
      </c>
      <c r="J62" s="19">
        <v>5</v>
      </c>
      <c r="K62" s="23">
        <v>0</v>
      </c>
      <c r="L62" s="23">
        <v>2</v>
      </c>
      <c r="M62" s="23">
        <v>0</v>
      </c>
      <c r="N62" s="23">
        <v>2</v>
      </c>
      <c r="O62" s="23">
        <v>0</v>
      </c>
      <c r="P62" s="19">
        <v>0</v>
      </c>
    </row>
    <row r="63" spans="1:16" x14ac:dyDescent="0.25">
      <c r="A63" s="63">
        <v>6</v>
      </c>
      <c r="B63" s="164" t="s">
        <v>951</v>
      </c>
      <c r="C63" s="19">
        <v>17</v>
      </c>
      <c r="D63" s="19">
        <v>0</v>
      </c>
      <c r="E63" s="19">
        <v>52</v>
      </c>
      <c r="F63" s="19">
        <v>231</v>
      </c>
      <c r="G63" s="19">
        <v>0</v>
      </c>
      <c r="H63" s="19">
        <v>44</v>
      </c>
      <c r="I63" s="19">
        <v>15</v>
      </c>
      <c r="J63" s="19">
        <v>0</v>
      </c>
      <c r="K63" s="23">
        <v>0</v>
      </c>
      <c r="L63" s="19">
        <v>0</v>
      </c>
      <c r="M63" s="23">
        <v>0</v>
      </c>
      <c r="N63" s="23">
        <v>0</v>
      </c>
      <c r="O63" s="23">
        <v>0</v>
      </c>
      <c r="P63" s="19">
        <v>0</v>
      </c>
    </row>
    <row r="64" spans="1:16" x14ac:dyDescent="0.25">
      <c r="A64" s="319">
        <v>7</v>
      </c>
      <c r="B64" s="164" t="s">
        <v>952</v>
      </c>
      <c r="C64" s="19">
        <v>23</v>
      </c>
      <c r="D64" s="19">
        <v>3</v>
      </c>
      <c r="E64" s="19">
        <v>28</v>
      </c>
      <c r="F64" s="19">
        <v>0</v>
      </c>
      <c r="G64" s="19">
        <v>0</v>
      </c>
      <c r="H64" s="19">
        <v>24</v>
      </c>
      <c r="I64" s="12">
        <v>27</v>
      </c>
      <c r="J64" s="12">
        <v>29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19">
        <v>0</v>
      </c>
    </row>
    <row r="65" spans="1:16" x14ac:dyDescent="0.25">
      <c r="A65" s="63">
        <v>8</v>
      </c>
      <c r="B65" s="164" t="s">
        <v>953</v>
      </c>
      <c r="C65" s="19">
        <v>23</v>
      </c>
      <c r="D65" s="19">
        <v>14</v>
      </c>
      <c r="E65" s="19">
        <v>43</v>
      </c>
      <c r="F65" s="19">
        <v>125</v>
      </c>
      <c r="G65" s="19">
        <v>8</v>
      </c>
      <c r="H65" s="19">
        <v>11</v>
      </c>
      <c r="I65" s="19">
        <v>7</v>
      </c>
      <c r="J65" s="19">
        <v>5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19">
        <v>0</v>
      </c>
    </row>
    <row r="66" spans="1:16" x14ac:dyDescent="0.25">
      <c r="A66" s="63">
        <v>9</v>
      </c>
      <c r="B66" s="164" t="s">
        <v>954</v>
      </c>
      <c r="C66" s="19">
        <v>11</v>
      </c>
      <c r="D66" s="19">
        <v>2</v>
      </c>
      <c r="E66" s="19">
        <v>27</v>
      </c>
      <c r="F66" s="19">
        <v>101</v>
      </c>
      <c r="G66" s="19">
        <v>0</v>
      </c>
      <c r="H66" s="19">
        <v>5</v>
      </c>
      <c r="I66" s="19">
        <v>6</v>
      </c>
      <c r="J66" s="19">
        <v>6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19">
        <v>0</v>
      </c>
    </row>
    <row r="67" spans="1:16" x14ac:dyDescent="0.25">
      <c r="A67" s="63">
        <v>10</v>
      </c>
      <c r="B67" s="164" t="s">
        <v>955</v>
      </c>
      <c r="C67" s="19">
        <v>13</v>
      </c>
      <c r="D67" s="19">
        <v>3</v>
      </c>
      <c r="E67" s="19">
        <v>28</v>
      </c>
      <c r="F67" s="19">
        <v>112</v>
      </c>
      <c r="G67" s="19">
        <v>0</v>
      </c>
      <c r="H67" s="19">
        <v>27</v>
      </c>
      <c r="I67" s="19">
        <v>12</v>
      </c>
      <c r="J67" s="19">
        <v>12</v>
      </c>
      <c r="K67" s="23">
        <v>0</v>
      </c>
      <c r="L67" s="23">
        <v>4</v>
      </c>
      <c r="M67" s="23">
        <v>0</v>
      </c>
      <c r="N67" s="23">
        <v>0</v>
      </c>
      <c r="O67" s="23">
        <v>0</v>
      </c>
      <c r="P67" s="19">
        <v>0</v>
      </c>
    </row>
    <row r="68" spans="1:16" x14ac:dyDescent="0.25">
      <c r="A68" s="63">
        <v>11</v>
      </c>
      <c r="B68" s="164" t="s">
        <v>956</v>
      </c>
      <c r="C68" s="19">
        <v>33</v>
      </c>
      <c r="D68" s="19">
        <v>22</v>
      </c>
      <c r="E68" s="19">
        <v>18</v>
      </c>
      <c r="F68" s="19">
        <v>11</v>
      </c>
      <c r="G68" s="19">
        <v>0</v>
      </c>
      <c r="H68" s="19">
        <v>9</v>
      </c>
      <c r="I68" s="19">
        <v>96</v>
      </c>
      <c r="J68" s="19">
        <v>0</v>
      </c>
      <c r="K68" s="23">
        <v>0</v>
      </c>
      <c r="L68" s="19">
        <v>0</v>
      </c>
      <c r="M68" s="23">
        <v>0</v>
      </c>
      <c r="N68" s="23">
        <v>0</v>
      </c>
      <c r="O68" s="23">
        <v>0</v>
      </c>
      <c r="P68" s="19">
        <v>0</v>
      </c>
    </row>
    <row r="69" spans="1:16" x14ac:dyDescent="0.25">
      <c r="A69" s="319">
        <v>12</v>
      </c>
      <c r="B69" s="164" t="s">
        <v>957</v>
      </c>
      <c r="C69" s="19">
        <v>10</v>
      </c>
      <c r="D69" s="19">
        <v>5</v>
      </c>
      <c r="E69" s="19">
        <v>30</v>
      </c>
      <c r="F69" s="19">
        <v>120</v>
      </c>
      <c r="G69" s="19">
        <v>0</v>
      </c>
      <c r="H69" s="19">
        <v>15</v>
      </c>
      <c r="I69" s="12">
        <v>10</v>
      </c>
      <c r="J69" s="12">
        <v>8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19">
        <v>0</v>
      </c>
    </row>
    <row r="70" spans="1:16" x14ac:dyDescent="0.25">
      <c r="A70" s="63">
        <v>13</v>
      </c>
      <c r="B70" s="164" t="s">
        <v>958</v>
      </c>
      <c r="C70" s="19">
        <v>30</v>
      </c>
      <c r="D70" s="19">
        <v>25</v>
      </c>
      <c r="E70" s="19">
        <v>45</v>
      </c>
      <c r="F70" s="19">
        <v>70</v>
      </c>
      <c r="G70" s="19">
        <v>20</v>
      </c>
      <c r="H70" s="19">
        <v>2</v>
      </c>
      <c r="I70" s="19">
        <v>64</v>
      </c>
      <c r="J70" s="19">
        <v>120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19">
        <v>0</v>
      </c>
    </row>
    <row r="71" spans="1:16" x14ac:dyDescent="0.25">
      <c r="A71" s="63">
        <v>14</v>
      </c>
      <c r="B71" s="164" t="s">
        <v>959</v>
      </c>
      <c r="C71" s="19">
        <v>34</v>
      </c>
      <c r="D71" s="19">
        <v>17</v>
      </c>
      <c r="E71" s="19">
        <v>24</v>
      </c>
      <c r="F71" s="19">
        <v>40</v>
      </c>
      <c r="G71" s="19">
        <v>0</v>
      </c>
      <c r="H71" s="19">
        <v>87</v>
      </c>
      <c r="I71" s="19">
        <v>8</v>
      </c>
      <c r="J71" s="19">
        <v>8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19">
        <v>0</v>
      </c>
    </row>
    <row r="72" spans="1:16" x14ac:dyDescent="0.25">
      <c r="A72" s="63">
        <v>15</v>
      </c>
      <c r="B72" s="164" t="s">
        <v>960</v>
      </c>
      <c r="C72" s="19">
        <v>56</v>
      </c>
      <c r="D72" s="19">
        <v>11</v>
      </c>
      <c r="E72" s="19">
        <v>15</v>
      </c>
      <c r="F72" s="19">
        <v>28</v>
      </c>
      <c r="G72" s="19">
        <v>0</v>
      </c>
      <c r="H72" s="19">
        <v>0</v>
      </c>
      <c r="I72" s="19">
        <v>30</v>
      </c>
      <c r="J72" s="19">
        <v>0</v>
      </c>
      <c r="K72" s="23">
        <v>12</v>
      </c>
      <c r="L72" s="23">
        <v>0</v>
      </c>
      <c r="M72" s="23">
        <v>0</v>
      </c>
      <c r="N72" s="23">
        <v>0</v>
      </c>
      <c r="O72" s="23">
        <v>0</v>
      </c>
      <c r="P72" s="19">
        <v>0</v>
      </c>
    </row>
    <row r="73" spans="1:16" x14ac:dyDescent="0.25">
      <c r="A73" s="63">
        <v>16</v>
      </c>
      <c r="B73" s="164" t="s">
        <v>961</v>
      </c>
      <c r="C73" s="19">
        <v>22</v>
      </c>
      <c r="D73" s="19">
        <v>9</v>
      </c>
      <c r="E73" s="19">
        <v>25</v>
      </c>
      <c r="F73" s="19">
        <v>14</v>
      </c>
      <c r="G73" s="19">
        <v>20</v>
      </c>
      <c r="H73" s="19">
        <v>2</v>
      </c>
      <c r="I73" s="19">
        <v>10</v>
      </c>
      <c r="J73" s="19">
        <v>0</v>
      </c>
      <c r="K73" s="23">
        <v>0</v>
      </c>
      <c r="L73" s="23">
        <v>0</v>
      </c>
      <c r="M73" s="23">
        <v>0</v>
      </c>
      <c r="N73" s="23">
        <v>3</v>
      </c>
      <c r="O73" s="23">
        <v>0</v>
      </c>
      <c r="P73" s="19">
        <v>0</v>
      </c>
    </row>
    <row r="74" spans="1:16" x14ac:dyDescent="0.25">
      <c r="A74" s="63">
        <v>17</v>
      </c>
      <c r="B74" s="164" t="s">
        <v>962</v>
      </c>
      <c r="C74" s="19">
        <v>29</v>
      </c>
      <c r="D74" s="19">
        <v>11</v>
      </c>
      <c r="E74" s="19">
        <v>26</v>
      </c>
      <c r="F74" s="19">
        <v>27</v>
      </c>
      <c r="G74" s="19">
        <v>24</v>
      </c>
      <c r="H74" s="19">
        <v>93</v>
      </c>
      <c r="I74" s="19">
        <v>22</v>
      </c>
      <c r="J74" s="19">
        <v>8</v>
      </c>
      <c r="K74" s="23">
        <v>0</v>
      </c>
      <c r="L74" s="23">
        <v>0</v>
      </c>
      <c r="M74" s="23">
        <v>0</v>
      </c>
      <c r="N74" s="23">
        <v>3</v>
      </c>
      <c r="O74" s="23">
        <v>0</v>
      </c>
      <c r="P74" s="19">
        <v>0</v>
      </c>
    </row>
    <row r="75" spans="1:16" x14ac:dyDescent="0.25">
      <c r="A75" s="63">
        <v>18</v>
      </c>
      <c r="B75" s="164" t="s">
        <v>963</v>
      </c>
      <c r="C75" s="19">
        <v>48</v>
      </c>
      <c r="D75" s="19">
        <v>12</v>
      </c>
      <c r="E75" s="19">
        <v>6</v>
      </c>
      <c r="F75" s="19">
        <v>15</v>
      </c>
      <c r="G75" s="19">
        <v>0</v>
      </c>
      <c r="H75" s="19">
        <v>18</v>
      </c>
      <c r="I75" s="19">
        <v>3</v>
      </c>
      <c r="J75" s="19">
        <v>0</v>
      </c>
      <c r="K75" s="23">
        <v>0</v>
      </c>
      <c r="L75" s="23">
        <v>0</v>
      </c>
      <c r="M75" s="23">
        <v>0</v>
      </c>
      <c r="N75" s="23">
        <v>2</v>
      </c>
      <c r="O75" s="23">
        <v>0</v>
      </c>
      <c r="P75" s="19">
        <v>0</v>
      </c>
    </row>
    <row r="76" spans="1:16" x14ac:dyDescent="0.25">
      <c r="A76" s="63">
        <v>19</v>
      </c>
      <c r="B76" s="164" t="s">
        <v>964</v>
      </c>
      <c r="C76" s="19">
        <v>150</v>
      </c>
      <c r="D76" s="19">
        <v>102</v>
      </c>
      <c r="E76" s="19">
        <v>217</v>
      </c>
      <c r="F76" s="19">
        <v>0</v>
      </c>
      <c r="G76" s="19">
        <v>10</v>
      </c>
      <c r="H76" s="19">
        <v>52</v>
      </c>
      <c r="I76" s="19">
        <v>0</v>
      </c>
      <c r="J76" s="19">
        <v>0</v>
      </c>
      <c r="K76" s="23">
        <v>0</v>
      </c>
      <c r="L76" s="23">
        <v>3</v>
      </c>
      <c r="M76" s="23">
        <v>0</v>
      </c>
      <c r="N76" s="23">
        <v>7</v>
      </c>
      <c r="O76" s="23">
        <v>0</v>
      </c>
      <c r="P76" s="19">
        <v>0</v>
      </c>
    </row>
    <row r="77" spans="1:16" x14ac:dyDescent="0.25">
      <c r="A77" s="63">
        <v>20</v>
      </c>
      <c r="B77" s="164" t="s">
        <v>965</v>
      </c>
      <c r="C77" s="19">
        <v>48</v>
      </c>
      <c r="D77" s="19">
        <v>3</v>
      </c>
      <c r="E77" s="19">
        <v>2</v>
      </c>
      <c r="F77" s="19">
        <v>17</v>
      </c>
      <c r="G77" s="19">
        <v>9</v>
      </c>
      <c r="H77" s="19">
        <v>12</v>
      </c>
      <c r="I77" s="19">
        <v>0</v>
      </c>
      <c r="J77" s="19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19">
        <v>0</v>
      </c>
    </row>
    <row r="78" spans="1:16" x14ac:dyDescent="0.25">
      <c r="A78" s="63">
        <v>21</v>
      </c>
      <c r="B78" s="164" t="s">
        <v>966</v>
      </c>
      <c r="C78" s="19">
        <v>67</v>
      </c>
      <c r="D78" s="19">
        <v>5</v>
      </c>
      <c r="E78" s="19">
        <v>9</v>
      </c>
      <c r="F78" s="19">
        <v>32</v>
      </c>
      <c r="G78" s="19">
        <v>0</v>
      </c>
      <c r="H78" s="19">
        <v>18</v>
      </c>
      <c r="I78" s="19">
        <v>21</v>
      </c>
      <c r="J78" s="19">
        <v>0</v>
      </c>
      <c r="K78" s="23">
        <v>0</v>
      </c>
      <c r="L78" s="23">
        <v>7</v>
      </c>
      <c r="M78" s="23">
        <v>0</v>
      </c>
      <c r="N78" s="23">
        <v>4</v>
      </c>
      <c r="O78" s="23">
        <v>0</v>
      </c>
      <c r="P78" s="19">
        <v>0</v>
      </c>
    </row>
    <row r="79" spans="1:16" x14ac:dyDescent="0.25">
      <c r="A79" s="63">
        <v>22</v>
      </c>
      <c r="B79" s="164" t="s">
        <v>967</v>
      </c>
      <c r="C79" s="19">
        <v>61</v>
      </c>
      <c r="D79" s="19">
        <v>2</v>
      </c>
      <c r="E79" s="19">
        <v>48</v>
      </c>
      <c r="F79" s="19">
        <v>188</v>
      </c>
      <c r="G79" s="19">
        <v>4</v>
      </c>
      <c r="H79" s="19">
        <v>16</v>
      </c>
      <c r="I79" s="19">
        <v>44</v>
      </c>
      <c r="J79" s="19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19">
        <v>0</v>
      </c>
    </row>
    <row r="80" spans="1:16" x14ac:dyDescent="0.25">
      <c r="A80" s="63">
        <v>23</v>
      </c>
      <c r="B80" s="164" t="s">
        <v>968</v>
      </c>
      <c r="C80" s="19">
        <v>41</v>
      </c>
      <c r="D80" s="19">
        <v>12</v>
      </c>
      <c r="E80" s="19">
        <v>86</v>
      </c>
      <c r="F80" s="19">
        <v>14</v>
      </c>
      <c r="G80" s="19">
        <v>13</v>
      </c>
      <c r="H80" s="19">
        <v>18</v>
      </c>
      <c r="I80" s="19">
        <v>0</v>
      </c>
      <c r="J80" s="19">
        <v>0</v>
      </c>
      <c r="K80" s="23">
        <v>0</v>
      </c>
      <c r="L80" s="23">
        <v>4</v>
      </c>
      <c r="M80" s="23">
        <v>2</v>
      </c>
      <c r="N80" s="23">
        <v>4</v>
      </c>
      <c r="O80" s="23">
        <v>0</v>
      </c>
      <c r="P80" s="19">
        <v>0</v>
      </c>
    </row>
    <row r="81" spans="1:16" x14ac:dyDescent="0.25">
      <c r="A81" s="63">
        <v>24</v>
      </c>
      <c r="B81" s="164" t="s">
        <v>969</v>
      </c>
      <c r="C81" s="19">
        <v>17</v>
      </c>
      <c r="D81" s="19">
        <v>1</v>
      </c>
      <c r="E81" s="19">
        <v>6</v>
      </c>
      <c r="F81" s="19">
        <v>12</v>
      </c>
      <c r="G81" s="19">
        <v>27</v>
      </c>
      <c r="H81" s="19">
        <v>15</v>
      </c>
      <c r="I81" s="19">
        <v>16</v>
      </c>
      <c r="J81" s="19">
        <v>0</v>
      </c>
      <c r="K81" s="23">
        <v>0</v>
      </c>
      <c r="L81" s="23">
        <v>11</v>
      </c>
      <c r="M81" s="23">
        <v>13</v>
      </c>
      <c r="N81" s="23">
        <v>2</v>
      </c>
      <c r="O81" s="23">
        <v>0</v>
      </c>
      <c r="P81" s="19">
        <v>0</v>
      </c>
    </row>
    <row r="82" spans="1:16" x14ac:dyDescent="0.25">
      <c r="A82" s="63">
        <v>25</v>
      </c>
      <c r="B82" s="164" t="s">
        <v>970</v>
      </c>
      <c r="C82" s="19">
        <v>26</v>
      </c>
      <c r="D82" s="19">
        <v>15</v>
      </c>
      <c r="E82" s="19">
        <v>57</v>
      </c>
      <c r="F82" s="19">
        <v>22</v>
      </c>
      <c r="G82" s="19">
        <v>0</v>
      </c>
      <c r="H82" s="19">
        <v>31</v>
      </c>
      <c r="I82" s="19">
        <v>25</v>
      </c>
      <c r="J82" s="19">
        <v>19</v>
      </c>
      <c r="K82" s="23">
        <v>0</v>
      </c>
      <c r="L82" s="23">
        <v>8</v>
      </c>
      <c r="M82" s="23">
        <v>40</v>
      </c>
      <c r="N82" s="23">
        <v>0</v>
      </c>
      <c r="O82" s="23">
        <v>0</v>
      </c>
      <c r="P82" s="19">
        <v>0</v>
      </c>
    </row>
    <row r="83" spans="1:16" x14ac:dyDescent="0.25">
      <c r="A83" s="63">
        <v>26</v>
      </c>
      <c r="B83" s="164" t="s">
        <v>971</v>
      </c>
      <c r="C83" s="19">
        <v>24</v>
      </c>
      <c r="D83" s="19">
        <v>2</v>
      </c>
      <c r="E83" s="19">
        <v>6</v>
      </c>
      <c r="F83" s="19">
        <v>15</v>
      </c>
      <c r="G83" s="19">
        <v>2</v>
      </c>
      <c r="H83" s="19">
        <v>58</v>
      </c>
      <c r="I83" s="19">
        <v>2</v>
      </c>
      <c r="J83" s="19">
        <v>2</v>
      </c>
      <c r="K83" s="23">
        <v>0</v>
      </c>
      <c r="L83" s="23">
        <v>3</v>
      </c>
      <c r="M83" s="23">
        <v>0</v>
      </c>
      <c r="N83" s="23">
        <v>3</v>
      </c>
      <c r="O83" s="23">
        <v>0</v>
      </c>
      <c r="P83" s="19">
        <v>0</v>
      </c>
    </row>
    <row r="84" spans="1:16" x14ac:dyDescent="0.25">
      <c r="A84" s="63">
        <v>27</v>
      </c>
      <c r="B84" s="164" t="s">
        <v>972</v>
      </c>
      <c r="C84" s="19">
        <v>8</v>
      </c>
      <c r="D84" s="19">
        <v>8</v>
      </c>
      <c r="E84" s="19">
        <v>11</v>
      </c>
      <c r="F84" s="19">
        <v>22</v>
      </c>
      <c r="G84" s="19">
        <v>3</v>
      </c>
      <c r="H84" s="19">
        <v>10</v>
      </c>
      <c r="I84" s="19">
        <v>12</v>
      </c>
      <c r="J84" s="19">
        <v>12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19">
        <v>0</v>
      </c>
    </row>
    <row r="85" spans="1:16" ht="16.5" customHeight="1" x14ac:dyDescent="0.25">
      <c r="A85" s="320" t="s">
        <v>973</v>
      </c>
      <c r="B85" s="321"/>
      <c r="C85" s="210">
        <v>833</v>
      </c>
      <c r="D85" s="210">
        <v>363</v>
      </c>
      <c r="E85" s="210">
        <v>1296</v>
      </c>
      <c r="F85" s="210">
        <v>977</v>
      </c>
      <c r="G85" s="210">
        <v>1718</v>
      </c>
      <c r="H85" s="210">
        <v>1443</v>
      </c>
      <c r="I85" s="210">
        <v>1689</v>
      </c>
      <c r="J85" s="210">
        <v>489</v>
      </c>
      <c r="K85" s="210">
        <v>418</v>
      </c>
      <c r="L85" s="210">
        <v>1976</v>
      </c>
      <c r="M85" s="210">
        <v>1031</v>
      </c>
      <c r="N85" s="210">
        <v>624</v>
      </c>
      <c r="O85" s="210">
        <v>0</v>
      </c>
      <c r="P85" s="90">
        <v>6</v>
      </c>
    </row>
    <row r="86" spans="1:16" ht="16.5" x14ac:dyDescent="0.25">
      <c r="A86" s="302">
        <v>1</v>
      </c>
      <c r="B86" s="164" t="s">
        <v>973</v>
      </c>
      <c r="C86" s="19">
        <v>127</v>
      </c>
      <c r="D86" s="19">
        <v>175</v>
      </c>
      <c r="E86" s="19">
        <v>431</v>
      </c>
      <c r="F86" s="19">
        <v>430</v>
      </c>
      <c r="G86" s="19">
        <v>298</v>
      </c>
      <c r="H86" s="19">
        <v>508</v>
      </c>
      <c r="I86" s="19">
        <v>990</v>
      </c>
      <c r="J86" s="19">
        <v>323</v>
      </c>
      <c r="K86" s="23">
        <v>418</v>
      </c>
      <c r="L86" s="23">
        <v>1714</v>
      </c>
      <c r="M86" s="23">
        <v>1031</v>
      </c>
      <c r="N86" s="23">
        <v>312</v>
      </c>
      <c r="O86" s="23">
        <v>0</v>
      </c>
      <c r="P86" s="19">
        <v>6</v>
      </c>
    </row>
    <row r="87" spans="1:16" ht="16.5" x14ac:dyDescent="0.25">
      <c r="A87" s="302">
        <v>2</v>
      </c>
      <c r="B87" s="164" t="s">
        <v>974</v>
      </c>
      <c r="C87" s="19">
        <v>151</v>
      </c>
      <c r="D87" s="19">
        <v>25</v>
      </c>
      <c r="E87" s="19">
        <v>300</v>
      </c>
      <c r="F87" s="19">
        <v>20</v>
      </c>
      <c r="G87" s="19">
        <v>3</v>
      </c>
      <c r="H87" s="19">
        <v>5</v>
      </c>
      <c r="I87" s="19">
        <v>63</v>
      </c>
      <c r="J87" s="19">
        <v>63</v>
      </c>
      <c r="K87" s="23">
        <v>0</v>
      </c>
      <c r="L87" s="23">
        <v>3</v>
      </c>
      <c r="M87" s="23">
        <v>0</v>
      </c>
      <c r="N87" s="23">
        <v>9</v>
      </c>
      <c r="O87" s="23">
        <v>0</v>
      </c>
      <c r="P87" s="19">
        <v>0</v>
      </c>
    </row>
    <row r="88" spans="1:16" ht="16.5" x14ac:dyDescent="0.25">
      <c r="A88" s="302">
        <v>3</v>
      </c>
      <c r="B88" s="164" t="s">
        <v>975</v>
      </c>
      <c r="C88" s="19">
        <v>158</v>
      </c>
      <c r="D88" s="19">
        <v>22</v>
      </c>
      <c r="E88" s="19">
        <v>11</v>
      </c>
      <c r="F88" s="19">
        <v>16</v>
      </c>
      <c r="G88" s="19">
        <v>234</v>
      </c>
      <c r="H88" s="19">
        <v>12</v>
      </c>
      <c r="I88" s="19">
        <v>15</v>
      </c>
      <c r="J88" s="19">
        <v>13</v>
      </c>
      <c r="K88" s="23">
        <v>0</v>
      </c>
      <c r="L88" s="23">
        <v>22</v>
      </c>
      <c r="M88" s="23">
        <v>0</v>
      </c>
      <c r="N88" s="23">
        <v>10</v>
      </c>
      <c r="O88" s="23">
        <v>0</v>
      </c>
      <c r="P88" s="19">
        <v>0</v>
      </c>
    </row>
    <row r="89" spans="1:16" ht="16.5" x14ac:dyDescent="0.25">
      <c r="A89" s="302">
        <v>4</v>
      </c>
      <c r="B89" s="164" t="s">
        <v>976</v>
      </c>
      <c r="C89" s="19">
        <v>9</v>
      </c>
      <c r="D89" s="19">
        <v>6</v>
      </c>
      <c r="E89" s="19">
        <v>38</v>
      </c>
      <c r="F89" s="19">
        <v>8</v>
      </c>
      <c r="G89" s="19">
        <v>291</v>
      </c>
      <c r="H89" s="19">
        <v>22</v>
      </c>
      <c r="I89" s="19">
        <v>174</v>
      </c>
      <c r="J89" s="19">
        <v>7</v>
      </c>
      <c r="K89" s="23">
        <v>0</v>
      </c>
      <c r="L89" s="23">
        <v>16</v>
      </c>
      <c r="M89" s="23">
        <v>0</v>
      </c>
      <c r="N89" s="23">
        <v>26</v>
      </c>
      <c r="O89" s="23">
        <v>0</v>
      </c>
      <c r="P89" s="19">
        <v>0</v>
      </c>
    </row>
    <row r="90" spans="1:16" ht="16.5" x14ac:dyDescent="0.25">
      <c r="A90" s="302">
        <v>5</v>
      </c>
      <c r="B90" s="164" t="s">
        <v>977</v>
      </c>
      <c r="C90" s="19">
        <v>4</v>
      </c>
      <c r="D90" s="19">
        <v>7</v>
      </c>
      <c r="E90" s="19">
        <v>27</v>
      </c>
      <c r="F90" s="19">
        <v>1</v>
      </c>
      <c r="G90" s="19">
        <v>86</v>
      </c>
      <c r="H90" s="19">
        <v>17</v>
      </c>
      <c r="I90" s="19">
        <v>140</v>
      </c>
      <c r="J90" s="19">
        <v>0</v>
      </c>
      <c r="K90" s="23">
        <v>0</v>
      </c>
      <c r="L90" s="23">
        <v>5</v>
      </c>
      <c r="M90" s="23">
        <v>0</v>
      </c>
      <c r="N90" s="23">
        <v>24</v>
      </c>
      <c r="O90" s="23">
        <v>0</v>
      </c>
      <c r="P90" s="19">
        <v>0</v>
      </c>
    </row>
    <row r="91" spans="1:16" ht="16.5" x14ac:dyDescent="0.25">
      <c r="A91" s="302">
        <v>6</v>
      </c>
      <c r="B91" s="164" t="s">
        <v>978</v>
      </c>
      <c r="C91" s="19">
        <v>7</v>
      </c>
      <c r="D91" s="19">
        <v>5</v>
      </c>
      <c r="E91" s="19">
        <v>37</v>
      </c>
      <c r="F91" s="19">
        <v>42</v>
      </c>
      <c r="G91" s="19">
        <v>0</v>
      </c>
      <c r="H91" s="19">
        <v>58</v>
      </c>
      <c r="I91" s="19">
        <v>14</v>
      </c>
      <c r="J91" s="19">
        <v>14</v>
      </c>
      <c r="K91" s="23">
        <v>0</v>
      </c>
      <c r="L91" s="23">
        <v>24</v>
      </c>
      <c r="M91" s="23">
        <v>0</v>
      </c>
      <c r="N91" s="23">
        <v>8</v>
      </c>
      <c r="O91" s="23">
        <v>0</v>
      </c>
      <c r="P91" s="19">
        <v>0</v>
      </c>
    </row>
    <row r="92" spans="1:16" ht="16.5" x14ac:dyDescent="0.25">
      <c r="A92" s="302">
        <v>7</v>
      </c>
      <c r="B92" s="164" t="s">
        <v>979</v>
      </c>
      <c r="C92" s="19">
        <v>13</v>
      </c>
      <c r="D92" s="19">
        <v>5</v>
      </c>
      <c r="E92" s="19">
        <v>36</v>
      </c>
      <c r="F92" s="19">
        <v>33</v>
      </c>
      <c r="G92" s="19">
        <v>34</v>
      </c>
      <c r="H92" s="19">
        <v>236</v>
      </c>
      <c r="I92" s="19">
        <v>3</v>
      </c>
      <c r="J92" s="19">
        <v>3</v>
      </c>
      <c r="K92" s="23">
        <v>0</v>
      </c>
      <c r="L92" s="23">
        <v>31</v>
      </c>
      <c r="M92" s="23">
        <v>0</v>
      </c>
      <c r="N92" s="23">
        <v>0</v>
      </c>
      <c r="O92" s="23">
        <v>0</v>
      </c>
      <c r="P92" s="19">
        <v>0</v>
      </c>
    </row>
    <row r="93" spans="1:16" ht="16.5" x14ac:dyDescent="0.25">
      <c r="A93" s="302">
        <v>8</v>
      </c>
      <c r="B93" s="164" t="s">
        <v>980</v>
      </c>
      <c r="C93" s="19">
        <v>61</v>
      </c>
      <c r="D93" s="19">
        <v>27</v>
      </c>
      <c r="E93" s="19">
        <v>25</v>
      </c>
      <c r="F93" s="19">
        <v>84</v>
      </c>
      <c r="G93" s="19">
        <v>183</v>
      </c>
      <c r="H93" s="19">
        <v>102</v>
      </c>
      <c r="I93" s="19">
        <v>23</v>
      </c>
      <c r="J93" s="19">
        <v>1</v>
      </c>
      <c r="K93" s="23">
        <v>0</v>
      </c>
      <c r="L93" s="23">
        <v>35</v>
      </c>
      <c r="M93" s="23">
        <v>0</v>
      </c>
      <c r="N93" s="23">
        <v>26</v>
      </c>
      <c r="O93" s="23">
        <v>0</v>
      </c>
      <c r="P93" s="19">
        <v>0</v>
      </c>
    </row>
    <row r="94" spans="1:16" ht="16.5" x14ac:dyDescent="0.25">
      <c r="A94" s="302">
        <v>9</v>
      </c>
      <c r="B94" s="164" t="s">
        <v>981</v>
      </c>
      <c r="C94" s="19">
        <v>25</v>
      </c>
      <c r="D94" s="19">
        <v>25</v>
      </c>
      <c r="E94" s="19">
        <v>62</v>
      </c>
      <c r="F94" s="19">
        <v>126</v>
      </c>
      <c r="G94" s="19">
        <v>59</v>
      </c>
      <c r="H94" s="19">
        <v>15</v>
      </c>
      <c r="I94" s="19">
        <v>14</v>
      </c>
      <c r="J94" s="19">
        <v>14</v>
      </c>
      <c r="K94" s="23">
        <v>0</v>
      </c>
      <c r="L94" s="23">
        <v>26</v>
      </c>
      <c r="M94" s="23">
        <v>0</v>
      </c>
      <c r="N94" s="23">
        <v>25</v>
      </c>
      <c r="O94" s="23">
        <v>0</v>
      </c>
      <c r="P94" s="19">
        <v>0</v>
      </c>
    </row>
    <row r="95" spans="1:16" ht="16.5" x14ac:dyDescent="0.25">
      <c r="A95" s="302">
        <v>10</v>
      </c>
      <c r="B95" s="164" t="s">
        <v>982</v>
      </c>
      <c r="C95" s="19">
        <v>43</v>
      </c>
      <c r="D95" s="19">
        <v>11</v>
      </c>
      <c r="E95" s="19">
        <v>143</v>
      </c>
      <c r="F95" s="19">
        <v>65</v>
      </c>
      <c r="G95" s="19">
        <v>12</v>
      </c>
      <c r="H95" s="19">
        <v>14</v>
      </c>
      <c r="I95" s="19">
        <v>80</v>
      </c>
      <c r="J95" s="19">
        <v>0</v>
      </c>
      <c r="K95" s="23">
        <v>0</v>
      </c>
      <c r="L95" s="23">
        <v>13</v>
      </c>
      <c r="M95" s="23">
        <v>0</v>
      </c>
      <c r="N95" s="23">
        <v>28</v>
      </c>
      <c r="O95" s="23">
        <v>0</v>
      </c>
      <c r="P95" s="19">
        <v>0</v>
      </c>
    </row>
    <row r="96" spans="1:16" ht="16.5" x14ac:dyDescent="0.25">
      <c r="A96" s="302">
        <v>11</v>
      </c>
      <c r="B96" s="164" t="s">
        <v>983</v>
      </c>
      <c r="C96" s="19">
        <v>12</v>
      </c>
      <c r="D96" s="19">
        <v>1</v>
      </c>
      <c r="E96" s="19">
        <v>24</v>
      </c>
      <c r="F96" s="19">
        <v>6</v>
      </c>
      <c r="G96" s="19">
        <v>0</v>
      </c>
      <c r="H96" s="19">
        <v>36</v>
      </c>
      <c r="I96" s="19">
        <v>14</v>
      </c>
      <c r="J96" s="19">
        <v>14</v>
      </c>
      <c r="K96" s="23">
        <v>0</v>
      </c>
      <c r="L96" s="23">
        <v>10</v>
      </c>
      <c r="M96" s="23">
        <v>0</v>
      </c>
      <c r="N96" s="23">
        <v>30</v>
      </c>
      <c r="O96" s="23">
        <v>0</v>
      </c>
      <c r="P96" s="19">
        <v>0</v>
      </c>
    </row>
    <row r="97" spans="1:16" ht="16.5" x14ac:dyDescent="0.25">
      <c r="A97" s="302">
        <v>12</v>
      </c>
      <c r="B97" s="164" t="s">
        <v>984</v>
      </c>
      <c r="C97" s="19">
        <v>51</v>
      </c>
      <c r="D97" s="19">
        <v>14</v>
      </c>
      <c r="E97" s="19">
        <v>32</v>
      </c>
      <c r="F97" s="19">
        <v>21</v>
      </c>
      <c r="G97" s="19">
        <v>113</v>
      </c>
      <c r="H97" s="19">
        <v>13</v>
      </c>
      <c r="I97" s="19">
        <v>22</v>
      </c>
      <c r="J97" s="19">
        <v>0</v>
      </c>
      <c r="K97" s="23">
        <v>0</v>
      </c>
      <c r="L97" s="23">
        <v>8</v>
      </c>
      <c r="M97" s="23">
        <v>0</v>
      </c>
      <c r="N97" s="23">
        <v>24</v>
      </c>
      <c r="O97" s="23">
        <v>0</v>
      </c>
      <c r="P97" s="19">
        <v>0</v>
      </c>
    </row>
    <row r="98" spans="1:16" ht="16.5" x14ac:dyDescent="0.25">
      <c r="A98" s="302">
        <v>13</v>
      </c>
      <c r="B98" s="164" t="s">
        <v>985</v>
      </c>
      <c r="C98" s="19">
        <v>65</v>
      </c>
      <c r="D98" s="19">
        <v>7</v>
      </c>
      <c r="E98" s="19">
        <v>14</v>
      </c>
      <c r="F98" s="19">
        <v>19</v>
      </c>
      <c r="G98" s="19">
        <v>309</v>
      </c>
      <c r="H98" s="19">
        <v>45</v>
      </c>
      <c r="I98" s="19">
        <v>7</v>
      </c>
      <c r="J98" s="19">
        <v>7</v>
      </c>
      <c r="K98" s="23">
        <v>0</v>
      </c>
      <c r="L98" s="23">
        <v>24</v>
      </c>
      <c r="M98" s="23">
        <v>0</v>
      </c>
      <c r="N98" s="23">
        <v>17</v>
      </c>
      <c r="O98" s="23">
        <v>0</v>
      </c>
      <c r="P98" s="19">
        <v>0</v>
      </c>
    </row>
    <row r="99" spans="1:16" ht="16.5" x14ac:dyDescent="0.25">
      <c r="A99" s="302">
        <v>14</v>
      </c>
      <c r="B99" s="164" t="s">
        <v>986</v>
      </c>
      <c r="C99" s="19">
        <v>30</v>
      </c>
      <c r="D99" s="19">
        <v>21</v>
      </c>
      <c r="E99" s="19">
        <v>43</v>
      </c>
      <c r="F99" s="19">
        <v>12</v>
      </c>
      <c r="G99" s="19">
        <v>26</v>
      </c>
      <c r="H99" s="19">
        <v>193</v>
      </c>
      <c r="I99" s="19">
        <v>17</v>
      </c>
      <c r="J99" s="19">
        <v>17</v>
      </c>
      <c r="K99" s="23">
        <v>0</v>
      </c>
      <c r="L99" s="23">
        <v>20</v>
      </c>
      <c r="M99" s="23">
        <v>0</v>
      </c>
      <c r="N99" s="23">
        <v>0</v>
      </c>
      <c r="O99" s="23">
        <v>0</v>
      </c>
      <c r="P99" s="19">
        <v>0</v>
      </c>
    </row>
    <row r="100" spans="1:16" ht="16.5" x14ac:dyDescent="0.25">
      <c r="A100" s="302">
        <v>15</v>
      </c>
      <c r="B100" s="164" t="s">
        <v>987</v>
      </c>
      <c r="C100" s="19">
        <v>8</v>
      </c>
      <c r="D100" s="19">
        <v>2</v>
      </c>
      <c r="E100" s="19">
        <v>15</v>
      </c>
      <c r="F100" s="19">
        <v>8</v>
      </c>
      <c r="G100" s="19">
        <v>54</v>
      </c>
      <c r="H100" s="19">
        <v>30</v>
      </c>
      <c r="I100" s="19">
        <v>3</v>
      </c>
      <c r="J100" s="19">
        <v>3</v>
      </c>
      <c r="K100" s="23">
        <v>0</v>
      </c>
      <c r="L100" s="23">
        <v>0</v>
      </c>
      <c r="M100" s="23">
        <v>0</v>
      </c>
      <c r="N100" s="23">
        <v>0</v>
      </c>
      <c r="O100" s="23">
        <v>0</v>
      </c>
      <c r="P100" s="19">
        <v>0</v>
      </c>
    </row>
    <row r="101" spans="1:16" ht="16.5" x14ac:dyDescent="0.25">
      <c r="A101" s="302">
        <v>16</v>
      </c>
      <c r="B101" s="164" t="s">
        <v>988</v>
      </c>
      <c r="C101" s="19">
        <v>46</v>
      </c>
      <c r="D101" s="19">
        <v>5</v>
      </c>
      <c r="E101" s="19">
        <v>34</v>
      </c>
      <c r="F101" s="19">
        <v>77</v>
      </c>
      <c r="G101" s="19">
        <v>8</v>
      </c>
      <c r="H101" s="19">
        <v>98</v>
      </c>
      <c r="I101" s="19">
        <v>9</v>
      </c>
      <c r="J101" s="19">
        <v>0</v>
      </c>
      <c r="K101" s="23">
        <v>0</v>
      </c>
      <c r="L101" s="23">
        <v>12</v>
      </c>
      <c r="M101" s="23">
        <v>0</v>
      </c>
      <c r="N101" s="23">
        <v>28</v>
      </c>
      <c r="O101" s="23">
        <v>0</v>
      </c>
      <c r="P101" s="19">
        <v>0</v>
      </c>
    </row>
    <row r="102" spans="1:16" ht="16.5" x14ac:dyDescent="0.25">
      <c r="A102" s="302">
        <v>17</v>
      </c>
      <c r="B102" s="164" t="s">
        <v>989</v>
      </c>
      <c r="C102" s="19">
        <v>11</v>
      </c>
      <c r="D102" s="19">
        <v>3</v>
      </c>
      <c r="E102" s="19">
        <v>1</v>
      </c>
      <c r="F102" s="19">
        <v>6</v>
      </c>
      <c r="G102" s="19">
        <v>5</v>
      </c>
      <c r="H102" s="19">
        <v>24</v>
      </c>
      <c r="I102" s="19">
        <v>81</v>
      </c>
      <c r="J102" s="19">
        <v>0</v>
      </c>
      <c r="K102" s="23">
        <v>0</v>
      </c>
      <c r="L102" s="23">
        <v>5</v>
      </c>
      <c r="M102" s="23">
        <v>0</v>
      </c>
      <c r="N102" s="23">
        <v>44</v>
      </c>
      <c r="O102" s="23">
        <v>0</v>
      </c>
      <c r="P102" s="19">
        <v>0</v>
      </c>
    </row>
    <row r="103" spans="1:16" ht="16.5" x14ac:dyDescent="0.25">
      <c r="A103" s="302">
        <v>18</v>
      </c>
      <c r="B103" s="164" t="s">
        <v>990</v>
      </c>
      <c r="C103" s="19">
        <v>0</v>
      </c>
      <c r="D103" s="19">
        <v>0</v>
      </c>
      <c r="E103" s="19">
        <v>0</v>
      </c>
      <c r="F103" s="19">
        <v>0</v>
      </c>
      <c r="G103" s="19">
        <v>0</v>
      </c>
      <c r="H103" s="19">
        <v>1</v>
      </c>
      <c r="I103" s="19">
        <v>10</v>
      </c>
      <c r="J103" s="19">
        <v>0</v>
      </c>
      <c r="K103" s="23">
        <v>0</v>
      </c>
      <c r="L103" s="23">
        <v>6</v>
      </c>
      <c r="M103" s="23">
        <v>0</v>
      </c>
      <c r="N103" s="23">
        <v>2</v>
      </c>
      <c r="O103" s="23">
        <v>0</v>
      </c>
      <c r="P103" s="19">
        <v>0</v>
      </c>
    </row>
    <row r="104" spans="1:16" ht="16.5" x14ac:dyDescent="0.25">
      <c r="A104" s="302">
        <v>19</v>
      </c>
      <c r="B104" s="164" t="s">
        <v>991</v>
      </c>
      <c r="C104" s="19">
        <v>12</v>
      </c>
      <c r="D104" s="19">
        <v>2</v>
      </c>
      <c r="E104" s="19">
        <v>23</v>
      </c>
      <c r="F104" s="19">
        <v>3</v>
      </c>
      <c r="G104" s="19">
        <v>3</v>
      </c>
      <c r="H104" s="19">
        <v>14</v>
      </c>
      <c r="I104" s="19">
        <v>10</v>
      </c>
      <c r="J104" s="19">
        <v>10</v>
      </c>
      <c r="K104" s="23">
        <v>0</v>
      </c>
      <c r="L104" s="23">
        <v>2</v>
      </c>
      <c r="M104" s="23">
        <v>0</v>
      </c>
      <c r="N104" s="23">
        <v>11</v>
      </c>
      <c r="O104" s="23">
        <v>0</v>
      </c>
      <c r="P104" s="19">
        <v>0</v>
      </c>
    </row>
    <row r="105" spans="1:16" x14ac:dyDescent="0.25">
      <c r="A105" s="322" t="s">
        <v>316</v>
      </c>
      <c r="B105" s="323"/>
      <c r="C105" s="326">
        <f>[5]Sheet1!C10</f>
        <v>4054</v>
      </c>
      <c r="D105" s="326">
        <f>[5]Sheet1!D10</f>
        <v>1719</v>
      </c>
      <c r="E105" s="326">
        <f>[5]Sheet1!E10</f>
        <v>5175</v>
      </c>
      <c r="F105" s="326">
        <f>[5]Sheet1!F10</f>
        <v>4972</v>
      </c>
      <c r="G105" s="326">
        <f>[5]Sheet1!G10</f>
        <v>3133</v>
      </c>
      <c r="H105" s="326">
        <f>[5]Sheet1!H10</f>
        <v>5986</v>
      </c>
      <c r="I105" s="326">
        <f>[5]Sheet1!I10</f>
        <v>3738</v>
      </c>
      <c r="J105" s="326">
        <f>[5]Sheet1!J10</f>
        <v>1520</v>
      </c>
      <c r="K105" s="326">
        <f>[5]Sheet1!K10</f>
        <v>1245</v>
      </c>
      <c r="L105" s="326">
        <f>[5]Sheet1!L10</f>
        <v>2867</v>
      </c>
      <c r="M105" s="326">
        <f>[5]Sheet1!M10</f>
        <v>2096</v>
      </c>
      <c r="N105" s="326">
        <f>[5]Sheet1!N10</f>
        <v>954</v>
      </c>
      <c r="O105" s="326">
        <f>[5]Sheet1!O10</f>
        <v>0</v>
      </c>
      <c r="P105" s="326">
        <f>[5]Sheet1!P10</f>
        <v>10</v>
      </c>
    </row>
    <row r="106" spans="1:16" x14ac:dyDescent="0.25">
      <c r="A106" s="324"/>
      <c r="B106" s="325"/>
      <c r="C106" s="327"/>
      <c r="D106" s="327"/>
      <c r="E106" s="327"/>
      <c r="F106" s="327"/>
      <c r="G106" s="327"/>
      <c r="H106" s="327"/>
      <c r="I106" s="327"/>
      <c r="J106" s="327"/>
      <c r="K106" s="327"/>
      <c r="L106" s="327"/>
      <c r="M106" s="327"/>
      <c r="N106" s="327"/>
      <c r="O106" s="327"/>
      <c r="P106" s="327"/>
    </row>
  </sheetData>
  <mergeCells count="22">
    <mergeCell ref="N105:N106"/>
    <mergeCell ref="O105:O106"/>
    <mergeCell ref="P105:P106"/>
    <mergeCell ref="A57:B57"/>
    <mergeCell ref="A85:B85"/>
    <mergeCell ref="A105:B106"/>
    <mergeCell ref="C105:C106"/>
    <mergeCell ref="D105:D106"/>
    <mergeCell ref="E105:E106"/>
    <mergeCell ref="F105:F106"/>
    <mergeCell ref="G105:G106"/>
    <mergeCell ref="H105:H106"/>
    <mergeCell ref="I105:I106"/>
    <mergeCell ref="J105:J106"/>
    <mergeCell ref="K105:K106"/>
    <mergeCell ref="L105:L106"/>
    <mergeCell ref="M105:M106"/>
    <mergeCell ref="A44:B44"/>
    <mergeCell ref="A1:P1"/>
    <mergeCell ref="A2:P2"/>
    <mergeCell ref="A5:B5"/>
    <mergeCell ref="P5:P4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0A23E-422B-4789-8F27-AAD47D399B04}">
  <dimension ref="A1:P110"/>
  <sheetViews>
    <sheetView topLeftCell="A97" workbookViewId="0">
      <selection activeCell="A109" sqref="A109:P110"/>
    </sheetView>
  </sheetViews>
  <sheetFormatPr defaultRowHeight="15" x14ac:dyDescent="0.25"/>
  <cols>
    <col min="1" max="1" width="4.7109375" customWidth="1"/>
    <col min="2" max="2" width="18.42578125" customWidth="1"/>
  </cols>
  <sheetData>
    <row r="1" spans="1:16" ht="44.25" customHeight="1" x14ac:dyDescent="0.25">
      <c r="A1" s="227" t="s">
        <v>859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</row>
    <row r="2" spans="1:16" ht="27" customHeight="1" x14ac:dyDescent="0.25">
      <c r="A2" s="229" t="s">
        <v>615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</row>
    <row r="3" spans="1:16" ht="216.75" x14ac:dyDescent="0.25">
      <c r="A3" s="144" t="s">
        <v>0</v>
      </c>
      <c r="B3" s="144" t="s">
        <v>1</v>
      </c>
      <c r="C3" s="147" t="s">
        <v>3</v>
      </c>
      <c r="D3" s="147" t="s">
        <v>4</v>
      </c>
      <c r="E3" s="147" t="s">
        <v>8</v>
      </c>
      <c r="F3" s="147" t="s">
        <v>6</v>
      </c>
      <c r="G3" s="147" t="s">
        <v>9</v>
      </c>
      <c r="H3" s="147" t="s">
        <v>5</v>
      </c>
      <c r="I3" s="147" t="s">
        <v>10</v>
      </c>
      <c r="J3" s="147" t="s">
        <v>11</v>
      </c>
      <c r="K3" s="147" t="s">
        <v>12</v>
      </c>
      <c r="L3" s="147" t="s">
        <v>13</v>
      </c>
      <c r="M3" s="147" t="s">
        <v>14</v>
      </c>
      <c r="N3" s="147" t="s">
        <v>7</v>
      </c>
      <c r="O3" s="147" t="s">
        <v>15</v>
      </c>
      <c r="P3" s="147" t="s">
        <v>2</v>
      </c>
    </row>
    <row r="4" spans="1:16" x14ac:dyDescent="0.25">
      <c r="A4" s="59">
        <v>1</v>
      </c>
      <c r="B4" s="59">
        <v>2</v>
      </c>
      <c r="C4" s="59">
        <v>3</v>
      </c>
      <c r="D4" s="59">
        <v>4</v>
      </c>
      <c r="E4" s="59">
        <v>5</v>
      </c>
      <c r="F4" s="59">
        <v>6</v>
      </c>
      <c r="G4" s="59">
        <v>7</v>
      </c>
      <c r="H4" s="59">
        <v>8</v>
      </c>
      <c r="I4" s="59">
        <v>9</v>
      </c>
      <c r="J4" s="59">
        <v>10</v>
      </c>
      <c r="K4" s="59">
        <v>11</v>
      </c>
      <c r="L4" s="59">
        <v>12</v>
      </c>
      <c r="M4" s="59">
        <v>13</v>
      </c>
      <c r="N4" s="59">
        <v>14</v>
      </c>
      <c r="O4" s="59">
        <v>15</v>
      </c>
      <c r="P4" s="59">
        <v>16</v>
      </c>
    </row>
    <row r="5" spans="1:16" ht="16.5" customHeight="1" x14ac:dyDescent="0.25">
      <c r="A5" s="230" t="s">
        <v>841</v>
      </c>
      <c r="B5" s="231"/>
      <c r="C5" s="90">
        <v>97</v>
      </c>
      <c r="D5" s="90">
        <v>141</v>
      </c>
      <c r="E5" s="90">
        <v>0</v>
      </c>
      <c r="F5" s="90">
        <v>0</v>
      </c>
      <c r="G5" s="88">
        <v>0</v>
      </c>
      <c r="H5" s="90">
        <v>109</v>
      </c>
      <c r="I5" s="90">
        <v>615</v>
      </c>
      <c r="J5" s="90">
        <v>789</v>
      </c>
      <c r="K5" s="90">
        <v>55</v>
      </c>
      <c r="L5" s="90">
        <v>1861</v>
      </c>
      <c r="M5" s="90">
        <v>1068</v>
      </c>
      <c r="N5" s="90">
        <v>344</v>
      </c>
      <c r="O5" s="90">
        <v>8</v>
      </c>
      <c r="P5" s="90">
        <v>4</v>
      </c>
    </row>
    <row r="6" spans="1:16" x14ac:dyDescent="0.25">
      <c r="A6" s="19">
        <v>1</v>
      </c>
      <c r="B6" s="12" t="s">
        <v>860</v>
      </c>
      <c r="C6" s="12">
        <v>43</v>
      </c>
      <c r="D6" s="12">
        <v>77</v>
      </c>
      <c r="E6" s="12">
        <v>0</v>
      </c>
      <c r="F6" s="12">
        <v>0</v>
      </c>
      <c r="G6" s="12">
        <v>0</v>
      </c>
      <c r="H6" s="12">
        <v>56</v>
      </c>
      <c r="I6" s="12">
        <v>615</v>
      </c>
      <c r="J6" s="12">
        <v>789</v>
      </c>
      <c r="K6" s="12">
        <v>55</v>
      </c>
      <c r="L6" s="12">
        <v>1861</v>
      </c>
      <c r="M6" s="12">
        <v>1068</v>
      </c>
      <c r="N6" s="12">
        <v>344</v>
      </c>
      <c r="O6" s="12">
        <v>8</v>
      </c>
      <c r="P6" s="12">
        <v>4</v>
      </c>
    </row>
    <row r="7" spans="1:16" x14ac:dyDescent="0.25">
      <c r="A7" s="19">
        <v>2</v>
      </c>
      <c r="B7" s="12" t="s">
        <v>861</v>
      </c>
      <c r="C7" s="12">
        <v>3</v>
      </c>
      <c r="D7" s="12">
        <v>4</v>
      </c>
      <c r="E7" s="12">
        <v>0</v>
      </c>
      <c r="F7" s="12">
        <v>0</v>
      </c>
      <c r="G7" s="12">
        <v>0</v>
      </c>
      <c r="H7" s="12">
        <v>2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9">
        <v>3</v>
      </c>
      <c r="B8" s="12" t="s">
        <v>862</v>
      </c>
      <c r="C8" s="12">
        <v>3</v>
      </c>
      <c r="D8" s="12">
        <v>3</v>
      </c>
      <c r="E8" s="12">
        <v>0</v>
      </c>
      <c r="F8" s="12">
        <v>0</v>
      </c>
      <c r="G8" s="12">
        <v>0</v>
      </c>
      <c r="H8" s="12">
        <v>3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9">
        <v>4</v>
      </c>
      <c r="B9" s="12" t="s">
        <v>863</v>
      </c>
      <c r="C9" s="12">
        <v>4</v>
      </c>
      <c r="D9" s="12">
        <v>6</v>
      </c>
      <c r="E9" s="12">
        <v>0</v>
      </c>
      <c r="F9" s="12">
        <v>0</v>
      </c>
      <c r="G9" s="12">
        <v>0</v>
      </c>
      <c r="H9" s="12">
        <v>6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9">
        <v>5</v>
      </c>
      <c r="B10" s="12" t="s">
        <v>864</v>
      </c>
      <c r="C10" s="12">
        <v>5</v>
      </c>
      <c r="D10" s="12">
        <v>11</v>
      </c>
      <c r="E10" s="12">
        <v>0</v>
      </c>
      <c r="F10" s="12">
        <v>0</v>
      </c>
      <c r="G10" s="12">
        <v>0</v>
      </c>
      <c r="H10" s="12">
        <v>9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9">
        <v>6</v>
      </c>
      <c r="B11" s="12" t="s">
        <v>133</v>
      </c>
      <c r="C11" s="12">
        <v>7</v>
      </c>
      <c r="D11" s="12">
        <v>13</v>
      </c>
      <c r="E11" s="12">
        <v>0</v>
      </c>
      <c r="F11" s="12">
        <v>0</v>
      </c>
      <c r="G11" s="12">
        <v>0</v>
      </c>
      <c r="H11" s="12">
        <v>10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9">
        <v>7</v>
      </c>
      <c r="B12" s="12" t="s">
        <v>865</v>
      </c>
      <c r="C12" s="12">
        <v>18</v>
      </c>
      <c r="D12" s="12">
        <v>15</v>
      </c>
      <c r="E12" s="12">
        <v>0</v>
      </c>
      <c r="F12" s="12">
        <v>0</v>
      </c>
      <c r="G12" s="12">
        <v>0</v>
      </c>
      <c r="H12" s="12">
        <v>13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9">
        <v>8</v>
      </c>
      <c r="B13" s="12" t="s">
        <v>866</v>
      </c>
      <c r="C13" s="12">
        <v>4</v>
      </c>
      <c r="D13" s="12">
        <v>6</v>
      </c>
      <c r="E13" s="12">
        <v>0</v>
      </c>
      <c r="F13" s="12">
        <v>0</v>
      </c>
      <c r="G13" s="12">
        <v>0</v>
      </c>
      <c r="H13" s="12">
        <v>2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9">
        <v>9</v>
      </c>
      <c r="B14" s="12" t="s">
        <v>121</v>
      </c>
      <c r="C14" s="12">
        <v>3</v>
      </c>
      <c r="D14" s="12">
        <v>2</v>
      </c>
      <c r="E14" s="12">
        <v>0</v>
      </c>
      <c r="F14" s="12">
        <v>0</v>
      </c>
      <c r="G14" s="12">
        <v>0</v>
      </c>
      <c r="H14" s="12">
        <v>1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9">
        <v>10</v>
      </c>
      <c r="B15" s="12" t="s">
        <v>257</v>
      </c>
      <c r="C15" s="12">
        <v>1</v>
      </c>
      <c r="D15" s="12">
        <v>2</v>
      </c>
      <c r="E15" s="12">
        <v>0</v>
      </c>
      <c r="F15" s="12">
        <v>0</v>
      </c>
      <c r="G15" s="12">
        <v>0</v>
      </c>
      <c r="H15" s="12">
        <v>1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9">
        <v>11</v>
      </c>
      <c r="B16" s="12" t="s">
        <v>867</v>
      </c>
      <c r="C16" s="12">
        <v>6</v>
      </c>
      <c r="D16" s="12">
        <v>2</v>
      </c>
      <c r="E16" s="12">
        <v>0</v>
      </c>
      <c r="F16" s="12">
        <v>0</v>
      </c>
      <c r="G16" s="12">
        <v>0</v>
      </c>
      <c r="H16" s="12">
        <v>7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ht="28.5" x14ac:dyDescent="0.25">
      <c r="A17" s="232" t="s">
        <v>842</v>
      </c>
      <c r="B17" s="233"/>
      <c r="C17" s="88">
        <v>102</v>
      </c>
      <c r="D17" s="88">
        <v>73</v>
      </c>
      <c r="E17" s="88" t="s">
        <v>843</v>
      </c>
      <c r="F17" s="88" t="s">
        <v>844</v>
      </c>
      <c r="G17" s="88">
        <v>0</v>
      </c>
      <c r="H17" s="88">
        <v>264</v>
      </c>
      <c r="I17" s="88">
        <v>1083</v>
      </c>
      <c r="J17" s="88">
        <v>619</v>
      </c>
      <c r="K17" s="88">
        <v>617</v>
      </c>
      <c r="L17" s="88">
        <v>972</v>
      </c>
      <c r="M17" s="88">
        <v>1915</v>
      </c>
      <c r="N17" s="88">
        <v>308</v>
      </c>
      <c r="O17" s="88">
        <v>0</v>
      </c>
      <c r="P17" s="88">
        <v>0</v>
      </c>
    </row>
    <row r="18" spans="1:16" ht="27" x14ac:dyDescent="0.25">
      <c r="A18" s="19">
        <v>1</v>
      </c>
      <c r="B18" s="12" t="s">
        <v>868</v>
      </c>
      <c r="C18" s="12">
        <v>102</v>
      </c>
      <c r="D18" s="12">
        <v>71</v>
      </c>
      <c r="E18" s="12" t="s">
        <v>843</v>
      </c>
      <c r="F18" s="12" t="s">
        <v>844</v>
      </c>
      <c r="G18" s="12">
        <v>0</v>
      </c>
      <c r="H18" s="12">
        <v>240</v>
      </c>
      <c r="I18" s="12">
        <v>1083</v>
      </c>
      <c r="J18" s="12">
        <v>619</v>
      </c>
      <c r="K18" s="12">
        <v>617</v>
      </c>
      <c r="L18" s="12">
        <v>972</v>
      </c>
      <c r="M18" s="12">
        <v>1915</v>
      </c>
      <c r="N18" s="12">
        <v>308</v>
      </c>
      <c r="O18" s="12">
        <v>0</v>
      </c>
      <c r="P18" s="12">
        <v>0</v>
      </c>
    </row>
    <row r="19" spans="1:16" x14ac:dyDescent="0.25">
      <c r="A19" s="19">
        <v>2</v>
      </c>
      <c r="B19" s="12" t="s">
        <v>636</v>
      </c>
      <c r="C19" s="12">
        <v>0</v>
      </c>
      <c r="D19" s="12">
        <v>2</v>
      </c>
      <c r="E19" s="12">
        <v>203</v>
      </c>
      <c r="F19" s="12">
        <v>56</v>
      </c>
      <c r="G19" s="12">
        <v>0</v>
      </c>
      <c r="H19" s="12">
        <v>24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ht="16.5" x14ac:dyDescent="0.25">
      <c r="A20" s="232" t="s">
        <v>847</v>
      </c>
      <c r="B20" s="233"/>
      <c r="C20" s="90">
        <v>600</v>
      </c>
      <c r="D20" s="90">
        <v>600</v>
      </c>
      <c r="E20" s="90">
        <v>813</v>
      </c>
      <c r="F20" s="90">
        <v>172</v>
      </c>
      <c r="G20" s="90">
        <v>1</v>
      </c>
      <c r="H20" s="90">
        <v>161</v>
      </c>
      <c r="I20" s="88">
        <v>850</v>
      </c>
      <c r="J20" s="88">
        <v>157</v>
      </c>
      <c r="K20" s="88">
        <v>149</v>
      </c>
      <c r="L20" s="88">
        <v>2116</v>
      </c>
      <c r="M20" s="88">
        <v>2187</v>
      </c>
      <c r="N20" s="90">
        <v>1005</v>
      </c>
      <c r="O20" s="90">
        <v>9</v>
      </c>
      <c r="P20" s="90">
        <v>8</v>
      </c>
    </row>
    <row r="21" spans="1:16" x14ac:dyDescent="0.25">
      <c r="A21" s="19">
        <v>1</v>
      </c>
      <c r="B21" s="12" t="s">
        <v>869</v>
      </c>
      <c r="C21" s="12">
        <v>378</v>
      </c>
      <c r="D21" s="12">
        <v>246</v>
      </c>
      <c r="E21" s="12">
        <v>363</v>
      </c>
      <c r="F21" s="12">
        <v>11</v>
      </c>
      <c r="G21" s="12">
        <v>1</v>
      </c>
      <c r="H21" s="12">
        <v>56</v>
      </c>
      <c r="I21" s="207">
        <v>850</v>
      </c>
      <c r="J21" s="207">
        <v>157</v>
      </c>
      <c r="K21" s="207">
        <v>149</v>
      </c>
      <c r="L21" s="207">
        <v>2116</v>
      </c>
      <c r="M21" s="207">
        <v>2187</v>
      </c>
      <c r="N21" s="208">
        <v>1005</v>
      </c>
      <c r="O21" s="208">
        <v>9</v>
      </c>
      <c r="P21" s="208">
        <v>8</v>
      </c>
    </row>
    <row r="22" spans="1:16" x14ac:dyDescent="0.25">
      <c r="A22" s="19">
        <v>2</v>
      </c>
      <c r="B22" s="12" t="s">
        <v>870</v>
      </c>
      <c r="C22" s="19">
        <v>13</v>
      </c>
      <c r="D22" s="19">
        <v>19</v>
      </c>
      <c r="E22" s="19">
        <v>15</v>
      </c>
      <c r="F22" s="19">
        <v>6</v>
      </c>
      <c r="G22" s="19">
        <v>0</v>
      </c>
      <c r="H22" s="19">
        <v>5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6" x14ac:dyDescent="0.25">
      <c r="A23" s="19">
        <v>3</v>
      </c>
      <c r="B23" s="12" t="s">
        <v>162</v>
      </c>
      <c r="C23" s="19">
        <v>8</v>
      </c>
      <c r="D23" s="19">
        <v>7</v>
      </c>
      <c r="E23" s="19">
        <v>11</v>
      </c>
      <c r="F23" s="19">
        <v>7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6" x14ac:dyDescent="0.25">
      <c r="A24" s="19">
        <v>4</v>
      </c>
      <c r="B24" s="12" t="s">
        <v>871</v>
      </c>
      <c r="C24" s="19">
        <v>12</v>
      </c>
      <c r="D24" s="19">
        <v>9</v>
      </c>
      <c r="E24" s="19">
        <v>14</v>
      </c>
      <c r="F24" s="19">
        <v>7</v>
      </c>
      <c r="G24" s="207">
        <v>0</v>
      </c>
      <c r="H24" s="19">
        <v>3</v>
      </c>
      <c r="I24" s="207">
        <v>0</v>
      </c>
      <c r="J24" s="207">
        <v>0</v>
      </c>
      <c r="K24" s="207">
        <v>0</v>
      </c>
      <c r="L24" s="207">
        <v>0</v>
      </c>
      <c r="M24" s="207">
        <v>0</v>
      </c>
      <c r="N24" s="208">
        <v>0</v>
      </c>
      <c r="O24" s="208">
        <v>0</v>
      </c>
      <c r="P24" s="208">
        <v>0</v>
      </c>
    </row>
    <row r="25" spans="1:16" x14ac:dyDescent="0.25">
      <c r="A25" s="19">
        <v>5</v>
      </c>
      <c r="B25" s="12" t="s">
        <v>872</v>
      </c>
      <c r="C25" s="207">
        <v>18</v>
      </c>
      <c r="D25" s="207">
        <v>14</v>
      </c>
      <c r="E25" s="207">
        <v>18</v>
      </c>
      <c r="F25" s="207">
        <v>4</v>
      </c>
      <c r="G25" s="19">
        <v>0</v>
      </c>
      <c r="H25" s="207">
        <v>1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6" x14ac:dyDescent="0.25">
      <c r="A26" s="19">
        <v>6</v>
      </c>
      <c r="B26" s="12" t="s">
        <v>614</v>
      </c>
      <c r="C26" s="19">
        <v>12</v>
      </c>
      <c r="D26" s="19">
        <v>20</v>
      </c>
      <c r="E26" s="19">
        <v>10</v>
      </c>
      <c r="F26" s="19">
        <v>6</v>
      </c>
      <c r="G26" s="19">
        <v>0</v>
      </c>
      <c r="H26" s="19">
        <v>2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</row>
    <row r="27" spans="1:16" x14ac:dyDescent="0.25">
      <c r="A27" s="19">
        <v>7</v>
      </c>
      <c r="B27" s="12" t="s">
        <v>841</v>
      </c>
      <c r="C27" s="19">
        <v>22</v>
      </c>
      <c r="D27" s="19">
        <v>18</v>
      </c>
      <c r="E27" s="19">
        <v>15</v>
      </c>
      <c r="F27" s="19">
        <v>9</v>
      </c>
      <c r="G27" s="19">
        <v>0</v>
      </c>
      <c r="H27" s="19">
        <v>2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</row>
    <row r="28" spans="1:16" x14ac:dyDescent="0.25">
      <c r="A28" s="19">
        <v>8</v>
      </c>
      <c r="B28" s="12" t="s">
        <v>873</v>
      </c>
      <c r="C28" s="19">
        <v>6</v>
      </c>
      <c r="D28" s="19">
        <v>9</v>
      </c>
      <c r="E28" s="19">
        <v>8</v>
      </c>
      <c r="F28" s="19">
        <v>5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</row>
    <row r="29" spans="1:16" x14ac:dyDescent="0.25">
      <c r="A29" s="19">
        <v>9</v>
      </c>
      <c r="B29" s="12" t="s">
        <v>114</v>
      </c>
      <c r="C29" s="19">
        <v>7</v>
      </c>
      <c r="D29" s="19">
        <v>10</v>
      </c>
      <c r="E29" s="19">
        <v>13</v>
      </c>
      <c r="F29" s="19">
        <v>6</v>
      </c>
      <c r="G29" s="19">
        <v>0</v>
      </c>
      <c r="H29" s="19">
        <v>3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</row>
    <row r="30" spans="1:16" x14ac:dyDescent="0.25">
      <c r="A30" s="19">
        <v>10</v>
      </c>
      <c r="B30" s="12" t="s">
        <v>874</v>
      </c>
      <c r="C30" s="19">
        <v>9</v>
      </c>
      <c r="D30" s="19">
        <v>14</v>
      </c>
      <c r="E30" s="19">
        <v>19</v>
      </c>
      <c r="F30" s="19">
        <v>7</v>
      </c>
      <c r="G30" s="207">
        <v>0</v>
      </c>
      <c r="H30" s="19">
        <v>5</v>
      </c>
      <c r="I30" s="207">
        <v>0</v>
      </c>
      <c r="J30" s="207">
        <v>0</v>
      </c>
      <c r="K30" s="207">
        <v>0</v>
      </c>
      <c r="L30" s="207">
        <v>0</v>
      </c>
      <c r="M30" s="207">
        <v>0</v>
      </c>
      <c r="N30" s="207">
        <v>0</v>
      </c>
      <c r="O30" s="207">
        <v>0</v>
      </c>
      <c r="P30" s="208">
        <v>0</v>
      </c>
    </row>
    <row r="31" spans="1:16" x14ac:dyDescent="0.25">
      <c r="A31" s="19">
        <v>11</v>
      </c>
      <c r="B31" s="12" t="s">
        <v>875</v>
      </c>
      <c r="C31" s="19">
        <v>2</v>
      </c>
      <c r="D31" s="19">
        <v>3</v>
      </c>
      <c r="E31" s="19">
        <v>9</v>
      </c>
      <c r="F31" s="19">
        <v>4</v>
      </c>
      <c r="G31" s="19">
        <v>0</v>
      </c>
      <c r="H31" s="19">
        <v>1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</row>
    <row r="32" spans="1:16" x14ac:dyDescent="0.25">
      <c r="A32" s="19">
        <v>12</v>
      </c>
      <c r="B32" s="12" t="s">
        <v>876</v>
      </c>
      <c r="C32" s="19">
        <v>4</v>
      </c>
      <c r="D32" s="19">
        <v>6</v>
      </c>
      <c r="E32" s="19">
        <v>11</v>
      </c>
      <c r="F32" s="19">
        <v>8</v>
      </c>
      <c r="G32" s="19">
        <v>0</v>
      </c>
      <c r="H32" s="19">
        <v>2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1:16" x14ac:dyDescent="0.25">
      <c r="A33" s="19">
        <v>13</v>
      </c>
      <c r="B33" s="12" t="s">
        <v>446</v>
      </c>
      <c r="C33" s="19">
        <v>5</v>
      </c>
      <c r="D33" s="19">
        <v>7</v>
      </c>
      <c r="E33" s="19">
        <v>10</v>
      </c>
      <c r="F33" s="19">
        <v>7</v>
      </c>
      <c r="G33" s="19">
        <v>0</v>
      </c>
      <c r="H33" s="19">
        <v>5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x14ac:dyDescent="0.25">
      <c r="A34" s="19">
        <v>14</v>
      </c>
      <c r="B34" s="12" t="s">
        <v>877</v>
      </c>
      <c r="C34" s="19">
        <v>5</v>
      </c>
      <c r="D34" s="19">
        <v>9</v>
      </c>
      <c r="E34" s="19">
        <v>11</v>
      </c>
      <c r="F34" s="19">
        <v>8</v>
      </c>
      <c r="G34" s="207">
        <v>0</v>
      </c>
      <c r="H34" s="19">
        <v>3</v>
      </c>
      <c r="I34" s="207">
        <v>0</v>
      </c>
      <c r="J34" s="207">
        <v>0</v>
      </c>
      <c r="K34" s="207">
        <v>0</v>
      </c>
      <c r="L34" s="207">
        <v>0</v>
      </c>
      <c r="M34" s="207">
        <v>0</v>
      </c>
      <c r="N34" s="208">
        <v>0</v>
      </c>
      <c r="O34" s="208">
        <v>0</v>
      </c>
      <c r="P34" s="208">
        <v>0</v>
      </c>
    </row>
    <row r="35" spans="1:16" x14ac:dyDescent="0.25">
      <c r="A35" s="19">
        <v>15</v>
      </c>
      <c r="B35" s="12" t="s">
        <v>878</v>
      </c>
      <c r="C35" s="19">
        <v>4</v>
      </c>
      <c r="D35" s="19">
        <v>11</v>
      </c>
      <c r="E35" s="19">
        <v>14</v>
      </c>
      <c r="F35" s="19">
        <v>4</v>
      </c>
      <c r="G35" s="19">
        <v>0</v>
      </c>
      <c r="H35" s="19">
        <v>1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</row>
    <row r="36" spans="1:16" x14ac:dyDescent="0.25">
      <c r="A36" s="19">
        <v>16</v>
      </c>
      <c r="B36" s="12" t="s">
        <v>531</v>
      </c>
      <c r="C36" s="19">
        <v>2</v>
      </c>
      <c r="D36" s="19">
        <v>9</v>
      </c>
      <c r="E36" s="19">
        <v>7</v>
      </c>
      <c r="F36" s="19">
        <v>5</v>
      </c>
      <c r="G36" s="19">
        <v>0</v>
      </c>
      <c r="H36" s="19">
        <v>5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</row>
    <row r="37" spans="1:16" x14ac:dyDescent="0.25">
      <c r="A37" s="19">
        <v>17</v>
      </c>
      <c r="B37" s="12" t="s">
        <v>879</v>
      </c>
      <c r="C37" s="19">
        <v>3</v>
      </c>
      <c r="D37" s="19">
        <v>8</v>
      </c>
      <c r="E37" s="19">
        <v>11</v>
      </c>
      <c r="F37" s="19">
        <v>5</v>
      </c>
      <c r="G37" s="19">
        <v>0</v>
      </c>
      <c r="H37" s="19">
        <v>4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</row>
    <row r="38" spans="1:16" x14ac:dyDescent="0.25">
      <c r="A38" s="19">
        <v>18</v>
      </c>
      <c r="B38" s="12" t="s">
        <v>880</v>
      </c>
      <c r="C38" s="12">
        <v>11</v>
      </c>
      <c r="D38" s="12">
        <v>23</v>
      </c>
      <c r="E38" s="12">
        <v>21</v>
      </c>
      <c r="F38" s="12">
        <v>7</v>
      </c>
      <c r="G38" s="19">
        <v>0</v>
      </c>
      <c r="H38" s="12">
        <v>6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</row>
    <row r="39" spans="1:16" x14ac:dyDescent="0.25">
      <c r="A39" s="19">
        <v>19</v>
      </c>
      <c r="B39" s="12" t="s">
        <v>881</v>
      </c>
      <c r="C39" s="19">
        <v>13</v>
      </c>
      <c r="D39" s="19">
        <v>28</v>
      </c>
      <c r="E39" s="19">
        <v>18</v>
      </c>
      <c r="F39" s="19">
        <v>8</v>
      </c>
      <c r="G39" s="19">
        <v>0</v>
      </c>
      <c r="H39" s="19">
        <v>3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</row>
    <row r="40" spans="1:16" x14ac:dyDescent="0.25">
      <c r="A40" s="19">
        <v>20</v>
      </c>
      <c r="B40" s="12" t="s">
        <v>882</v>
      </c>
      <c r="C40" s="19">
        <v>2</v>
      </c>
      <c r="D40" s="19">
        <v>14</v>
      </c>
      <c r="E40" s="19">
        <v>9</v>
      </c>
      <c r="F40" s="19">
        <v>4</v>
      </c>
      <c r="G40" s="207">
        <v>0</v>
      </c>
      <c r="H40" s="19">
        <v>2</v>
      </c>
      <c r="I40" s="207">
        <v>0</v>
      </c>
      <c r="J40" s="207">
        <v>0</v>
      </c>
      <c r="K40" s="207">
        <v>0</v>
      </c>
      <c r="L40" s="207">
        <v>0</v>
      </c>
      <c r="M40" s="207">
        <v>0</v>
      </c>
      <c r="N40" s="207">
        <v>0</v>
      </c>
      <c r="O40" s="207">
        <v>0</v>
      </c>
      <c r="P40" s="208">
        <v>0</v>
      </c>
    </row>
    <row r="41" spans="1:16" ht="16.5" x14ac:dyDescent="0.25">
      <c r="A41" s="19">
        <v>21</v>
      </c>
      <c r="B41" s="12" t="s">
        <v>883</v>
      </c>
      <c r="C41" s="311">
        <v>3</v>
      </c>
      <c r="D41" s="311">
        <v>12</v>
      </c>
      <c r="E41" s="311">
        <v>10</v>
      </c>
      <c r="F41" s="311">
        <v>4</v>
      </c>
      <c r="G41" s="19">
        <v>0</v>
      </c>
      <c r="H41" s="311">
        <v>4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</row>
    <row r="42" spans="1:16" ht="16.5" x14ac:dyDescent="0.25">
      <c r="A42" s="19">
        <v>22</v>
      </c>
      <c r="B42" s="12" t="s">
        <v>884</v>
      </c>
      <c r="C42" s="311">
        <v>4</v>
      </c>
      <c r="D42" s="311">
        <v>9</v>
      </c>
      <c r="E42" s="311">
        <v>14</v>
      </c>
      <c r="F42" s="311">
        <v>6</v>
      </c>
      <c r="G42" s="19">
        <v>0</v>
      </c>
      <c r="H42" s="311">
        <v>3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</row>
    <row r="43" spans="1:16" ht="16.5" x14ac:dyDescent="0.25">
      <c r="A43" s="19">
        <v>23</v>
      </c>
      <c r="B43" s="12" t="s">
        <v>885</v>
      </c>
      <c r="C43" s="311">
        <v>6</v>
      </c>
      <c r="D43" s="311">
        <v>13</v>
      </c>
      <c r="E43" s="311">
        <v>25</v>
      </c>
      <c r="F43" s="311">
        <v>4</v>
      </c>
      <c r="G43" s="19">
        <v>0</v>
      </c>
      <c r="H43" s="311">
        <v>6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</row>
    <row r="44" spans="1:16" ht="16.5" x14ac:dyDescent="0.25">
      <c r="A44" s="19">
        <v>24</v>
      </c>
      <c r="B44" s="12" t="s">
        <v>27</v>
      </c>
      <c r="C44" s="311">
        <v>4</v>
      </c>
      <c r="D44" s="311">
        <v>9</v>
      </c>
      <c r="E44" s="311">
        <v>22</v>
      </c>
      <c r="F44" s="311">
        <v>3</v>
      </c>
      <c r="G44" s="207">
        <v>0</v>
      </c>
      <c r="H44" s="311">
        <v>3</v>
      </c>
      <c r="I44" s="207">
        <v>0</v>
      </c>
      <c r="J44" s="207">
        <v>0</v>
      </c>
      <c r="K44" s="207">
        <v>0</v>
      </c>
      <c r="L44" s="207">
        <v>0</v>
      </c>
      <c r="M44" s="207">
        <v>0</v>
      </c>
      <c r="N44" s="208">
        <v>0</v>
      </c>
      <c r="O44" s="208">
        <v>0</v>
      </c>
      <c r="P44" s="208">
        <v>0</v>
      </c>
    </row>
    <row r="45" spans="1:16" ht="16.5" x14ac:dyDescent="0.25">
      <c r="A45" s="19">
        <v>25</v>
      </c>
      <c r="B45" s="12" t="s">
        <v>886</v>
      </c>
      <c r="C45" s="311">
        <v>5</v>
      </c>
      <c r="D45" s="311">
        <v>24</v>
      </c>
      <c r="E45" s="311">
        <v>27</v>
      </c>
      <c r="F45" s="311">
        <v>6</v>
      </c>
      <c r="G45" s="19">
        <v>0</v>
      </c>
      <c r="H45" s="311">
        <v>7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</row>
    <row r="46" spans="1:16" ht="16.5" x14ac:dyDescent="0.25">
      <c r="A46" s="19">
        <v>26</v>
      </c>
      <c r="B46" s="12" t="s">
        <v>424</v>
      </c>
      <c r="C46" s="311">
        <v>2</v>
      </c>
      <c r="D46" s="311">
        <v>8</v>
      </c>
      <c r="E46" s="311">
        <v>16</v>
      </c>
      <c r="F46" s="311">
        <v>2</v>
      </c>
      <c r="G46" s="19">
        <v>0</v>
      </c>
      <c r="H46" s="311">
        <v>3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</row>
    <row r="47" spans="1:16" ht="16.5" x14ac:dyDescent="0.25">
      <c r="A47" s="19">
        <v>27</v>
      </c>
      <c r="B47" s="12" t="s">
        <v>887</v>
      </c>
      <c r="C47" s="311">
        <v>3</v>
      </c>
      <c r="D47" s="311">
        <v>5</v>
      </c>
      <c r="E47" s="311">
        <v>19</v>
      </c>
      <c r="F47" s="311">
        <v>3</v>
      </c>
      <c r="G47" s="19">
        <v>0</v>
      </c>
      <c r="H47" s="311">
        <v>6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</row>
    <row r="48" spans="1:16" ht="16.5" x14ac:dyDescent="0.25">
      <c r="A48" s="19">
        <v>28</v>
      </c>
      <c r="B48" s="12" t="s">
        <v>888</v>
      </c>
      <c r="C48" s="311">
        <v>9</v>
      </c>
      <c r="D48" s="311">
        <v>10</v>
      </c>
      <c r="E48" s="311">
        <v>23</v>
      </c>
      <c r="F48" s="311">
        <v>4</v>
      </c>
      <c r="G48" s="19">
        <v>0</v>
      </c>
      <c r="H48" s="311">
        <v>8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</row>
    <row r="49" spans="1:16" ht="16.5" x14ac:dyDescent="0.25">
      <c r="A49" s="19">
        <v>29</v>
      </c>
      <c r="B49" s="12" t="s">
        <v>889</v>
      </c>
      <c r="C49" s="311">
        <v>10</v>
      </c>
      <c r="D49" s="311">
        <v>8</v>
      </c>
      <c r="E49" s="311">
        <v>20</v>
      </c>
      <c r="F49" s="311">
        <v>4</v>
      </c>
      <c r="G49" s="19">
        <v>0</v>
      </c>
      <c r="H49" s="311">
        <v>7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</row>
    <row r="50" spans="1:16" ht="16.5" x14ac:dyDescent="0.25">
      <c r="A50" s="19">
        <v>30</v>
      </c>
      <c r="B50" s="12" t="s">
        <v>890</v>
      </c>
      <c r="C50" s="311">
        <v>11</v>
      </c>
      <c r="D50" s="311">
        <v>16</v>
      </c>
      <c r="E50" s="311">
        <v>12</v>
      </c>
      <c r="F50" s="311">
        <v>5</v>
      </c>
      <c r="G50" s="207">
        <v>0</v>
      </c>
      <c r="H50" s="311">
        <v>2</v>
      </c>
      <c r="I50" s="207">
        <v>0</v>
      </c>
      <c r="J50" s="207">
        <v>0</v>
      </c>
      <c r="K50" s="207">
        <v>0</v>
      </c>
      <c r="L50" s="207">
        <v>0</v>
      </c>
      <c r="M50" s="207">
        <v>0</v>
      </c>
      <c r="N50" s="207">
        <v>0</v>
      </c>
      <c r="O50" s="207">
        <v>0</v>
      </c>
      <c r="P50" s="208">
        <v>0</v>
      </c>
    </row>
    <row r="51" spans="1:16" ht="16.5" x14ac:dyDescent="0.25">
      <c r="A51" s="19">
        <v>31</v>
      </c>
      <c r="B51" s="12" t="s">
        <v>891</v>
      </c>
      <c r="C51" s="311">
        <v>7</v>
      </c>
      <c r="D51" s="311">
        <v>2</v>
      </c>
      <c r="E51" s="311">
        <v>18</v>
      </c>
      <c r="F51" s="311">
        <v>3</v>
      </c>
      <c r="G51" s="19">
        <v>0</v>
      </c>
      <c r="H51" s="311">
        <v>3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</row>
    <row r="52" spans="1:16" ht="16.5" x14ac:dyDescent="0.25">
      <c r="A52" s="232" t="s">
        <v>845</v>
      </c>
      <c r="B52" s="233"/>
      <c r="C52" s="90">
        <v>60</v>
      </c>
      <c r="D52" s="90">
        <v>43</v>
      </c>
      <c r="E52" s="90">
        <v>900</v>
      </c>
      <c r="F52" s="90">
        <v>1500</v>
      </c>
      <c r="G52" s="88">
        <v>15</v>
      </c>
      <c r="H52" s="90">
        <v>28</v>
      </c>
      <c r="I52" s="90">
        <v>1112</v>
      </c>
      <c r="J52" s="90">
        <v>490</v>
      </c>
      <c r="K52" s="90">
        <v>164</v>
      </c>
      <c r="L52" s="90">
        <v>632</v>
      </c>
      <c r="M52" s="90">
        <v>1915</v>
      </c>
      <c r="N52" s="90">
        <v>308</v>
      </c>
      <c r="O52" s="90">
        <v>0</v>
      </c>
      <c r="P52" s="90">
        <v>2</v>
      </c>
    </row>
    <row r="53" spans="1:16" ht="16.5" x14ac:dyDescent="0.25">
      <c r="A53" s="19">
        <v>1</v>
      </c>
      <c r="B53" s="12" t="s">
        <v>845</v>
      </c>
      <c r="C53" s="208">
        <v>20</v>
      </c>
      <c r="D53" s="208">
        <v>9</v>
      </c>
      <c r="E53" s="311">
        <v>343</v>
      </c>
      <c r="F53" s="311">
        <v>664</v>
      </c>
      <c r="G53" s="207">
        <v>15</v>
      </c>
      <c r="H53" s="208">
        <v>28</v>
      </c>
      <c r="I53" s="208">
        <v>1112</v>
      </c>
      <c r="J53" s="208">
        <v>490</v>
      </c>
      <c r="K53" s="208">
        <v>164</v>
      </c>
      <c r="L53" s="208">
        <v>632</v>
      </c>
      <c r="M53" s="208">
        <v>1915</v>
      </c>
      <c r="N53" s="208">
        <v>308</v>
      </c>
      <c r="O53" s="208"/>
      <c r="P53" s="208">
        <v>2</v>
      </c>
    </row>
    <row r="54" spans="1:16" ht="16.5" x14ac:dyDescent="0.25">
      <c r="A54" s="19">
        <v>2</v>
      </c>
      <c r="B54" s="12" t="s">
        <v>892</v>
      </c>
      <c r="C54" s="311">
        <v>7</v>
      </c>
      <c r="D54" s="311">
        <v>8</v>
      </c>
      <c r="E54" s="311">
        <v>239</v>
      </c>
      <c r="F54" s="311">
        <v>385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</row>
    <row r="55" spans="1:16" ht="16.5" x14ac:dyDescent="0.25">
      <c r="A55" s="19">
        <v>3</v>
      </c>
      <c r="B55" s="12" t="s">
        <v>893</v>
      </c>
      <c r="C55" s="311">
        <v>6</v>
      </c>
      <c r="D55" s="311">
        <v>5</v>
      </c>
      <c r="E55" s="311">
        <v>53</v>
      </c>
      <c r="F55" s="311">
        <v>33</v>
      </c>
      <c r="G55" s="12">
        <v>3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9">
        <v>0</v>
      </c>
      <c r="O55" s="19">
        <v>0</v>
      </c>
      <c r="P55" s="19">
        <v>0</v>
      </c>
    </row>
    <row r="56" spans="1:16" ht="16.5" x14ac:dyDescent="0.25">
      <c r="A56" s="19">
        <v>4</v>
      </c>
      <c r="B56" s="12" t="s">
        <v>894</v>
      </c>
      <c r="C56" s="311">
        <v>4</v>
      </c>
      <c r="D56" s="311">
        <v>3</v>
      </c>
      <c r="E56" s="311">
        <v>61</v>
      </c>
      <c r="F56" s="311">
        <v>21</v>
      </c>
      <c r="G56" s="19">
        <v>2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</row>
    <row r="57" spans="1:16" ht="16.5" x14ac:dyDescent="0.25">
      <c r="A57" s="19">
        <v>5</v>
      </c>
      <c r="B57" s="12" t="s">
        <v>895</v>
      </c>
      <c r="C57" s="311">
        <v>3</v>
      </c>
      <c r="D57" s="311">
        <v>4</v>
      </c>
      <c r="E57" s="311">
        <v>44</v>
      </c>
      <c r="F57" s="311">
        <v>28</v>
      </c>
      <c r="G57" s="19">
        <v>1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</row>
    <row r="58" spans="1:16" ht="16.5" x14ac:dyDescent="0.25">
      <c r="A58" s="19">
        <v>6</v>
      </c>
      <c r="B58" s="12" t="s">
        <v>896</v>
      </c>
      <c r="C58" s="311">
        <v>7</v>
      </c>
      <c r="D58" s="311">
        <v>2</v>
      </c>
      <c r="E58" s="311">
        <v>38</v>
      </c>
      <c r="F58" s="311">
        <v>45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1:16" ht="16.5" x14ac:dyDescent="0.25">
      <c r="A59" s="19">
        <v>7</v>
      </c>
      <c r="B59" s="12" t="s">
        <v>897</v>
      </c>
      <c r="C59" s="311">
        <v>2</v>
      </c>
      <c r="D59" s="311">
        <v>4</v>
      </c>
      <c r="E59" s="311">
        <v>45</v>
      </c>
      <c r="F59" s="311">
        <v>32</v>
      </c>
      <c r="G59" s="19">
        <v>4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</row>
    <row r="60" spans="1:16" ht="16.5" x14ac:dyDescent="0.25">
      <c r="A60" s="19">
        <v>8</v>
      </c>
      <c r="B60" s="12" t="s">
        <v>898</v>
      </c>
      <c r="C60" s="311">
        <v>3</v>
      </c>
      <c r="D60" s="311">
        <v>3</v>
      </c>
      <c r="E60" s="311">
        <v>36</v>
      </c>
      <c r="F60" s="311">
        <v>10</v>
      </c>
      <c r="G60" s="19">
        <v>4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</row>
    <row r="61" spans="1:16" ht="16.5" x14ac:dyDescent="0.25">
      <c r="A61" s="19">
        <v>9</v>
      </c>
      <c r="B61" s="12" t="s">
        <v>899</v>
      </c>
      <c r="C61" s="311">
        <v>8</v>
      </c>
      <c r="D61" s="311">
        <v>5</v>
      </c>
      <c r="E61" s="311">
        <v>41</v>
      </c>
      <c r="F61" s="311">
        <v>282</v>
      </c>
      <c r="G61" s="12">
        <v>1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9">
        <v>0</v>
      </c>
    </row>
    <row r="62" spans="1:16" ht="16.5" x14ac:dyDescent="0.25">
      <c r="A62" s="232" t="s">
        <v>846</v>
      </c>
      <c r="B62" s="233"/>
      <c r="C62" s="90">
        <v>0</v>
      </c>
      <c r="D62" s="90">
        <v>0</v>
      </c>
      <c r="E62" s="90">
        <v>0</v>
      </c>
      <c r="F62" s="90">
        <v>0</v>
      </c>
      <c r="G62" s="88">
        <v>0</v>
      </c>
      <c r="H62" s="90">
        <v>0</v>
      </c>
      <c r="I62" s="90">
        <v>0</v>
      </c>
      <c r="J62" s="90">
        <v>0</v>
      </c>
      <c r="K62" s="90">
        <v>6</v>
      </c>
      <c r="L62" s="90">
        <v>543</v>
      </c>
      <c r="M62" s="90">
        <v>255</v>
      </c>
      <c r="N62" s="90">
        <v>0</v>
      </c>
      <c r="O62" s="90">
        <v>0</v>
      </c>
      <c r="P62" s="90">
        <v>6</v>
      </c>
    </row>
    <row r="63" spans="1:16" ht="16.5" x14ac:dyDescent="0.25">
      <c r="A63" s="19">
        <v>1</v>
      </c>
      <c r="B63" s="12" t="s">
        <v>900</v>
      </c>
      <c r="C63" s="311">
        <v>0</v>
      </c>
      <c r="D63" s="311">
        <v>0</v>
      </c>
      <c r="E63" s="311">
        <v>0</v>
      </c>
      <c r="F63" s="311">
        <v>0</v>
      </c>
      <c r="G63" s="311">
        <v>0</v>
      </c>
      <c r="H63" s="311">
        <v>0</v>
      </c>
      <c r="I63" s="208">
        <v>0</v>
      </c>
      <c r="J63" s="208">
        <v>0</v>
      </c>
      <c r="K63" s="208">
        <v>6</v>
      </c>
      <c r="L63" s="208">
        <v>543</v>
      </c>
      <c r="M63" s="208">
        <v>255</v>
      </c>
      <c r="N63" s="208">
        <v>0</v>
      </c>
      <c r="O63" s="208">
        <v>0</v>
      </c>
      <c r="P63" s="208">
        <v>6</v>
      </c>
    </row>
    <row r="64" spans="1:16" ht="16.5" x14ac:dyDescent="0.25">
      <c r="A64" s="19">
        <v>2</v>
      </c>
      <c r="B64" s="12" t="s">
        <v>901</v>
      </c>
      <c r="C64" s="311">
        <v>0</v>
      </c>
      <c r="D64" s="311">
        <v>0</v>
      </c>
      <c r="E64" s="311">
        <v>0</v>
      </c>
      <c r="F64" s="311">
        <v>0</v>
      </c>
      <c r="G64" s="311">
        <v>0</v>
      </c>
      <c r="H64" s="311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</row>
    <row r="65" spans="1:16" ht="16.5" x14ac:dyDescent="0.25">
      <c r="A65" s="19">
        <v>3</v>
      </c>
      <c r="B65" s="12" t="s">
        <v>902</v>
      </c>
      <c r="C65" s="311">
        <v>0</v>
      </c>
      <c r="D65" s="311">
        <v>0</v>
      </c>
      <c r="E65" s="311">
        <v>0</v>
      </c>
      <c r="F65" s="311">
        <v>0</v>
      </c>
      <c r="G65" s="311">
        <v>0</v>
      </c>
      <c r="H65" s="311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9">
        <v>0</v>
      </c>
      <c r="O65" s="19">
        <v>0</v>
      </c>
      <c r="P65" s="19">
        <v>0</v>
      </c>
    </row>
    <row r="66" spans="1:16" ht="16.5" x14ac:dyDescent="0.25">
      <c r="A66" s="19">
        <v>4</v>
      </c>
      <c r="B66" s="12" t="s">
        <v>903</v>
      </c>
      <c r="C66" s="311">
        <v>0</v>
      </c>
      <c r="D66" s="311">
        <v>0</v>
      </c>
      <c r="E66" s="311">
        <v>0</v>
      </c>
      <c r="F66" s="311">
        <v>0</v>
      </c>
      <c r="G66" s="311">
        <v>0</v>
      </c>
      <c r="H66" s="311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</row>
    <row r="67" spans="1:16" ht="16.5" x14ac:dyDescent="0.25">
      <c r="A67" s="19">
        <v>5</v>
      </c>
      <c r="B67" s="12" t="s">
        <v>904</v>
      </c>
      <c r="C67" s="311">
        <v>0</v>
      </c>
      <c r="D67" s="311">
        <v>0</v>
      </c>
      <c r="E67" s="311">
        <v>0</v>
      </c>
      <c r="F67" s="311">
        <v>0</v>
      </c>
      <c r="G67" s="311">
        <v>0</v>
      </c>
      <c r="H67" s="311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</row>
    <row r="68" spans="1:16" ht="16.5" x14ac:dyDescent="0.25">
      <c r="A68" s="19">
        <v>6</v>
      </c>
      <c r="B68" s="12" t="s">
        <v>905</v>
      </c>
      <c r="C68" s="311">
        <v>0</v>
      </c>
      <c r="D68" s="311">
        <v>0</v>
      </c>
      <c r="E68" s="311">
        <v>0</v>
      </c>
      <c r="F68" s="311">
        <v>0</v>
      </c>
      <c r="G68" s="311">
        <v>0</v>
      </c>
      <c r="H68" s="311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</row>
    <row r="69" spans="1:16" ht="16.5" x14ac:dyDescent="0.25">
      <c r="A69" s="19">
        <v>7</v>
      </c>
      <c r="B69" s="12" t="s">
        <v>906</v>
      </c>
      <c r="C69" s="311">
        <v>0</v>
      </c>
      <c r="D69" s="311">
        <v>0</v>
      </c>
      <c r="E69" s="311">
        <v>0</v>
      </c>
      <c r="F69" s="311">
        <v>0</v>
      </c>
      <c r="G69" s="311">
        <v>0</v>
      </c>
      <c r="H69" s="311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</row>
    <row r="70" spans="1:16" ht="16.5" x14ac:dyDescent="0.25">
      <c r="A70" s="19">
        <v>8</v>
      </c>
      <c r="B70" s="12" t="s">
        <v>17</v>
      </c>
      <c r="C70" s="311">
        <v>0</v>
      </c>
      <c r="D70" s="311">
        <v>0</v>
      </c>
      <c r="E70" s="311">
        <v>0</v>
      </c>
      <c r="F70" s="311">
        <v>0</v>
      </c>
      <c r="G70" s="311">
        <v>0</v>
      </c>
      <c r="H70" s="311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</row>
    <row r="71" spans="1:16" ht="16.5" x14ac:dyDescent="0.25">
      <c r="A71" s="19">
        <v>9</v>
      </c>
      <c r="B71" s="12" t="s">
        <v>907</v>
      </c>
      <c r="C71" s="311">
        <v>0</v>
      </c>
      <c r="D71" s="311">
        <v>0</v>
      </c>
      <c r="E71" s="311">
        <v>0</v>
      </c>
      <c r="F71" s="311">
        <v>0</v>
      </c>
      <c r="G71" s="311">
        <v>0</v>
      </c>
      <c r="H71" s="311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9">
        <v>0</v>
      </c>
    </row>
    <row r="72" spans="1:16" ht="16.5" x14ac:dyDescent="0.25">
      <c r="A72" s="19">
        <v>10</v>
      </c>
      <c r="B72" s="12" t="s">
        <v>908</v>
      </c>
      <c r="C72" s="311">
        <v>0</v>
      </c>
      <c r="D72" s="311">
        <v>0</v>
      </c>
      <c r="E72" s="311">
        <v>0</v>
      </c>
      <c r="F72" s="311">
        <v>0</v>
      </c>
      <c r="G72" s="311">
        <v>0</v>
      </c>
      <c r="H72" s="311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</row>
    <row r="73" spans="1:16" ht="16.5" x14ac:dyDescent="0.25">
      <c r="A73" s="19">
        <v>11</v>
      </c>
      <c r="B73" s="12" t="s">
        <v>847</v>
      </c>
      <c r="C73" s="311">
        <v>0</v>
      </c>
      <c r="D73" s="311">
        <v>0</v>
      </c>
      <c r="E73" s="311">
        <v>0</v>
      </c>
      <c r="F73" s="311">
        <v>0</v>
      </c>
      <c r="G73" s="311">
        <v>0</v>
      </c>
      <c r="H73" s="311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</row>
    <row r="74" spans="1:16" ht="16.5" x14ac:dyDescent="0.25">
      <c r="A74" s="19">
        <v>12</v>
      </c>
      <c r="B74" s="12" t="s">
        <v>119</v>
      </c>
      <c r="C74" s="311">
        <v>0</v>
      </c>
      <c r="D74" s="311">
        <v>0</v>
      </c>
      <c r="E74" s="311">
        <v>0</v>
      </c>
      <c r="F74" s="311">
        <v>0</v>
      </c>
      <c r="G74" s="311">
        <v>0</v>
      </c>
      <c r="H74" s="311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</row>
    <row r="75" spans="1:16" ht="16.5" x14ac:dyDescent="0.25">
      <c r="A75" s="19">
        <v>13</v>
      </c>
      <c r="B75" s="12" t="s">
        <v>909</v>
      </c>
      <c r="C75" s="311">
        <v>0</v>
      </c>
      <c r="D75" s="311">
        <v>0</v>
      </c>
      <c r="E75" s="311">
        <v>0</v>
      </c>
      <c r="F75" s="311">
        <v>0</v>
      </c>
      <c r="G75" s="311">
        <v>0</v>
      </c>
      <c r="H75" s="311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9">
        <v>0</v>
      </c>
    </row>
    <row r="76" spans="1:16" ht="16.5" customHeight="1" x14ac:dyDescent="0.25">
      <c r="A76" s="232" t="s">
        <v>848</v>
      </c>
      <c r="B76" s="233"/>
      <c r="C76" s="210">
        <v>0</v>
      </c>
      <c r="D76" s="210">
        <v>0</v>
      </c>
      <c r="E76" s="210">
        <v>373</v>
      </c>
      <c r="F76" s="210">
        <v>592</v>
      </c>
      <c r="G76" s="209">
        <v>0</v>
      </c>
      <c r="H76" s="210">
        <v>0</v>
      </c>
      <c r="I76" s="210">
        <v>0</v>
      </c>
      <c r="J76" s="210">
        <v>0</v>
      </c>
      <c r="K76" s="210">
        <v>0</v>
      </c>
      <c r="L76" s="210">
        <v>0</v>
      </c>
      <c r="M76" s="210">
        <v>0</v>
      </c>
      <c r="N76" s="210">
        <v>0</v>
      </c>
      <c r="O76" s="210">
        <v>0</v>
      </c>
      <c r="P76" s="210">
        <v>0</v>
      </c>
    </row>
    <row r="77" spans="1:16" ht="16.5" x14ac:dyDescent="0.25">
      <c r="A77" s="19">
        <v>1</v>
      </c>
      <c r="B77" s="12" t="s">
        <v>910</v>
      </c>
      <c r="C77" s="311">
        <v>0</v>
      </c>
      <c r="D77" s="311">
        <v>0</v>
      </c>
      <c r="E77" s="311">
        <v>27</v>
      </c>
      <c r="F77" s="311">
        <v>45</v>
      </c>
      <c r="G77" s="311">
        <v>0</v>
      </c>
      <c r="H77" s="311">
        <v>0</v>
      </c>
      <c r="I77" s="311">
        <v>0</v>
      </c>
      <c r="J77" s="311">
        <v>0</v>
      </c>
      <c r="K77" s="311">
        <v>0</v>
      </c>
      <c r="L77" s="311">
        <v>0</v>
      </c>
      <c r="M77" s="311">
        <v>0</v>
      </c>
      <c r="N77" s="19">
        <v>0</v>
      </c>
      <c r="O77" s="19">
        <v>0</v>
      </c>
      <c r="P77" s="19">
        <v>0</v>
      </c>
    </row>
    <row r="78" spans="1:16" ht="16.5" x14ac:dyDescent="0.25">
      <c r="A78" s="19">
        <v>2</v>
      </c>
      <c r="B78" s="12" t="s">
        <v>911</v>
      </c>
      <c r="C78" s="311">
        <v>0</v>
      </c>
      <c r="D78" s="311">
        <v>0</v>
      </c>
      <c r="E78" s="311">
        <v>13</v>
      </c>
      <c r="F78" s="311">
        <v>26</v>
      </c>
      <c r="G78" s="311">
        <v>0</v>
      </c>
      <c r="H78" s="311">
        <v>0</v>
      </c>
      <c r="I78" s="311">
        <v>0</v>
      </c>
      <c r="J78" s="311">
        <v>0</v>
      </c>
      <c r="K78" s="311">
        <v>0</v>
      </c>
      <c r="L78" s="311">
        <v>0</v>
      </c>
      <c r="M78" s="311">
        <v>0</v>
      </c>
      <c r="N78" s="19">
        <v>0</v>
      </c>
      <c r="O78" s="19">
        <v>0</v>
      </c>
      <c r="P78" s="19">
        <v>0</v>
      </c>
    </row>
    <row r="79" spans="1:16" ht="16.5" x14ac:dyDescent="0.25">
      <c r="A79" s="19">
        <v>3</v>
      </c>
      <c r="B79" s="12" t="s">
        <v>912</v>
      </c>
      <c r="C79" s="311">
        <v>0</v>
      </c>
      <c r="D79" s="311">
        <v>0</v>
      </c>
      <c r="E79" s="311">
        <v>22</v>
      </c>
      <c r="F79" s="311">
        <v>25</v>
      </c>
      <c r="G79" s="311">
        <v>0</v>
      </c>
      <c r="H79" s="311">
        <v>0</v>
      </c>
      <c r="I79" s="311">
        <v>0</v>
      </c>
      <c r="J79" s="311">
        <v>0</v>
      </c>
      <c r="K79" s="311">
        <v>0</v>
      </c>
      <c r="L79" s="311">
        <v>0</v>
      </c>
      <c r="M79" s="311">
        <v>0</v>
      </c>
      <c r="N79" s="19">
        <v>0</v>
      </c>
      <c r="O79" s="19">
        <v>0</v>
      </c>
      <c r="P79" s="19">
        <v>0</v>
      </c>
    </row>
    <row r="80" spans="1:16" ht="16.5" x14ac:dyDescent="0.25">
      <c r="A80" s="19">
        <v>4</v>
      </c>
      <c r="B80" s="12" t="s">
        <v>35</v>
      </c>
      <c r="C80" s="311">
        <v>0</v>
      </c>
      <c r="D80" s="311">
        <v>0</v>
      </c>
      <c r="E80" s="311">
        <v>36</v>
      </c>
      <c r="F80" s="311">
        <v>54</v>
      </c>
      <c r="G80" s="311">
        <v>0</v>
      </c>
      <c r="H80" s="311">
        <v>0</v>
      </c>
      <c r="I80" s="311">
        <v>0</v>
      </c>
      <c r="J80" s="311">
        <v>0</v>
      </c>
      <c r="K80" s="311">
        <v>0</v>
      </c>
      <c r="L80" s="311">
        <v>0</v>
      </c>
      <c r="M80" s="311">
        <v>0</v>
      </c>
      <c r="N80" s="19">
        <v>0</v>
      </c>
      <c r="O80" s="19">
        <v>0</v>
      </c>
      <c r="P80" s="19">
        <v>0</v>
      </c>
    </row>
    <row r="81" spans="1:16" ht="16.5" x14ac:dyDescent="0.25">
      <c r="A81" s="19">
        <v>5</v>
      </c>
      <c r="B81" s="12" t="s">
        <v>913</v>
      </c>
      <c r="C81" s="311">
        <v>0</v>
      </c>
      <c r="D81" s="311">
        <v>0</v>
      </c>
      <c r="E81" s="311">
        <v>41</v>
      </c>
      <c r="F81" s="311">
        <v>52</v>
      </c>
      <c r="G81" s="311">
        <v>0</v>
      </c>
      <c r="H81" s="311">
        <v>0</v>
      </c>
      <c r="I81" s="311">
        <v>0</v>
      </c>
      <c r="J81" s="311">
        <v>0</v>
      </c>
      <c r="K81" s="311">
        <v>0</v>
      </c>
      <c r="L81" s="311">
        <v>0</v>
      </c>
      <c r="M81" s="311">
        <v>0</v>
      </c>
      <c r="N81" s="19">
        <v>0</v>
      </c>
      <c r="O81" s="19">
        <v>0</v>
      </c>
      <c r="P81" s="19">
        <v>0</v>
      </c>
    </row>
    <row r="82" spans="1:16" ht="16.5" x14ac:dyDescent="0.25">
      <c r="A82" s="19">
        <v>6</v>
      </c>
      <c r="B82" s="12" t="s">
        <v>914</v>
      </c>
      <c r="C82" s="311">
        <v>0</v>
      </c>
      <c r="D82" s="311">
        <v>0</v>
      </c>
      <c r="E82" s="311">
        <v>17</v>
      </c>
      <c r="F82" s="311">
        <v>38</v>
      </c>
      <c r="G82" s="311">
        <v>0</v>
      </c>
      <c r="H82" s="311">
        <v>0</v>
      </c>
      <c r="I82" s="311">
        <v>0</v>
      </c>
      <c r="J82" s="311">
        <v>0</v>
      </c>
      <c r="K82" s="311">
        <v>0</v>
      </c>
      <c r="L82" s="311">
        <v>0</v>
      </c>
      <c r="M82" s="311">
        <v>0</v>
      </c>
      <c r="N82" s="19">
        <v>0</v>
      </c>
      <c r="O82" s="19">
        <v>0</v>
      </c>
      <c r="P82" s="19">
        <v>0</v>
      </c>
    </row>
    <row r="83" spans="1:16" ht="16.5" x14ac:dyDescent="0.25">
      <c r="A83" s="19">
        <v>7</v>
      </c>
      <c r="B83" s="12" t="s">
        <v>915</v>
      </c>
      <c r="C83" s="311">
        <v>0</v>
      </c>
      <c r="D83" s="311">
        <v>0</v>
      </c>
      <c r="E83" s="311">
        <v>11</v>
      </c>
      <c r="F83" s="311">
        <v>27</v>
      </c>
      <c r="G83" s="311">
        <v>0</v>
      </c>
      <c r="H83" s="311">
        <v>0</v>
      </c>
      <c r="I83" s="311">
        <v>0</v>
      </c>
      <c r="J83" s="311">
        <v>0</v>
      </c>
      <c r="K83" s="311">
        <v>0</v>
      </c>
      <c r="L83" s="311">
        <v>0</v>
      </c>
      <c r="M83" s="311">
        <v>0</v>
      </c>
      <c r="N83" s="19">
        <v>0</v>
      </c>
      <c r="O83" s="19">
        <v>0</v>
      </c>
      <c r="P83" s="19">
        <v>0</v>
      </c>
    </row>
    <row r="84" spans="1:16" ht="16.5" x14ac:dyDescent="0.25">
      <c r="A84" s="19">
        <v>8</v>
      </c>
      <c r="B84" s="12" t="s">
        <v>916</v>
      </c>
      <c r="C84" s="311">
        <v>0</v>
      </c>
      <c r="D84" s="311">
        <v>0</v>
      </c>
      <c r="E84" s="311">
        <v>13</v>
      </c>
      <c r="F84" s="311">
        <v>25</v>
      </c>
      <c r="G84" s="311">
        <v>0</v>
      </c>
      <c r="H84" s="311">
        <v>0</v>
      </c>
      <c r="I84" s="311">
        <v>0</v>
      </c>
      <c r="J84" s="311">
        <v>0</v>
      </c>
      <c r="K84" s="311">
        <v>0</v>
      </c>
      <c r="L84" s="311">
        <v>0</v>
      </c>
      <c r="M84" s="311">
        <v>0</v>
      </c>
      <c r="N84" s="19">
        <v>0</v>
      </c>
      <c r="O84" s="19">
        <v>0</v>
      </c>
      <c r="P84" s="19">
        <v>0</v>
      </c>
    </row>
    <row r="85" spans="1:16" ht="16.5" x14ac:dyDescent="0.25">
      <c r="A85" s="19">
        <v>9</v>
      </c>
      <c r="B85" s="12" t="s">
        <v>917</v>
      </c>
      <c r="C85" s="311">
        <v>0</v>
      </c>
      <c r="D85" s="311">
        <v>0</v>
      </c>
      <c r="E85" s="311">
        <v>14</v>
      </c>
      <c r="F85" s="311">
        <v>23</v>
      </c>
      <c r="G85" s="311">
        <v>0</v>
      </c>
      <c r="H85" s="311">
        <v>0</v>
      </c>
      <c r="I85" s="311">
        <v>0</v>
      </c>
      <c r="J85" s="311">
        <v>0</v>
      </c>
      <c r="K85" s="311">
        <v>0</v>
      </c>
      <c r="L85" s="311">
        <v>0</v>
      </c>
      <c r="M85" s="311">
        <v>0</v>
      </c>
      <c r="N85" s="19">
        <v>0</v>
      </c>
      <c r="O85" s="19">
        <v>0</v>
      </c>
      <c r="P85" s="19">
        <v>0</v>
      </c>
    </row>
    <row r="86" spans="1:16" ht="16.5" x14ac:dyDescent="0.25">
      <c r="A86" s="19">
        <v>10</v>
      </c>
      <c r="B86" s="12" t="s">
        <v>918</v>
      </c>
      <c r="C86" s="311">
        <v>0</v>
      </c>
      <c r="D86" s="311">
        <v>0</v>
      </c>
      <c r="E86" s="311">
        <v>24</v>
      </c>
      <c r="F86" s="311">
        <v>39</v>
      </c>
      <c r="G86" s="311">
        <v>0</v>
      </c>
      <c r="H86" s="311">
        <v>0</v>
      </c>
      <c r="I86" s="311">
        <v>0</v>
      </c>
      <c r="J86" s="311">
        <v>0</v>
      </c>
      <c r="K86" s="311">
        <v>0</v>
      </c>
      <c r="L86" s="311">
        <v>0</v>
      </c>
      <c r="M86" s="311">
        <v>0</v>
      </c>
      <c r="N86" s="19">
        <v>0</v>
      </c>
      <c r="O86" s="19">
        <v>0</v>
      </c>
      <c r="P86" s="19">
        <v>0</v>
      </c>
    </row>
    <row r="87" spans="1:16" ht="16.5" x14ac:dyDescent="0.25">
      <c r="A87" s="19">
        <v>11</v>
      </c>
      <c r="B87" s="12" t="s">
        <v>919</v>
      </c>
      <c r="C87" s="311">
        <v>0</v>
      </c>
      <c r="D87" s="311">
        <v>0</v>
      </c>
      <c r="E87" s="311">
        <v>23</v>
      </c>
      <c r="F87" s="311">
        <v>36</v>
      </c>
      <c r="G87" s="311">
        <v>0</v>
      </c>
      <c r="H87" s="311">
        <v>0</v>
      </c>
      <c r="I87" s="311">
        <v>0</v>
      </c>
      <c r="J87" s="311">
        <v>0</v>
      </c>
      <c r="K87" s="311">
        <v>0</v>
      </c>
      <c r="L87" s="311">
        <v>0</v>
      </c>
      <c r="M87" s="311">
        <v>0</v>
      </c>
      <c r="N87" s="19">
        <v>0</v>
      </c>
      <c r="O87" s="19">
        <v>0</v>
      </c>
      <c r="P87" s="19">
        <v>0</v>
      </c>
    </row>
    <row r="88" spans="1:16" ht="16.5" x14ac:dyDescent="0.25">
      <c r="A88" s="19">
        <v>12</v>
      </c>
      <c r="B88" s="12" t="s">
        <v>920</v>
      </c>
      <c r="C88" s="311">
        <v>0</v>
      </c>
      <c r="D88" s="311">
        <v>0</v>
      </c>
      <c r="E88" s="311">
        <v>11</v>
      </c>
      <c r="F88" s="311">
        <v>25</v>
      </c>
      <c r="G88" s="311">
        <v>0</v>
      </c>
      <c r="H88" s="311">
        <v>0</v>
      </c>
      <c r="I88" s="311">
        <v>0</v>
      </c>
      <c r="J88" s="311">
        <v>0</v>
      </c>
      <c r="K88" s="311">
        <v>0</v>
      </c>
      <c r="L88" s="311">
        <v>0</v>
      </c>
      <c r="M88" s="311">
        <v>0</v>
      </c>
      <c r="N88" s="19">
        <v>0</v>
      </c>
      <c r="O88" s="19">
        <v>0</v>
      </c>
      <c r="P88" s="19">
        <v>0</v>
      </c>
    </row>
    <row r="89" spans="1:16" ht="16.5" x14ac:dyDescent="0.25">
      <c r="A89" s="19">
        <v>13</v>
      </c>
      <c r="B89" s="12" t="s">
        <v>921</v>
      </c>
      <c r="C89" s="311">
        <v>0</v>
      </c>
      <c r="D89" s="311">
        <v>0</v>
      </c>
      <c r="E89" s="311">
        <v>26</v>
      </c>
      <c r="F89" s="311">
        <v>48</v>
      </c>
      <c r="G89" s="311">
        <v>0</v>
      </c>
      <c r="H89" s="311">
        <v>0</v>
      </c>
      <c r="I89" s="311">
        <v>0</v>
      </c>
      <c r="J89" s="311">
        <v>0</v>
      </c>
      <c r="K89" s="311">
        <v>0</v>
      </c>
      <c r="L89" s="311">
        <v>0</v>
      </c>
      <c r="M89" s="311">
        <v>0</v>
      </c>
      <c r="N89" s="19">
        <v>0</v>
      </c>
      <c r="O89" s="19">
        <v>0</v>
      </c>
      <c r="P89" s="19">
        <v>0</v>
      </c>
    </row>
    <row r="90" spans="1:16" ht="16.5" x14ac:dyDescent="0.25">
      <c r="A90" s="19">
        <v>14</v>
      </c>
      <c r="B90" s="12" t="s">
        <v>922</v>
      </c>
      <c r="C90" s="311">
        <v>0</v>
      </c>
      <c r="D90" s="311">
        <v>0</v>
      </c>
      <c r="E90" s="311">
        <v>12</v>
      </c>
      <c r="F90" s="311">
        <v>28</v>
      </c>
      <c r="G90" s="311">
        <v>0</v>
      </c>
      <c r="H90" s="311">
        <v>0</v>
      </c>
      <c r="I90" s="311">
        <v>0</v>
      </c>
      <c r="J90" s="311">
        <v>0</v>
      </c>
      <c r="K90" s="311">
        <v>0</v>
      </c>
      <c r="L90" s="311">
        <v>0</v>
      </c>
      <c r="M90" s="311">
        <v>0</v>
      </c>
      <c r="N90" s="19">
        <v>0</v>
      </c>
      <c r="O90" s="19">
        <v>0</v>
      </c>
      <c r="P90" s="19">
        <v>0</v>
      </c>
    </row>
    <row r="91" spans="1:16" ht="16.5" x14ac:dyDescent="0.25">
      <c r="A91" s="19">
        <v>15</v>
      </c>
      <c r="B91" s="12" t="s">
        <v>600</v>
      </c>
      <c r="C91" s="311">
        <v>0</v>
      </c>
      <c r="D91" s="311">
        <v>0</v>
      </c>
      <c r="E91" s="311">
        <v>35</v>
      </c>
      <c r="F91" s="311">
        <v>50</v>
      </c>
      <c r="G91" s="311">
        <v>0</v>
      </c>
      <c r="H91" s="311">
        <v>0</v>
      </c>
      <c r="I91" s="311">
        <v>0</v>
      </c>
      <c r="J91" s="311">
        <v>0</v>
      </c>
      <c r="K91" s="311">
        <v>0</v>
      </c>
      <c r="L91" s="311">
        <v>0</v>
      </c>
      <c r="M91" s="311">
        <v>0</v>
      </c>
      <c r="N91" s="19">
        <v>0</v>
      </c>
      <c r="O91" s="19">
        <v>0</v>
      </c>
      <c r="P91" s="19">
        <v>0</v>
      </c>
    </row>
    <row r="92" spans="1:16" ht="16.5" x14ac:dyDescent="0.25">
      <c r="A92" s="19">
        <v>16</v>
      </c>
      <c r="B92" s="12" t="s">
        <v>923</v>
      </c>
      <c r="C92" s="311">
        <v>0</v>
      </c>
      <c r="D92" s="311">
        <v>0</v>
      </c>
      <c r="E92" s="311">
        <v>7</v>
      </c>
      <c r="F92" s="311">
        <v>18</v>
      </c>
      <c r="G92" s="311">
        <v>0</v>
      </c>
      <c r="H92" s="311">
        <v>0</v>
      </c>
      <c r="I92" s="311">
        <v>0</v>
      </c>
      <c r="J92" s="311">
        <v>0</v>
      </c>
      <c r="K92" s="311">
        <v>0</v>
      </c>
      <c r="L92" s="311">
        <v>0</v>
      </c>
      <c r="M92" s="311">
        <v>0</v>
      </c>
      <c r="N92" s="19">
        <v>0</v>
      </c>
      <c r="O92" s="19">
        <v>0</v>
      </c>
      <c r="P92" s="19">
        <v>0</v>
      </c>
    </row>
    <row r="93" spans="1:16" ht="16.5" x14ac:dyDescent="0.25">
      <c r="A93" s="19">
        <v>17</v>
      </c>
      <c r="B93" s="12" t="s">
        <v>924</v>
      </c>
      <c r="C93" s="311">
        <v>0</v>
      </c>
      <c r="D93" s="311">
        <v>0</v>
      </c>
      <c r="E93" s="311">
        <v>41</v>
      </c>
      <c r="F93" s="311">
        <v>33</v>
      </c>
      <c r="G93" s="311">
        <v>0</v>
      </c>
      <c r="H93" s="311">
        <v>0</v>
      </c>
      <c r="I93" s="311">
        <v>0</v>
      </c>
      <c r="J93" s="311">
        <v>0</v>
      </c>
      <c r="K93" s="311">
        <v>0</v>
      </c>
      <c r="L93" s="311">
        <v>0</v>
      </c>
      <c r="M93" s="311">
        <v>0</v>
      </c>
      <c r="N93" s="19">
        <v>0</v>
      </c>
      <c r="O93" s="19">
        <v>0</v>
      </c>
      <c r="P93" s="19">
        <v>0</v>
      </c>
    </row>
    <row r="94" spans="1:16" ht="21" customHeight="1" x14ac:dyDescent="0.25">
      <c r="A94" s="232" t="s">
        <v>580</v>
      </c>
      <c r="B94" s="233"/>
      <c r="C94" s="210">
        <v>105</v>
      </c>
      <c r="D94" s="210">
        <v>98</v>
      </c>
      <c r="E94" s="210">
        <v>403</v>
      </c>
      <c r="F94" s="210">
        <v>216</v>
      </c>
      <c r="G94" s="210">
        <v>11</v>
      </c>
      <c r="H94" s="210">
        <v>165</v>
      </c>
      <c r="I94" s="210">
        <v>0</v>
      </c>
      <c r="J94" s="210">
        <v>43</v>
      </c>
      <c r="K94" s="210">
        <v>36</v>
      </c>
      <c r="L94" s="210">
        <v>257</v>
      </c>
      <c r="M94" s="210">
        <v>418</v>
      </c>
      <c r="N94" s="210">
        <v>33</v>
      </c>
      <c r="O94" s="210">
        <v>36</v>
      </c>
      <c r="P94" s="210">
        <v>0</v>
      </c>
    </row>
    <row r="95" spans="1:16" ht="27" x14ac:dyDescent="0.25">
      <c r="A95" s="19">
        <v>1</v>
      </c>
      <c r="B95" s="12" t="s">
        <v>925</v>
      </c>
      <c r="C95" s="311">
        <v>33</v>
      </c>
      <c r="D95" s="311">
        <v>38</v>
      </c>
      <c r="E95" s="311">
        <v>48</v>
      </c>
      <c r="F95" s="311">
        <v>26</v>
      </c>
      <c r="G95" s="311">
        <v>11</v>
      </c>
      <c r="H95" s="311">
        <v>65</v>
      </c>
      <c r="I95" s="19">
        <v>0</v>
      </c>
      <c r="J95" s="19">
        <v>43</v>
      </c>
      <c r="K95" s="19">
        <v>36</v>
      </c>
      <c r="L95" s="19">
        <v>257</v>
      </c>
      <c r="M95" s="19">
        <v>418</v>
      </c>
      <c r="N95" s="19">
        <v>33</v>
      </c>
      <c r="O95" s="19">
        <v>36</v>
      </c>
      <c r="P95" s="19">
        <v>0</v>
      </c>
    </row>
    <row r="96" spans="1:16" ht="16.5" x14ac:dyDescent="0.25">
      <c r="A96" s="19">
        <v>2</v>
      </c>
      <c r="B96" s="12" t="s">
        <v>926</v>
      </c>
      <c r="C96" s="311">
        <v>15</v>
      </c>
      <c r="D96" s="311">
        <v>11</v>
      </c>
      <c r="E96" s="311">
        <v>45</v>
      </c>
      <c r="F96" s="311">
        <v>37</v>
      </c>
      <c r="G96" s="311">
        <v>0</v>
      </c>
      <c r="H96" s="311">
        <v>22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</row>
    <row r="97" spans="1:16" x14ac:dyDescent="0.25">
      <c r="A97" s="19">
        <v>3</v>
      </c>
      <c r="B97" s="12" t="s">
        <v>927</v>
      </c>
      <c r="C97" s="19">
        <v>5</v>
      </c>
      <c r="D97" s="19">
        <v>4</v>
      </c>
      <c r="E97" s="19">
        <v>21</v>
      </c>
      <c r="F97" s="19">
        <v>38</v>
      </c>
      <c r="G97" s="19">
        <v>0</v>
      </c>
      <c r="H97" s="19">
        <v>8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</row>
    <row r="98" spans="1:16" ht="19.5" customHeight="1" x14ac:dyDescent="0.25">
      <c r="A98" s="19">
        <v>4</v>
      </c>
      <c r="B98" s="12" t="s">
        <v>928</v>
      </c>
      <c r="C98" s="19">
        <v>6</v>
      </c>
      <c r="D98" s="19">
        <v>6</v>
      </c>
      <c r="E98" s="19">
        <v>45</v>
      </c>
      <c r="F98" s="19">
        <v>21</v>
      </c>
      <c r="G98" s="19">
        <v>0</v>
      </c>
      <c r="H98" s="19">
        <v>6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</row>
    <row r="99" spans="1:16" x14ac:dyDescent="0.25">
      <c r="A99" s="19">
        <v>5</v>
      </c>
      <c r="B99" s="12" t="s">
        <v>929</v>
      </c>
      <c r="C99" s="19">
        <v>9</v>
      </c>
      <c r="D99" s="19">
        <v>5</v>
      </c>
      <c r="E99" s="19">
        <v>52</v>
      </c>
      <c r="F99" s="19">
        <v>23</v>
      </c>
      <c r="G99" s="19">
        <v>0</v>
      </c>
      <c r="H99" s="19">
        <v>4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9">
        <v>0</v>
      </c>
      <c r="O99" s="19">
        <v>0</v>
      </c>
      <c r="P99" s="19">
        <v>0</v>
      </c>
    </row>
    <row r="100" spans="1:16" x14ac:dyDescent="0.25">
      <c r="A100" s="19">
        <v>6</v>
      </c>
      <c r="B100" s="12" t="s">
        <v>930</v>
      </c>
      <c r="C100" s="19">
        <v>15</v>
      </c>
      <c r="D100" s="19">
        <v>11</v>
      </c>
      <c r="E100" s="19">
        <v>68</v>
      </c>
      <c r="F100" s="19">
        <v>32</v>
      </c>
      <c r="G100" s="19">
        <v>0</v>
      </c>
      <c r="H100" s="19">
        <v>17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</row>
    <row r="101" spans="1:16" x14ac:dyDescent="0.25">
      <c r="A101" s="19">
        <v>7</v>
      </c>
      <c r="B101" s="12" t="s">
        <v>931</v>
      </c>
      <c r="C101" s="19">
        <v>2</v>
      </c>
      <c r="D101" s="19">
        <v>3</v>
      </c>
      <c r="E101" s="19">
        <v>16</v>
      </c>
      <c r="F101" s="19">
        <v>9</v>
      </c>
      <c r="G101" s="19">
        <v>0</v>
      </c>
      <c r="H101" s="19">
        <v>3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</row>
    <row r="102" spans="1:16" x14ac:dyDescent="0.25">
      <c r="A102" s="19">
        <v>8</v>
      </c>
      <c r="B102" s="12" t="s">
        <v>932</v>
      </c>
      <c r="C102" s="19">
        <v>4</v>
      </c>
      <c r="D102" s="19">
        <v>4</v>
      </c>
      <c r="E102" s="19">
        <v>25</v>
      </c>
      <c r="F102" s="19">
        <v>10</v>
      </c>
      <c r="G102" s="19">
        <v>0</v>
      </c>
      <c r="H102" s="19">
        <v>11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0</v>
      </c>
    </row>
    <row r="103" spans="1:16" x14ac:dyDescent="0.25">
      <c r="A103" s="19">
        <v>9</v>
      </c>
      <c r="B103" s="12" t="s">
        <v>933</v>
      </c>
      <c r="C103" s="19">
        <v>0</v>
      </c>
      <c r="D103" s="19">
        <v>0</v>
      </c>
      <c r="E103" s="19">
        <v>7</v>
      </c>
      <c r="F103" s="19">
        <v>1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</row>
    <row r="104" spans="1:16" x14ac:dyDescent="0.25">
      <c r="A104" s="19">
        <v>10</v>
      </c>
      <c r="B104" s="12" t="s">
        <v>934</v>
      </c>
      <c r="C104" s="19">
        <v>6</v>
      </c>
      <c r="D104" s="19">
        <v>4</v>
      </c>
      <c r="E104" s="19">
        <v>16</v>
      </c>
      <c r="F104" s="19">
        <v>4</v>
      </c>
      <c r="G104" s="19">
        <v>0</v>
      </c>
      <c r="H104" s="19">
        <v>9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</row>
    <row r="105" spans="1:16" x14ac:dyDescent="0.25">
      <c r="A105" s="19">
        <v>11</v>
      </c>
      <c r="B105" s="12" t="s">
        <v>935</v>
      </c>
      <c r="C105" s="19">
        <v>1</v>
      </c>
      <c r="D105" s="19">
        <v>3</v>
      </c>
      <c r="E105" s="19">
        <v>6</v>
      </c>
      <c r="F105" s="19">
        <v>5</v>
      </c>
      <c r="G105" s="19">
        <v>0</v>
      </c>
      <c r="H105" s="19">
        <v>3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9">
        <v>0</v>
      </c>
    </row>
    <row r="106" spans="1:16" x14ac:dyDescent="0.25">
      <c r="A106" s="19">
        <v>12</v>
      </c>
      <c r="B106" s="12" t="s">
        <v>936</v>
      </c>
      <c r="C106" s="19">
        <v>2</v>
      </c>
      <c r="D106" s="19">
        <v>2</v>
      </c>
      <c r="E106" s="19">
        <v>12</v>
      </c>
      <c r="F106" s="19">
        <v>4</v>
      </c>
      <c r="G106" s="19">
        <v>0</v>
      </c>
      <c r="H106" s="19">
        <v>7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</row>
    <row r="107" spans="1:16" x14ac:dyDescent="0.25">
      <c r="A107" s="19">
        <v>13</v>
      </c>
      <c r="B107" s="12" t="s">
        <v>937</v>
      </c>
      <c r="C107" s="19">
        <v>3</v>
      </c>
      <c r="D107" s="19">
        <v>4</v>
      </c>
      <c r="E107" s="19">
        <v>25</v>
      </c>
      <c r="F107" s="19">
        <v>3</v>
      </c>
      <c r="G107" s="19">
        <v>0</v>
      </c>
      <c r="H107" s="19">
        <v>6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</row>
    <row r="108" spans="1:16" x14ac:dyDescent="0.25">
      <c r="A108" s="19">
        <v>14</v>
      </c>
      <c r="B108" s="12" t="s">
        <v>938</v>
      </c>
      <c r="C108" s="19">
        <v>4</v>
      </c>
      <c r="D108" s="19">
        <v>3</v>
      </c>
      <c r="E108" s="19">
        <v>7</v>
      </c>
      <c r="F108" s="19">
        <v>3</v>
      </c>
      <c r="G108" s="19">
        <v>0</v>
      </c>
      <c r="H108" s="19">
        <v>4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9">
        <v>0</v>
      </c>
    </row>
    <row r="109" spans="1:16" x14ac:dyDescent="0.25">
      <c r="A109" s="328" t="s">
        <v>316</v>
      </c>
      <c r="B109" s="329"/>
      <c r="C109" s="330">
        <f>[2]Արմավիր!H156</f>
        <v>964</v>
      </c>
      <c r="D109" s="330">
        <f>[2]Արմավիր!I156</f>
        <v>955</v>
      </c>
      <c r="E109" s="330">
        <f>[2]Արմավիր!J156</f>
        <v>2489</v>
      </c>
      <c r="F109" s="330">
        <f>[2]Արմավիր!K156</f>
        <v>2480</v>
      </c>
      <c r="G109" s="330">
        <f>[2]Արմավիր!L156</f>
        <v>27</v>
      </c>
      <c r="H109" s="330">
        <f>[2]Արմավիր!M156</f>
        <v>727</v>
      </c>
      <c r="I109" s="330">
        <f>[2]Արմավիր!N156</f>
        <v>3660</v>
      </c>
      <c r="J109" s="330">
        <f>[2]Արմավիր!O156</f>
        <v>2098</v>
      </c>
      <c r="K109" s="330">
        <f>[2]Արմավիր!P156</f>
        <v>1027</v>
      </c>
      <c r="L109" s="330">
        <f>[2]Արմավիր!Q156</f>
        <v>6381</v>
      </c>
      <c r="M109" s="330">
        <f>[2]Արմավիր!R156</f>
        <v>7758</v>
      </c>
      <c r="N109" s="330">
        <f>[2]Արմավիր!S156</f>
        <v>1998</v>
      </c>
      <c r="O109" s="330">
        <f>[2]Արմավիր!T156</f>
        <v>53</v>
      </c>
      <c r="P109" s="330">
        <f>[2]Արմավիր!U156</f>
        <v>20</v>
      </c>
    </row>
    <row r="110" spans="1:16" x14ac:dyDescent="0.25">
      <c r="A110" s="331"/>
      <c r="B110" s="332"/>
      <c r="C110" s="333"/>
      <c r="D110" s="333"/>
      <c r="E110" s="333"/>
      <c r="F110" s="333"/>
      <c r="G110" s="333"/>
      <c r="H110" s="333"/>
      <c r="I110" s="333"/>
      <c r="J110" s="333"/>
      <c r="K110" s="333"/>
      <c r="L110" s="333"/>
      <c r="M110" s="333"/>
      <c r="N110" s="333"/>
      <c r="O110" s="333"/>
      <c r="P110" s="333"/>
    </row>
  </sheetData>
  <mergeCells count="24">
    <mergeCell ref="P109:P110"/>
    <mergeCell ref="K109:K110"/>
    <mergeCell ref="L109:L110"/>
    <mergeCell ref="M109:M110"/>
    <mergeCell ref="N109:N110"/>
    <mergeCell ref="O109:O110"/>
    <mergeCell ref="F109:F110"/>
    <mergeCell ref="G109:G110"/>
    <mergeCell ref="H109:H110"/>
    <mergeCell ref="I109:I110"/>
    <mergeCell ref="J109:J110"/>
    <mergeCell ref="A94:B94"/>
    <mergeCell ref="A109:B110"/>
    <mergeCell ref="C109:C110"/>
    <mergeCell ref="D109:D110"/>
    <mergeCell ref="E109:E110"/>
    <mergeCell ref="A1:P1"/>
    <mergeCell ref="A2:P2"/>
    <mergeCell ref="A5:B5"/>
    <mergeCell ref="A17:B17"/>
    <mergeCell ref="A76:B76"/>
    <mergeCell ref="A62:B62"/>
    <mergeCell ref="A52:B52"/>
    <mergeCell ref="A20:B20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86338-A9A8-46A6-8CE3-6A9D46C9ADEA}">
  <dimension ref="A1:P81"/>
  <sheetViews>
    <sheetView workbookViewId="0">
      <selection activeCell="A2" sqref="A2:P2"/>
    </sheetView>
  </sheetViews>
  <sheetFormatPr defaultRowHeight="13.5" x14ac:dyDescent="0.25"/>
  <cols>
    <col min="1" max="1" width="4.42578125" style="1" customWidth="1"/>
    <col min="2" max="2" width="20.85546875" style="1" customWidth="1"/>
    <col min="3" max="7" width="8.7109375" style="1" customWidth="1"/>
    <col min="8" max="8" width="5.7109375" style="1" customWidth="1"/>
    <col min="9" max="10" width="8.7109375" style="1" customWidth="1"/>
    <col min="11" max="11" width="10.5703125" style="1" customWidth="1"/>
    <col min="12" max="12" width="8.7109375" style="1" customWidth="1"/>
    <col min="13" max="13" width="7.7109375" style="1" customWidth="1"/>
    <col min="14" max="14" width="9.85546875" style="1" customWidth="1"/>
    <col min="15" max="15" width="8.7109375" style="1" customWidth="1"/>
    <col min="16" max="16" width="13.85546875" style="1" customWidth="1"/>
    <col min="17" max="16384" width="9.140625" style="1"/>
  </cols>
  <sheetData>
    <row r="1" spans="1:16" ht="44.25" customHeight="1" x14ac:dyDescent="0.25">
      <c r="A1" s="214" t="s">
        <v>853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</row>
    <row r="2" spans="1:16" ht="22.5" customHeight="1" x14ac:dyDescent="0.25">
      <c r="A2" s="216" t="s">
        <v>754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</row>
    <row r="3" spans="1:16" ht="211.5" x14ac:dyDescent="0.25">
      <c r="A3" s="7" t="s">
        <v>0</v>
      </c>
      <c r="B3" s="7" t="s">
        <v>1</v>
      </c>
      <c r="C3" s="8" t="s">
        <v>3</v>
      </c>
      <c r="D3" s="8" t="s">
        <v>4</v>
      </c>
      <c r="E3" s="8" t="s">
        <v>8</v>
      </c>
      <c r="F3" s="8" t="s">
        <v>6</v>
      </c>
      <c r="G3" s="8" t="s">
        <v>9</v>
      </c>
      <c r="H3" s="8" t="s">
        <v>5</v>
      </c>
      <c r="I3" s="8" t="s">
        <v>10</v>
      </c>
      <c r="J3" s="8" t="s">
        <v>11</v>
      </c>
      <c r="K3" s="8" t="s">
        <v>340</v>
      </c>
      <c r="L3" s="8" t="s">
        <v>13</v>
      </c>
      <c r="M3" s="8" t="s">
        <v>14</v>
      </c>
      <c r="N3" s="8" t="s">
        <v>7</v>
      </c>
      <c r="O3" s="8" t="s">
        <v>15</v>
      </c>
      <c r="P3" s="8" t="s">
        <v>2</v>
      </c>
    </row>
    <row r="4" spans="1:16" ht="14.25" thickBot="1" x14ac:dyDescent="0.3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>
        <v>8</v>
      </c>
      <c r="I4" s="13">
        <v>9</v>
      </c>
      <c r="J4" s="13">
        <v>10</v>
      </c>
      <c r="K4" s="13">
        <v>11</v>
      </c>
      <c r="L4" s="13">
        <v>12</v>
      </c>
      <c r="M4" s="13">
        <v>13</v>
      </c>
      <c r="N4" s="13">
        <v>14</v>
      </c>
      <c r="O4" s="13">
        <v>15</v>
      </c>
      <c r="P4" s="13">
        <v>16</v>
      </c>
    </row>
    <row r="5" spans="1:16" ht="17.25" thickBot="1" x14ac:dyDescent="0.3">
      <c r="A5" s="234" t="s">
        <v>465</v>
      </c>
      <c r="B5" s="235"/>
      <c r="C5" s="135">
        <v>141</v>
      </c>
      <c r="D5" s="135">
        <v>32</v>
      </c>
      <c r="E5" s="135">
        <v>1408</v>
      </c>
      <c r="F5" s="135">
        <v>134</v>
      </c>
      <c r="G5" s="135">
        <v>0</v>
      </c>
      <c r="H5" s="135">
        <v>314</v>
      </c>
      <c r="I5" s="135">
        <v>995</v>
      </c>
      <c r="J5" s="135">
        <v>41</v>
      </c>
      <c r="K5" s="136" t="s">
        <v>755</v>
      </c>
      <c r="L5" s="135">
        <v>1459</v>
      </c>
      <c r="M5" s="135">
        <v>653</v>
      </c>
      <c r="N5" s="89">
        <v>20</v>
      </c>
      <c r="O5" s="135">
        <v>3</v>
      </c>
      <c r="P5" s="137">
        <v>3</v>
      </c>
    </row>
    <row r="6" spans="1:16" ht="16.5" x14ac:dyDescent="0.25">
      <c r="A6" s="112">
        <v>1</v>
      </c>
      <c r="B6" s="6" t="s">
        <v>466</v>
      </c>
      <c r="C6" s="6">
        <v>9</v>
      </c>
      <c r="D6" s="6">
        <v>3</v>
      </c>
      <c r="E6" s="6">
        <v>1200</v>
      </c>
      <c r="F6" s="6">
        <v>30</v>
      </c>
      <c r="G6" s="6">
        <v>0</v>
      </c>
      <c r="H6" s="6">
        <v>189</v>
      </c>
      <c r="I6" s="5">
        <v>995</v>
      </c>
      <c r="J6" s="5">
        <v>41</v>
      </c>
      <c r="K6" s="113" t="s">
        <v>755</v>
      </c>
      <c r="L6" s="5">
        <v>1457</v>
      </c>
      <c r="M6" s="5">
        <v>647</v>
      </c>
      <c r="N6" s="6">
        <v>20</v>
      </c>
      <c r="O6" s="6">
        <v>3</v>
      </c>
      <c r="P6" s="114">
        <v>3</v>
      </c>
    </row>
    <row r="7" spans="1:16" ht="20.25" customHeight="1" x14ac:dyDescent="0.25">
      <c r="A7" s="112">
        <v>2</v>
      </c>
      <c r="B7" s="6" t="s">
        <v>467</v>
      </c>
      <c r="C7" s="6">
        <v>3</v>
      </c>
      <c r="D7" s="6">
        <v>0</v>
      </c>
      <c r="E7" s="6">
        <v>0</v>
      </c>
      <c r="F7" s="6">
        <v>0</v>
      </c>
      <c r="G7" s="6">
        <v>0</v>
      </c>
      <c r="H7" s="6">
        <v>5</v>
      </c>
      <c r="I7" s="6">
        <v>0</v>
      </c>
      <c r="J7" s="6">
        <v>0</v>
      </c>
      <c r="K7" s="6">
        <v>0</v>
      </c>
      <c r="L7" s="6">
        <v>0</v>
      </c>
      <c r="M7" s="6">
        <v>3</v>
      </c>
      <c r="N7" s="6">
        <v>0</v>
      </c>
      <c r="O7" s="6">
        <v>0</v>
      </c>
      <c r="P7" s="114">
        <v>0</v>
      </c>
    </row>
    <row r="8" spans="1:16" ht="16.5" x14ac:dyDescent="0.25">
      <c r="A8" s="112">
        <v>3</v>
      </c>
      <c r="B8" s="6" t="s">
        <v>468</v>
      </c>
      <c r="C8" s="6">
        <v>10</v>
      </c>
      <c r="D8" s="6">
        <v>1</v>
      </c>
      <c r="E8" s="6">
        <v>3</v>
      </c>
      <c r="F8" s="6">
        <v>3</v>
      </c>
      <c r="G8" s="6">
        <v>0</v>
      </c>
      <c r="H8" s="6">
        <v>23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114">
        <v>0</v>
      </c>
    </row>
    <row r="9" spans="1:16" ht="16.5" x14ac:dyDescent="0.25">
      <c r="A9" s="112">
        <v>4</v>
      </c>
      <c r="B9" s="6" t="s">
        <v>469</v>
      </c>
      <c r="C9" s="6">
        <v>60</v>
      </c>
      <c r="D9" s="6">
        <v>11</v>
      </c>
      <c r="E9" s="6">
        <v>94</v>
      </c>
      <c r="F9" s="6">
        <v>45</v>
      </c>
      <c r="G9" s="6">
        <v>0</v>
      </c>
      <c r="H9" s="6">
        <v>38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14">
        <v>0</v>
      </c>
    </row>
    <row r="10" spans="1:16" ht="16.5" x14ac:dyDescent="0.25">
      <c r="A10" s="112">
        <v>5</v>
      </c>
      <c r="B10" s="6" t="s">
        <v>470</v>
      </c>
      <c r="C10" s="6">
        <v>16</v>
      </c>
      <c r="D10" s="6">
        <v>8</v>
      </c>
      <c r="E10" s="6">
        <v>98</v>
      </c>
      <c r="F10" s="6">
        <v>45</v>
      </c>
      <c r="G10" s="6">
        <v>0</v>
      </c>
      <c r="H10" s="6">
        <v>53</v>
      </c>
      <c r="I10" s="6">
        <v>0</v>
      </c>
      <c r="J10" s="6">
        <v>0</v>
      </c>
      <c r="K10" s="6">
        <v>0</v>
      </c>
      <c r="L10" s="6">
        <v>2</v>
      </c>
      <c r="M10" s="6">
        <v>3</v>
      </c>
      <c r="N10" s="6">
        <v>0</v>
      </c>
      <c r="O10" s="6">
        <v>0</v>
      </c>
      <c r="P10" s="114">
        <v>0</v>
      </c>
    </row>
    <row r="11" spans="1:16" ht="17.25" thickBot="1" x14ac:dyDescent="0.3">
      <c r="A11" s="112">
        <v>6</v>
      </c>
      <c r="B11" s="6" t="s">
        <v>471</v>
      </c>
      <c r="C11" s="6">
        <v>43</v>
      </c>
      <c r="D11" s="6">
        <v>9</v>
      </c>
      <c r="E11" s="6">
        <v>13</v>
      </c>
      <c r="F11" s="6">
        <v>11</v>
      </c>
      <c r="G11" s="6">
        <v>0</v>
      </c>
      <c r="H11" s="6">
        <v>6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6">
        <v>0</v>
      </c>
      <c r="O11" s="6">
        <v>0</v>
      </c>
      <c r="P11" s="114">
        <v>0</v>
      </c>
    </row>
    <row r="12" spans="1:16" ht="16.5" x14ac:dyDescent="0.25">
      <c r="A12" s="234" t="s">
        <v>472</v>
      </c>
      <c r="B12" s="235"/>
      <c r="C12" s="135">
        <f t="shared" ref="C12:G12" si="0">SUM(C13:C20)</f>
        <v>150</v>
      </c>
      <c r="D12" s="135">
        <f t="shared" si="0"/>
        <v>47</v>
      </c>
      <c r="E12" s="135">
        <f t="shared" si="0"/>
        <v>0</v>
      </c>
      <c r="F12" s="135">
        <f t="shared" si="0"/>
        <v>0</v>
      </c>
      <c r="G12" s="135">
        <f t="shared" si="0"/>
        <v>0</v>
      </c>
      <c r="H12" s="135">
        <f>H13+H14+H15+H16+H17+H18+H19+H20</f>
        <v>45</v>
      </c>
      <c r="I12" s="135">
        <v>296</v>
      </c>
      <c r="J12" s="135">
        <v>206</v>
      </c>
      <c r="K12" s="138">
        <v>313</v>
      </c>
      <c r="L12" s="135">
        <v>216</v>
      </c>
      <c r="M12" s="135">
        <v>408</v>
      </c>
      <c r="N12" s="135">
        <f>N13+N14+N15+N16+N17+N18+N19+N20</f>
        <v>64</v>
      </c>
      <c r="O12" s="135">
        <v>3</v>
      </c>
      <c r="P12" s="137">
        <v>4</v>
      </c>
    </row>
    <row r="13" spans="1:16" ht="16.5" x14ac:dyDescent="0.25">
      <c r="A13" s="112">
        <v>1</v>
      </c>
      <c r="B13" s="6" t="s">
        <v>473</v>
      </c>
      <c r="C13" s="6">
        <v>56</v>
      </c>
      <c r="D13" s="6">
        <v>13</v>
      </c>
      <c r="E13" s="16">
        <v>0</v>
      </c>
      <c r="F13" s="16">
        <v>0</v>
      </c>
      <c r="G13" s="16">
        <v>0</v>
      </c>
      <c r="H13" s="16">
        <v>17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6">
        <v>8</v>
      </c>
      <c r="O13" s="16">
        <v>0</v>
      </c>
      <c r="P13" s="16">
        <v>0</v>
      </c>
    </row>
    <row r="14" spans="1:16" ht="16.5" x14ac:dyDescent="0.25">
      <c r="A14" s="112">
        <v>2</v>
      </c>
      <c r="B14" s="6" t="s">
        <v>474</v>
      </c>
      <c r="C14" s="6">
        <v>24</v>
      </c>
      <c r="D14" s="6">
        <v>4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6">
        <v>8</v>
      </c>
      <c r="O14" s="16">
        <v>0</v>
      </c>
      <c r="P14" s="16">
        <v>0</v>
      </c>
    </row>
    <row r="15" spans="1:16" ht="16.5" x14ac:dyDescent="0.25">
      <c r="A15" s="112">
        <v>3</v>
      </c>
      <c r="B15" s="6" t="s">
        <v>475</v>
      </c>
      <c r="C15" s="6">
        <v>14</v>
      </c>
      <c r="D15" s="6">
        <v>4</v>
      </c>
      <c r="E15" s="16">
        <v>0</v>
      </c>
      <c r="F15" s="16">
        <v>0</v>
      </c>
      <c r="G15" s="16">
        <v>0</v>
      </c>
      <c r="H15" s="16">
        <v>19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6">
        <v>8</v>
      </c>
      <c r="O15" s="16">
        <v>0</v>
      </c>
      <c r="P15" s="16">
        <v>0</v>
      </c>
    </row>
    <row r="16" spans="1:16" ht="16.5" x14ac:dyDescent="0.25">
      <c r="A16" s="112">
        <v>4</v>
      </c>
      <c r="B16" s="6" t="s">
        <v>476</v>
      </c>
      <c r="C16" s="6">
        <v>28</v>
      </c>
      <c r="D16" s="6">
        <v>8</v>
      </c>
      <c r="E16" s="16">
        <v>0</v>
      </c>
      <c r="F16" s="16">
        <v>0</v>
      </c>
      <c r="G16" s="16">
        <v>0</v>
      </c>
      <c r="H16" s="16">
        <v>2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6">
        <v>8</v>
      </c>
      <c r="O16" s="16">
        <v>0</v>
      </c>
      <c r="P16" s="16">
        <v>0</v>
      </c>
    </row>
    <row r="17" spans="1:16" ht="16.5" x14ac:dyDescent="0.25">
      <c r="A17" s="112">
        <v>5</v>
      </c>
      <c r="B17" s="6" t="s">
        <v>477</v>
      </c>
      <c r="C17" s="6">
        <v>0</v>
      </c>
      <c r="D17" s="6">
        <v>8</v>
      </c>
      <c r="E17" s="16">
        <v>0</v>
      </c>
      <c r="F17" s="16">
        <v>0</v>
      </c>
      <c r="G17" s="16">
        <v>0</v>
      </c>
      <c r="H17" s="16">
        <v>2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6">
        <v>8</v>
      </c>
      <c r="O17" s="16">
        <v>0</v>
      </c>
      <c r="P17" s="16">
        <v>0</v>
      </c>
    </row>
    <row r="18" spans="1:16" ht="16.5" x14ac:dyDescent="0.25">
      <c r="A18" s="112">
        <v>6</v>
      </c>
      <c r="B18" s="6" t="s">
        <v>478</v>
      </c>
      <c r="C18" s="6">
        <v>0</v>
      </c>
      <c r="D18" s="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6">
        <v>8</v>
      </c>
      <c r="O18" s="16">
        <v>0</v>
      </c>
      <c r="P18" s="16">
        <v>0</v>
      </c>
    </row>
    <row r="19" spans="1:16" ht="16.5" x14ac:dyDescent="0.25">
      <c r="A19" s="112">
        <v>7</v>
      </c>
      <c r="B19" s="6" t="s">
        <v>479</v>
      </c>
      <c r="C19" s="6">
        <v>25</v>
      </c>
      <c r="D19" s="6">
        <v>8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6">
        <v>8</v>
      </c>
      <c r="O19" s="16">
        <v>0</v>
      </c>
      <c r="P19" s="16">
        <v>0</v>
      </c>
    </row>
    <row r="20" spans="1:16" ht="17.25" thickBot="1" x14ac:dyDescent="0.3">
      <c r="A20" s="116">
        <v>8</v>
      </c>
      <c r="B20" s="6" t="s">
        <v>480</v>
      </c>
      <c r="C20" s="117">
        <v>3</v>
      </c>
      <c r="D20" s="117">
        <v>2</v>
      </c>
      <c r="E20" s="16">
        <v>0</v>
      </c>
      <c r="F20" s="16">
        <v>0</v>
      </c>
      <c r="G20" s="16">
        <v>0</v>
      </c>
      <c r="H20" s="118">
        <v>5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6">
        <v>8</v>
      </c>
      <c r="O20" s="16">
        <v>0</v>
      </c>
      <c r="P20" s="16">
        <v>0</v>
      </c>
    </row>
    <row r="21" spans="1:16" ht="16.5" x14ac:dyDescent="0.25">
      <c r="A21" s="234" t="s">
        <v>481</v>
      </c>
      <c r="B21" s="235"/>
      <c r="C21" s="43">
        <v>15</v>
      </c>
      <c r="D21" s="43">
        <v>2</v>
      </c>
      <c r="E21" s="43">
        <v>254</v>
      </c>
      <c r="F21" s="43">
        <v>283</v>
      </c>
      <c r="G21" s="43">
        <v>0</v>
      </c>
      <c r="H21" s="43">
        <v>153</v>
      </c>
      <c r="I21" s="43">
        <v>303</v>
      </c>
      <c r="J21" s="43">
        <v>45</v>
      </c>
      <c r="K21" s="43">
        <v>179</v>
      </c>
      <c r="L21" s="43">
        <v>763</v>
      </c>
      <c r="M21" s="43">
        <v>191</v>
      </c>
      <c r="N21" s="43">
        <v>15</v>
      </c>
      <c r="O21" s="43">
        <v>9</v>
      </c>
      <c r="P21" s="43">
        <v>1</v>
      </c>
    </row>
    <row r="22" spans="1:16" ht="27" x14ac:dyDescent="0.25">
      <c r="A22" s="112">
        <v>1</v>
      </c>
      <c r="B22" s="5" t="s">
        <v>482</v>
      </c>
      <c r="C22" s="6">
        <v>2</v>
      </c>
      <c r="D22" s="6">
        <v>0</v>
      </c>
      <c r="E22" s="119">
        <v>254</v>
      </c>
      <c r="F22" s="16">
        <v>283</v>
      </c>
      <c r="G22" s="6">
        <v>0</v>
      </c>
      <c r="H22" s="6">
        <v>144</v>
      </c>
      <c r="I22" s="21">
        <v>303</v>
      </c>
      <c r="J22" s="5">
        <v>45</v>
      </c>
      <c r="K22" s="5">
        <v>179</v>
      </c>
      <c r="L22" s="5">
        <v>763</v>
      </c>
      <c r="M22" s="5">
        <v>191</v>
      </c>
      <c r="N22" s="6">
        <v>0</v>
      </c>
      <c r="O22" s="6">
        <v>9</v>
      </c>
      <c r="P22" s="6">
        <v>1</v>
      </c>
    </row>
    <row r="23" spans="1:16" ht="16.5" x14ac:dyDescent="0.25">
      <c r="A23" s="112">
        <v>2</v>
      </c>
      <c r="B23" s="5" t="s">
        <v>483</v>
      </c>
      <c r="C23" s="6">
        <v>11</v>
      </c>
      <c r="D23" s="6">
        <v>2</v>
      </c>
      <c r="E23" s="6">
        <v>0</v>
      </c>
      <c r="F23" s="6">
        <v>0</v>
      </c>
      <c r="G23" s="6">
        <v>0</v>
      </c>
      <c r="H23" s="6">
        <v>9</v>
      </c>
      <c r="I23" s="16">
        <v>0</v>
      </c>
      <c r="J23" s="6">
        <v>0</v>
      </c>
      <c r="K23" s="6">
        <v>0</v>
      </c>
      <c r="L23" s="6">
        <v>0</v>
      </c>
      <c r="M23" s="6">
        <v>0</v>
      </c>
      <c r="N23" s="6">
        <v>15</v>
      </c>
      <c r="O23" s="6">
        <v>0</v>
      </c>
      <c r="P23" s="6">
        <v>0</v>
      </c>
    </row>
    <row r="24" spans="1:16" ht="17.25" thickBot="1" x14ac:dyDescent="0.3">
      <c r="A24" s="112">
        <v>3</v>
      </c>
      <c r="B24" s="5" t="s">
        <v>484</v>
      </c>
      <c r="C24" s="6">
        <v>2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16">
        <v>0</v>
      </c>
      <c r="J24" s="6">
        <v>0</v>
      </c>
      <c r="K24" s="19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</row>
    <row r="25" spans="1:16" ht="16.5" x14ac:dyDescent="0.25">
      <c r="A25" s="234" t="s">
        <v>485</v>
      </c>
      <c r="B25" s="235"/>
      <c r="C25" s="135">
        <v>137</v>
      </c>
      <c r="D25" s="135">
        <v>28</v>
      </c>
      <c r="E25" s="135">
        <v>412</v>
      </c>
      <c r="F25" s="135">
        <v>304</v>
      </c>
      <c r="G25" s="135">
        <v>1</v>
      </c>
      <c r="H25" s="135">
        <v>181</v>
      </c>
      <c r="I25" s="135">
        <v>145</v>
      </c>
      <c r="J25" s="135">
        <v>11</v>
      </c>
      <c r="K25" s="135" t="s">
        <v>756</v>
      </c>
      <c r="L25" s="135">
        <v>475</v>
      </c>
      <c r="M25" s="135">
        <v>330</v>
      </c>
      <c r="N25" s="135">
        <v>0</v>
      </c>
      <c r="O25" s="135">
        <v>0</v>
      </c>
      <c r="P25" s="137">
        <v>0</v>
      </c>
    </row>
    <row r="26" spans="1:16" ht="17.25" thickBot="1" x14ac:dyDescent="0.3">
      <c r="A26" s="120"/>
      <c r="B26" s="5" t="s">
        <v>485</v>
      </c>
      <c r="C26" s="121">
        <v>32</v>
      </c>
      <c r="D26" s="121">
        <v>13</v>
      </c>
      <c r="E26" s="121">
        <v>310</v>
      </c>
      <c r="F26" s="121">
        <v>235</v>
      </c>
      <c r="G26" s="121">
        <v>0</v>
      </c>
      <c r="H26" s="121">
        <v>151</v>
      </c>
      <c r="I26" s="121">
        <v>145</v>
      </c>
      <c r="J26" s="121">
        <v>11</v>
      </c>
      <c r="K26" s="121" t="s">
        <v>756</v>
      </c>
      <c r="L26" s="121">
        <v>475</v>
      </c>
      <c r="M26" s="121">
        <v>330</v>
      </c>
      <c r="N26" s="121">
        <v>0</v>
      </c>
      <c r="O26" s="121">
        <v>0</v>
      </c>
      <c r="P26" s="122">
        <v>0</v>
      </c>
    </row>
    <row r="27" spans="1:16" ht="17.25" thickBot="1" x14ac:dyDescent="0.3">
      <c r="A27" s="112">
        <v>1</v>
      </c>
      <c r="B27" s="5" t="s">
        <v>486</v>
      </c>
      <c r="C27" s="16">
        <v>50</v>
      </c>
      <c r="D27" s="16">
        <v>9</v>
      </c>
      <c r="E27" s="16">
        <v>35</v>
      </c>
      <c r="F27" s="16">
        <v>22</v>
      </c>
      <c r="G27" s="16">
        <v>1</v>
      </c>
      <c r="H27" s="16">
        <v>13</v>
      </c>
      <c r="I27" s="123">
        <v>0</v>
      </c>
      <c r="J27" s="123">
        <v>0</v>
      </c>
      <c r="K27" s="123">
        <v>0</v>
      </c>
      <c r="L27" s="123">
        <v>0</v>
      </c>
      <c r="M27" s="123">
        <v>0</v>
      </c>
      <c r="N27" s="123">
        <v>0</v>
      </c>
      <c r="O27" s="123">
        <v>0</v>
      </c>
      <c r="P27" s="123">
        <v>0</v>
      </c>
    </row>
    <row r="28" spans="1:16" ht="17.25" thickBot="1" x14ac:dyDescent="0.3">
      <c r="A28" s="112">
        <v>2</v>
      </c>
      <c r="B28" s="5" t="s">
        <v>487</v>
      </c>
      <c r="C28" s="123">
        <v>28</v>
      </c>
      <c r="D28" s="123">
        <v>4</v>
      </c>
      <c r="E28" s="123">
        <v>19</v>
      </c>
      <c r="F28" s="123">
        <v>12</v>
      </c>
      <c r="G28" s="123">
        <v>0</v>
      </c>
      <c r="H28" s="123">
        <v>15</v>
      </c>
      <c r="I28" s="123">
        <v>0</v>
      </c>
      <c r="J28" s="123">
        <v>0</v>
      </c>
      <c r="K28" s="123">
        <v>0</v>
      </c>
      <c r="L28" s="123">
        <v>0</v>
      </c>
      <c r="M28" s="123">
        <v>0</v>
      </c>
      <c r="N28" s="123">
        <v>0</v>
      </c>
      <c r="O28" s="123">
        <v>0</v>
      </c>
      <c r="P28" s="123">
        <v>0</v>
      </c>
    </row>
    <row r="29" spans="1:16" ht="17.25" thickBot="1" x14ac:dyDescent="0.3">
      <c r="A29" s="112">
        <v>3</v>
      </c>
      <c r="B29" s="5" t="s">
        <v>488</v>
      </c>
      <c r="C29" s="16">
        <v>17</v>
      </c>
      <c r="D29" s="16">
        <v>0</v>
      </c>
      <c r="E29" s="16">
        <v>18</v>
      </c>
      <c r="F29" s="16">
        <v>8</v>
      </c>
      <c r="G29" s="16">
        <v>0</v>
      </c>
      <c r="H29" s="16">
        <v>0</v>
      </c>
      <c r="I29" s="123">
        <v>0</v>
      </c>
      <c r="J29" s="123">
        <v>0</v>
      </c>
      <c r="K29" s="123">
        <v>0</v>
      </c>
      <c r="L29" s="123">
        <v>0</v>
      </c>
      <c r="M29" s="123">
        <v>0</v>
      </c>
      <c r="N29" s="123">
        <v>0</v>
      </c>
      <c r="O29" s="123">
        <v>0</v>
      </c>
      <c r="P29" s="123">
        <v>0</v>
      </c>
    </row>
    <row r="30" spans="1:16" ht="17.25" thickBot="1" x14ac:dyDescent="0.3">
      <c r="A30" s="112">
        <v>4</v>
      </c>
      <c r="B30" s="5" t="s">
        <v>489</v>
      </c>
      <c r="C30" s="16">
        <v>5</v>
      </c>
      <c r="D30" s="16">
        <v>1</v>
      </c>
      <c r="E30" s="16">
        <v>27</v>
      </c>
      <c r="F30" s="23">
        <v>16</v>
      </c>
      <c r="G30" s="16">
        <v>0</v>
      </c>
      <c r="H30" s="16">
        <v>0</v>
      </c>
      <c r="I30" s="123">
        <v>0</v>
      </c>
      <c r="J30" s="123">
        <v>0</v>
      </c>
      <c r="K30" s="123">
        <v>0</v>
      </c>
      <c r="L30" s="123">
        <v>0</v>
      </c>
      <c r="M30" s="123">
        <v>0</v>
      </c>
      <c r="N30" s="123">
        <v>0</v>
      </c>
      <c r="O30" s="123">
        <v>0</v>
      </c>
      <c r="P30" s="123">
        <v>0</v>
      </c>
    </row>
    <row r="31" spans="1:16" ht="17.25" thickBot="1" x14ac:dyDescent="0.3">
      <c r="A31" s="112">
        <v>5</v>
      </c>
      <c r="B31" s="5" t="s">
        <v>490</v>
      </c>
      <c r="C31" s="16">
        <v>5</v>
      </c>
      <c r="D31" s="16">
        <v>1</v>
      </c>
      <c r="E31" s="16">
        <v>3</v>
      </c>
      <c r="F31" s="23">
        <v>11</v>
      </c>
      <c r="G31" s="16">
        <v>0</v>
      </c>
      <c r="H31" s="16">
        <v>2</v>
      </c>
      <c r="I31" s="123">
        <v>0</v>
      </c>
      <c r="J31" s="123">
        <v>0</v>
      </c>
      <c r="K31" s="123">
        <v>0</v>
      </c>
      <c r="L31" s="123">
        <v>0</v>
      </c>
      <c r="M31" s="123">
        <v>0</v>
      </c>
      <c r="N31" s="123">
        <v>0</v>
      </c>
      <c r="O31" s="123">
        <v>0</v>
      </c>
      <c r="P31" s="123">
        <v>0</v>
      </c>
    </row>
    <row r="32" spans="1:16" ht="16.5" x14ac:dyDescent="0.25">
      <c r="A32" s="234" t="s">
        <v>994</v>
      </c>
      <c r="B32" s="239"/>
      <c r="C32" s="135">
        <v>312</v>
      </c>
      <c r="D32" s="135">
        <v>202</v>
      </c>
      <c r="E32" s="135">
        <v>1043</v>
      </c>
      <c r="F32" s="135">
        <v>351</v>
      </c>
      <c r="G32" s="135">
        <v>14</v>
      </c>
      <c r="H32" s="135">
        <v>476</v>
      </c>
      <c r="I32" s="135">
        <v>1476</v>
      </c>
      <c r="J32" s="135">
        <v>31</v>
      </c>
      <c r="K32" s="93">
        <v>1370</v>
      </c>
      <c r="L32" s="135">
        <v>1082</v>
      </c>
      <c r="M32" s="135">
        <v>404</v>
      </c>
      <c r="N32" s="135">
        <v>886</v>
      </c>
      <c r="O32" s="135">
        <v>0</v>
      </c>
      <c r="P32" s="137">
        <v>3</v>
      </c>
    </row>
    <row r="33" spans="1:16" x14ac:dyDescent="0.25">
      <c r="A33" s="124">
        <v>1</v>
      </c>
      <c r="B33" s="5" t="s">
        <v>491</v>
      </c>
      <c r="C33" s="6">
        <v>135</v>
      </c>
      <c r="D33" s="6">
        <v>89</v>
      </c>
      <c r="E33" s="6">
        <v>907</v>
      </c>
      <c r="F33" s="6">
        <v>243</v>
      </c>
      <c r="G33" s="6">
        <v>6</v>
      </c>
      <c r="H33" s="6">
        <v>120</v>
      </c>
      <c r="I33" s="5">
        <v>1476</v>
      </c>
      <c r="J33" s="5">
        <v>31</v>
      </c>
      <c r="K33" s="5">
        <v>1370</v>
      </c>
      <c r="L33" s="5">
        <v>1082</v>
      </c>
      <c r="M33" s="5">
        <v>404</v>
      </c>
      <c r="N33" s="6">
        <v>443</v>
      </c>
      <c r="O33" s="6">
        <v>0</v>
      </c>
      <c r="P33" s="114">
        <v>3</v>
      </c>
    </row>
    <row r="34" spans="1:16" x14ac:dyDescent="0.25">
      <c r="A34" s="124">
        <v>2</v>
      </c>
      <c r="B34" s="5" t="s">
        <v>492</v>
      </c>
      <c r="C34" s="6">
        <v>35</v>
      </c>
      <c r="D34" s="6">
        <v>28</v>
      </c>
      <c r="E34" s="6">
        <v>136</v>
      </c>
      <c r="F34" s="6">
        <v>108</v>
      </c>
      <c r="G34" s="6">
        <v>8</v>
      </c>
      <c r="H34" s="6">
        <v>161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190</v>
      </c>
      <c r="O34" s="6">
        <v>0</v>
      </c>
      <c r="P34" s="114">
        <v>0</v>
      </c>
    </row>
    <row r="35" spans="1:16" x14ac:dyDescent="0.25">
      <c r="A35" s="124">
        <v>3</v>
      </c>
      <c r="B35" s="5" t="s">
        <v>493</v>
      </c>
      <c r="C35" s="6">
        <v>5</v>
      </c>
      <c r="D35" s="6">
        <v>8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12</v>
      </c>
      <c r="O35" s="6">
        <v>0</v>
      </c>
      <c r="P35" s="114">
        <v>0</v>
      </c>
    </row>
    <row r="36" spans="1:16" x14ac:dyDescent="0.25">
      <c r="A36" s="124">
        <v>4</v>
      </c>
      <c r="B36" s="5" t="s">
        <v>494</v>
      </c>
      <c r="C36" s="6">
        <v>20</v>
      </c>
      <c r="D36" s="6">
        <v>6</v>
      </c>
      <c r="E36" s="6">
        <v>0</v>
      </c>
      <c r="F36" s="6">
        <v>0</v>
      </c>
      <c r="G36" s="6">
        <v>0</v>
      </c>
      <c r="H36" s="6">
        <v>9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3</v>
      </c>
      <c r="O36" s="6">
        <v>0</v>
      </c>
      <c r="P36" s="114">
        <v>0</v>
      </c>
    </row>
    <row r="37" spans="1:16" x14ac:dyDescent="0.25">
      <c r="A37" s="124">
        <v>5</v>
      </c>
      <c r="B37" s="5" t="s">
        <v>495</v>
      </c>
      <c r="C37" s="6">
        <v>38</v>
      </c>
      <c r="D37" s="6">
        <v>8</v>
      </c>
      <c r="E37" s="6">
        <v>0</v>
      </c>
      <c r="F37" s="6">
        <v>0</v>
      </c>
      <c r="G37" s="6">
        <v>0</v>
      </c>
      <c r="H37" s="6">
        <v>27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12</v>
      </c>
      <c r="O37" s="6">
        <v>0</v>
      </c>
      <c r="P37" s="114">
        <v>0</v>
      </c>
    </row>
    <row r="38" spans="1:16" x14ac:dyDescent="0.25">
      <c r="A38" s="124">
        <v>6</v>
      </c>
      <c r="B38" s="5" t="s">
        <v>22</v>
      </c>
      <c r="C38" s="6">
        <v>2</v>
      </c>
      <c r="D38" s="6">
        <v>1</v>
      </c>
      <c r="E38" s="6">
        <v>0</v>
      </c>
      <c r="F38" s="6">
        <v>0</v>
      </c>
      <c r="G38" s="6">
        <v>0</v>
      </c>
      <c r="H38" s="6">
        <v>7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9</v>
      </c>
      <c r="O38" s="6">
        <v>0</v>
      </c>
      <c r="P38" s="114">
        <v>0</v>
      </c>
    </row>
    <row r="39" spans="1:16" x14ac:dyDescent="0.25">
      <c r="A39" s="124">
        <v>7</v>
      </c>
      <c r="B39" s="5" t="s">
        <v>496</v>
      </c>
      <c r="C39" s="6">
        <v>44</v>
      </c>
      <c r="D39" s="6">
        <v>45</v>
      </c>
      <c r="E39" s="6">
        <v>0</v>
      </c>
      <c r="F39" s="6">
        <v>0</v>
      </c>
      <c r="G39" s="6">
        <v>0</v>
      </c>
      <c r="H39" s="6">
        <v>93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102</v>
      </c>
      <c r="O39" s="6">
        <v>0</v>
      </c>
      <c r="P39" s="6">
        <v>0</v>
      </c>
    </row>
    <row r="40" spans="1:16" ht="14.25" thickBot="1" x14ac:dyDescent="0.3">
      <c r="A40" s="124">
        <v>8</v>
      </c>
      <c r="B40" s="5" t="s">
        <v>497</v>
      </c>
      <c r="C40" s="6">
        <v>33</v>
      </c>
      <c r="D40" s="6">
        <v>17</v>
      </c>
      <c r="E40" s="6">
        <v>0</v>
      </c>
      <c r="F40" s="6">
        <v>0</v>
      </c>
      <c r="G40" s="6">
        <v>0</v>
      </c>
      <c r="H40" s="6">
        <v>59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115</v>
      </c>
      <c r="O40" s="6">
        <v>0</v>
      </c>
      <c r="P40" s="6">
        <v>0</v>
      </c>
    </row>
    <row r="41" spans="1:16" ht="17.25" thickBot="1" x14ac:dyDescent="0.3">
      <c r="A41" s="240" t="s">
        <v>498</v>
      </c>
      <c r="B41" s="241"/>
      <c r="C41" s="135">
        <f>SUM(C42:C44)</f>
        <v>249</v>
      </c>
      <c r="D41" s="135">
        <f t="shared" ref="D41:P41" si="1">SUM(D42:D44)</f>
        <v>83</v>
      </c>
      <c r="E41" s="135">
        <f t="shared" si="1"/>
        <v>247</v>
      </c>
      <c r="F41" s="135">
        <f t="shared" si="1"/>
        <v>159</v>
      </c>
      <c r="G41" s="135">
        <f t="shared" si="1"/>
        <v>4</v>
      </c>
      <c r="H41" s="135">
        <f t="shared" si="1"/>
        <v>156</v>
      </c>
      <c r="I41" s="135">
        <f t="shared" si="1"/>
        <v>582</v>
      </c>
      <c r="J41" s="135">
        <f t="shared" si="1"/>
        <v>580</v>
      </c>
      <c r="K41" s="135">
        <f t="shared" si="1"/>
        <v>424</v>
      </c>
      <c r="L41" s="135">
        <f t="shared" si="1"/>
        <v>1227</v>
      </c>
      <c r="M41" s="135">
        <f t="shared" si="1"/>
        <v>780</v>
      </c>
      <c r="N41" s="135">
        <f t="shared" si="1"/>
        <v>66</v>
      </c>
      <c r="O41" s="135">
        <f t="shared" si="1"/>
        <v>2</v>
      </c>
      <c r="P41" s="135">
        <f t="shared" si="1"/>
        <v>2</v>
      </c>
    </row>
    <row r="42" spans="1:16" ht="16.5" x14ac:dyDescent="0.25">
      <c r="A42" s="125">
        <v>1</v>
      </c>
      <c r="B42" s="6" t="s">
        <v>499</v>
      </c>
      <c r="C42" s="6">
        <v>78</v>
      </c>
      <c r="D42" s="6">
        <v>13</v>
      </c>
      <c r="E42" s="6">
        <v>56</v>
      </c>
      <c r="F42" s="6">
        <v>31</v>
      </c>
      <c r="G42" s="6">
        <v>0</v>
      </c>
      <c r="H42" s="6">
        <v>3</v>
      </c>
      <c r="I42" s="6" t="s">
        <v>757</v>
      </c>
      <c r="J42" s="6" t="s">
        <v>757</v>
      </c>
      <c r="K42" s="6" t="s">
        <v>757</v>
      </c>
      <c r="L42" s="6" t="s">
        <v>757</v>
      </c>
      <c r="M42" s="6" t="s">
        <v>757</v>
      </c>
      <c r="N42" s="6">
        <v>43</v>
      </c>
      <c r="O42" s="6" t="s">
        <v>757</v>
      </c>
      <c r="P42" s="6" t="s">
        <v>757</v>
      </c>
    </row>
    <row r="43" spans="1:16" ht="16.5" x14ac:dyDescent="0.25">
      <c r="A43" s="112">
        <v>2</v>
      </c>
      <c r="B43" s="6" t="s">
        <v>500</v>
      </c>
      <c r="C43" s="6">
        <v>22</v>
      </c>
      <c r="D43" s="6">
        <v>6</v>
      </c>
      <c r="E43" s="6">
        <v>41</v>
      </c>
      <c r="F43" s="6">
        <v>28</v>
      </c>
      <c r="G43" s="6" t="s">
        <v>757</v>
      </c>
      <c r="H43" s="6">
        <v>14</v>
      </c>
      <c r="I43" s="6">
        <v>1</v>
      </c>
      <c r="J43" s="6">
        <v>1</v>
      </c>
      <c r="K43" s="6" t="s">
        <v>757</v>
      </c>
      <c r="L43" s="6" t="s">
        <v>757</v>
      </c>
      <c r="M43" s="6">
        <v>1</v>
      </c>
      <c r="N43" s="6">
        <v>23</v>
      </c>
      <c r="O43" s="6" t="s">
        <v>757</v>
      </c>
      <c r="P43" s="6" t="s">
        <v>757</v>
      </c>
    </row>
    <row r="44" spans="1:16" ht="17.25" thickBot="1" x14ac:dyDescent="0.3">
      <c r="A44" s="112">
        <v>3</v>
      </c>
      <c r="B44" s="6" t="s">
        <v>498</v>
      </c>
      <c r="C44" s="6">
        <v>149</v>
      </c>
      <c r="D44" s="6">
        <v>64</v>
      </c>
      <c r="E44" s="6">
        <v>150</v>
      </c>
      <c r="F44" s="6">
        <v>100</v>
      </c>
      <c r="G44" s="6">
        <v>4</v>
      </c>
      <c r="H44" s="6">
        <v>139</v>
      </c>
      <c r="I44" s="12">
        <v>581</v>
      </c>
      <c r="J44" s="12">
        <v>579</v>
      </c>
      <c r="K44" s="12">
        <v>424</v>
      </c>
      <c r="L44" s="12">
        <v>1227</v>
      </c>
      <c r="M44" s="12">
        <v>779</v>
      </c>
      <c r="N44" s="6" t="s">
        <v>757</v>
      </c>
      <c r="O44" s="6">
        <v>2</v>
      </c>
      <c r="P44" s="114">
        <v>2</v>
      </c>
    </row>
    <row r="45" spans="1:16" ht="16.5" x14ac:dyDescent="0.25">
      <c r="A45" s="236" t="s">
        <v>501</v>
      </c>
      <c r="B45" s="237"/>
      <c r="C45" s="139">
        <v>339</v>
      </c>
      <c r="D45" s="139">
        <v>130</v>
      </c>
      <c r="E45" s="139">
        <v>4130</v>
      </c>
      <c r="F45" s="139">
        <v>309</v>
      </c>
      <c r="G45" s="139">
        <v>43</v>
      </c>
      <c r="H45" s="139">
        <v>190</v>
      </c>
      <c r="I45" s="135">
        <v>2747</v>
      </c>
      <c r="J45" s="139">
        <v>1817</v>
      </c>
      <c r="K45" s="135">
        <v>1289</v>
      </c>
      <c r="L45" s="135">
        <v>2794</v>
      </c>
      <c r="M45" s="135">
        <v>1917</v>
      </c>
      <c r="N45" s="135">
        <v>112</v>
      </c>
      <c r="O45" s="135">
        <v>6</v>
      </c>
      <c r="P45" s="137">
        <v>4</v>
      </c>
    </row>
    <row r="46" spans="1:16" x14ac:dyDescent="0.25">
      <c r="A46" s="6">
        <v>1</v>
      </c>
      <c r="B46" s="6" t="s">
        <v>501</v>
      </c>
      <c r="C46" s="6">
        <v>53</v>
      </c>
      <c r="D46" s="6">
        <v>61</v>
      </c>
      <c r="E46" s="6">
        <v>3500</v>
      </c>
      <c r="F46" s="6">
        <v>0</v>
      </c>
      <c r="G46" s="6">
        <v>0</v>
      </c>
      <c r="H46" s="6">
        <v>37</v>
      </c>
      <c r="I46" s="5">
        <v>2747</v>
      </c>
      <c r="J46" s="6">
        <v>1817</v>
      </c>
      <c r="K46" s="5">
        <v>1289</v>
      </c>
      <c r="L46" s="5">
        <v>2747</v>
      </c>
      <c r="M46" s="5">
        <v>1851</v>
      </c>
      <c r="N46" s="6">
        <v>33</v>
      </c>
      <c r="O46" s="6">
        <v>6</v>
      </c>
      <c r="P46" s="114">
        <v>4</v>
      </c>
    </row>
    <row r="47" spans="1:16" x14ac:dyDescent="0.25">
      <c r="A47" s="6">
        <v>2</v>
      </c>
      <c r="B47" s="6" t="s">
        <v>502</v>
      </c>
      <c r="C47" s="6">
        <v>125</v>
      </c>
      <c r="D47" s="6">
        <v>32</v>
      </c>
      <c r="E47" s="6">
        <v>150</v>
      </c>
      <c r="F47" s="6">
        <v>73</v>
      </c>
      <c r="G47" s="6">
        <v>20</v>
      </c>
      <c r="H47" s="6">
        <v>68</v>
      </c>
      <c r="I47" s="5">
        <v>0</v>
      </c>
      <c r="J47" s="6">
        <v>0</v>
      </c>
      <c r="K47" s="6">
        <v>0</v>
      </c>
      <c r="L47" s="6">
        <v>0</v>
      </c>
      <c r="M47" s="6">
        <v>0</v>
      </c>
      <c r="N47" s="6">
        <v>17</v>
      </c>
      <c r="O47" s="6">
        <v>0</v>
      </c>
      <c r="P47" s="114">
        <v>0</v>
      </c>
    </row>
    <row r="48" spans="1:16" x14ac:dyDescent="0.25">
      <c r="A48" s="6">
        <v>3</v>
      </c>
      <c r="B48" s="6" t="s">
        <v>503</v>
      </c>
      <c r="C48" s="6">
        <v>48</v>
      </c>
      <c r="D48" s="6">
        <v>16</v>
      </c>
      <c r="E48" s="6">
        <v>184</v>
      </c>
      <c r="F48" s="6">
        <v>173</v>
      </c>
      <c r="G48" s="6">
        <v>16</v>
      </c>
      <c r="H48" s="6">
        <v>0</v>
      </c>
      <c r="I48" s="5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114">
        <v>0</v>
      </c>
    </row>
    <row r="49" spans="1:16" x14ac:dyDescent="0.25">
      <c r="A49" s="6">
        <v>4</v>
      </c>
      <c r="B49" s="6" t="s">
        <v>504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5">
        <v>0</v>
      </c>
      <c r="J49" s="6">
        <v>0</v>
      </c>
      <c r="K49" s="6">
        <v>0</v>
      </c>
      <c r="L49" s="6">
        <v>7</v>
      </c>
      <c r="M49" s="6">
        <v>19</v>
      </c>
      <c r="N49" s="6">
        <v>7</v>
      </c>
      <c r="O49" s="6">
        <v>0</v>
      </c>
      <c r="P49" s="114">
        <v>0</v>
      </c>
    </row>
    <row r="50" spans="1:16" x14ac:dyDescent="0.25">
      <c r="A50" s="6">
        <v>5</v>
      </c>
      <c r="B50" s="6" t="s">
        <v>505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5">
        <v>0</v>
      </c>
      <c r="J50" s="6">
        <v>0</v>
      </c>
      <c r="K50" s="6">
        <v>0</v>
      </c>
      <c r="L50" s="6">
        <v>15</v>
      </c>
      <c r="M50" s="6">
        <v>16</v>
      </c>
      <c r="N50" s="6">
        <v>6</v>
      </c>
      <c r="O50" s="6">
        <v>0</v>
      </c>
      <c r="P50" s="114">
        <v>0</v>
      </c>
    </row>
    <row r="51" spans="1:16" x14ac:dyDescent="0.25">
      <c r="A51" s="6">
        <v>6</v>
      </c>
      <c r="B51" s="6" t="s">
        <v>506</v>
      </c>
      <c r="C51" s="6">
        <v>16</v>
      </c>
      <c r="D51" s="6">
        <v>6</v>
      </c>
      <c r="E51" s="6">
        <v>26</v>
      </c>
      <c r="F51" s="6">
        <v>6</v>
      </c>
      <c r="G51" s="6">
        <v>0</v>
      </c>
      <c r="H51" s="6">
        <v>4</v>
      </c>
      <c r="I51" s="5">
        <v>1</v>
      </c>
      <c r="J51" s="6">
        <v>1</v>
      </c>
      <c r="K51" s="6">
        <v>0</v>
      </c>
      <c r="L51" s="6">
        <v>0</v>
      </c>
      <c r="M51" s="6">
        <v>0</v>
      </c>
      <c r="N51" s="6">
        <v>5</v>
      </c>
      <c r="O51" s="6">
        <v>0</v>
      </c>
      <c r="P51" s="114">
        <v>0</v>
      </c>
    </row>
    <row r="52" spans="1:16" x14ac:dyDescent="0.25">
      <c r="A52" s="6">
        <v>7</v>
      </c>
      <c r="B52" s="6" t="s">
        <v>507</v>
      </c>
      <c r="C52" s="6">
        <v>8</v>
      </c>
      <c r="D52" s="6">
        <v>2</v>
      </c>
      <c r="E52" s="6">
        <v>12</v>
      </c>
      <c r="F52" s="6">
        <v>10</v>
      </c>
      <c r="G52" s="6">
        <v>0</v>
      </c>
      <c r="H52" s="6">
        <v>6</v>
      </c>
      <c r="I52" s="5">
        <v>0</v>
      </c>
      <c r="J52" s="6">
        <v>0</v>
      </c>
      <c r="K52" s="6">
        <v>0</v>
      </c>
      <c r="L52" s="6">
        <v>0</v>
      </c>
      <c r="M52" s="6">
        <v>0</v>
      </c>
      <c r="N52" s="6">
        <v>4</v>
      </c>
      <c r="O52" s="6">
        <v>0</v>
      </c>
      <c r="P52" s="114">
        <v>0</v>
      </c>
    </row>
    <row r="53" spans="1:16" x14ac:dyDescent="0.25">
      <c r="A53" s="6">
        <v>8</v>
      </c>
      <c r="B53" s="6" t="s">
        <v>508</v>
      </c>
      <c r="C53" s="6">
        <v>27</v>
      </c>
      <c r="D53" s="6">
        <v>6</v>
      </c>
      <c r="E53" s="6">
        <v>120</v>
      </c>
      <c r="F53" s="6">
        <v>20</v>
      </c>
      <c r="G53" s="6">
        <v>5</v>
      </c>
      <c r="H53" s="6">
        <v>7</v>
      </c>
      <c r="I53" s="5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114">
        <v>0</v>
      </c>
    </row>
    <row r="54" spans="1:16" x14ac:dyDescent="0.25">
      <c r="A54" s="6">
        <v>9</v>
      </c>
      <c r="B54" s="6" t="s">
        <v>509</v>
      </c>
      <c r="C54" s="6">
        <v>24</v>
      </c>
      <c r="D54" s="6">
        <v>2</v>
      </c>
      <c r="E54" s="6">
        <v>66</v>
      </c>
      <c r="F54" s="6">
        <v>27</v>
      </c>
      <c r="G54" s="6">
        <v>2</v>
      </c>
      <c r="H54" s="6">
        <v>57</v>
      </c>
      <c r="I54" s="5">
        <v>0</v>
      </c>
      <c r="J54" s="6">
        <v>0</v>
      </c>
      <c r="K54" s="6">
        <v>0</v>
      </c>
      <c r="L54" s="6">
        <v>18</v>
      </c>
      <c r="M54" s="6">
        <v>21</v>
      </c>
      <c r="N54" s="6">
        <v>13</v>
      </c>
      <c r="O54" s="6">
        <v>0</v>
      </c>
      <c r="P54" s="114">
        <v>0</v>
      </c>
    </row>
    <row r="55" spans="1:16" x14ac:dyDescent="0.25">
      <c r="A55" s="6">
        <v>10</v>
      </c>
      <c r="B55" s="6" t="s">
        <v>510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5">
        <v>0</v>
      </c>
      <c r="J55" s="6">
        <v>0</v>
      </c>
      <c r="K55" s="6">
        <v>0</v>
      </c>
      <c r="L55" s="6">
        <v>7</v>
      </c>
      <c r="M55" s="6">
        <v>10</v>
      </c>
      <c r="N55" s="6">
        <v>14</v>
      </c>
      <c r="O55" s="6">
        <v>0</v>
      </c>
      <c r="P55" s="114">
        <v>0</v>
      </c>
    </row>
    <row r="56" spans="1:16" ht="14.25" thickBot="1" x14ac:dyDescent="0.3">
      <c r="A56" s="6">
        <v>11</v>
      </c>
      <c r="B56" s="6" t="s">
        <v>511</v>
      </c>
      <c r="C56" s="117">
        <v>38</v>
      </c>
      <c r="D56" s="117">
        <v>5</v>
      </c>
      <c r="E56" s="117">
        <v>72</v>
      </c>
      <c r="F56" s="117">
        <v>0</v>
      </c>
      <c r="G56" s="117">
        <v>0</v>
      </c>
      <c r="H56" s="117">
        <v>11</v>
      </c>
      <c r="I56" s="126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13</v>
      </c>
      <c r="O56" s="117">
        <v>0</v>
      </c>
      <c r="P56" s="127">
        <v>0</v>
      </c>
    </row>
    <row r="57" spans="1:16" ht="120" x14ac:dyDescent="0.25">
      <c r="A57" s="236" t="s">
        <v>512</v>
      </c>
      <c r="B57" s="237"/>
      <c r="C57" s="140">
        <v>208</v>
      </c>
      <c r="D57" s="140">
        <v>158</v>
      </c>
      <c r="E57" s="140">
        <v>825</v>
      </c>
      <c r="F57" s="140">
        <v>311</v>
      </c>
      <c r="G57" s="140">
        <v>72</v>
      </c>
      <c r="H57" s="140">
        <v>265</v>
      </c>
      <c r="I57" s="140">
        <v>123</v>
      </c>
      <c r="J57" s="140">
        <v>123</v>
      </c>
      <c r="K57" s="141" t="s">
        <v>758</v>
      </c>
      <c r="L57" s="141">
        <v>372</v>
      </c>
      <c r="M57" s="141">
        <v>423</v>
      </c>
      <c r="N57" s="141">
        <v>0</v>
      </c>
      <c r="O57" s="141">
        <v>0</v>
      </c>
      <c r="P57" s="142">
        <v>3</v>
      </c>
    </row>
    <row r="58" spans="1:16" ht="105" x14ac:dyDescent="0.25">
      <c r="A58" s="6">
        <v>1</v>
      </c>
      <c r="B58" s="6" t="s">
        <v>512</v>
      </c>
      <c r="C58" s="128">
        <v>16</v>
      </c>
      <c r="D58" s="128">
        <v>6</v>
      </c>
      <c r="E58" s="128">
        <v>321</v>
      </c>
      <c r="F58" s="128">
        <v>8</v>
      </c>
      <c r="G58" s="128">
        <v>5</v>
      </c>
      <c r="H58" s="128">
        <v>41</v>
      </c>
      <c r="I58" s="128">
        <v>48</v>
      </c>
      <c r="J58" s="128">
        <v>48</v>
      </c>
      <c r="K58" s="128" t="s">
        <v>758</v>
      </c>
      <c r="L58" s="128">
        <v>372</v>
      </c>
      <c r="M58" s="128">
        <v>423</v>
      </c>
      <c r="N58" s="128">
        <v>0</v>
      </c>
      <c r="O58" s="128">
        <v>0</v>
      </c>
      <c r="P58" s="129">
        <v>3</v>
      </c>
    </row>
    <row r="59" spans="1:16" ht="15" x14ac:dyDescent="0.25">
      <c r="A59" s="6">
        <v>2</v>
      </c>
      <c r="B59" s="6" t="s">
        <v>513</v>
      </c>
      <c r="C59" s="130">
        <v>35</v>
      </c>
      <c r="D59" s="130">
        <v>33</v>
      </c>
      <c r="E59" s="130">
        <v>130</v>
      </c>
      <c r="F59" s="130">
        <v>25</v>
      </c>
      <c r="G59" s="130">
        <v>2</v>
      </c>
      <c r="H59" s="130">
        <v>45</v>
      </c>
      <c r="I59" s="131">
        <v>31</v>
      </c>
      <c r="J59" s="131">
        <v>31</v>
      </c>
      <c r="K59" s="130">
        <v>0</v>
      </c>
      <c r="L59" s="130">
        <v>0</v>
      </c>
      <c r="M59" s="130">
        <v>0</v>
      </c>
      <c r="N59" s="130">
        <v>0</v>
      </c>
      <c r="O59" s="130">
        <v>0</v>
      </c>
      <c r="P59" s="132">
        <v>0</v>
      </c>
    </row>
    <row r="60" spans="1:16" ht="15" x14ac:dyDescent="0.25">
      <c r="A60" s="6">
        <v>3</v>
      </c>
      <c r="B60" s="6" t="s">
        <v>514</v>
      </c>
      <c r="C60" s="130">
        <v>60</v>
      </c>
      <c r="D60" s="130">
        <v>32</v>
      </c>
      <c r="E60" s="130">
        <v>125</v>
      </c>
      <c r="F60" s="130">
        <v>94</v>
      </c>
      <c r="G60" s="130">
        <v>56</v>
      </c>
      <c r="H60" s="130">
        <v>28</v>
      </c>
      <c r="I60" s="130">
        <v>44</v>
      </c>
      <c r="J60" s="130">
        <v>44</v>
      </c>
      <c r="K60" s="130">
        <v>0</v>
      </c>
      <c r="L60" s="130">
        <v>0</v>
      </c>
      <c r="M60" s="130">
        <v>0</v>
      </c>
      <c r="N60" s="130">
        <v>0</v>
      </c>
      <c r="O60" s="130">
        <v>0</v>
      </c>
      <c r="P60" s="132">
        <v>0</v>
      </c>
    </row>
    <row r="61" spans="1:16" ht="15" x14ac:dyDescent="0.25">
      <c r="A61" s="6">
        <v>4</v>
      </c>
      <c r="B61" s="6" t="s">
        <v>515</v>
      </c>
      <c r="C61" s="130">
        <v>57</v>
      </c>
      <c r="D61" s="130">
        <v>62</v>
      </c>
      <c r="E61" s="130">
        <v>87</v>
      </c>
      <c r="F61" s="130">
        <v>54</v>
      </c>
      <c r="G61" s="130">
        <v>0</v>
      </c>
      <c r="H61" s="130">
        <v>53</v>
      </c>
      <c r="I61" s="130">
        <v>0</v>
      </c>
      <c r="J61" s="130">
        <v>0</v>
      </c>
      <c r="K61" s="130">
        <v>0</v>
      </c>
      <c r="L61" s="130">
        <v>0</v>
      </c>
      <c r="M61" s="130">
        <v>0</v>
      </c>
      <c r="N61" s="130">
        <v>0</v>
      </c>
      <c r="O61" s="130">
        <v>0</v>
      </c>
      <c r="P61" s="132">
        <v>0</v>
      </c>
    </row>
    <row r="62" spans="1:16" ht="15.75" thickBot="1" x14ac:dyDescent="0.3">
      <c r="A62" s="6">
        <v>5</v>
      </c>
      <c r="B62" s="6" t="s">
        <v>516</v>
      </c>
      <c r="C62" s="130">
        <v>6</v>
      </c>
      <c r="D62" s="130">
        <v>3</v>
      </c>
      <c r="E62" s="130">
        <v>35</v>
      </c>
      <c r="F62" s="130">
        <v>27</v>
      </c>
      <c r="G62" s="130">
        <v>4</v>
      </c>
      <c r="H62" s="130">
        <v>17</v>
      </c>
      <c r="I62" s="130">
        <v>0</v>
      </c>
      <c r="J62" s="130">
        <v>0</v>
      </c>
      <c r="K62" s="130">
        <v>0</v>
      </c>
      <c r="L62" s="130">
        <v>0</v>
      </c>
      <c r="M62" s="130">
        <v>0</v>
      </c>
      <c r="N62" s="130">
        <v>0</v>
      </c>
      <c r="O62" s="130">
        <v>0</v>
      </c>
      <c r="P62" s="132">
        <v>0</v>
      </c>
    </row>
    <row r="63" spans="1:16" ht="15" x14ac:dyDescent="0.25">
      <c r="A63" s="6">
        <v>6</v>
      </c>
      <c r="B63" s="6" t="s">
        <v>517</v>
      </c>
      <c r="C63" s="133">
        <v>22</v>
      </c>
      <c r="D63" s="133">
        <v>14</v>
      </c>
      <c r="E63" s="133">
        <v>27</v>
      </c>
      <c r="F63" s="133">
        <v>37</v>
      </c>
      <c r="G63" s="133">
        <v>0</v>
      </c>
      <c r="H63" s="134">
        <v>19</v>
      </c>
      <c r="I63" s="134">
        <v>0</v>
      </c>
      <c r="J63" s="134">
        <v>0</v>
      </c>
      <c r="K63" s="130">
        <v>0</v>
      </c>
      <c r="L63" s="130">
        <v>0</v>
      </c>
      <c r="M63" s="130">
        <v>0</v>
      </c>
      <c r="N63" s="130">
        <v>0</v>
      </c>
      <c r="O63" s="130">
        <v>0</v>
      </c>
      <c r="P63" s="132">
        <v>0</v>
      </c>
    </row>
    <row r="64" spans="1:16" ht="15" x14ac:dyDescent="0.25">
      <c r="A64" s="6">
        <v>7</v>
      </c>
      <c r="B64" s="6" t="s">
        <v>518</v>
      </c>
      <c r="C64" s="130">
        <v>7</v>
      </c>
      <c r="D64" s="130">
        <v>3</v>
      </c>
      <c r="E64" s="130">
        <v>48</v>
      </c>
      <c r="F64" s="130">
        <v>17</v>
      </c>
      <c r="G64" s="130">
        <v>3</v>
      </c>
      <c r="H64" s="130">
        <v>7</v>
      </c>
      <c r="I64" s="130">
        <v>0</v>
      </c>
      <c r="J64" s="130">
        <v>0</v>
      </c>
      <c r="K64" s="130">
        <v>0</v>
      </c>
      <c r="L64" s="130">
        <v>0</v>
      </c>
      <c r="M64" s="130">
        <v>0</v>
      </c>
      <c r="N64" s="130">
        <v>0</v>
      </c>
      <c r="O64" s="130">
        <v>0</v>
      </c>
      <c r="P64" s="132">
        <v>0</v>
      </c>
    </row>
    <row r="65" spans="1:16" ht="15" x14ac:dyDescent="0.25">
      <c r="A65" s="6">
        <v>8</v>
      </c>
      <c r="B65" s="6" t="s">
        <v>519</v>
      </c>
      <c r="C65" s="130">
        <v>3</v>
      </c>
      <c r="D65" s="130">
        <v>4</v>
      </c>
      <c r="E65" s="130">
        <v>17</v>
      </c>
      <c r="F65" s="130">
        <v>47</v>
      </c>
      <c r="G65" s="130">
        <v>2</v>
      </c>
      <c r="H65" s="130">
        <v>43</v>
      </c>
      <c r="I65" s="130">
        <v>0</v>
      </c>
      <c r="J65" s="130">
        <v>0</v>
      </c>
      <c r="K65" s="130">
        <v>0</v>
      </c>
      <c r="L65" s="130">
        <v>0</v>
      </c>
      <c r="M65" s="130">
        <v>0</v>
      </c>
      <c r="N65" s="130">
        <v>0</v>
      </c>
      <c r="O65" s="130">
        <v>0</v>
      </c>
      <c r="P65" s="132">
        <v>0</v>
      </c>
    </row>
    <row r="66" spans="1:16" ht="15.75" thickBot="1" x14ac:dyDescent="0.3">
      <c r="A66" s="6">
        <v>9</v>
      </c>
      <c r="B66" s="6" t="s">
        <v>520</v>
      </c>
      <c r="C66" s="130">
        <v>2</v>
      </c>
      <c r="D66" s="130">
        <v>1</v>
      </c>
      <c r="E66" s="130">
        <v>35</v>
      </c>
      <c r="F66" s="130">
        <v>2</v>
      </c>
      <c r="G66" s="130">
        <v>0</v>
      </c>
      <c r="H66" s="130">
        <v>12</v>
      </c>
      <c r="I66" s="130">
        <v>0</v>
      </c>
      <c r="J66" s="130">
        <v>0</v>
      </c>
      <c r="K66" s="130">
        <v>0</v>
      </c>
      <c r="L66" s="130">
        <v>0</v>
      </c>
      <c r="M66" s="130">
        <v>0</v>
      </c>
      <c r="N66" s="130">
        <v>0</v>
      </c>
      <c r="O66" s="130">
        <v>0</v>
      </c>
      <c r="P66" s="132">
        <v>0</v>
      </c>
    </row>
    <row r="67" spans="1:16" ht="143.25" thickBot="1" x14ac:dyDescent="0.3">
      <c r="A67" s="238" t="s">
        <v>759</v>
      </c>
      <c r="B67" s="239"/>
      <c r="C67" s="135">
        <v>0</v>
      </c>
      <c r="D67" s="135">
        <v>0</v>
      </c>
      <c r="E67" s="135">
        <v>0</v>
      </c>
      <c r="F67" s="135">
        <v>0</v>
      </c>
      <c r="G67" s="135">
        <v>0</v>
      </c>
      <c r="H67" s="135">
        <v>0</v>
      </c>
      <c r="I67" s="135">
        <v>0</v>
      </c>
      <c r="J67" s="135">
        <v>0</v>
      </c>
      <c r="K67" s="135" t="s">
        <v>760</v>
      </c>
      <c r="L67" s="135">
        <v>295</v>
      </c>
      <c r="M67" s="135">
        <v>295</v>
      </c>
      <c r="N67" s="135">
        <v>0</v>
      </c>
      <c r="O67" s="135">
        <v>0</v>
      </c>
      <c r="P67" s="137">
        <v>4</v>
      </c>
    </row>
    <row r="68" spans="1:16" ht="142.5" x14ac:dyDescent="0.25">
      <c r="A68" s="6">
        <v>1</v>
      </c>
      <c r="B68" s="67" t="s">
        <v>521</v>
      </c>
      <c r="C68" s="110">
        <v>0</v>
      </c>
      <c r="D68" s="110">
        <v>0</v>
      </c>
      <c r="E68" s="110">
        <v>0</v>
      </c>
      <c r="F68" s="110">
        <v>0</v>
      </c>
      <c r="G68" s="110">
        <v>0</v>
      </c>
      <c r="H68" s="110">
        <v>0</v>
      </c>
      <c r="I68" s="110">
        <v>0</v>
      </c>
      <c r="J68" s="110">
        <v>0</v>
      </c>
      <c r="K68" s="110" t="s">
        <v>760</v>
      </c>
      <c r="L68" s="115">
        <v>295</v>
      </c>
      <c r="M68" s="115">
        <v>295</v>
      </c>
      <c r="N68" s="110">
        <v>0</v>
      </c>
      <c r="O68" s="110">
        <v>0</v>
      </c>
      <c r="P68" s="111">
        <v>4</v>
      </c>
    </row>
    <row r="69" spans="1:16" x14ac:dyDescent="0.25">
      <c r="A69" s="6">
        <v>2</v>
      </c>
      <c r="B69" s="6" t="s">
        <v>523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</row>
    <row r="70" spans="1:16" x14ac:dyDescent="0.25">
      <c r="A70" s="6">
        <v>3</v>
      </c>
      <c r="B70" s="6" t="s">
        <v>38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</row>
    <row r="71" spans="1:16" x14ac:dyDescent="0.25">
      <c r="A71" s="6">
        <v>4</v>
      </c>
      <c r="B71" s="6" t="s">
        <v>522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1:16" x14ac:dyDescent="0.25">
      <c r="A72" s="6">
        <v>5</v>
      </c>
      <c r="B72" s="6" t="s">
        <v>761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</row>
    <row r="73" spans="1:16" ht="14.25" thickBot="1" x14ac:dyDescent="0.3">
      <c r="A73" s="6">
        <v>6</v>
      </c>
      <c r="B73" s="6" t="s">
        <v>254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</row>
    <row r="74" spans="1:16" ht="15" customHeight="1" x14ac:dyDescent="0.25">
      <c r="A74" s="236" t="s">
        <v>524</v>
      </c>
      <c r="B74" s="237"/>
      <c r="C74" s="135">
        <v>40</v>
      </c>
      <c r="D74" s="135">
        <v>16</v>
      </c>
      <c r="E74" s="135">
        <v>4499</v>
      </c>
      <c r="F74" s="135">
        <v>327</v>
      </c>
      <c r="G74" s="135">
        <v>1</v>
      </c>
      <c r="H74" s="135">
        <v>88</v>
      </c>
      <c r="I74" s="135">
        <v>11</v>
      </c>
      <c r="J74" s="135">
        <v>0</v>
      </c>
      <c r="K74" s="135">
        <v>434</v>
      </c>
      <c r="L74" s="135">
        <v>2368</v>
      </c>
      <c r="M74" s="135">
        <v>899</v>
      </c>
      <c r="N74" s="135">
        <v>0</v>
      </c>
      <c r="O74" s="135">
        <v>8</v>
      </c>
      <c r="P74" s="137">
        <v>4</v>
      </c>
    </row>
    <row r="75" spans="1:16" x14ac:dyDescent="0.25">
      <c r="A75" s="6">
        <v>1</v>
      </c>
      <c r="B75" s="6" t="s">
        <v>524</v>
      </c>
      <c r="C75" s="6">
        <v>1</v>
      </c>
      <c r="D75" s="6">
        <v>1</v>
      </c>
      <c r="E75" s="6">
        <v>3374</v>
      </c>
      <c r="F75" s="6">
        <v>226</v>
      </c>
      <c r="G75" s="6">
        <v>0</v>
      </c>
      <c r="H75" s="6">
        <v>26</v>
      </c>
      <c r="I75" s="5">
        <v>11</v>
      </c>
      <c r="J75" s="5">
        <v>0</v>
      </c>
      <c r="K75" s="5">
        <v>434</v>
      </c>
      <c r="L75" s="5">
        <v>2368</v>
      </c>
      <c r="M75" s="5">
        <v>899</v>
      </c>
      <c r="N75" s="6">
        <v>0</v>
      </c>
      <c r="O75" s="6">
        <v>8</v>
      </c>
      <c r="P75" s="114">
        <v>4</v>
      </c>
    </row>
    <row r="76" spans="1:16" x14ac:dyDescent="0.25">
      <c r="A76" s="6">
        <v>2</v>
      </c>
      <c r="B76" s="6" t="s">
        <v>525</v>
      </c>
      <c r="C76" s="6">
        <v>3</v>
      </c>
      <c r="D76" s="6">
        <v>2</v>
      </c>
      <c r="E76" s="6">
        <v>116</v>
      </c>
      <c r="F76" s="6">
        <v>5</v>
      </c>
      <c r="G76" s="6">
        <v>0</v>
      </c>
      <c r="H76" s="6">
        <v>6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114">
        <v>0</v>
      </c>
    </row>
    <row r="77" spans="1:16" x14ac:dyDescent="0.25">
      <c r="A77" s="6">
        <v>3</v>
      </c>
      <c r="B77" s="6" t="s">
        <v>526</v>
      </c>
      <c r="C77" s="6">
        <v>19</v>
      </c>
      <c r="D77" s="6">
        <v>11</v>
      </c>
      <c r="E77" s="6">
        <v>557</v>
      </c>
      <c r="F77" s="6">
        <v>31</v>
      </c>
      <c r="G77" s="6">
        <v>0</v>
      </c>
      <c r="H77" s="6">
        <v>14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114">
        <v>0</v>
      </c>
    </row>
    <row r="78" spans="1:16" x14ac:dyDescent="0.25">
      <c r="A78" s="6">
        <v>4</v>
      </c>
      <c r="B78" s="6" t="s">
        <v>527</v>
      </c>
      <c r="C78" s="6">
        <v>15</v>
      </c>
      <c r="D78" s="6">
        <v>2</v>
      </c>
      <c r="E78" s="6">
        <v>419</v>
      </c>
      <c r="F78" s="6">
        <v>57</v>
      </c>
      <c r="G78" s="6">
        <v>0</v>
      </c>
      <c r="H78" s="6">
        <v>31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114">
        <v>0</v>
      </c>
    </row>
    <row r="79" spans="1:16" x14ac:dyDescent="0.25">
      <c r="A79" s="119">
        <v>5</v>
      </c>
      <c r="B79" s="6" t="s">
        <v>119</v>
      </c>
      <c r="C79" s="13">
        <v>2</v>
      </c>
      <c r="D79" s="13">
        <v>0</v>
      </c>
      <c r="E79" s="13">
        <v>33</v>
      </c>
      <c r="F79" s="13">
        <v>8</v>
      </c>
      <c r="G79" s="13">
        <v>1</v>
      </c>
      <c r="H79" s="13">
        <v>11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43">
        <v>0</v>
      </c>
    </row>
    <row r="80" spans="1:16" x14ac:dyDescent="0.25">
      <c r="A80" s="242" t="s">
        <v>316</v>
      </c>
      <c r="B80" s="243"/>
      <c r="C80" s="221">
        <f>[5]Sheet1!C42</f>
        <v>1591</v>
      </c>
      <c r="D80" s="221">
        <f>[5]Sheet1!D42</f>
        <v>698</v>
      </c>
      <c r="E80" s="221">
        <f>[5]Sheet1!E42</f>
        <v>12818</v>
      </c>
      <c r="F80" s="221">
        <f>[5]Sheet1!F42</f>
        <v>2178</v>
      </c>
      <c r="G80" s="221">
        <f>[5]Sheet1!G42</f>
        <v>135</v>
      </c>
      <c r="H80" s="221">
        <f>[5]Sheet1!H42</f>
        <v>1868</v>
      </c>
      <c r="I80" s="221">
        <f>[5]Sheet1!I42</f>
        <v>6678</v>
      </c>
      <c r="J80" s="221">
        <f>[5]Sheet1!J42</f>
        <v>2854</v>
      </c>
      <c r="K80" s="221">
        <f>[5]Sheet1!K42</f>
        <v>4009</v>
      </c>
      <c r="L80" s="221">
        <f>[5]Sheet1!L42</f>
        <v>11051</v>
      </c>
      <c r="M80" s="221">
        <f>[5]Sheet1!M42</f>
        <v>6300</v>
      </c>
      <c r="N80" s="221">
        <f>[5]Sheet1!N42</f>
        <v>1163</v>
      </c>
      <c r="O80" s="221">
        <f>[5]Sheet1!O42</f>
        <v>31</v>
      </c>
      <c r="P80" s="221">
        <f>[5]Sheet1!P42</f>
        <v>28</v>
      </c>
    </row>
    <row r="81" spans="1:16" x14ac:dyDescent="0.25">
      <c r="A81" s="244"/>
      <c r="B81" s="245"/>
      <c r="C81" s="222"/>
      <c r="D81" s="222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</row>
  </sheetData>
  <mergeCells count="27">
    <mergeCell ref="C80:C81"/>
    <mergeCell ref="L80:L81"/>
    <mergeCell ref="M80:M81"/>
    <mergeCell ref="N80:N81"/>
    <mergeCell ref="D80:D81"/>
    <mergeCell ref="E80:E81"/>
    <mergeCell ref="A1:P1"/>
    <mergeCell ref="A2:P2"/>
    <mergeCell ref="A5:B5"/>
    <mergeCell ref="A12:B12"/>
    <mergeCell ref="A21:B21"/>
    <mergeCell ref="A25:B25"/>
    <mergeCell ref="P80:P81"/>
    <mergeCell ref="A74:B74"/>
    <mergeCell ref="K80:K81"/>
    <mergeCell ref="A67:B67"/>
    <mergeCell ref="A57:B57"/>
    <mergeCell ref="A32:B32"/>
    <mergeCell ref="A41:B41"/>
    <mergeCell ref="A45:B45"/>
    <mergeCell ref="O80:O81"/>
    <mergeCell ref="F80:F81"/>
    <mergeCell ref="G80:G81"/>
    <mergeCell ref="H80:H81"/>
    <mergeCell ref="I80:I81"/>
    <mergeCell ref="J80:J81"/>
    <mergeCell ref="A80:B81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5"/>
  <sheetViews>
    <sheetView zoomScaleNormal="100" workbookViewId="0">
      <selection activeCell="A2" sqref="A2:P2"/>
    </sheetView>
  </sheetViews>
  <sheetFormatPr defaultRowHeight="15" x14ac:dyDescent="0.25"/>
  <cols>
    <col min="1" max="1" width="5.140625" customWidth="1"/>
    <col min="2" max="2" width="13.85546875" customWidth="1"/>
    <col min="18" max="18" width="12.85546875" customWidth="1"/>
  </cols>
  <sheetData>
    <row r="1" spans="1:16" ht="60.75" customHeight="1" x14ac:dyDescent="0.25">
      <c r="A1" s="247" t="s">
        <v>854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</row>
    <row r="2" spans="1:16" ht="30" customHeight="1" x14ac:dyDescent="0.25">
      <c r="A2" s="248" t="str">
        <f>Կոտայք!$A$2</f>
        <v>Հաշվետու  ապրիլ-հունիս 2022թ.  2-րդ  եռամսյակ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</row>
    <row r="3" spans="1:16" ht="216.75" x14ac:dyDescent="0.25">
      <c r="A3" s="7" t="s">
        <v>0</v>
      </c>
      <c r="B3" s="7" t="s">
        <v>1</v>
      </c>
      <c r="C3" s="8" t="s">
        <v>3</v>
      </c>
      <c r="D3" s="8" t="s">
        <v>4</v>
      </c>
      <c r="E3" s="8" t="s">
        <v>8</v>
      </c>
      <c r="F3" s="8" t="s">
        <v>6</v>
      </c>
      <c r="G3" s="8" t="s">
        <v>9</v>
      </c>
      <c r="H3" s="8" t="s">
        <v>5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7</v>
      </c>
      <c r="O3" s="8" t="s">
        <v>15</v>
      </c>
      <c r="P3" s="8" t="s">
        <v>2</v>
      </c>
    </row>
    <row r="4" spans="1:16" x14ac:dyDescent="0.25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6">
        <v>12</v>
      </c>
      <c r="M4" s="6">
        <v>13</v>
      </c>
      <c r="N4" s="6">
        <v>14</v>
      </c>
      <c r="O4" s="6">
        <v>15</v>
      </c>
      <c r="P4" s="6">
        <v>16</v>
      </c>
    </row>
    <row r="5" spans="1:16" ht="33.75" customHeight="1" x14ac:dyDescent="0.25">
      <c r="A5" s="246" t="s">
        <v>454</v>
      </c>
      <c r="B5" s="246"/>
      <c r="C5" s="93">
        <v>307</v>
      </c>
      <c r="D5" s="93">
        <v>83</v>
      </c>
      <c r="E5" s="93">
        <v>724</v>
      </c>
      <c r="F5" s="93">
        <v>926</v>
      </c>
      <c r="G5" s="93">
        <v>108</v>
      </c>
      <c r="H5" s="93">
        <v>232</v>
      </c>
      <c r="I5" s="93">
        <v>334</v>
      </c>
      <c r="J5" s="93">
        <v>228</v>
      </c>
      <c r="K5" s="93">
        <v>260</v>
      </c>
      <c r="L5" s="93">
        <v>960</v>
      </c>
      <c r="M5" s="93">
        <v>577</v>
      </c>
      <c r="N5" s="93">
        <v>23</v>
      </c>
      <c r="O5" s="93">
        <v>0</v>
      </c>
      <c r="P5" s="93">
        <v>0</v>
      </c>
    </row>
    <row r="6" spans="1:16" ht="27" x14ac:dyDescent="0.25">
      <c r="A6" s="5">
        <v>1</v>
      </c>
      <c r="B6" s="5" t="s">
        <v>455</v>
      </c>
      <c r="C6" s="15">
        <v>150</v>
      </c>
      <c r="D6" s="15">
        <v>20</v>
      </c>
      <c r="E6" s="15">
        <v>406</v>
      </c>
      <c r="F6" s="15">
        <v>460</v>
      </c>
      <c r="G6" s="15">
        <v>37</v>
      </c>
      <c r="H6" s="15">
        <v>75</v>
      </c>
      <c r="I6" s="14">
        <v>207</v>
      </c>
      <c r="J6" s="14">
        <v>150</v>
      </c>
      <c r="K6" s="14">
        <v>260</v>
      </c>
      <c r="L6" s="14">
        <v>960</v>
      </c>
      <c r="M6" s="14">
        <v>577</v>
      </c>
      <c r="N6" s="14">
        <v>0</v>
      </c>
      <c r="O6" s="14">
        <v>0</v>
      </c>
      <c r="P6" s="14">
        <v>0</v>
      </c>
    </row>
    <row r="7" spans="1:16" ht="27" x14ac:dyDescent="0.25">
      <c r="A7" s="6">
        <v>2</v>
      </c>
      <c r="B7" s="5" t="s">
        <v>456</v>
      </c>
      <c r="C7" s="16">
        <v>14</v>
      </c>
      <c r="D7" s="16">
        <v>7</v>
      </c>
      <c r="E7" s="16">
        <v>62</v>
      </c>
      <c r="F7" s="16">
        <v>134</v>
      </c>
      <c r="G7" s="16">
        <v>16</v>
      </c>
      <c r="H7" s="16">
        <v>49</v>
      </c>
      <c r="I7" s="5">
        <v>34</v>
      </c>
      <c r="J7" s="5">
        <v>21</v>
      </c>
      <c r="K7" s="5">
        <v>0</v>
      </c>
      <c r="L7" s="5">
        <v>0</v>
      </c>
      <c r="M7" s="5">
        <v>0</v>
      </c>
      <c r="N7" s="5">
        <v>5</v>
      </c>
      <c r="O7" s="5">
        <v>0</v>
      </c>
      <c r="P7" s="5">
        <v>0</v>
      </c>
    </row>
    <row r="8" spans="1:16" ht="27" x14ac:dyDescent="0.25">
      <c r="A8" s="6">
        <v>3</v>
      </c>
      <c r="B8" s="5" t="s">
        <v>457</v>
      </c>
      <c r="C8" s="16">
        <v>32</v>
      </c>
      <c r="D8" s="16">
        <v>7</v>
      </c>
      <c r="E8" s="16">
        <v>96</v>
      </c>
      <c r="F8" s="16">
        <v>138</v>
      </c>
      <c r="G8" s="16">
        <v>21</v>
      </c>
      <c r="H8" s="16">
        <v>28</v>
      </c>
      <c r="I8" s="6">
        <v>27</v>
      </c>
      <c r="J8" s="6">
        <v>17</v>
      </c>
      <c r="K8" s="6">
        <v>0</v>
      </c>
      <c r="L8" s="5">
        <v>0</v>
      </c>
      <c r="M8" s="5">
        <v>0</v>
      </c>
      <c r="N8" s="6">
        <v>7</v>
      </c>
      <c r="O8" s="5">
        <v>0</v>
      </c>
      <c r="P8" s="5">
        <v>0</v>
      </c>
    </row>
    <row r="9" spans="1:16" ht="27" x14ac:dyDescent="0.25">
      <c r="A9" s="6">
        <v>4</v>
      </c>
      <c r="B9" s="5" t="s">
        <v>458</v>
      </c>
      <c r="C9" s="16">
        <v>71</v>
      </c>
      <c r="D9" s="16">
        <v>41</v>
      </c>
      <c r="E9" s="16">
        <v>130</v>
      </c>
      <c r="F9" s="16">
        <v>137</v>
      </c>
      <c r="G9" s="16">
        <v>25</v>
      </c>
      <c r="H9" s="16">
        <v>62</v>
      </c>
      <c r="I9" s="6">
        <v>51</v>
      </c>
      <c r="J9" s="6">
        <v>32</v>
      </c>
      <c r="K9" s="6">
        <v>0</v>
      </c>
      <c r="L9" s="5">
        <v>0</v>
      </c>
      <c r="M9" s="5">
        <v>0</v>
      </c>
      <c r="N9" s="6">
        <v>7</v>
      </c>
      <c r="O9" s="5">
        <v>0</v>
      </c>
      <c r="P9" s="5">
        <v>0</v>
      </c>
    </row>
    <row r="10" spans="1:16" ht="27" x14ac:dyDescent="0.25">
      <c r="A10" s="6">
        <v>5</v>
      </c>
      <c r="B10" s="5" t="s">
        <v>394</v>
      </c>
      <c r="C10" s="16">
        <v>40</v>
      </c>
      <c r="D10" s="16">
        <v>8</v>
      </c>
      <c r="E10" s="16">
        <v>30</v>
      </c>
      <c r="F10" s="16">
        <v>57</v>
      </c>
      <c r="G10" s="16">
        <v>9</v>
      </c>
      <c r="H10" s="16">
        <v>18</v>
      </c>
      <c r="I10" s="6">
        <v>15</v>
      </c>
      <c r="J10" s="6">
        <v>8</v>
      </c>
      <c r="K10" s="6">
        <v>0</v>
      </c>
      <c r="L10" s="5">
        <v>0</v>
      </c>
      <c r="M10" s="5">
        <v>0</v>
      </c>
      <c r="N10" s="6">
        <v>4</v>
      </c>
      <c r="O10" s="5">
        <v>0</v>
      </c>
      <c r="P10" s="5">
        <v>0</v>
      </c>
    </row>
    <row r="11" spans="1:16" ht="33" customHeight="1" x14ac:dyDescent="0.25">
      <c r="A11" s="246" t="s">
        <v>459</v>
      </c>
      <c r="B11" s="246"/>
      <c r="C11" s="93">
        <v>205</v>
      </c>
      <c r="D11" s="93">
        <v>128</v>
      </c>
      <c r="E11" s="93">
        <v>545</v>
      </c>
      <c r="F11" s="93">
        <v>112</v>
      </c>
      <c r="G11" s="93">
        <v>38</v>
      </c>
      <c r="H11" s="93">
        <v>238</v>
      </c>
      <c r="I11" s="93">
        <v>165</v>
      </c>
      <c r="J11" s="93">
        <v>135</v>
      </c>
      <c r="K11" s="93">
        <v>26</v>
      </c>
      <c r="L11" s="93">
        <v>558</v>
      </c>
      <c r="M11" s="93">
        <v>347</v>
      </c>
      <c r="N11" s="93">
        <v>6</v>
      </c>
      <c r="O11" s="93">
        <v>0</v>
      </c>
      <c r="P11" s="93">
        <v>0</v>
      </c>
    </row>
    <row r="12" spans="1:16" ht="27" x14ac:dyDescent="0.25">
      <c r="A12" s="6">
        <v>1</v>
      </c>
      <c r="B12" s="5" t="s">
        <v>304</v>
      </c>
      <c r="C12" s="9">
        <v>91</v>
      </c>
      <c r="D12" s="9">
        <v>25</v>
      </c>
      <c r="E12" s="9">
        <v>410</v>
      </c>
      <c r="F12" s="9">
        <v>31</v>
      </c>
      <c r="G12" s="9">
        <v>3</v>
      </c>
      <c r="H12" s="9">
        <v>144</v>
      </c>
      <c r="I12" s="9">
        <v>117</v>
      </c>
      <c r="J12" s="9">
        <v>131</v>
      </c>
      <c r="K12" s="9">
        <v>26</v>
      </c>
      <c r="L12" s="9">
        <v>527</v>
      </c>
      <c r="M12" s="9">
        <v>343</v>
      </c>
      <c r="N12" s="9">
        <v>0</v>
      </c>
      <c r="O12" s="9">
        <v>0</v>
      </c>
      <c r="P12" s="9">
        <v>0</v>
      </c>
    </row>
    <row r="13" spans="1:16" ht="27" x14ac:dyDescent="0.25">
      <c r="A13" s="6">
        <v>2</v>
      </c>
      <c r="B13" s="5" t="s">
        <v>382</v>
      </c>
      <c r="C13" s="9">
        <v>10</v>
      </c>
      <c r="D13" s="9">
        <v>6</v>
      </c>
      <c r="E13" s="9">
        <v>0</v>
      </c>
      <c r="F13" s="9">
        <v>0</v>
      </c>
      <c r="G13" s="9">
        <v>4</v>
      </c>
      <c r="H13" s="9">
        <v>4</v>
      </c>
      <c r="I13" s="10">
        <v>16</v>
      </c>
      <c r="J13" s="10">
        <v>0</v>
      </c>
      <c r="K13" s="10">
        <v>0</v>
      </c>
      <c r="L13" s="10">
        <v>15</v>
      </c>
      <c r="M13" s="10">
        <v>1</v>
      </c>
      <c r="N13" s="9">
        <v>0</v>
      </c>
      <c r="O13" s="9">
        <v>0</v>
      </c>
      <c r="P13" s="9">
        <v>0</v>
      </c>
    </row>
    <row r="14" spans="1:16" ht="27" x14ac:dyDescent="0.25">
      <c r="A14" s="6">
        <v>3</v>
      </c>
      <c r="B14" s="5" t="s">
        <v>383</v>
      </c>
      <c r="C14" s="9">
        <v>1</v>
      </c>
      <c r="D14" s="9">
        <v>2</v>
      </c>
      <c r="E14" s="9">
        <v>2</v>
      </c>
      <c r="F14" s="9">
        <v>0</v>
      </c>
      <c r="G14" s="9">
        <v>0</v>
      </c>
      <c r="H14" s="9">
        <v>15</v>
      </c>
      <c r="I14" s="9">
        <v>0</v>
      </c>
      <c r="J14" s="9">
        <v>0</v>
      </c>
      <c r="K14" s="9">
        <v>0</v>
      </c>
      <c r="L14" s="9">
        <v>7</v>
      </c>
      <c r="M14" s="9">
        <v>0</v>
      </c>
      <c r="N14" s="9">
        <v>0</v>
      </c>
      <c r="O14" s="9">
        <v>0</v>
      </c>
      <c r="P14" s="9">
        <v>0</v>
      </c>
    </row>
    <row r="15" spans="1:16" ht="27" x14ac:dyDescent="0.25">
      <c r="A15" s="6">
        <v>4</v>
      </c>
      <c r="B15" s="5" t="s">
        <v>376</v>
      </c>
      <c r="C15" s="9">
        <v>12</v>
      </c>
      <c r="D15" s="9">
        <v>10</v>
      </c>
      <c r="E15" s="9">
        <v>8</v>
      </c>
      <c r="F15" s="9">
        <v>0</v>
      </c>
      <c r="G15" s="9">
        <v>1</v>
      </c>
      <c r="H15" s="9">
        <v>5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3</v>
      </c>
      <c r="O15" s="9">
        <v>0</v>
      </c>
      <c r="P15" s="9">
        <v>0</v>
      </c>
    </row>
    <row r="16" spans="1:16" ht="27" x14ac:dyDescent="0.25">
      <c r="A16" s="6">
        <v>5</v>
      </c>
      <c r="B16" s="5" t="s">
        <v>379</v>
      </c>
      <c r="C16" s="9">
        <v>12</v>
      </c>
      <c r="D16" s="9">
        <v>9</v>
      </c>
      <c r="E16" s="9">
        <v>14</v>
      </c>
      <c r="F16" s="9">
        <v>0</v>
      </c>
      <c r="G16" s="9">
        <v>7</v>
      </c>
      <c r="H16" s="9">
        <v>8</v>
      </c>
      <c r="I16" s="9">
        <v>3</v>
      </c>
      <c r="J16" s="9">
        <v>2</v>
      </c>
      <c r="K16" s="9">
        <v>0</v>
      </c>
      <c r="L16" s="9">
        <v>0</v>
      </c>
      <c r="M16" s="9">
        <v>0</v>
      </c>
      <c r="N16" s="9">
        <v>2</v>
      </c>
      <c r="O16" s="9">
        <v>0</v>
      </c>
      <c r="P16" s="9">
        <v>0</v>
      </c>
    </row>
    <row r="17" spans="1:16" ht="27" x14ac:dyDescent="0.25">
      <c r="A17" s="6">
        <v>6</v>
      </c>
      <c r="B17" s="5" t="s">
        <v>381</v>
      </c>
      <c r="C17" s="9">
        <v>5</v>
      </c>
      <c r="D17" s="9">
        <v>0</v>
      </c>
      <c r="E17" s="9">
        <v>2</v>
      </c>
      <c r="F17" s="9">
        <v>3</v>
      </c>
      <c r="G17" s="9">
        <v>0</v>
      </c>
      <c r="H17" s="9">
        <v>7</v>
      </c>
      <c r="I17" s="9">
        <v>0</v>
      </c>
      <c r="J17" s="9">
        <v>0</v>
      </c>
      <c r="K17" s="9">
        <v>0</v>
      </c>
      <c r="L17" s="9">
        <v>2</v>
      </c>
      <c r="M17" s="9">
        <v>1</v>
      </c>
      <c r="N17" s="9">
        <v>1</v>
      </c>
      <c r="O17" s="9">
        <v>0</v>
      </c>
      <c r="P17" s="9">
        <v>0</v>
      </c>
    </row>
    <row r="18" spans="1:16" ht="27" x14ac:dyDescent="0.25">
      <c r="A18" s="6">
        <v>7</v>
      </c>
      <c r="B18" s="5" t="s">
        <v>303</v>
      </c>
      <c r="C18" s="9">
        <v>16</v>
      </c>
      <c r="D18" s="9">
        <v>19</v>
      </c>
      <c r="E18" s="9">
        <v>54</v>
      </c>
      <c r="F18" s="9">
        <v>38</v>
      </c>
      <c r="G18" s="9">
        <v>3</v>
      </c>
      <c r="H18" s="9">
        <v>5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27" x14ac:dyDescent="0.25">
      <c r="A19" s="6">
        <v>8</v>
      </c>
      <c r="B19" s="5" t="s">
        <v>384</v>
      </c>
      <c r="C19" s="10">
        <v>2</v>
      </c>
      <c r="D19" s="10">
        <v>6</v>
      </c>
      <c r="E19" s="9">
        <v>0</v>
      </c>
      <c r="F19" s="9">
        <v>0</v>
      </c>
      <c r="G19" s="9">
        <v>2</v>
      </c>
      <c r="H19" s="9">
        <v>10</v>
      </c>
      <c r="I19" s="9">
        <v>13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</row>
    <row r="20" spans="1:16" ht="27" x14ac:dyDescent="0.25">
      <c r="A20" s="6">
        <v>9</v>
      </c>
      <c r="B20" s="5" t="s">
        <v>378</v>
      </c>
      <c r="C20" s="9">
        <v>26</v>
      </c>
      <c r="D20" s="9">
        <v>32</v>
      </c>
      <c r="E20" s="9">
        <v>16</v>
      </c>
      <c r="F20" s="9">
        <v>3</v>
      </c>
      <c r="G20" s="9">
        <v>7</v>
      </c>
      <c r="H20" s="9">
        <v>4</v>
      </c>
      <c r="I20" s="9">
        <v>2</v>
      </c>
      <c r="J20" s="9">
        <v>2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27" x14ac:dyDescent="0.25">
      <c r="A21" s="6">
        <v>10</v>
      </c>
      <c r="B21" s="5" t="s">
        <v>374</v>
      </c>
      <c r="C21" s="9">
        <v>1</v>
      </c>
      <c r="D21" s="9">
        <v>2</v>
      </c>
      <c r="E21" s="9">
        <v>11</v>
      </c>
      <c r="F21" s="9">
        <v>8</v>
      </c>
      <c r="G21" s="9">
        <v>0</v>
      </c>
      <c r="H21" s="9">
        <v>13</v>
      </c>
      <c r="I21" s="9">
        <v>3</v>
      </c>
      <c r="J21" s="9">
        <v>0</v>
      </c>
      <c r="K21" s="9">
        <v>0</v>
      </c>
      <c r="L21" s="9">
        <v>5</v>
      </c>
      <c r="M21" s="9">
        <v>2</v>
      </c>
      <c r="N21" s="9">
        <v>0</v>
      </c>
      <c r="O21" s="9">
        <v>0</v>
      </c>
      <c r="P21" s="9">
        <v>0</v>
      </c>
    </row>
    <row r="22" spans="1:16" ht="27" x14ac:dyDescent="0.25">
      <c r="A22" s="6">
        <v>11</v>
      </c>
      <c r="B22" s="5" t="s">
        <v>373</v>
      </c>
      <c r="C22" s="6">
        <v>8</v>
      </c>
      <c r="D22" s="6">
        <v>2</v>
      </c>
      <c r="E22" s="6">
        <v>0</v>
      </c>
      <c r="F22" s="6">
        <v>0</v>
      </c>
      <c r="G22" s="5">
        <v>0</v>
      </c>
      <c r="H22" s="6">
        <v>8</v>
      </c>
      <c r="I22" s="5">
        <v>0</v>
      </c>
      <c r="J22" s="5">
        <v>0</v>
      </c>
      <c r="K22" s="5">
        <v>0</v>
      </c>
      <c r="L22" s="6">
        <v>0</v>
      </c>
      <c r="M22" s="5">
        <v>0</v>
      </c>
      <c r="N22" s="6">
        <v>0</v>
      </c>
      <c r="O22" s="5">
        <v>0</v>
      </c>
      <c r="P22" s="5">
        <v>0</v>
      </c>
    </row>
    <row r="23" spans="1:16" ht="29.25" customHeight="1" x14ac:dyDescent="0.25">
      <c r="A23" s="6">
        <v>12</v>
      </c>
      <c r="B23" s="5" t="s">
        <v>850</v>
      </c>
      <c r="C23" s="6">
        <v>6</v>
      </c>
      <c r="D23" s="6">
        <v>7</v>
      </c>
      <c r="E23" s="6">
        <v>21</v>
      </c>
      <c r="F23" s="6">
        <v>14</v>
      </c>
      <c r="G23" s="5">
        <v>0</v>
      </c>
      <c r="H23" s="6">
        <v>6</v>
      </c>
      <c r="I23" s="5">
        <v>0</v>
      </c>
      <c r="J23" s="5">
        <v>0</v>
      </c>
      <c r="K23" s="5">
        <v>0</v>
      </c>
      <c r="L23" s="6">
        <v>0</v>
      </c>
      <c r="M23" s="5">
        <v>0</v>
      </c>
      <c r="N23" s="6">
        <v>0</v>
      </c>
      <c r="O23" s="5">
        <v>0</v>
      </c>
      <c r="P23" s="5">
        <v>0</v>
      </c>
    </row>
    <row r="24" spans="1:16" ht="40.5" x14ac:dyDescent="0.25">
      <c r="A24" s="6">
        <v>13</v>
      </c>
      <c r="B24" s="5" t="s">
        <v>380</v>
      </c>
      <c r="C24" s="6">
        <v>6</v>
      </c>
      <c r="D24" s="6">
        <v>3</v>
      </c>
      <c r="E24" s="6">
        <v>2</v>
      </c>
      <c r="F24" s="6">
        <v>0</v>
      </c>
      <c r="G24" s="5">
        <v>0</v>
      </c>
      <c r="H24" s="6">
        <v>5</v>
      </c>
      <c r="I24" s="6">
        <v>4</v>
      </c>
      <c r="J24" s="6">
        <v>0</v>
      </c>
      <c r="K24" s="5">
        <v>0</v>
      </c>
      <c r="L24" s="6">
        <v>0</v>
      </c>
      <c r="M24" s="6">
        <v>0</v>
      </c>
      <c r="N24" s="6">
        <v>0</v>
      </c>
      <c r="O24" s="5">
        <v>0</v>
      </c>
      <c r="P24" s="5">
        <v>0</v>
      </c>
    </row>
    <row r="25" spans="1:16" ht="27" x14ac:dyDescent="0.25">
      <c r="A25" s="6">
        <v>14</v>
      </c>
      <c r="B25" s="5" t="s">
        <v>375</v>
      </c>
      <c r="C25" s="13">
        <v>2</v>
      </c>
      <c r="D25" s="13">
        <v>3</v>
      </c>
      <c r="E25" s="13">
        <v>5</v>
      </c>
      <c r="F25" s="13">
        <v>5</v>
      </c>
      <c r="G25" s="13">
        <v>0</v>
      </c>
      <c r="H25" s="13">
        <v>1</v>
      </c>
      <c r="I25" s="13">
        <v>1</v>
      </c>
      <c r="J25" s="13">
        <v>0</v>
      </c>
      <c r="K25" s="13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</row>
    <row r="26" spans="1:16" ht="27" x14ac:dyDescent="0.25">
      <c r="A26" s="6">
        <v>15</v>
      </c>
      <c r="B26" s="5" t="s">
        <v>377</v>
      </c>
      <c r="C26" s="6">
        <v>3</v>
      </c>
      <c r="D26" s="6">
        <v>2</v>
      </c>
      <c r="E26" s="6">
        <v>0</v>
      </c>
      <c r="F26" s="6">
        <v>0</v>
      </c>
      <c r="G26" s="6">
        <v>0</v>
      </c>
      <c r="H26" s="6">
        <v>2</v>
      </c>
      <c r="I26" s="6">
        <v>1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1:16" ht="27" x14ac:dyDescent="0.25">
      <c r="A27" s="6">
        <v>16</v>
      </c>
      <c r="B27" s="5" t="s">
        <v>385</v>
      </c>
      <c r="C27" s="6">
        <v>4</v>
      </c>
      <c r="D27" s="6">
        <v>0</v>
      </c>
      <c r="E27" s="6">
        <v>0</v>
      </c>
      <c r="F27" s="6">
        <v>10</v>
      </c>
      <c r="G27" s="5">
        <v>11</v>
      </c>
      <c r="H27" s="6">
        <v>1</v>
      </c>
      <c r="I27" s="6">
        <v>5</v>
      </c>
      <c r="J27" s="6">
        <v>0</v>
      </c>
      <c r="K27" s="5">
        <v>0</v>
      </c>
      <c r="L27" s="6">
        <v>2</v>
      </c>
      <c r="M27" s="6">
        <v>0</v>
      </c>
      <c r="N27" s="6">
        <v>0</v>
      </c>
      <c r="O27" s="5">
        <v>0</v>
      </c>
      <c r="P27" s="5">
        <v>0</v>
      </c>
    </row>
    <row r="28" spans="1:16" ht="30.75" customHeight="1" x14ac:dyDescent="0.25">
      <c r="A28" s="246" t="s">
        <v>370</v>
      </c>
      <c r="B28" s="246"/>
      <c r="C28" s="93">
        <v>60</v>
      </c>
      <c r="D28" s="93">
        <v>53</v>
      </c>
      <c r="E28" s="93">
        <v>252</v>
      </c>
      <c r="F28" s="93">
        <v>40</v>
      </c>
      <c r="G28" s="93">
        <v>0</v>
      </c>
      <c r="H28" s="93">
        <v>132</v>
      </c>
      <c r="I28" s="93">
        <v>76</v>
      </c>
      <c r="J28" s="93">
        <v>9</v>
      </c>
      <c r="K28" s="93">
        <v>112</v>
      </c>
      <c r="L28" s="93">
        <v>323</v>
      </c>
      <c r="M28" s="93">
        <v>402</v>
      </c>
      <c r="N28" s="93">
        <v>8</v>
      </c>
      <c r="O28" s="93">
        <v>2</v>
      </c>
      <c r="P28" s="93">
        <v>4</v>
      </c>
    </row>
    <row r="29" spans="1:16" ht="27" x14ac:dyDescent="0.25">
      <c r="A29" s="6">
        <v>1</v>
      </c>
      <c r="B29" s="5" t="s">
        <v>317</v>
      </c>
      <c r="C29" s="15">
        <v>37</v>
      </c>
      <c r="D29" s="15">
        <v>34</v>
      </c>
      <c r="E29" s="15">
        <v>240</v>
      </c>
      <c r="F29" s="15">
        <v>13</v>
      </c>
      <c r="G29" s="15">
        <v>0</v>
      </c>
      <c r="H29" s="15">
        <v>105</v>
      </c>
      <c r="I29" s="14">
        <v>65</v>
      </c>
      <c r="J29" s="14">
        <v>9</v>
      </c>
      <c r="K29" s="14">
        <v>112</v>
      </c>
      <c r="L29" s="14">
        <v>323</v>
      </c>
      <c r="M29" s="14">
        <v>402</v>
      </c>
      <c r="N29" s="14">
        <v>0</v>
      </c>
      <c r="O29" s="14">
        <v>2</v>
      </c>
      <c r="P29" s="14">
        <v>4</v>
      </c>
    </row>
    <row r="30" spans="1:16" ht="27" x14ac:dyDescent="0.25">
      <c r="A30" s="6">
        <v>2</v>
      </c>
      <c r="B30" s="5" t="s">
        <v>371</v>
      </c>
      <c r="C30" s="16">
        <v>21</v>
      </c>
      <c r="D30" s="16">
        <v>11</v>
      </c>
      <c r="E30" s="16">
        <v>0</v>
      </c>
      <c r="F30" s="16">
        <v>0</v>
      </c>
      <c r="G30" s="16">
        <v>0</v>
      </c>
      <c r="H30" s="16">
        <v>17</v>
      </c>
      <c r="I30" s="5">
        <v>6</v>
      </c>
      <c r="J30" s="5">
        <v>0</v>
      </c>
      <c r="K30" s="5">
        <v>0</v>
      </c>
      <c r="L30" s="5">
        <v>0</v>
      </c>
      <c r="M30" s="5">
        <v>0</v>
      </c>
      <c r="N30" s="5">
        <v>2</v>
      </c>
      <c r="O30" s="5">
        <v>0</v>
      </c>
      <c r="P30" s="5">
        <v>0</v>
      </c>
    </row>
    <row r="31" spans="1:16" ht="27" x14ac:dyDescent="0.25">
      <c r="A31" s="6">
        <v>3</v>
      </c>
      <c r="B31" s="5" t="s">
        <v>372</v>
      </c>
      <c r="C31" s="16">
        <v>2</v>
      </c>
      <c r="D31" s="16">
        <v>8</v>
      </c>
      <c r="E31" s="16">
        <v>12</v>
      </c>
      <c r="F31" s="16">
        <v>27</v>
      </c>
      <c r="G31" s="16">
        <v>0</v>
      </c>
      <c r="H31" s="16">
        <v>10</v>
      </c>
      <c r="I31" s="6">
        <v>5</v>
      </c>
      <c r="J31" s="6">
        <v>0</v>
      </c>
      <c r="K31" s="6">
        <v>0</v>
      </c>
      <c r="L31" s="5">
        <v>0</v>
      </c>
      <c r="M31" s="5">
        <v>0</v>
      </c>
      <c r="N31" s="6">
        <v>6</v>
      </c>
      <c r="O31" s="5">
        <v>0</v>
      </c>
      <c r="P31" s="5">
        <v>0</v>
      </c>
    </row>
    <row r="32" spans="1:16" ht="32.25" customHeight="1" x14ac:dyDescent="0.25">
      <c r="A32" s="246" t="s">
        <v>386</v>
      </c>
      <c r="B32" s="246"/>
      <c r="C32" s="43">
        <v>122</v>
      </c>
      <c r="D32" s="43">
        <v>89</v>
      </c>
      <c r="E32" s="43">
        <v>574</v>
      </c>
      <c r="F32" s="43">
        <v>186</v>
      </c>
      <c r="G32" s="43">
        <v>15</v>
      </c>
      <c r="H32" s="43">
        <v>273</v>
      </c>
      <c r="I32" s="43">
        <v>9</v>
      </c>
      <c r="J32" s="43">
        <v>9</v>
      </c>
      <c r="K32" s="43">
        <v>99</v>
      </c>
      <c r="L32" s="43">
        <v>804</v>
      </c>
      <c r="M32" s="43">
        <v>430</v>
      </c>
      <c r="N32" s="43">
        <v>7</v>
      </c>
      <c r="O32" s="43">
        <v>11</v>
      </c>
      <c r="P32" s="43">
        <v>2</v>
      </c>
    </row>
    <row r="33" spans="1:16" ht="27" x14ac:dyDescent="0.25">
      <c r="A33" s="6">
        <v>1</v>
      </c>
      <c r="B33" s="5" t="s">
        <v>305</v>
      </c>
      <c r="C33" s="6">
        <v>60</v>
      </c>
      <c r="D33" s="6">
        <v>14</v>
      </c>
      <c r="E33" s="6">
        <v>235</v>
      </c>
      <c r="F33" s="6">
        <v>30</v>
      </c>
      <c r="G33" s="6">
        <v>8</v>
      </c>
      <c r="H33" s="6">
        <v>93</v>
      </c>
      <c r="I33" s="5">
        <v>9</v>
      </c>
      <c r="J33" s="5">
        <v>9</v>
      </c>
      <c r="K33" s="5">
        <v>99</v>
      </c>
      <c r="L33" s="5">
        <v>804</v>
      </c>
      <c r="M33" s="5">
        <v>430</v>
      </c>
      <c r="N33" s="5">
        <v>0</v>
      </c>
      <c r="O33" s="12">
        <v>11</v>
      </c>
      <c r="P33" s="5">
        <v>2</v>
      </c>
    </row>
    <row r="34" spans="1:16" ht="27" x14ac:dyDescent="0.25">
      <c r="A34" s="6">
        <v>2</v>
      </c>
      <c r="B34" s="5" t="s">
        <v>387</v>
      </c>
      <c r="C34" s="6">
        <v>1</v>
      </c>
      <c r="D34" s="6">
        <v>5</v>
      </c>
      <c r="E34" s="6">
        <v>60</v>
      </c>
      <c r="F34" s="6">
        <v>15</v>
      </c>
      <c r="G34" s="6">
        <v>0</v>
      </c>
      <c r="H34" s="6">
        <v>9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1</v>
      </c>
      <c r="O34" s="5">
        <v>0</v>
      </c>
      <c r="P34" s="5">
        <v>0</v>
      </c>
    </row>
    <row r="35" spans="1:16" ht="27" x14ac:dyDescent="0.25">
      <c r="A35" s="6">
        <v>3</v>
      </c>
      <c r="B35" s="5" t="s">
        <v>388</v>
      </c>
      <c r="C35" s="6">
        <v>8</v>
      </c>
      <c r="D35" s="6">
        <v>13</v>
      </c>
      <c r="E35" s="6">
        <v>85</v>
      </c>
      <c r="F35" s="6">
        <v>70</v>
      </c>
      <c r="G35" s="6">
        <v>0</v>
      </c>
      <c r="H35" s="6">
        <v>74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1</v>
      </c>
      <c r="O35" s="5">
        <v>0</v>
      </c>
      <c r="P35" s="5">
        <v>0</v>
      </c>
    </row>
    <row r="36" spans="1:16" ht="27" x14ac:dyDescent="0.25">
      <c r="A36" s="6">
        <v>4</v>
      </c>
      <c r="B36" s="5" t="s">
        <v>849</v>
      </c>
      <c r="C36" s="6">
        <v>19</v>
      </c>
      <c r="D36" s="6">
        <v>13</v>
      </c>
      <c r="E36" s="6">
        <v>50</v>
      </c>
      <c r="F36" s="6">
        <v>5</v>
      </c>
      <c r="G36" s="6">
        <v>3</v>
      </c>
      <c r="H36" s="6">
        <v>5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1</v>
      </c>
      <c r="O36" s="5">
        <v>0</v>
      </c>
      <c r="P36" s="5">
        <v>0</v>
      </c>
    </row>
    <row r="37" spans="1:16" ht="27" x14ac:dyDescent="0.25">
      <c r="A37" s="6">
        <v>5</v>
      </c>
      <c r="B37" s="5" t="s">
        <v>389</v>
      </c>
      <c r="C37" s="6">
        <v>1</v>
      </c>
      <c r="D37" s="6">
        <v>1</v>
      </c>
      <c r="E37" s="6">
        <v>9</v>
      </c>
      <c r="F37" s="6">
        <v>2</v>
      </c>
      <c r="G37" s="6">
        <v>2</v>
      </c>
      <c r="H37" s="6">
        <v>4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</row>
    <row r="38" spans="1:16" ht="27" x14ac:dyDescent="0.25">
      <c r="A38" s="6">
        <v>6</v>
      </c>
      <c r="B38" s="5" t="s">
        <v>390</v>
      </c>
      <c r="C38" s="6">
        <v>11</v>
      </c>
      <c r="D38" s="6">
        <v>18</v>
      </c>
      <c r="E38" s="6">
        <v>35</v>
      </c>
      <c r="F38" s="6">
        <v>18</v>
      </c>
      <c r="G38" s="6">
        <v>2</v>
      </c>
      <c r="H38" s="6">
        <v>31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1</v>
      </c>
      <c r="O38" s="5">
        <v>0</v>
      </c>
      <c r="P38" s="5">
        <v>0</v>
      </c>
    </row>
    <row r="39" spans="1:16" ht="27" x14ac:dyDescent="0.25">
      <c r="A39" s="6">
        <v>7</v>
      </c>
      <c r="B39" s="5" t="s">
        <v>391</v>
      </c>
      <c r="C39" s="6">
        <v>11</v>
      </c>
      <c r="D39" s="6">
        <v>12</v>
      </c>
      <c r="E39" s="6">
        <v>23</v>
      </c>
      <c r="F39" s="6">
        <v>1</v>
      </c>
      <c r="G39" s="6">
        <v>0</v>
      </c>
      <c r="H39" s="6">
        <v>20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1</v>
      </c>
      <c r="O39" s="5">
        <v>0</v>
      </c>
      <c r="P39" s="5">
        <v>0</v>
      </c>
    </row>
    <row r="40" spans="1:16" ht="27" x14ac:dyDescent="0.25">
      <c r="A40" s="6">
        <v>8</v>
      </c>
      <c r="B40" s="5" t="s">
        <v>392</v>
      </c>
      <c r="C40" s="6">
        <v>4</v>
      </c>
      <c r="D40" s="6">
        <v>4</v>
      </c>
      <c r="E40" s="6">
        <v>45</v>
      </c>
      <c r="F40" s="6">
        <v>10</v>
      </c>
      <c r="G40" s="6">
        <v>0</v>
      </c>
      <c r="H40" s="6">
        <v>5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1</v>
      </c>
      <c r="O40" s="5">
        <v>0</v>
      </c>
      <c r="P40" s="5">
        <v>0</v>
      </c>
    </row>
    <row r="41" spans="1:16" ht="27" x14ac:dyDescent="0.25">
      <c r="A41" s="6">
        <v>9</v>
      </c>
      <c r="B41" s="5" t="s">
        <v>393</v>
      </c>
      <c r="C41" s="6">
        <v>7</v>
      </c>
      <c r="D41" s="6">
        <v>9</v>
      </c>
      <c r="E41" s="6">
        <v>32</v>
      </c>
      <c r="F41" s="6">
        <v>35</v>
      </c>
      <c r="G41" s="6">
        <v>0</v>
      </c>
      <c r="H41" s="6">
        <v>32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1</v>
      </c>
      <c r="O41" s="5">
        <v>0</v>
      </c>
      <c r="P41" s="5">
        <v>0</v>
      </c>
    </row>
    <row r="42" spans="1:16" ht="30.75" customHeight="1" x14ac:dyDescent="0.25">
      <c r="A42" s="246" t="s">
        <v>395</v>
      </c>
      <c r="B42" s="246"/>
      <c r="C42" s="93">
        <v>152</v>
      </c>
      <c r="D42" s="93">
        <v>73</v>
      </c>
      <c r="E42" s="93">
        <v>220</v>
      </c>
      <c r="F42" s="93">
        <v>157</v>
      </c>
      <c r="G42" s="93">
        <v>25</v>
      </c>
      <c r="H42" s="93">
        <v>128</v>
      </c>
      <c r="I42" s="93">
        <v>165</v>
      </c>
      <c r="J42" s="93">
        <v>33</v>
      </c>
      <c r="K42" s="93">
        <v>103</v>
      </c>
      <c r="L42" s="93">
        <v>285</v>
      </c>
      <c r="M42" s="93">
        <v>240</v>
      </c>
      <c r="N42" s="93">
        <v>0</v>
      </c>
      <c r="O42" s="93">
        <v>0</v>
      </c>
      <c r="P42" s="93">
        <v>0</v>
      </c>
    </row>
    <row r="43" spans="1:16" ht="27" x14ac:dyDescent="0.25">
      <c r="A43" s="6">
        <v>1</v>
      </c>
      <c r="B43" s="5" t="s">
        <v>396</v>
      </c>
      <c r="C43" s="11">
        <v>75</v>
      </c>
      <c r="D43" s="11">
        <v>45</v>
      </c>
      <c r="E43" s="11">
        <v>40</v>
      </c>
      <c r="F43" s="11">
        <v>17</v>
      </c>
      <c r="G43" s="11">
        <v>10</v>
      </c>
      <c r="H43" s="11">
        <v>50</v>
      </c>
      <c r="I43" s="11">
        <v>65</v>
      </c>
      <c r="J43" s="11">
        <v>18</v>
      </c>
      <c r="K43" s="12">
        <v>103</v>
      </c>
      <c r="L43" s="12">
        <v>285</v>
      </c>
      <c r="M43" s="12">
        <v>240</v>
      </c>
      <c r="N43" s="12">
        <v>0</v>
      </c>
      <c r="O43" s="12">
        <v>0</v>
      </c>
      <c r="P43" s="12">
        <v>0</v>
      </c>
    </row>
    <row r="44" spans="1:16" ht="27" x14ac:dyDescent="0.25">
      <c r="A44" s="6">
        <v>2</v>
      </c>
      <c r="B44" s="5" t="s">
        <v>397</v>
      </c>
      <c r="C44" s="12">
        <v>10</v>
      </c>
      <c r="D44" s="12">
        <v>5</v>
      </c>
      <c r="E44" s="12">
        <v>31</v>
      </c>
      <c r="F44" s="12">
        <v>12</v>
      </c>
      <c r="G44" s="12">
        <v>2</v>
      </c>
      <c r="H44" s="12">
        <v>3</v>
      </c>
      <c r="I44" s="12">
        <v>9</v>
      </c>
      <c r="J44" s="12">
        <v>3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27" x14ac:dyDescent="0.25">
      <c r="A45" s="6">
        <v>3</v>
      </c>
      <c r="B45" s="5" t="s">
        <v>398</v>
      </c>
      <c r="C45" s="12">
        <v>20</v>
      </c>
      <c r="D45" s="12">
        <v>10</v>
      </c>
      <c r="E45" s="12">
        <v>19</v>
      </c>
      <c r="F45" s="12">
        <v>15</v>
      </c>
      <c r="G45" s="12">
        <v>7</v>
      </c>
      <c r="H45" s="12">
        <v>19</v>
      </c>
      <c r="I45" s="12">
        <v>35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6" spans="1:16" ht="40.5" x14ac:dyDescent="0.25">
      <c r="A46" s="6">
        <v>4</v>
      </c>
      <c r="B46" s="5" t="s">
        <v>460</v>
      </c>
      <c r="C46" s="12">
        <v>4</v>
      </c>
      <c r="D46" s="12">
        <v>0</v>
      </c>
      <c r="E46" s="12">
        <v>10</v>
      </c>
      <c r="F46" s="12">
        <v>4</v>
      </c>
      <c r="G46" s="12">
        <v>0</v>
      </c>
      <c r="H46" s="12">
        <v>2</v>
      </c>
      <c r="I46" s="12">
        <v>2</v>
      </c>
      <c r="J46" s="12">
        <v>1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</row>
    <row r="47" spans="1:16" ht="27" x14ac:dyDescent="0.25">
      <c r="A47" s="6">
        <v>5</v>
      </c>
      <c r="B47" s="5" t="s">
        <v>399</v>
      </c>
      <c r="C47" s="12">
        <v>2</v>
      </c>
      <c r="D47" s="12">
        <v>6</v>
      </c>
      <c r="E47" s="12">
        <v>8</v>
      </c>
      <c r="F47" s="12">
        <v>6</v>
      </c>
      <c r="G47" s="12">
        <v>0</v>
      </c>
      <c r="H47" s="12">
        <v>12</v>
      </c>
      <c r="I47" s="12">
        <v>7</v>
      </c>
      <c r="J47" s="12">
        <v>2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</row>
    <row r="48" spans="1:16" ht="27" x14ac:dyDescent="0.25">
      <c r="A48" s="6">
        <v>6</v>
      </c>
      <c r="B48" s="5" t="s">
        <v>400</v>
      </c>
      <c r="C48" s="12">
        <v>22</v>
      </c>
      <c r="D48" s="12">
        <v>3</v>
      </c>
      <c r="E48" s="12">
        <v>21</v>
      </c>
      <c r="F48" s="12">
        <v>17</v>
      </c>
      <c r="G48" s="12">
        <v>0</v>
      </c>
      <c r="H48" s="12">
        <v>12</v>
      </c>
      <c r="I48" s="12">
        <v>15</v>
      </c>
      <c r="J48" s="12">
        <v>4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</row>
    <row r="49" spans="1:16" ht="27" x14ac:dyDescent="0.25">
      <c r="A49" s="6">
        <v>7</v>
      </c>
      <c r="B49" s="5" t="s">
        <v>401</v>
      </c>
      <c r="C49" s="12">
        <v>0</v>
      </c>
      <c r="D49" s="12">
        <v>0</v>
      </c>
      <c r="E49" s="12">
        <v>8</v>
      </c>
      <c r="F49" s="12">
        <v>7</v>
      </c>
      <c r="G49" s="12">
        <v>0</v>
      </c>
      <c r="H49" s="12">
        <v>15</v>
      </c>
      <c r="I49" s="12">
        <v>2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</row>
    <row r="50" spans="1:16" ht="27" x14ac:dyDescent="0.25">
      <c r="A50" s="6">
        <v>8</v>
      </c>
      <c r="B50" s="5" t="s">
        <v>402</v>
      </c>
      <c r="C50" s="12">
        <v>0</v>
      </c>
      <c r="D50" s="12">
        <v>0</v>
      </c>
      <c r="E50" s="12">
        <v>5</v>
      </c>
      <c r="F50" s="12">
        <v>4</v>
      </c>
      <c r="G50" s="12">
        <v>0</v>
      </c>
      <c r="H50" s="12">
        <v>0</v>
      </c>
      <c r="I50" s="12">
        <v>3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</row>
    <row r="51" spans="1:16" ht="27" x14ac:dyDescent="0.25">
      <c r="A51" s="6">
        <v>9</v>
      </c>
      <c r="B51" s="5" t="s">
        <v>403</v>
      </c>
      <c r="C51" s="12">
        <v>2</v>
      </c>
      <c r="D51" s="12">
        <v>0</v>
      </c>
      <c r="E51" s="12">
        <v>10</v>
      </c>
      <c r="F51" s="12">
        <v>5</v>
      </c>
      <c r="G51" s="12">
        <v>0</v>
      </c>
      <c r="H51" s="12">
        <v>5</v>
      </c>
      <c r="I51" s="12">
        <v>10</v>
      </c>
      <c r="J51" s="12">
        <v>2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</row>
    <row r="52" spans="1:16" ht="27" x14ac:dyDescent="0.25">
      <c r="A52" s="6">
        <v>10</v>
      </c>
      <c r="B52" s="5" t="s">
        <v>404</v>
      </c>
      <c r="C52" s="12">
        <v>3</v>
      </c>
      <c r="D52" s="12">
        <v>3</v>
      </c>
      <c r="E52" s="12">
        <v>40</v>
      </c>
      <c r="F52" s="12">
        <v>39</v>
      </c>
      <c r="G52" s="12">
        <v>0</v>
      </c>
      <c r="H52" s="12">
        <v>0</v>
      </c>
      <c r="I52" s="12">
        <v>2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</row>
    <row r="53" spans="1:16" ht="27" x14ac:dyDescent="0.25">
      <c r="A53" s="6">
        <v>11</v>
      </c>
      <c r="B53" s="5" t="s">
        <v>405</v>
      </c>
      <c r="C53" s="12">
        <v>2</v>
      </c>
      <c r="D53" s="12">
        <v>1</v>
      </c>
      <c r="E53" s="12">
        <v>8</v>
      </c>
      <c r="F53" s="12">
        <v>3</v>
      </c>
      <c r="G53" s="12">
        <v>0</v>
      </c>
      <c r="H53" s="12">
        <v>1</v>
      </c>
      <c r="I53" s="12">
        <v>2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</row>
    <row r="54" spans="1:16" ht="27" x14ac:dyDescent="0.25">
      <c r="A54" s="6">
        <v>12</v>
      </c>
      <c r="B54" s="5" t="s">
        <v>406</v>
      </c>
      <c r="C54" s="12">
        <v>12</v>
      </c>
      <c r="D54" s="12">
        <v>0</v>
      </c>
      <c r="E54" s="12">
        <v>20</v>
      </c>
      <c r="F54" s="12">
        <v>28</v>
      </c>
      <c r="G54" s="12">
        <v>6</v>
      </c>
      <c r="H54" s="12">
        <v>9</v>
      </c>
      <c r="I54" s="12">
        <v>13</v>
      </c>
      <c r="J54" s="12">
        <v>3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</row>
    <row r="55" spans="1:16" ht="26.25" customHeight="1" x14ac:dyDescent="0.25">
      <c r="A55" s="334" t="s">
        <v>316</v>
      </c>
      <c r="B55" s="334"/>
      <c r="C55" s="335">
        <v>846</v>
      </c>
      <c r="D55" s="335">
        <v>426</v>
      </c>
      <c r="E55" s="335">
        <v>2315</v>
      </c>
      <c r="F55" s="335">
        <v>1421</v>
      </c>
      <c r="G55" s="335">
        <v>186</v>
      </c>
      <c r="H55" s="335">
        <v>1003</v>
      </c>
      <c r="I55" s="335">
        <v>749</v>
      </c>
      <c r="J55" s="335">
        <v>414</v>
      </c>
      <c r="K55" s="335">
        <v>600</v>
      </c>
      <c r="L55" s="335">
        <v>2930</v>
      </c>
      <c r="M55" s="335">
        <v>1996</v>
      </c>
      <c r="N55" s="335">
        <v>44</v>
      </c>
      <c r="O55" s="335">
        <v>13</v>
      </c>
      <c r="P55" s="335">
        <v>6</v>
      </c>
    </row>
  </sheetData>
  <mergeCells count="8">
    <mergeCell ref="A42:B42"/>
    <mergeCell ref="A55:B55"/>
    <mergeCell ref="A1:P1"/>
    <mergeCell ref="A2:P2"/>
    <mergeCell ref="A5:B5"/>
    <mergeCell ref="A11:B11"/>
    <mergeCell ref="A28:B28"/>
    <mergeCell ref="A32:B3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71"/>
  <sheetViews>
    <sheetView zoomScaleNormal="100" workbookViewId="0">
      <selection activeCell="A2" sqref="A2:P2"/>
    </sheetView>
  </sheetViews>
  <sheetFormatPr defaultRowHeight="15" x14ac:dyDescent="0.25"/>
  <cols>
    <col min="1" max="1" width="6.140625" style="3" customWidth="1"/>
    <col min="2" max="2" width="14.7109375" style="3" customWidth="1"/>
    <col min="3" max="16384" width="9.140625" style="3"/>
  </cols>
  <sheetData>
    <row r="1" spans="1:16" ht="54.75" customHeight="1" x14ac:dyDescent="0.25">
      <c r="A1" s="255" t="s">
        <v>855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</row>
    <row r="2" spans="1:16" x14ac:dyDescent="0.25">
      <c r="A2" s="256" t="str">
        <f>'Վայոց Ձոր'!$A$2</f>
        <v>Հաշվետու  ապրիլ-հունիս 2022թ.  2-րդ  եռամսյակ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spans="1:16" ht="216.75" x14ac:dyDescent="0.25">
      <c r="A3" s="71" t="s">
        <v>0</v>
      </c>
      <c r="B3" s="71" t="s">
        <v>1</v>
      </c>
      <c r="C3" s="72" t="s">
        <v>3</v>
      </c>
      <c r="D3" s="72" t="s">
        <v>4</v>
      </c>
      <c r="E3" s="72" t="s">
        <v>8</v>
      </c>
      <c r="F3" s="72" t="s">
        <v>6</v>
      </c>
      <c r="G3" s="72" t="s">
        <v>9</v>
      </c>
      <c r="H3" s="72" t="s">
        <v>5</v>
      </c>
      <c r="I3" s="72" t="s">
        <v>10</v>
      </c>
      <c r="J3" s="72" t="s">
        <v>11</v>
      </c>
      <c r="K3" s="72" t="s">
        <v>12</v>
      </c>
      <c r="L3" s="72" t="s">
        <v>13</v>
      </c>
      <c r="M3" s="72" t="s">
        <v>14</v>
      </c>
      <c r="N3" s="72" t="s">
        <v>7</v>
      </c>
      <c r="O3" s="72" t="s">
        <v>15</v>
      </c>
      <c r="P3" s="72" t="s">
        <v>2</v>
      </c>
    </row>
    <row r="4" spans="1:16" ht="24" customHeight="1" x14ac:dyDescent="0.25">
      <c r="A4" s="73">
        <v>1</v>
      </c>
      <c r="B4" s="73">
        <v>2</v>
      </c>
      <c r="C4" s="73">
        <v>3</v>
      </c>
      <c r="D4" s="73">
        <v>4</v>
      </c>
      <c r="E4" s="73">
        <v>5</v>
      </c>
      <c r="F4" s="73">
        <v>6</v>
      </c>
      <c r="G4" s="73">
        <v>7</v>
      </c>
      <c r="H4" s="73">
        <v>8</v>
      </c>
      <c r="I4" s="73">
        <v>9</v>
      </c>
      <c r="J4" s="73">
        <v>10</v>
      </c>
      <c r="K4" s="73">
        <v>11</v>
      </c>
      <c r="L4" s="73">
        <v>12</v>
      </c>
      <c r="M4" s="73">
        <v>13</v>
      </c>
      <c r="N4" s="73">
        <v>14</v>
      </c>
      <c r="O4" s="73">
        <v>15</v>
      </c>
      <c r="P4" s="73">
        <v>16</v>
      </c>
    </row>
    <row r="5" spans="1:16" ht="16.5" x14ac:dyDescent="0.3">
      <c r="A5" s="259" t="s">
        <v>314</v>
      </c>
      <c r="B5" s="260"/>
      <c r="C5" s="77">
        <v>203</v>
      </c>
      <c r="D5" s="77">
        <v>236</v>
      </c>
      <c r="E5" s="77">
        <v>1370</v>
      </c>
      <c r="F5" s="77">
        <v>164</v>
      </c>
      <c r="G5" s="77">
        <v>18</v>
      </c>
      <c r="H5" s="77">
        <v>174</v>
      </c>
      <c r="I5" s="77">
        <v>449</v>
      </c>
      <c r="J5" s="77">
        <v>335</v>
      </c>
      <c r="K5" s="77">
        <v>103</v>
      </c>
      <c r="L5" s="77">
        <v>1152</v>
      </c>
      <c r="M5" s="77">
        <v>165</v>
      </c>
      <c r="N5" s="77">
        <v>124</v>
      </c>
      <c r="O5" s="77">
        <v>0</v>
      </c>
      <c r="P5" s="77">
        <v>4</v>
      </c>
    </row>
    <row r="6" spans="1:16" ht="16.5" x14ac:dyDescent="0.3">
      <c r="A6" s="74">
        <v>1</v>
      </c>
      <c r="B6" s="81" t="s">
        <v>314</v>
      </c>
      <c r="C6" s="74">
        <v>98</v>
      </c>
      <c r="D6" s="74">
        <v>162</v>
      </c>
      <c r="E6" s="74">
        <v>985</v>
      </c>
      <c r="F6" s="74">
        <v>0</v>
      </c>
      <c r="G6" s="74">
        <v>2</v>
      </c>
      <c r="H6" s="74">
        <v>77</v>
      </c>
      <c r="I6" s="74">
        <v>360</v>
      </c>
      <c r="J6" s="74">
        <v>323</v>
      </c>
      <c r="K6" s="74">
        <v>103</v>
      </c>
      <c r="L6" s="74">
        <v>402</v>
      </c>
      <c r="M6" s="74">
        <v>274</v>
      </c>
      <c r="N6" s="74">
        <v>124</v>
      </c>
      <c r="O6" s="74">
        <v>0</v>
      </c>
      <c r="P6" s="74">
        <v>4</v>
      </c>
    </row>
    <row r="7" spans="1:16" ht="16.5" x14ac:dyDescent="0.3">
      <c r="A7" s="74">
        <v>2</v>
      </c>
      <c r="B7" s="81" t="s">
        <v>334</v>
      </c>
      <c r="C7" s="75">
        <v>28</v>
      </c>
      <c r="D7" s="75">
        <v>35</v>
      </c>
      <c r="E7" s="75">
        <v>209</v>
      </c>
      <c r="F7" s="75">
        <v>23</v>
      </c>
      <c r="G7" s="75">
        <v>10</v>
      </c>
      <c r="H7" s="75">
        <v>21</v>
      </c>
      <c r="I7" s="75">
        <v>43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</row>
    <row r="8" spans="1:16" ht="16.5" x14ac:dyDescent="0.3">
      <c r="A8" s="74">
        <v>3</v>
      </c>
      <c r="B8" s="81" t="s">
        <v>90</v>
      </c>
      <c r="C8" s="74">
        <v>22</v>
      </c>
      <c r="D8" s="74">
        <v>28</v>
      </c>
      <c r="E8" s="74">
        <v>75</v>
      </c>
      <c r="F8" s="74">
        <v>75</v>
      </c>
      <c r="G8" s="74">
        <v>1</v>
      </c>
      <c r="H8" s="74">
        <v>34</v>
      </c>
      <c r="I8" s="74">
        <v>32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</row>
    <row r="9" spans="1:16" ht="16.5" x14ac:dyDescent="0.3">
      <c r="A9" s="74">
        <v>4</v>
      </c>
      <c r="B9" s="81" t="s">
        <v>335</v>
      </c>
      <c r="C9" s="74">
        <v>22</v>
      </c>
      <c r="D9" s="74">
        <v>1</v>
      </c>
      <c r="E9" s="74">
        <v>18</v>
      </c>
      <c r="F9" s="74">
        <v>0</v>
      </c>
      <c r="G9" s="74">
        <v>0</v>
      </c>
      <c r="H9" s="74">
        <v>8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</row>
    <row r="10" spans="1:16" ht="16.5" x14ac:dyDescent="0.3">
      <c r="A10" s="74">
        <v>5</v>
      </c>
      <c r="B10" s="81" t="s">
        <v>336</v>
      </c>
      <c r="C10" s="74">
        <v>10</v>
      </c>
      <c r="D10" s="74">
        <v>6</v>
      </c>
      <c r="E10" s="74">
        <v>43</v>
      </c>
      <c r="F10" s="74">
        <v>40</v>
      </c>
      <c r="G10" s="74">
        <v>1</v>
      </c>
      <c r="H10" s="74">
        <v>17</v>
      </c>
      <c r="I10" s="74">
        <v>12</v>
      </c>
      <c r="J10" s="74">
        <v>12</v>
      </c>
      <c r="K10" s="74">
        <v>0</v>
      </c>
      <c r="L10" s="74">
        <v>12</v>
      </c>
      <c r="M10" s="74">
        <v>11</v>
      </c>
      <c r="N10" s="74">
        <v>0</v>
      </c>
      <c r="O10" s="74">
        <v>0</v>
      </c>
      <c r="P10" s="74">
        <v>0</v>
      </c>
    </row>
    <row r="11" spans="1:16" ht="16.5" x14ac:dyDescent="0.3">
      <c r="A11" s="74">
        <v>6</v>
      </c>
      <c r="B11" s="81" t="s">
        <v>337</v>
      </c>
      <c r="C11" s="74">
        <v>22</v>
      </c>
      <c r="D11" s="74">
        <v>4</v>
      </c>
      <c r="E11" s="74">
        <v>17</v>
      </c>
      <c r="F11" s="74">
        <v>0</v>
      </c>
      <c r="G11" s="74">
        <v>4</v>
      </c>
      <c r="H11" s="74">
        <v>4</v>
      </c>
      <c r="I11" s="74">
        <v>2</v>
      </c>
      <c r="J11" s="74">
        <v>0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</row>
    <row r="12" spans="1:16" ht="16.5" x14ac:dyDescent="0.3">
      <c r="A12" s="74">
        <v>7</v>
      </c>
      <c r="B12" s="81" t="s">
        <v>338</v>
      </c>
      <c r="C12" s="74">
        <v>1</v>
      </c>
      <c r="D12" s="74">
        <v>0</v>
      </c>
      <c r="E12" s="74">
        <v>23</v>
      </c>
      <c r="F12" s="74">
        <v>1</v>
      </c>
      <c r="G12" s="74">
        <v>0</v>
      </c>
      <c r="H12" s="74">
        <v>13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4">
        <v>0</v>
      </c>
    </row>
    <row r="13" spans="1:16" ht="21.75" customHeight="1" x14ac:dyDescent="0.25">
      <c r="A13" s="261" t="s">
        <v>318</v>
      </c>
      <c r="B13" s="262"/>
      <c r="C13" s="79" t="s">
        <v>651</v>
      </c>
      <c r="D13" s="79" t="s">
        <v>652</v>
      </c>
      <c r="E13" s="79" t="s">
        <v>653</v>
      </c>
      <c r="F13" s="79" t="s">
        <v>654</v>
      </c>
      <c r="G13" s="79" t="s">
        <v>655</v>
      </c>
      <c r="H13" s="79" t="s">
        <v>656</v>
      </c>
      <c r="I13" s="258" t="s">
        <v>657</v>
      </c>
      <c r="J13" s="258" t="s">
        <v>658</v>
      </c>
      <c r="K13" s="258" t="s">
        <v>659</v>
      </c>
      <c r="L13" s="258" t="s">
        <v>660</v>
      </c>
      <c r="M13" s="258" t="s">
        <v>661</v>
      </c>
      <c r="N13" s="258" t="s">
        <v>662</v>
      </c>
      <c r="O13" s="258" t="s">
        <v>663</v>
      </c>
      <c r="P13" s="92" t="s">
        <v>528</v>
      </c>
    </row>
    <row r="14" spans="1:16" x14ac:dyDescent="0.25">
      <c r="A14" s="80">
        <v>1</v>
      </c>
      <c r="B14" s="81" t="s">
        <v>318</v>
      </c>
      <c r="C14" s="206" t="s">
        <v>664</v>
      </c>
      <c r="D14" s="206" t="s">
        <v>665</v>
      </c>
      <c r="E14" s="206" t="s">
        <v>666</v>
      </c>
      <c r="F14" s="206" t="s">
        <v>667</v>
      </c>
      <c r="G14" s="206" t="s">
        <v>668</v>
      </c>
      <c r="H14" s="206" t="s">
        <v>669</v>
      </c>
      <c r="I14" s="258"/>
      <c r="J14" s="258"/>
      <c r="K14" s="258"/>
      <c r="L14" s="258"/>
      <c r="M14" s="258"/>
      <c r="N14" s="258"/>
      <c r="O14" s="258"/>
      <c r="P14" s="80"/>
    </row>
    <row r="15" spans="1:16" x14ac:dyDescent="0.25">
      <c r="A15" s="80">
        <v>2</v>
      </c>
      <c r="B15" s="81" t="s">
        <v>319</v>
      </c>
      <c r="C15" s="206" t="s">
        <v>670</v>
      </c>
      <c r="D15" s="206" t="s">
        <v>671</v>
      </c>
      <c r="E15" s="206" t="s">
        <v>672</v>
      </c>
      <c r="F15" s="206" t="s">
        <v>673</v>
      </c>
      <c r="G15" s="206" t="s">
        <v>668</v>
      </c>
      <c r="H15" s="206" t="s">
        <v>674</v>
      </c>
      <c r="I15" s="258"/>
      <c r="J15" s="258"/>
      <c r="K15" s="258"/>
      <c r="L15" s="258"/>
      <c r="M15" s="258"/>
      <c r="N15" s="258"/>
      <c r="O15" s="258"/>
      <c r="P15" s="81"/>
    </row>
    <row r="16" spans="1:16" x14ac:dyDescent="0.25">
      <c r="A16" s="80">
        <v>3</v>
      </c>
      <c r="B16" s="81" t="s">
        <v>320</v>
      </c>
      <c r="C16" s="206" t="s">
        <v>675</v>
      </c>
      <c r="D16" s="206" t="s">
        <v>676</v>
      </c>
      <c r="E16" s="206" t="s">
        <v>677</v>
      </c>
      <c r="F16" s="206" t="s">
        <v>678</v>
      </c>
      <c r="G16" s="206" t="s">
        <v>679</v>
      </c>
      <c r="H16" s="206" t="s">
        <v>680</v>
      </c>
      <c r="I16" s="258"/>
      <c r="J16" s="258"/>
      <c r="K16" s="258"/>
      <c r="L16" s="258"/>
      <c r="M16" s="258"/>
      <c r="N16" s="258"/>
      <c r="O16" s="258"/>
      <c r="P16" s="76"/>
    </row>
    <row r="17" spans="1:16" x14ac:dyDescent="0.25">
      <c r="A17" s="80">
        <v>4</v>
      </c>
      <c r="B17" s="81" t="s">
        <v>321</v>
      </c>
      <c r="C17" s="206" t="s">
        <v>681</v>
      </c>
      <c r="D17" s="206" t="s">
        <v>682</v>
      </c>
      <c r="E17" s="206" t="s">
        <v>683</v>
      </c>
      <c r="F17" s="206" t="s">
        <v>684</v>
      </c>
      <c r="G17" s="206" t="s">
        <v>663</v>
      </c>
      <c r="H17" s="206" t="s">
        <v>685</v>
      </c>
      <c r="I17" s="258"/>
      <c r="J17" s="258"/>
      <c r="K17" s="258"/>
      <c r="L17" s="258"/>
      <c r="M17" s="258"/>
      <c r="N17" s="258"/>
      <c r="O17" s="258"/>
      <c r="P17" s="81"/>
    </row>
    <row r="18" spans="1:16" x14ac:dyDescent="0.25">
      <c r="A18" s="80">
        <v>5</v>
      </c>
      <c r="B18" s="81" t="s">
        <v>322</v>
      </c>
      <c r="C18" s="206" t="s">
        <v>686</v>
      </c>
      <c r="D18" s="206" t="s">
        <v>687</v>
      </c>
      <c r="E18" s="206" t="s">
        <v>667</v>
      </c>
      <c r="F18" s="206" t="s">
        <v>673</v>
      </c>
      <c r="G18" s="206" t="s">
        <v>663</v>
      </c>
      <c r="H18" s="206" t="s">
        <v>688</v>
      </c>
      <c r="I18" s="258"/>
      <c r="J18" s="258"/>
      <c r="K18" s="258"/>
      <c r="L18" s="258"/>
      <c r="M18" s="258"/>
      <c r="N18" s="258"/>
      <c r="O18" s="258"/>
      <c r="P18" s="76"/>
    </row>
    <row r="19" spans="1:16" x14ac:dyDescent="0.25">
      <c r="A19" s="80">
        <v>6</v>
      </c>
      <c r="B19" s="81" t="s">
        <v>323</v>
      </c>
      <c r="C19" s="206" t="s">
        <v>689</v>
      </c>
      <c r="D19" s="206" t="s">
        <v>668</v>
      </c>
      <c r="E19" s="206" t="s">
        <v>690</v>
      </c>
      <c r="F19" s="206" t="s">
        <v>691</v>
      </c>
      <c r="G19" s="206" t="s">
        <v>692</v>
      </c>
      <c r="H19" s="206" t="s">
        <v>693</v>
      </c>
      <c r="I19" s="258"/>
      <c r="J19" s="258"/>
      <c r="K19" s="258"/>
      <c r="L19" s="258"/>
      <c r="M19" s="258"/>
      <c r="N19" s="258"/>
      <c r="O19" s="258"/>
      <c r="P19" s="81"/>
    </row>
    <row r="20" spans="1:16" x14ac:dyDescent="0.25">
      <c r="A20" s="80">
        <v>7</v>
      </c>
      <c r="B20" s="81" t="s">
        <v>324</v>
      </c>
      <c r="C20" s="206" t="s">
        <v>694</v>
      </c>
      <c r="D20" s="206" t="s">
        <v>695</v>
      </c>
      <c r="E20" s="206" t="s">
        <v>696</v>
      </c>
      <c r="F20" s="206" t="s">
        <v>697</v>
      </c>
      <c r="G20" s="206" t="s">
        <v>693</v>
      </c>
      <c r="H20" s="206" t="s">
        <v>695</v>
      </c>
      <c r="I20" s="258"/>
      <c r="J20" s="258"/>
      <c r="K20" s="258"/>
      <c r="L20" s="258"/>
      <c r="M20" s="258"/>
      <c r="N20" s="258"/>
      <c r="O20" s="258"/>
      <c r="P20" s="81"/>
    </row>
    <row r="21" spans="1:16" x14ac:dyDescent="0.25">
      <c r="A21" s="80">
        <v>8</v>
      </c>
      <c r="B21" s="81" t="s">
        <v>75</v>
      </c>
      <c r="C21" s="206" t="s">
        <v>698</v>
      </c>
      <c r="D21" s="206" t="s">
        <v>699</v>
      </c>
      <c r="E21" s="206" t="s">
        <v>700</v>
      </c>
      <c r="F21" s="206" t="s">
        <v>701</v>
      </c>
      <c r="G21" s="206" t="s">
        <v>692</v>
      </c>
      <c r="H21" s="206" t="s">
        <v>702</v>
      </c>
      <c r="I21" s="258"/>
      <c r="J21" s="258"/>
      <c r="K21" s="258"/>
      <c r="L21" s="258"/>
      <c r="M21" s="258"/>
      <c r="N21" s="258"/>
      <c r="O21" s="258"/>
      <c r="P21" s="81"/>
    </row>
    <row r="22" spans="1:16" x14ac:dyDescent="0.25">
      <c r="A22" s="80">
        <v>9</v>
      </c>
      <c r="B22" s="81" t="s">
        <v>325</v>
      </c>
      <c r="C22" s="206" t="s">
        <v>703</v>
      </c>
      <c r="D22" s="206" t="s">
        <v>678</v>
      </c>
      <c r="E22" s="206" t="s">
        <v>704</v>
      </c>
      <c r="F22" s="206" t="s">
        <v>679</v>
      </c>
      <c r="G22" s="206" t="s">
        <v>693</v>
      </c>
      <c r="H22" s="206" t="s">
        <v>692</v>
      </c>
      <c r="I22" s="258"/>
      <c r="J22" s="258"/>
      <c r="K22" s="258"/>
      <c r="L22" s="258"/>
      <c r="M22" s="258"/>
      <c r="N22" s="258"/>
      <c r="O22" s="258"/>
      <c r="P22" s="81"/>
    </row>
    <row r="23" spans="1:16" x14ac:dyDescent="0.25">
      <c r="A23" s="80">
        <v>10</v>
      </c>
      <c r="B23" s="81" t="s">
        <v>326</v>
      </c>
      <c r="C23" s="206" t="s">
        <v>673</v>
      </c>
      <c r="D23" s="206" t="s">
        <v>699</v>
      </c>
      <c r="E23" s="206" t="s">
        <v>655</v>
      </c>
      <c r="F23" s="206" t="s">
        <v>688</v>
      </c>
      <c r="G23" s="206" t="s">
        <v>695</v>
      </c>
      <c r="H23" s="206" t="s">
        <v>705</v>
      </c>
      <c r="I23" s="258"/>
      <c r="J23" s="258"/>
      <c r="K23" s="258"/>
      <c r="L23" s="258"/>
      <c r="M23" s="258"/>
      <c r="N23" s="258"/>
      <c r="O23" s="258"/>
      <c r="P23" s="81"/>
    </row>
    <row r="24" spans="1:16" x14ac:dyDescent="0.25">
      <c r="A24" s="80">
        <v>11</v>
      </c>
      <c r="B24" s="81" t="s">
        <v>327</v>
      </c>
      <c r="C24" s="206" t="s">
        <v>676</v>
      </c>
      <c r="D24" s="206" t="s">
        <v>692</v>
      </c>
      <c r="E24" s="206" t="s">
        <v>664</v>
      </c>
      <c r="F24" s="206" t="s">
        <v>706</v>
      </c>
      <c r="G24" s="206" t="s">
        <v>687</v>
      </c>
      <c r="H24" s="206" t="s">
        <v>686</v>
      </c>
      <c r="I24" s="258"/>
      <c r="J24" s="258"/>
      <c r="K24" s="258"/>
      <c r="L24" s="258"/>
      <c r="M24" s="258"/>
      <c r="N24" s="258"/>
      <c r="O24" s="258"/>
      <c r="P24" s="81"/>
    </row>
    <row r="25" spans="1:16" x14ac:dyDescent="0.25">
      <c r="A25" s="80">
        <v>12</v>
      </c>
      <c r="B25" s="81" t="s">
        <v>328</v>
      </c>
      <c r="C25" s="206" t="s">
        <v>693</v>
      </c>
      <c r="D25" s="206" t="s">
        <v>707</v>
      </c>
      <c r="E25" s="206" t="s">
        <v>708</v>
      </c>
      <c r="F25" s="206" t="s">
        <v>675</v>
      </c>
      <c r="G25" s="206" t="s">
        <v>692</v>
      </c>
      <c r="H25" s="206" t="s">
        <v>695</v>
      </c>
      <c r="I25" s="258"/>
      <c r="J25" s="258"/>
      <c r="K25" s="258"/>
      <c r="L25" s="258"/>
      <c r="M25" s="258"/>
      <c r="N25" s="258"/>
      <c r="O25" s="258"/>
      <c r="P25" s="81"/>
    </row>
    <row r="26" spans="1:16" x14ac:dyDescent="0.25">
      <c r="A26" s="80">
        <v>13</v>
      </c>
      <c r="B26" s="81" t="s">
        <v>329</v>
      </c>
      <c r="C26" s="206" t="s">
        <v>709</v>
      </c>
      <c r="D26" s="206" t="s">
        <v>701</v>
      </c>
      <c r="E26" s="206" t="s">
        <v>710</v>
      </c>
      <c r="F26" s="206" t="s">
        <v>711</v>
      </c>
      <c r="G26" s="206" t="s">
        <v>694</v>
      </c>
      <c r="H26" s="206" t="s">
        <v>703</v>
      </c>
      <c r="I26" s="258"/>
      <c r="J26" s="258"/>
      <c r="K26" s="258"/>
      <c r="L26" s="258"/>
      <c r="M26" s="258"/>
      <c r="N26" s="258"/>
      <c r="O26" s="258"/>
      <c r="P26" s="81"/>
    </row>
    <row r="27" spans="1:16" x14ac:dyDescent="0.25">
      <c r="A27" s="80">
        <v>14</v>
      </c>
      <c r="B27" s="81" t="s">
        <v>330</v>
      </c>
      <c r="C27" s="206" t="s">
        <v>689</v>
      </c>
      <c r="D27" s="206" t="s">
        <v>681</v>
      </c>
      <c r="E27" s="206" t="s">
        <v>700</v>
      </c>
      <c r="F27" s="206" t="s">
        <v>699</v>
      </c>
      <c r="G27" s="206" t="s">
        <v>699</v>
      </c>
      <c r="H27" s="206" t="s">
        <v>689</v>
      </c>
      <c r="I27" s="258"/>
      <c r="J27" s="258"/>
      <c r="K27" s="258"/>
      <c r="L27" s="258"/>
      <c r="M27" s="258"/>
      <c r="N27" s="258"/>
      <c r="O27" s="258"/>
      <c r="P27" s="81"/>
    </row>
    <row r="28" spans="1:16" x14ac:dyDescent="0.25">
      <c r="A28" s="80">
        <v>15</v>
      </c>
      <c r="B28" s="81" t="s">
        <v>331</v>
      </c>
      <c r="C28" s="206" t="s">
        <v>712</v>
      </c>
      <c r="D28" s="206" t="s">
        <v>713</v>
      </c>
      <c r="E28" s="206" t="s">
        <v>655</v>
      </c>
      <c r="F28" s="206" t="s">
        <v>699</v>
      </c>
      <c r="G28" s="206" t="s">
        <v>679</v>
      </c>
      <c r="H28" s="206" t="s">
        <v>714</v>
      </c>
      <c r="I28" s="258"/>
      <c r="J28" s="258"/>
      <c r="K28" s="258"/>
      <c r="L28" s="258"/>
      <c r="M28" s="258"/>
      <c r="N28" s="258"/>
      <c r="O28" s="258"/>
      <c r="P28" s="81"/>
    </row>
    <row r="29" spans="1:16" x14ac:dyDescent="0.25">
      <c r="A29" s="80">
        <v>16</v>
      </c>
      <c r="B29" s="81" t="s">
        <v>332</v>
      </c>
      <c r="C29" s="206" t="s">
        <v>712</v>
      </c>
      <c r="D29" s="206" t="s">
        <v>699</v>
      </c>
      <c r="E29" s="206" t="s">
        <v>675</v>
      </c>
      <c r="F29" s="206" t="s">
        <v>699</v>
      </c>
      <c r="G29" s="206" t="s">
        <v>707</v>
      </c>
      <c r="H29" s="206" t="s">
        <v>686</v>
      </c>
      <c r="I29" s="258"/>
      <c r="J29" s="258"/>
      <c r="K29" s="258"/>
      <c r="L29" s="258"/>
      <c r="M29" s="258"/>
      <c r="N29" s="258"/>
      <c r="O29" s="258"/>
      <c r="P29" s="81"/>
    </row>
    <row r="30" spans="1:16" x14ac:dyDescent="0.25">
      <c r="A30" s="80">
        <v>17</v>
      </c>
      <c r="B30" s="81" t="s">
        <v>333</v>
      </c>
      <c r="C30" s="206" t="s">
        <v>715</v>
      </c>
      <c r="D30" s="206" t="s">
        <v>706</v>
      </c>
      <c r="E30" s="206" t="s">
        <v>702</v>
      </c>
      <c r="F30" s="206" t="s">
        <v>687</v>
      </c>
      <c r="G30" s="206" t="s">
        <v>663</v>
      </c>
      <c r="H30" s="206" t="s">
        <v>695</v>
      </c>
      <c r="I30" s="258"/>
      <c r="J30" s="258"/>
      <c r="K30" s="258"/>
      <c r="L30" s="258"/>
      <c r="M30" s="258"/>
      <c r="N30" s="258"/>
      <c r="O30" s="258"/>
      <c r="P30" s="81"/>
    </row>
    <row r="31" spans="1:16" x14ac:dyDescent="0.25">
      <c r="A31" s="257" t="s">
        <v>716</v>
      </c>
      <c r="B31" s="257"/>
      <c r="C31" s="82">
        <v>613</v>
      </c>
      <c r="D31" s="82">
        <v>50</v>
      </c>
      <c r="E31" s="82">
        <v>0</v>
      </c>
      <c r="F31" s="82">
        <v>0</v>
      </c>
      <c r="G31" s="82">
        <v>0</v>
      </c>
      <c r="H31" s="82">
        <v>10</v>
      </c>
      <c r="I31" s="82">
        <v>481</v>
      </c>
      <c r="J31" s="82">
        <v>128</v>
      </c>
      <c r="K31" s="82">
        <v>0</v>
      </c>
      <c r="L31" s="82">
        <v>531</v>
      </c>
      <c r="M31" s="82">
        <v>780</v>
      </c>
      <c r="N31" s="82" t="s">
        <v>717</v>
      </c>
      <c r="O31" s="82">
        <v>0</v>
      </c>
      <c r="P31" s="78">
        <v>3</v>
      </c>
    </row>
    <row r="32" spans="1:16" x14ac:dyDescent="0.25">
      <c r="A32" s="81">
        <v>1</v>
      </c>
      <c r="B32" s="81" t="s">
        <v>718</v>
      </c>
      <c r="C32" s="81">
        <v>44</v>
      </c>
      <c r="D32" s="81">
        <v>6</v>
      </c>
      <c r="E32" s="83">
        <v>0</v>
      </c>
      <c r="F32" s="81">
        <v>0</v>
      </c>
      <c r="G32" s="83">
        <v>2</v>
      </c>
      <c r="H32" s="81">
        <v>32</v>
      </c>
      <c r="I32" s="83" t="s">
        <v>717</v>
      </c>
      <c r="J32" s="83" t="s">
        <v>717</v>
      </c>
      <c r="K32" s="83" t="s">
        <v>717</v>
      </c>
      <c r="L32" s="83" t="s">
        <v>717</v>
      </c>
      <c r="M32" s="83" t="s">
        <v>717</v>
      </c>
      <c r="N32" s="81">
        <v>15</v>
      </c>
      <c r="O32" s="81" t="s">
        <v>717</v>
      </c>
      <c r="P32" s="81" t="s">
        <v>717</v>
      </c>
    </row>
    <row r="33" spans="1:16" x14ac:dyDescent="0.25">
      <c r="A33" s="81">
        <v>2</v>
      </c>
      <c r="B33" s="81" t="s">
        <v>719</v>
      </c>
      <c r="C33" s="81">
        <v>51</v>
      </c>
      <c r="D33" s="81">
        <v>12</v>
      </c>
      <c r="E33" s="83">
        <v>0</v>
      </c>
      <c r="F33" s="81">
        <v>0</v>
      </c>
      <c r="G33" s="83">
        <v>1</v>
      </c>
      <c r="H33" s="81">
        <v>89</v>
      </c>
      <c r="I33" s="83" t="s">
        <v>717</v>
      </c>
      <c r="J33" s="83" t="s">
        <v>717</v>
      </c>
      <c r="K33" s="83" t="s">
        <v>717</v>
      </c>
      <c r="L33" s="83" t="s">
        <v>717</v>
      </c>
      <c r="M33" s="83" t="s">
        <v>717</v>
      </c>
      <c r="N33" s="81">
        <v>15</v>
      </c>
      <c r="O33" s="81" t="s">
        <v>717</v>
      </c>
      <c r="P33" s="81" t="s">
        <v>717</v>
      </c>
    </row>
    <row r="34" spans="1:16" x14ac:dyDescent="0.25">
      <c r="A34" s="81">
        <v>3</v>
      </c>
      <c r="B34" s="81" t="s">
        <v>720</v>
      </c>
      <c r="C34" s="81">
        <v>68</v>
      </c>
      <c r="D34" s="81">
        <v>19</v>
      </c>
      <c r="E34" s="83">
        <v>0</v>
      </c>
      <c r="F34" s="83">
        <v>0</v>
      </c>
      <c r="G34" s="83">
        <v>0</v>
      </c>
      <c r="H34" s="81">
        <v>16</v>
      </c>
      <c r="I34" s="83" t="s">
        <v>717</v>
      </c>
      <c r="J34" s="83" t="s">
        <v>717</v>
      </c>
      <c r="K34" s="83" t="s">
        <v>717</v>
      </c>
      <c r="L34" s="83" t="s">
        <v>717</v>
      </c>
      <c r="M34" s="83" t="s">
        <v>717</v>
      </c>
      <c r="N34" s="81">
        <v>15</v>
      </c>
      <c r="O34" s="81" t="s">
        <v>717</v>
      </c>
      <c r="P34" s="81" t="s">
        <v>717</v>
      </c>
    </row>
    <row r="35" spans="1:16" x14ac:dyDescent="0.25">
      <c r="A35" s="81">
        <v>4</v>
      </c>
      <c r="B35" s="81" t="s">
        <v>721</v>
      </c>
      <c r="C35" s="81">
        <v>44</v>
      </c>
      <c r="D35" s="81">
        <v>14</v>
      </c>
      <c r="E35" s="83">
        <v>0</v>
      </c>
      <c r="F35" s="81">
        <v>0</v>
      </c>
      <c r="G35" s="83">
        <v>0</v>
      </c>
      <c r="H35" s="81">
        <v>12</v>
      </c>
      <c r="I35" s="83" t="s">
        <v>717</v>
      </c>
      <c r="J35" s="83" t="s">
        <v>717</v>
      </c>
      <c r="K35" s="83" t="s">
        <v>717</v>
      </c>
      <c r="L35" s="83" t="s">
        <v>717</v>
      </c>
      <c r="M35" s="83" t="s">
        <v>717</v>
      </c>
      <c r="N35" s="81">
        <v>15</v>
      </c>
      <c r="O35" s="81" t="s">
        <v>717</v>
      </c>
      <c r="P35" s="81" t="s">
        <v>717</v>
      </c>
    </row>
    <row r="36" spans="1:16" x14ac:dyDescent="0.25">
      <c r="A36" s="81">
        <v>5</v>
      </c>
      <c r="B36" s="83" t="s">
        <v>722</v>
      </c>
      <c r="C36" s="81">
        <v>29</v>
      </c>
      <c r="D36" s="81">
        <v>8</v>
      </c>
      <c r="E36" s="83">
        <v>0</v>
      </c>
      <c r="F36" s="81">
        <v>0</v>
      </c>
      <c r="G36" s="83">
        <v>0</v>
      </c>
      <c r="H36" s="81">
        <v>81</v>
      </c>
      <c r="I36" s="83" t="s">
        <v>717</v>
      </c>
      <c r="J36" s="83" t="s">
        <v>717</v>
      </c>
      <c r="K36" s="83" t="s">
        <v>717</v>
      </c>
      <c r="L36" s="83" t="s">
        <v>717</v>
      </c>
      <c r="M36" s="83" t="s">
        <v>717</v>
      </c>
      <c r="N36" s="81">
        <v>15</v>
      </c>
      <c r="O36" s="81" t="s">
        <v>717</v>
      </c>
      <c r="P36" s="81" t="s">
        <v>717</v>
      </c>
    </row>
    <row r="37" spans="1:16" x14ac:dyDescent="0.25">
      <c r="A37" s="81">
        <v>6</v>
      </c>
      <c r="B37" s="83" t="s">
        <v>723</v>
      </c>
      <c r="C37" s="81">
        <v>65</v>
      </c>
      <c r="D37" s="81">
        <v>10</v>
      </c>
      <c r="E37" s="83">
        <v>0</v>
      </c>
      <c r="F37" s="83">
        <v>0</v>
      </c>
      <c r="G37" s="83">
        <v>3</v>
      </c>
      <c r="H37" s="81">
        <v>1</v>
      </c>
      <c r="I37" s="83" t="s">
        <v>717</v>
      </c>
      <c r="J37" s="83" t="s">
        <v>717</v>
      </c>
      <c r="K37" s="83" t="s">
        <v>717</v>
      </c>
      <c r="L37" s="83" t="s">
        <v>717</v>
      </c>
      <c r="M37" s="83" t="s">
        <v>717</v>
      </c>
      <c r="N37" s="81">
        <v>15</v>
      </c>
      <c r="O37" s="81" t="s">
        <v>717</v>
      </c>
      <c r="P37" s="81" t="s">
        <v>717</v>
      </c>
    </row>
    <row r="38" spans="1:16" x14ac:dyDescent="0.25">
      <c r="A38" s="81">
        <v>7</v>
      </c>
      <c r="B38" s="83" t="s">
        <v>724</v>
      </c>
      <c r="C38" s="81">
        <v>9</v>
      </c>
      <c r="D38" s="81">
        <v>5</v>
      </c>
      <c r="E38" s="83">
        <v>0</v>
      </c>
      <c r="F38" s="81">
        <v>0</v>
      </c>
      <c r="G38" s="83">
        <v>0</v>
      </c>
      <c r="H38" s="81">
        <v>29</v>
      </c>
      <c r="I38" s="83" t="s">
        <v>717</v>
      </c>
      <c r="J38" s="83" t="s">
        <v>717</v>
      </c>
      <c r="K38" s="83" t="s">
        <v>717</v>
      </c>
      <c r="L38" s="83" t="s">
        <v>717</v>
      </c>
      <c r="M38" s="83" t="s">
        <v>717</v>
      </c>
      <c r="N38" s="81">
        <v>15</v>
      </c>
      <c r="O38" s="81" t="s">
        <v>717</v>
      </c>
      <c r="P38" s="81" t="s">
        <v>717</v>
      </c>
    </row>
    <row r="39" spans="1:16" x14ac:dyDescent="0.25">
      <c r="A39" s="81">
        <v>8</v>
      </c>
      <c r="B39" s="83" t="s">
        <v>725</v>
      </c>
      <c r="C39" s="81">
        <v>9</v>
      </c>
      <c r="D39" s="81">
        <v>10</v>
      </c>
      <c r="E39" s="83">
        <v>0</v>
      </c>
      <c r="F39" s="81">
        <v>0</v>
      </c>
      <c r="G39" s="83">
        <v>0</v>
      </c>
      <c r="H39" s="81">
        <v>14</v>
      </c>
      <c r="I39" s="83" t="s">
        <v>717</v>
      </c>
      <c r="J39" s="83" t="s">
        <v>717</v>
      </c>
      <c r="K39" s="83" t="s">
        <v>717</v>
      </c>
      <c r="L39" s="83" t="s">
        <v>717</v>
      </c>
      <c r="M39" s="83" t="s">
        <v>717</v>
      </c>
      <c r="N39" s="81">
        <v>15</v>
      </c>
      <c r="O39" s="81" t="s">
        <v>717</v>
      </c>
      <c r="P39" s="81" t="s">
        <v>717</v>
      </c>
    </row>
    <row r="40" spans="1:16" x14ac:dyDescent="0.25">
      <c r="A40" s="81">
        <v>9</v>
      </c>
      <c r="B40" s="83" t="s">
        <v>726</v>
      </c>
      <c r="C40" s="81">
        <v>6</v>
      </c>
      <c r="D40" s="81">
        <v>5</v>
      </c>
      <c r="E40" s="83">
        <v>0</v>
      </c>
      <c r="F40" s="83">
        <v>0</v>
      </c>
      <c r="G40" s="83">
        <v>0</v>
      </c>
      <c r="H40" s="81">
        <v>10</v>
      </c>
      <c r="I40" s="83" t="s">
        <v>717</v>
      </c>
      <c r="J40" s="83" t="s">
        <v>717</v>
      </c>
      <c r="K40" s="83" t="s">
        <v>717</v>
      </c>
      <c r="L40" s="83" t="s">
        <v>717</v>
      </c>
      <c r="M40" s="83" t="s">
        <v>717</v>
      </c>
      <c r="N40" s="81">
        <v>15</v>
      </c>
      <c r="O40" s="81" t="s">
        <v>717</v>
      </c>
      <c r="P40" s="81" t="s">
        <v>717</v>
      </c>
    </row>
    <row r="41" spans="1:16" x14ac:dyDescent="0.25">
      <c r="A41" s="81">
        <v>10</v>
      </c>
      <c r="B41" s="83" t="s">
        <v>727</v>
      </c>
      <c r="C41" s="81">
        <v>1</v>
      </c>
      <c r="D41" s="81">
        <v>0</v>
      </c>
      <c r="E41" s="83">
        <v>0</v>
      </c>
      <c r="F41" s="81">
        <v>0</v>
      </c>
      <c r="G41" s="83">
        <v>0</v>
      </c>
      <c r="H41" s="81">
        <v>18</v>
      </c>
      <c r="I41" s="83" t="s">
        <v>717</v>
      </c>
      <c r="J41" s="83" t="s">
        <v>717</v>
      </c>
      <c r="K41" s="83" t="s">
        <v>717</v>
      </c>
      <c r="L41" s="83" t="s">
        <v>717</v>
      </c>
      <c r="M41" s="83" t="s">
        <v>717</v>
      </c>
      <c r="N41" s="81">
        <v>15</v>
      </c>
      <c r="O41" s="81" t="s">
        <v>717</v>
      </c>
      <c r="P41" s="81" t="s">
        <v>717</v>
      </c>
    </row>
    <row r="42" spans="1:16" x14ac:dyDescent="0.25">
      <c r="A42" s="81">
        <v>11</v>
      </c>
      <c r="B42" s="83" t="s">
        <v>728</v>
      </c>
      <c r="C42" s="81">
        <v>3</v>
      </c>
      <c r="D42" s="81">
        <v>2</v>
      </c>
      <c r="E42" s="83">
        <v>0</v>
      </c>
      <c r="F42" s="81">
        <v>0</v>
      </c>
      <c r="G42" s="83">
        <v>0</v>
      </c>
      <c r="H42" s="81">
        <v>14</v>
      </c>
      <c r="I42" s="83" t="s">
        <v>717</v>
      </c>
      <c r="J42" s="83" t="s">
        <v>717</v>
      </c>
      <c r="K42" s="83" t="s">
        <v>717</v>
      </c>
      <c r="L42" s="83" t="s">
        <v>717</v>
      </c>
      <c r="M42" s="83" t="s">
        <v>717</v>
      </c>
      <c r="N42" s="81">
        <v>15</v>
      </c>
      <c r="O42" s="81" t="s">
        <v>717</v>
      </c>
      <c r="P42" s="81" t="s">
        <v>717</v>
      </c>
    </row>
    <row r="43" spans="1:16" x14ac:dyDescent="0.25">
      <c r="A43" s="81">
        <v>12</v>
      </c>
      <c r="B43" s="83" t="s">
        <v>729</v>
      </c>
      <c r="C43" s="81">
        <v>0</v>
      </c>
      <c r="D43" s="81">
        <v>3</v>
      </c>
      <c r="E43" s="83">
        <v>0</v>
      </c>
      <c r="F43" s="83">
        <v>0</v>
      </c>
      <c r="G43" s="83">
        <v>0</v>
      </c>
      <c r="H43" s="81">
        <v>2</v>
      </c>
      <c r="I43" s="83" t="s">
        <v>717</v>
      </c>
      <c r="J43" s="83" t="s">
        <v>717</v>
      </c>
      <c r="K43" s="83" t="s">
        <v>717</v>
      </c>
      <c r="L43" s="83" t="s">
        <v>717</v>
      </c>
      <c r="M43" s="83" t="s">
        <v>717</v>
      </c>
      <c r="N43" s="81">
        <v>15</v>
      </c>
      <c r="O43" s="81" t="s">
        <v>717</v>
      </c>
      <c r="P43" s="81" t="s">
        <v>717</v>
      </c>
    </row>
    <row r="44" spans="1:16" x14ac:dyDescent="0.25">
      <c r="A44" s="81">
        <v>13</v>
      </c>
      <c r="B44" s="83" t="s">
        <v>730</v>
      </c>
      <c r="C44" s="81">
        <v>23</v>
      </c>
      <c r="D44" s="81">
        <v>29</v>
      </c>
      <c r="E44" s="83">
        <v>0</v>
      </c>
      <c r="F44" s="81">
        <v>0</v>
      </c>
      <c r="G44" s="83">
        <v>0</v>
      </c>
      <c r="H44" s="81">
        <v>1</v>
      </c>
      <c r="I44" s="83" t="s">
        <v>717</v>
      </c>
      <c r="J44" s="83" t="s">
        <v>717</v>
      </c>
      <c r="K44" s="83" t="s">
        <v>717</v>
      </c>
      <c r="L44" s="83" t="s">
        <v>717</v>
      </c>
      <c r="M44" s="83" t="s">
        <v>717</v>
      </c>
      <c r="N44" s="81">
        <v>15</v>
      </c>
      <c r="O44" s="81" t="s">
        <v>717</v>
      </c>
      <c r="P44" s="81" t="s">
        <v>717</v>
      </c>
    </row>
    <row r="45" spans="1:16" x14ac:dyDescent="0.25">
      <c r="A45" s="81">
        <v>14</v>
      </c>
      <c r="B45" s="83" t="s">
        <v>731</v>
      </c>
      <c r="C45" s="81">
        <v>0</v>
      </c>
      <c r="D45" s="81">
        <v>5</v>
      </c>
      <c r="E45" s="83">
        <v>0</v>
      </c>
      <c r="F45" s="81">
        <v>0</v>
      </c>
      <c r="G45" s="83">
        <v>0</v>
      </c>
      <c r="H45" s="81">
        <v>10</v>
      </c>
      <c r="I45" s="83" t="s">
        <v>717</v>
      </c>
      <c r="J45" s="83" t="s">
        <v>717</v>
      </c>
      <c r="K45" s="83" t="s">
        <v>717</v>
      </c>
      <c r="L45" s="83" t="s">
        <v>717</v>
      </c>
      <c r="M45" s="83" t="s">
        <v>717</v>
      </c>
      <c r="N45" s="81">
        <v>15</v>
      </c>
      <c r="O45" s="81" t="s">
        <v>717</v>
      </c>
      <c r="P45" s="81" t="s">
        <v>717</v>
      </c>
    </row>
    <row r="46" spans="1:16" ht="16.5" x14ac:dyDescent="0.25">
      <c r="A46" s="81">
        <v>15</v>
      </c>
      <c r="B46" s="84" t="s">
        <v>732</v>
      </c>
      <c r="C46" s="81">
        <v>2</v>
      </c>
      <c r="D46" s="81">
        <v>2</v>
      </c>
      <c r="E46" s="83">
        <v>0</v>
      </c>
      <c r="F46" s="83">
        <v>0</v>
      </c>
      <c r="G46" s="83">
        <v>0</v>
      </c>
      <c r="H46" s="81">
        <v>12</v>
      </c>
      <c r="I46" s="83" t="s">
        <v>717</v>
      </c>
      <c r="J46" s="83" t="s">
        <v>717</v>
      </c>
      <c r="K46" s="83" t="s">
        <v>717</v>
      </c>
      <c r="L46" s="83" t="s">
        <v>717</v>
      </c>
      <c r="M46" s="83" t="s">
        <v>717</v>
      </c>
      <c r="N46" s="81">
        <v>15</v>
      </c>
      <c r="O46" s="81" t="s">
        <v>717</v>
      </c>
      <c r="P46" s="81" t="s">
        <v>717</v>
      </c>
    </row>
    <row r="47" spans="1:16" x14ac:dyDescent="0.25">
      <c r="A47" s="81">
        <v>16</v>
      </c>
      <c r="B47" s="83" t="s">
        <v>733</v>
      </c>
      <c r="C47" s="81">
        <v>16</v>
      </c>
      <c r="D47" s="81">
        <v>3</v>
      </c>
      <c r="E47" s="83">
        <v>0</v>
      </c>
      <c r="F47" s="81">
        <v>0</v>
      </c>
      <c r="G47" s="83">
        <v>0</v>
      </c>
      <c r="H47" s="81">
        <v>4</v>
      </c>
      <c r="I47" s="83" t="s">
        <v>717</v>
      </c>
      <c r="J47" s="83" t="s">
        <v>717</v>
      </c>
      <c r="K47" s="83" t="s">
        <v>717</v>
      </c>
      <c r="L47" s="83" t="s">
        <v>717</v>
      </c>
      <c r="M47" s="83" t="s">
        <v>717</v>
      </c>
      <c r="N47" s="81">
        <v>15</v>
      </c>
      <c r="O47" s="81" t="s">
        <v>717</v>
      </c>
      <c r="P47" s="81" t="s">
        <v>717</v>
      </c>
    </row>
    <row r="48" spans="1:16" x14ac:dyDescent="0.25">
      <c r="A48" s="81">
        <v>17</v>
      </c>
      <c r="B48" s="83" t="s">
        <v>725</v>
      </c>
      <c r="C48" s="81">
        <v>9</v>
      </c>
      <c r="D48" s="81">
        <v>10</v>
      </c>
      <c r="E48" s="83">
        <v>0</v>
      </c>
      <c r="F48" s="81">
        <v>0</v>
      </c>
      <c r="G48" s="83">
        <v>0</v>
      </c>
      <c r="H48" s="81">
        <v>14</v>
      </c>
      <c r="I48" s="83" t="s">
        <v>717</v>
      </c>
      <c r="J48" s="83" t="s">
        <v>717</v>
      </c>
      <c r="K48" s="83" t="s">
        <v>717</v>
      </c>
      <c r="L48" s="83" t="s">
        <v>717</v>
      </c>
      <c r="M48" s="83" t="s">
        <v>717</v>
      </c>
      <c r="N48" s="81">
        <v>15</v>
      </c>
      <c r="O48" s="81" t="s">
        <v>717</v>
      </c>
      <c r="P48" s="81" t="s">
        <v>717</v>
      </c>
    </row>
    <row r="49" spans="1:16" x14ac:dyDescent="0.25">
      <c r="A49" s="81">
        <v>18</v>
      </c>
      <c r="B49" s="83" t="s">
        <v>734</v>
      </c>
      <c r="C49" s="81">
        <v>5</v>
      </c>
      <c r="D49" s="81">
        <v>5</v>
      </c>
      <c r="E49" s="83">
        <v>0</v>
      </c>
      <c r="F49" s="83">
        <v>0</v>
      </c>
      <c r="G49" s="83">
        <v>0</v>
      </c>
      <c r="H49" s="81">
        <v>42</v>
      </c>
      <c r="I49" s="83" t="s">
        <v>717</v>
      </c>
      <c r="J49" s="83" t="s">
        <v>717</v>
      </c>
      <c r="K49" s="83" t="s">
        <v>717</v>
      </c>
      <c r="L49" s="83" t="s">
        <v>717</v>
      </c>
      <c r="M49" s="83" t="s">
        <v>717</v>
      </c>
      <c r="N49" s="81">
        <v>15</v>
      </c>
      <c r="O49" s="81" t="s">
        <v>717</v>
      </c>
      <c r="P49" s="81" t="s">
        <v>717</v>
      </c>
    </row>
    <row r="50" spans="1:16" ht="16.5" x14ac:dyDescent="0.3">
      <c r="A50" s="257" t="s">
        <v>735</v>
      </c>
      <c r="B50" s="257"/>
      <c r="C50" s="77">
        <v>115</v>
      </c>
      <c r="D50" s="77">
        <v>185</v>
      </c>
      <c r="E50" s="77">
        <v>150</v>
      </c>
      <c r="F50" s="77">
        <v>0</v>
      </c>
      <c r="G50" s="77">
        <v>0</v>
      </c>
      <c r="H50" s="77">
        <v>211</v>
      </c>
      <c r="I50" s="77">
        <v>372</v>
      </c>
      <c r="J50" s="77">
        <v>42</v>
      </c>
      <c r="K50" s="77">
        <v>203</v>
      </c>
      <c r="L50" s="77">
        <v>1081</v>
      </c>
      <c r="M50" s="77">
        <v>773</v>
      </c>
      <c r="N50" s="77">
        <v>17</v>
      </c>
      <c r="O50" s="77">
        <v>0</v>
      </c>
      <c r="P50" s="77">
        <v>9</v>
      </c>
    </row>
    <row r="51" spans="1:16" ht="16.5" x14ac:dyDescent="0.25">
      <c r="A51" s="81">
        <v>1</v>
      </c>
      <c r="B51" s="83" t="s">
        <v>735</v>
      </c>
      <c r="C51" s="73">
        <v>115</v>
      </c>
      <c r="D51" s="73">
        <v>185</v>
      </c>
      <c r="E51" s="73">
        <v>150</v>
      </c>
      <c r="F51" s="73">
        <v>0</v>
      </c>
      <c r="G51" s="73">
        <v>0</v>
      </c>
      <c r="H51" s="73">
        <v>211</v>
      </c>
      <c r="I51" s="73">
        <v>372</v>
      </c>
      <c r="J51" s="73">
        <v>42</v>
      </c>
      <c r="K51" s="73">
        <v>203</v>
      </c>
      <c r="L51" s="73">
        <v>1081</v>
      </c>
      <c r="M51" s="73">
        <v>773</v>
      </c>
      <c r="N51" s="73">
        <v>17</v>
      </c>
      <c r="O51" s="73">
        <v>0</v>
      </c>
      <c r="P51" s="73">
        <v>9</v>
      </c>
    </row>
    <row r="52" spans="1:16" ht="16.5" x14ac:dyDescent="0.25">
      <c r="A52" s="81">
        <v>2</v>
      </c>
      <c r="B52" s="83" t="s">
        <v>736</v>
      </c>
      <c r="C52" s="73">
        <v>58</v>
      </c>
      <c r="D52" s="73">
        <v>37</v>
      </c>
      <c r="E52" s="73">
        <v>149</v>
      </c>
      <c r="F52" s="73">
        <v>12</v>
      </c>
      <c r="G52" s="73">
        <v>2</v>
      </c>
      <c r="H52" s="73">
        <v>96</v>
      </c>
      <c r="I52" s="73">
        <v>0</v>
      </c>
      <c r="J52" s="73">
        <v>0</v>
      </c>
      <c r="K52" s="73">
        <v>0</v>
      </c>
      <c r="L52" s="73">
        <v>0</v>
      </c>
      <c r="M52" s="73">
        <v>0</v>
      </c>
      <c r="N52" s="73">
        <v>0</v>
      </c>
      <c r="O52" s="73">
        <v>0</v>
      </c>
      <c r="P52" s="73">
        <v>0</v>
      </c>
    </row>
    <row r="53" spans="1:16" ht="16.5" x14ac:dyDescent="0.25">
      <c r="A53" s="81">
        <v>3</v>
      </c>
      <c r="B53" s="83" t="s">
        <v>737</v>
      </c>
      <c r="C53" s="73">
        <v>19</v>
      </c>
      <c r="D53" s="73">
        <v>9</v>
      </c>
      <c r="E53" s="73">
        <v>7</v>
      </c>
      <c r="F53" s="73">
        <v>0</v>
      </c>
      <c r="G53" s="73">
        <v>0</v>
      </c>
      <c r="H53" s="73">
        <v>20</v>
      </c>
      <c r="I53" s="73">
        <v>0</v>
      </c>
      <c r="J53" s="73">
        <v>0</v>
      </c>
      <c r="K53" s="73">
        <v>0</v>
      </c>
      <c r="L53" s="73">
        <v>0</v>
      </c>
      <c r="M53" s="73">
        <v>0</v>
      </c>
      <c r="N53" s="73">
        <v>0</v>
      </c>
      <c r="O53" s="73">
        <v>0</v>
      </c>
      <c r="P53" s="73">
        <v>0</v>
      </c>
    </row>
    <row r="54" spans="1:16" ht="16.5" x14ac:dyDescent="0.25">
      <c r="A54" s="81">
        <v>4</v>
      </c>
      <c r="B54" s="83" t="s">
        <v>738</v>
      </c>
      <c r="C54" s="73">
        <v>1</v>
      </c>
      <c r="D54" s="73">
        <v>5</v>
      </c>
      <c r="E54" s="73">
        <v>16</v>
      </c>
      <c r="F54" s="73">
        <v>0</v>
      </c>
      <c r="G54" s="73">
        <v>0</v>
      </c>
      <c r="H54" s="73">
        <v>17</v>
      </c>
      <c r="I54" s="73">
        <v>0</v>
      </c>
      <c r="J54" s="73">
        <v>0</v>
      </c>
      <c r="K54" s="73">
        <v>0</v>
      </c>
      <c r="L54" s="73">
        <v>0</v>
      </c>
      <c r="M54" s="73">
        <v>0</v>
      </c>
      <c r="N54" s="73">
        <v>0</v>
      </c>
      <c r="O54" s="73">
        <v>0</v>
      </c>
      <c r="P54" s="73">
        <v>0</v>
      </c>
    </row>
    <row r="55" spans="1:16" ht="16.5" x14ac:dyDescent="0.25">
      <c r="A55" s="81">
        <v>5</v>
      </c>
      <c r="B55" s="83" t="s">
        <v>739</v>
      </c>
      <c r="C55" s="73">
        <v>10</v>
      </c>
      <c r="D55" s="73">
        <v>8</v>
      </c>
      <c r="E55" s="73">
        <v>35</v>
      </c>
      <c r="F55" s="73">
        <v>0</v>
      </c>
      <c r="G55" s="73">
        <v>0</v>
      </c>
      <c r="H55" s="73">
        <v>26</v>
      </c>
      <c r="I55" s="73">
        <v>0</v>
      </c>
      <c r="J55" s="73">
        <v>0</v>
      </c>
      <c r="K55" s="73">
        <v>0</v>
      </c>
      <c r="L55" s="73">
        <v>0</v>
      </c>
      <c r="M55" s="73">
        <v>0</v>
      </c>
      <c r="N55" s="73">
        <v>0</v>
      </c>
      <c r="O55" s="73">
        <v>0</v>
      </c>
      <c r="P55" s="73">
        <v>0</v>
      </c>
    </row>
    <row r="56" spans="1:16" ht="16.5" x14ac:dyDescent="0.25">
      <c r="A56" s="81">
        <v>6</v>
      </c>
      <c r="B56" s="83" t="s">
        <v>740</v>
      </c>
      <c r="C56" s="73">
        <v>10</v>
      </c>
      <c r="D56" s="73">
        <v>14</v>
      </c>
      <c r="E56" s="73">
        <v>32</v>
      </c>
      <c r="F56" s="73">
        <v>6</v>
      </c>
      <c r="G56" s="73">
        <v>0</v>
      </c>
      <c r="H56" s="73">
        <v>50</v>
      </c>
      <c r="I56" s="73">
        <v>0</v>
      </c>
      <c r="J56" s="73">
        <v>0</v>
      </c>
      <c r="K56" s="73">
        <v>0</v>
      </c>
      <c r="L56" s="73">
        <v>0</v>
      </c>
      <c r="M56" s="73">
        <v>0</v>
      </c>
      <c r="N56" s="73">
        <v>0</v>
      </c>
      <c r="O56" s="73">
        <v>0</v>
      </c>
      <c r="P56" s="73">
        <v>0</v>
      </c>
    </row>
    <row r="57" spans="1:16" ht="16.5" x14ac:dyDescent="0.25">
      <c r="A57" s="81">
        <v>7</v>
      </c>
      <c r="B57" s="83" t="s">
        <v>741</v>
      </c>
      <c r="C57" s="73">
        <v>24</v>
      </c>
      <c r="D57" s="73">
        <v>18</v>
      </c>
      <c r="E57" s="73">
        <v>47</v>
      </c>
      <c r="F57" s="73">
        <v>7</v>
      </c>
      <c r="G57" s="73">
        <v>11</v>
      </c>
      <c r="H57" s="73">
        <v>107</v>
      </c>
      <c r="I57" s="73">
        <v>0</v>
      </c>
      <c r="J57" s="73">
        <v>0</v>
      </c>
      <c r="K57" s="73">
        <v>0</v>
      </c>
      <c r="L57" s="73">
        <v>0</v>
      </c>
      <c r="M57" s="73">
        <v>0</v>
      </c>
      <c r="N57" s="73">
        <v>0</v>
      </c>
      <c r="O57" s="73">
        <v>0</v>
      </c>
      <c r="P57" s="73">
        <v>0</v>
      </c>
    </row>
    <row r="58" spans="1:16" ht="16.5" x14ac:dyDescent="0.25">
      <c r="A58" s="81">
        <v>8</v>
      </c>
      <c r="B58" s="83" t="s">
        <v>742</v>
      </c>
      <c r="C58" s="73">
        <v>9</v>
      </c>
      <c r="D58" s="73">
        <v>3</v>
      </c>
      <c r="E58" s="73">
        <v>0</v>
      </c>
      <c r="F58" s="73">
        <v>0</v>
      </c>
      <c r="G58" s="73">
        <v>0</v>
      </c>
      <c r="H58" s="73">
        <v>4</v>
      </c>
      <c r="I58" s="73">
        <v>0</v>
      </c>
      <c r="J58" s="73">
        <v>0</v>
      </c>
      <c r="K58" s="73">
        <v>0</v>
      </c>
      <c r="L58" s="73">
        <v>0</v>
      </c>
      <c r="M58" s="73">
        <v>0</v>
      </c>
      <c r="N58" s="73">
        <v>0</v>
      </c>
      <c r="O58" s="73">
        <v>0</v>
      </c>
      <c r="P58" s="73">
        <v>0</v>
      </c>
    </row>
    <row r="59" spans="1:16" ht="16.5" x14ac:dyDescent="0.25">
      <c r="A59" s="81">
        <v>9</v>
      </c>
      <c r="B59" s="83" t="s">
        <v>743</v>
      </c>
      <c r="C59" s="73">
        <v>17</v>
      </c>
      <c r="D59" s="73">
        <v>13</v>
      </c>
      <c r="E59" s="73">
        <v>0</v>
      </c>
      <c r="F59" s="73">
        <v>0</v>
      </c>
      <c r="G59" s="73">
        <v>0</v>
      </c>
      <c r="H59" s="73">
        <v>35</v>
      </c>
      <c r="I59" s="73">
        <v>0</v>
      </c>
      <c r="J59" s="73">
        <v>0</v>
      </c>
      <c r="K59" s="73">
        <v>0</v>
      </c>
      <c r="L59" s="73">
        <v>0</v>
      </c>
      <c r="M59" s="73">
        <v>0</v>
      </c>
      <c r="N59" s="73">
        <v>0</v>
      </c>
      <c r="O59" s="73">
        <v>0</v>
      </c>
      <c r="P59" s="73">
        <v>0</v>
      </c>
    </row>
    <row r="60" spans="1:16" ht="16.5" x14ac:dyDescent="0.25">
      <c r="A60" s="81">
        <v>10</v>
      </c>
      <c r="B60" s="83" t="s">
        <v>744</v>
      </c>
      <c r="C60" s="73">
        <v>40</v>
      </c>
      <c r="D60" s="73">
        <v>40</v>
      </c>
      <c r="E60" s="73">
        <v>482</v>
      </c>
      <c r="F60" s="73">
        <v>0</v>
      </c>
      <c r="G60" s="73">
        <v>2</v>
      </c>
      <c r="H60" s="73">
        <v>145</v>
      </c>
      <c r="I60" s="73">
        <v>0</v>
      </c>
      <c r="J60" s="73">
        <v>0</v>
      </c>
      <c r="K60" s="73">
        <v>0</v>
      </c>
      <c r="L60" s="73">
        <v>0</v>
      </c>
      <c r="M60" s="73">
        <v>0</v>
      </c>
      <c r="N60" s="73">
        <v>0</v>
      </c>
      <c r="O60" s="73">
        <v>0</v>
      </c>
      <c r="P60" s="73">
        <v>0</v>
      </c>
    </row>
    <row r="61" spans="1:16" ht="16.5" x14ac:dyDescent="0.25">
      <c r="A61" s="81">
        <v>11</v>
      </c>
      <c r="B61" s="83" t="s">
        <v>745</v>
      </c>
      <c r="C61" s="73">
        <v>26</v>
      </c>
      <c r="D61" s="73">
        <v>8</v>
      </c>
      <c r="E61" s="73">
        <v>17</v>
      </c>
      <c r="F61" s="73">
        <v>3</v>
      </c>
      <c r="G61" s="73">
        <v>0</v>
      </c>
      <c r="H61" s="73">
        <v>42</v>
      </c>
      <c r="I61" s="73">
        <v>0</v>
      </c>
      <c r="J61" s="73">
        <v>0</v>
      </c>
      <c r="K61" s="73">
        <v>0</v>
      </c>
      <c r="L61" s="73">
        <v>0</v>
      </c>
      <c r="M61" s="73">
        <v>0</v>
      </c>
      <c r="N61" s="73">
        <v>0</v>
      </c>
      <c r="O61" s="73">
        <v>0</v>
      </c>
      <c r="P61" s="73">
        <v>0</v>
      </c>
    </row>
    <row r="62" spans="1:16" ht="16.5" x14ac:dyDescent="0.25">
      <c r="A62" s="81">
        <v>12</v>
      </c>
      <c r="B62" s="83" t="s">
        <v>746</v>
      </c>
      <c r="C62" s="85">
        <v>23</v>
      </c>
      <c r="D62" s="85">
        <v>13</v>
      </c>
      <c r="E62" s="85">
        <v>0</v>
      </c>
      <c r="F62" s="85">
        <v>0</v>
      </c>
      <c r="G62" s="85">
        <v>0</v>
      </c>
      <c r="H62" s="85">
        <v>63</v>
      </c>
      <c r="I62" s="85">
        <v>0</v>
      </c>
      <c r="J62" s="85">
        <v>4</v>
      </c>
      <c r="K62" s="85">
        <v>0</v>
      </c>
      <c r="L62" s="85">
        <v>0</v>
      </c>
      <c r="M62" s="85">
        <v>0</v>
      </c>
      <c r="N62" s="85">
        <v>0</v>
      </c>
      <c r="O62" s="85">
        <v>0</v>
      </c>
      <c r="P62" s="85">
        <v>0</v>
      </c>
    </row>
    <row r="63" spans="1:16" ht="16.5" x14ac:dyDescent="0.25">
      <c r="A63" s="81">
        <v>13</v>
      </c>
      <c r="B63" s="83" t="s">
        <v>747</v>
      </c>
      <c r="C63" s="73">
        <v>16</v>
      </c>
      <c r="D63" s="73">
        <v>4</v>
      </c>
      <c r="E63" s="73">
        <v>27</v>
      </c>
      <c r="F63" s="73">
        <v>0</v>
      </c>
      <c r="G63" s="73">
        <v>3</v>
      </c>
      <c r="H63" s="73">
        <v>38</v>
      </c>
      <c r="I63" s="73">
        <v>0</v>
      </c>
      <c r="J63" s="73">
        <v>0</v>
      </c>
      <c r="K63" s="73">
        <v>0</v>
      </c>
      <c r="L63" s="73">
        <v>0</v>
      </c>
      <c r="M63" s="73">
        <v>0</v>
      </c>
      <c r="N63" s="73">
        <v>0</v>
      </c>
      <c r="O63" s="73">
        <v>0</v>
      </c>
      <c r="P63" s="73">
        <v>0</v>
      </c>
    </row>
    <row r="64" spans="1:16" ht="16.5" x14ac:dyDescent="0.25">
      <c r="A64" s="81">
        <v>14</v>
      </c>
      <c r="B64" s="83" t="s">
        <v>748</v>
      </c>
      <c r="C64" s="73">
        <v>30</v>
      </c>
      <c r="D64" s="73">
        <v>15</v>
      </c>
      <c r="E64" s="73">
        <v>0</v>
      </c>
      <c r="F64" s="73">
        <v>4</v>
      </c>
      <c r="G64" s="73">
        <v>2</v>
      </c>
      <c r="H64" s="73">
        <v>38</v>
      </c>
      <c r="I64" s="73">
        <v>0</v>
      </c>
      <c r="J64" s="73">
        <v>0</v>
      </c>
      <c r="K64" s="73">
        <v>0</v>
      </c>
      <c r="L64" s="73">
        <v>0</v>
      </c>
      <c r="M64" s="73">
        <v>0</v>
      </c>
      <c r="N64" s="73">
        <v>0</v>
      </c>
      <c r="O64" s="73">
        <v>0</v>
      </c>
      <c r="P64" s="73">
        <v>0</v>
      </c>
    </row>
    <row r="65" spans="1:16" ht="16.5" x14ac:dyDescent="0.25">
      <c r="A65" s="81">
        <v>15</v>
      </c>
      <c r="B65" s="83" t="s">
        <v>749</v>
      </c>
      <c r="C65" s="73">
        <v>56</v>
      </c>
      <c r="D65" s="73">
        <v>85</v>
      </c>
      <c r="E65" s="73">
        <v>45</v>
      </c>
      <c r="F65" s="73">
        <v>11</v>
      </c>
      <c r="G65" s="73">
        <v>3</v>
      </c>
      <c r="H65" s="73">
        <v>29</v>
      </c>
      <c r="I65" s="73">
        <v>0</v>
      </c>
      <c r="J65" s="73">
        <v>0</v>
      </c>
      <c r="K65" s="73">
        <v>0</v>
      </c>
      <c r="L65" s="73">
        <v>0</v>
      </c>
      <c r="M65" s="73">
        <v>0</v>
      </c>
      <c r="N65" s="73">
        <v>0</v>
      </c>
      <c r="O65" s="73">
        <v>0</v>
      </c>
      <c r="P65" s="73">
        <v>0</v>
      </c>
    </row>
    <row r="66" spans="1:16" ht="16.5" x14ac:dyDescent="0.25">
      <c r="A66" s="81">
        <v>16</v>
      </c>
      <c r="B66" s="83" t="s">
        <v>750</v>
      </c>
      <c r="C66" s="73">
        <v>7</v>
      </c>
      <c r="D66" s="73">
        <v>2</v>
      </c>
      <c r="E66" s="73">
        <v>29</v>
      </c>
      <c r="F66" s="73">
        <v>9</v>
      </c>
      <c r="G66" s="73">
        <v>9</v>
      </c>
      <c r="H66" s="73">
        <v>5</v>
      </c>
      <c r="I66" s="73">
        <v>0</v>
      </c>
      <c r="J66" s="73">
        <v>0</v>
      </c>
      <c r="K66" s="73">
        <v>0</v>
      </c>
      <c r="L66" s="73">
        <v>0</v>
      </c>
      <c r="M66" s="73">
        <v>0</v>
      </c>
      <c r="N66" s="73">
        <v>0</v>
      </c>
      <c r="O66" s="73">
        <v>0</v>
      </c>
      <c r="P66" s="73">
        <v>0</v>
      </c>
    </row>
    <row r="67" spans="1:16" ht="16.5" x14ac:dyDescent="0.25">
      <c r="A67" s="81">
        <v>17</v>
      </c>
      <c r="B67" s="83" t="s">
        <v>751</v>
      </c>
      <c r="C67" s="73">
        <v>4</v>
      </c>
      <c r="D67" s="73">
        <v>0</v>
      </c>
      <c r="E67" s="73">
        <v>0</v>
      </c>
      <c r="F67" s="73">
        <v>0</v>
      </c>
      <c r="G67" s="73">
        <v>0</v>
      </c>
      <c r="H67" s="73">
        <v>25</v>
      </c>
      <c r="I67" s="73">
        <v>0</v>
      </c>
      <c r="J67" s="73">
        <v>0</v>
      </c>
      <c r="K67" s="73">
        <v>0</v>
      </c>
      <c r="L67" s="73">
        <v>0</v>
      </c>
      <c r="M67" s="73">
        <v>0</v>
      </c>
      <c r="N67" s="73">
        <v>0</v>
      </c>
      <c r="O67" s="73">
        <v>0</v>
      </c>
      <c r="P67" s="73">
        <v>0</v>
      </c>
    </row>
    <row r="68" spans="1:16" ht="16.5" x14ac:dyDescent="0.25">
      <c r="A68" s="81">
        <v>18</v>
      </c>
      <c r="B68" s="83" t="s">
        <v>752</v>
      </c>
      <c r="C68" s="73">
        <v>21</v>
      </c>
      <c r="D68" s="73">
        <v>29</v>
      </c>
      <c r="E68" s="73">
        <v>112</v>
      </c>
      <c r="F68" s="73">
        <v>24</v>
      </c>
      <c r="G68" s="73">
        <v>0</v>
      </c>
      <c r="H68" s="73">
        <v>111</v>
      </c>
      <c r="I68" s="73">
        <v>0</v>
      </c>
      <c r="J68" s="73">
        <v>0</v>
      </c>
      <c r="K68" s="73">
        <v>0</v>
      </c>
      <c r="L68" s="73">
        <v>0</v>
      </c>
      <c r="M68" s="73">
        <v>0</v>
      </c>
      <c r="N68" s="73">
        <v>0</v>
      </c>
      <c r="O68" s="73">
        <v>0</v>
      </c>
      <c r="P68" s="73">
        <v>0</v>
      </c>
    </row>
    <row r="69" spans="1:16" ht="16.5" x14ac:dyDescent="0.25">
      <c r="A69" s="81">
        <v>19</v>
      </c>
      <c r="B69" s="83" t="s">
        <v>753</v>
      </c>
      <c r="C69" s="73">
        <v>6</v>
      </c>
      <c r="D69" s="73">
        <v>10</v>
      </c>
      <c r="E69" s="73">
        <v>15</v>
      </c>
      <c r="F69" s="73">
        <v>0</v>
      </c>
      <c r="G69" s="73">
        <v>0</v>
      </c>
      <c r="H69" s="73">
        <v>33</v>
      </c>
      <c r="I69" s="73">
        <v>0</v>
      </c>
      <c r="J69" s="73">
        <v>0</v>
      </c>
      <c r="K69" s="73">
        <v>0</v>
      </c>
      <c r="L69" s="73">
        <v>0</v>
      </c>
      <c r="M69" s="73">
        <v>0</v>
      </c>
      <c r="N69" s="73">
        <v>0</v>
      </c>
      <c r="O69" s="73">
        <v>0</v>
      </c>
      <c r="P69" s="73">
        <v>0</v>
      </c>
    </row>
    <row r="70" spans="1:16" ht="15" customHeight="1" x14ac:dyDescent="0.25">
      <c r="A70" s="251" t="s">
        <v>316</v>
      </c>
      <c r="B70" s="252"/>
      <c r="C70" s="249">
        <v>1687</v>
      </c>
      <c r="D70" s="249">
        <v>715</v>
      </c>
      <c r="E70" s="249">
        <v>3142</v>
      </c>
      <c r="F70" s="249">
        <v>601</v>
      </c>
      <c r="G70" s="249">
        <v>188</v>
      </c>
      <c r="H70" s="249">
        <v>920</v>
      </c>
      <c r="I70" s="249">
        <v>1795</v>
      </c>
      <c r="J70" s="249">
        <v>868</v>
      </c>
      <c r="K70" s="249">
        <v>480</v>
      </c>
      <c r="L70" s="249">
        <v>3833</v>
      </c>
      <c r="M70" s="249">
        <v>2404</v>
      </c>
      <c r="N70" s="249">
        <v>2010</v>
      </c>
      <c r="O70" s="249">
        <v>0</v>
      </c>
      <c r="P70" s="249">
        <v>16</v>
      </c>
    </row>
    <row r="71" spans="1:16" ht="15" customHeight="1" x14ac:dyDescent="0.25">
      <c r="A71" s="253"/>
      <c r="B71" s="254"/>
      <c r="C71" s="250"/>
      <c r="D71" s="250"/>
      <c r="E71" s="250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</row>
  </sheetData>
  <mergeCells count="28">
    <mergeCell ref="A1:P1"/>
    <mergeCell ref="A2:P2"/>
    <mergeCell ref="A50:B50"/>
    <mergeCell ref="N13:N30"/>
    <mergeCell ref="O13:O30"/>
    <mergeCell ref="A31:B31"/>
    <mergeCell ref="I13:I30"/>
    <mergeCell ref="J13:J30"/>
    <mergeCell ref="K13:K30"/>
    <mergeCell ref="L13:L30"/>
    <mergeCell ref="M13:M30"/>
    <mergeCell ref="A5:B5"/>
    <mergeCell ref="A13:B13"/>
    <mergeCell ref="A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O71"/>
    <mergeCell ref="P70:P7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88"/>
  <sheetViews>
    <sheetView tabSelected="1" zoomScaleNormal="100" workbookViewId="0">
      <selection activeCell="C87" sqref="C87:C88"/>
    </sheetView>
  </sheetViews>
  <sheetFormatPr defaultRowHeight="15" x14ac:dyDescent="0.25"/>
  <cols>
    <col min="1" max="1" width="5.140625" customWidth="1"/>
    <col min="2" max="2" width="19.42578125" customWidth="1"/>
    <col min="11" max="11" width="13.28515625" customWidth="1"/>
  </cols>
  <sheetData>
    <row r="1" spans="1:16" ht="47.25" customHeight="1" x14ac:dyDescent="0.25">
      <c r="A1" s="264" t="s">
        <v>856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</row>
    <row r="2" spans="1:16" x14ac:dyDescent="0.25">
      <c r="A2" s="265" t="s">
        <v>762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6" ht="216.75" x14ac:dyDescent="0.25">
      <c r="A3" s="144" t="s">
        <v>0</v>
      </c>
      <c r="B3" s="144" t="s">
        <v>1</v>
      </c>
      <c r="C3" s="147" t="s">
        <v>3</v>
      </c>
      <c r="D3" s="147" t="s">
        <v>4</v>
      </c>
      <c r="E3" s="147" t="s">
        <v>8</v>
      </c>
      <c r="F3" s="147" t="s">
        <v>6</v>
      </c>
      <c r="G3" s="147" t="s">
        <v>9</v>
      </c>
      <c r="H3" s="147" t="s">
        <v>5</v>
      </c>
      <c r="I3" s="147" t="s">
        <v>10</v>
      </c>
      <c r="J3" s="147" t="s">
        <v>11</v>
      </c>
      <c r="K3" s="147" t="s">
        <v>12</v>
      </c>
      <c r="L3" s="147" t="s">
        <v>13</v>
      </c>
      <c r="M3" s="147" t="s">
        <v>14</v>
      </c>
      <c r="N3" s="147" t="s">
        <v>7</v>
      </c>
      <c r="O3" s="147" t="s">
        <v>15</v>
      </c>
      <c r="P3" s="147" t="s">
        <v>2</v>
      </c>
    </row>
    <row r="4" spans="1:16" x14ac:dyDescent="0.25">
      <c r="A4" s="19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  <c r="H4" s="19">
        <v>8</v>
      </c>
      <c r="I4" s="19">
        <v>9</v>
      </c>
      <c r="J4" s="19">
        <v>10</v>
      </c>
      <c r="K4" s="19">
        <v>11</v>
      </c>
      <c r="L4" s="19">
        <v>12</v>
      </c>
      <c r="M4" s="19">
        <v>13</v>
      </c>
      <c r="N4" s="19">
        <v>14</v>
      </c>
      <c r="O4" s="19">
        <v>15</v>
      </c>
      <c r="P4" s="19">
        <v>16</v>
      </c>
    </row>
    <row r="5" spans="1:16" ht="28.5" x14ac:dyDescent="0.25">
      <c r="A5" s="19">
        <v>1</v>
      </c>
      <c r="B5" s="88" t="s">
        <v>837</v>
      </c>
      <c r="C5" s="88">
        <v>153</v>
      </c>
      <c r="D5" s="88">
        <v>77</v>
      </c>
      <c r="E5" s="88">
        <v>455</v>
      </c>
      <c r="F5" s="88">
        <v>283</v>
      </c>
      <c r="G5" s="88">
        <v>29</v>
      </c>
      <c r="H5" s="88">
        <v>116</v>
      </c>
      <c r="I5" s="88">
        <v>122</v>
      </c>
      <c r="J5" s="88">
        <v>96</v>
      </c>
      <c r="K5" s="88">
        <v>19</v>
      </c>
      <c r="L5" s="88">
        <v>404</v>
      </c>
      <c r="M5" s="88">
        <v>249</v>
      </c>
      <c r="N5" s="88">
        <v>9</v>
      </c>
      <c r="O5" s="88">
        <v>0</v>
      </c>
      <c r="P5" s="88">
        <v>2</v>
      </c>
    </row>
    <row r="6" spans="1:16" x14ac:dyDescent="0.25">
      <c r="A6" s="19">
        <v>2</v>
      </c>
      <c r="B6" s="22" t="s">
        <v>46</v>
      </c>
      <c r="C6" s="23">
        <v>15</v>
      </c>
      <c r="D6" s="23">
        <v>9</v>
      </c>
      <c r="E6" s="23">
        <v>0</v>
      </c>
      <c r="F6" s="23">
        <v>0</v>
      </c>
      <c r="G6" s="23">
        <v>6</v>
      </c>
      <c r="H6" s="23">
        <v>13</v>
      </c>
      <c r="I6" s="23">
        <v>0</v>
      </c>
      <c r="J6" s="23">
        <v>0</v>
      </c>
      <c r="K6" s="23">
        <v>0</v>
      </c>
      <c r="L6" s="23">
        <v>3</v>
      </c>
      <c r="M6" s="23">
        <v>0</v>
      </c>
      <c r="N6" s="23">
        <v>0</v>
      </c>
      <c r="O6" s="23">
        <v>0</v>
      </c>
      <c r="P6" s="23">
        <v>0</v>
      </c>
    </row>
    <row r="7" spans="1:16" ht="27" x14ac:dyDescent="0.25">
      <c r="A7" s="19">
        <v>3</v>
      </c>
      <c r="B7" s="22" t="s">
        <v>47</v>
      </c>
      <c r="C7" s="23">
        <v>28</v>
      </c>
      <c r="D7" s="23">
        <v>6</v>
      </c>
      <c r="E7" s="23">
        <v>0</v>
      </c>
      <c r="F7" s="23">
        <v>0</v>
      </c>
      <c r="G7" s="23">
        <v>6</v>
      </c>
      <c r="H7" s="23">
        <v>11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3">
        <v>0</v>
      </c>
      <c r="O7" s="23">
        <v>0</v>
      </c>
      <c r="P7" s="23">
        <v>0</v>
      </c>
    </row>
    <row r="8" spans="1:16" x14ac:dyDescent="0.25">
      <c r="A8" s="19">
        <v>4</v>
      </c>
      <c r="B8" s="22" t="s">
        <v>48</v>
      </c>
      <c r="C8" s="23">
        <v>4</v>
      </c>
      <c r="D8" s="23">
        <v>2</v>
      </c>
      <c r="E8" s="23">
        <v>0</v>
      </c>
      <c r="F8" s="23">
        <v>0</v>
      </c>
      <c r="G8" s="23">
        <v>2</v>
      </c>
      <c r="H8" s="23">
        <v>5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3">
        <v>0</v>
      </c>
      <c r="O8" s="23">
        <v>0</v>
      </c>
      <c r="P8" s="23">
        <v>0</v>
      </c>
    </row>
    <row r="9" spans="1:16" ht="27" x14ac:dyDescent="0.25">
      <c r="A9" s="19">
        <v>5</v>
      </c>
      <c r="B9" s="22" t="s">
        <v>49</v>
      </c>
      <c r="C9" s="23">
        <v>11</v>
      </c>
      <c r="D9" s="23">
        <v>1</v>
      </c>
      <c r="E9" s="23">
        <v>0</v>
      </c>
      <c r="F9" s="23">
        <v>0</v>
      </c>
      <c r="G9" s="23">
        <v>2</v>
      </c>
      <c r="H9" s="23">
        <v>16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3">
        <v>0</v>
      </c>
      <c r="O9" s="23">
        <v>0</v>
      </c>
      <c r="P9" s="23">
        <v>0</v>
      </c>
    </row>
    <row r="10" spans="1:16" x14ac:dyDescent="0.25">
      <c r="A10" s="19">
        <v>6</v>
      </c>
      <c r="B10" s="22" t="s">
        <v>50</v>
      </c>
      <c r="C10" s="23">
        <v>13</v>
      </c>
      <c r="D10" s="23">
        <v>4</v>
      </c>
      <c r="E10" s="23">
        <v>0</v>
      </c>
      <c r="F10" s="23">
        <v>0</v>
      </c>
      <c r="G10" s="23">
        <v>5</v>
      </c>
      <c r="H10" s="23">
        <v>16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</row>
    <row r="11" spans="1:16" ht="27" x14ac:dyDescent="0.25">
      <c r="A11" s="19">
        <v>7</v>
      </c>
      <c r="B11" s="22" t="s">
        <v>51</v>
      </c>
      <c r="C11" s="22">
        <v>9</v>
      </c>
      <c r="D11" s="22">
        <v>2</v>
      </c>
      <c r="E11" s="22">
        <v>0</v>
      </c>
      <c r="F11" s="22">
        <v>0</v>
      </c>
      <c r="G11" s="22">
        <v>2</v>
      </c>
      <c r="H11" s="22">
        <v>7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3">
        <v>0</v>
      </c>
      <c r="O11" s="23">
        <v>0</v>
      </c>
      <c r="P11" s="23">
        <v>0</v>
      </c>
    </row>
    <row r="12" spans="1:16" ht="27" x14ac:dyDescent="0.25">
      <c r="A12" s="19">
        <v>8</v>
      </c>
      <c r="B12" s="22" t="s">
        <v>52</v>
      </c>
      <c r="C12" s="23">
        <v>9</v>
      </c>
      <c r="D12" s="23">
        <v>7</v>
      </c>
      <c r="E12" s="23">
        <v>0</v>
      </c>
      <c r="F12" s="23">
        <v>0</v>
      </c>
      <c r="G12" s="23">
        <v>3</v>
      </c>
      <c r="H12" s="23">
        <v>12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3">
        <v>0</v>
      </c>
      <c r="O12" s="23">
        <v>0</v>
      </c>
      <c r="P12" s="23">
        <v>0</v>
      </c>
    </row>
    <row r="13" spans="1:16" ht="27" x14ac:dyDescent="0.25">
      <c r="A13" s="19">
        <v>9</v>
      </c>
      <c r="B13" s="22" t="s">
        <v>53</v>
      </c>
      <c r="C13" s="23">
        <v>7</v>
      </c>
      <c r="D13" s="23">
        <v>4</v>
      </c>
      <c r="E13" s="23">
        <v>0</v>
      </c>
      <c r="F13" s="23">
        <v>0</v>
      </c>
      <c r="G13" s="23">
        <v>2</v>
      </c>
      <c r="H13" s="23">
        <v>4</v>
      </c>
      <c r="I13" s="23">
        <v>0</v>
      </c>
      <c r="J13" s="23">
        <v>0</v>
      </c>
      <c r="K13" s="22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</row>
    <row r="14" spans="1:16" ht="27" x14ac:dyDescent="0.25">
      <c r="A14" s="19">
        <v>10</v>
      </c>
      <c r="B14" s="22" t="s">
        <v>54</v>
      </c>
      <c r="C14" s="23">
        <v>5</v>
      </c>
      <c r="D14" s="23">
        <v>4</v>
      </c>
      <c r="E14" s="23">
        <v>0</v>
      </c>
      <c r="F14" s="23">
        <v>0</v>
      </c>
      <c r="G14" s="23">
        <v>4</v>
      </c>
      <c r="H14" s="23">
        <v>4</v>
      </c>
      <c r="I14" s="23">
        <v>0</v>
      </c>
      <c r="J14" s="23">
        <v>0</v>
      </c>
      <c r="K14" s="22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</row>
    <row r="15" spans="1:16" ht="40.5" x14ac:dyDescent="0.25">
      <c r="A15" s="19">
        <v>15</v>
      </c>
      <c r="B15" s="90" t="s">
        <v>763</v>
      </c>
      <c r="C15" s="145">
        <v>3</v>
      </c>
      <c r="D15" s="145">
        <v>0</v>
      </c>
      <c r="E15" s="145">
        <v>37</v>
      </c>
      <c r="F15" s="145">
        <v>98</v>
      </c>
      <c r="G15" s="145">
        <v>0</v>
      </c>
      <c r="H15" s="145">
        <v>60</v>
      </c>
      <c r="I15" s="146">
        <v>43</v>
      </c>
      <c r="J15" s="146">
        <v>43</v>
      </c>
      <c r="K15" s="146" t="s">
        <v>764</v>
      </c>
      <c r="L15" s="146">
        <v>224</v>
      </c>
      <c r="M15" s="146">
        <v>93</v>
      </c>
      <c r="N15" s="145"/>
      <c r="O15" s="145">
        <v>0</v>
      </c>
      <c r="P15" s="145">
        <v>3</v>
      </c>
    </row>
    <row r="16" spans="1:16" ht="27" x14ac:dyDescent="0.25">
      <c r="A16" s="19">
        <v>16</v>
      </c>
      <c r="B16" s="22" t="s">
        <v>765</v>
      </c>
      <c r="C16" s="23">
        <v>17</v>
      </c>
      <c r="D16" s="23">
        <v>1</v>
      </c>
      <c r="E16" s="23">
        <v>1</v>
      </c>
      <c r="F16" s="23">
        <v>45</v>
      </c>
      <c r="G16" s="23">
        <v>0</v>
      </c>
      <c r="H16" s="23">
        <v>9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19</v>
      </c>
      <c r="O16" s="23">
        <v>0</v>
      </c>
      <c r="P16" s="23">
        <v>0</v>
      </c>
    </row>
    <row r="17" spans="1:16" x14ac:dyDescent="0.25">
      <c r="A17" s="19">
        <v>17</v>
      </c>
      <c r="B17" s="22" t="s">
        <v>766</v>
      </c>
      <c r="C17" s="23">
        <v>7</v>
      </c>
      <c r="D17" s="23">
        <v>0</v>
      </c>
      <c r="E17" s="23">
        <v>4</v>
      </c>
      <c r="F17" s="23">
        <v>6</v>
      </c>
      <c r="G17" s="23">
        <v>0</v>
      </c>
      <c r="H17" s="23">
        <v>7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18</v>
      </c>
      <c r="O17" s="23">
        <v>0</v>
      </c>
      <c r="P17" s="23">
        <v>0</v>
      </c>
    </row>
    <row r="18" spans="1:16" x14ac:dyDescent="0.25">
      <c r="A18" s="19">
        <v>18</v>
      </c>
      <c r="B18" s="22" t="s">
        <v>767</v>
      </c>
      <c r="C18" s="23">
        <v>9</v>
      </c>
      <c r="D18" s="23">
        <v>20</v>
      </c>
      <c r="E18" s="23">
        <v>9</v>
      </c>
      <c r="F18" s="23">
        <v>5</v>
      </c>
      <c r="G18" s="23">
        <v>0</v>
      </c>
      <c r="H18" s="23">
        <v>21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22</v>
      </c>
      <c r="O18" s="23">
        <v>0</v>
      </c>
      <c r="P18" s="23">
        <v>0</v>
      </c>
    </row>
    <row r="19" spans="1:16" ht="27" x14ac:dyDescent="0.25">
      <c r="A19" s="19">
        <v>19</v>
      </c>
      <c r="B19" s="22" t="s">
        <v>768</v>
      </c>
      <c r="C19" s="23">
        <v>12</v>
      </c>
      <c r="D19" s="23">
        <v>10</v>
      </c>
      <c r="E19" s="23">
        <v>4</v>
      </c>
      <c r="F19" s="23">
        <v>25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18</v>
      </c>
      <c r="O19" s="23">
        <v>0</v>
      </c>
      <c r="P19" s="23">
        <v>0</v>
      </c>
    </row>
    <row r="20" spans="1:16" ht="27" x14ac:dyDescent="0.25">
      <c r="A20" s="19">
        <v>20</v>
      </c>
      <c r="B20" s="22" t="s">
        <v>769</v>
      </c>
      <c r="C20" s="23">
        <v>0</v>
      </c>
      <c r="D20" s="23">
        <v>0</v>
      </c>
      <c r="E20" s="23">
        <v>0</v>
      </c>
      <c r="F20" s="23">
        <v>4</v>
      </c>
      <c r="G20" s="23">
        <v>0</v>
      </c>
      <c r="H20" s="23">
        <v>4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22</v>
      </c>
      <c r="O20" s="23">
        <v>0</v>
      </c>
      <c r="P20" s="23">
        <v>0</v>
      </c>
    </row>
    <row r="21" spans="1:16" x14ac:dyDescent="0.25">
      <c r="A21" s="19">
        <v>21</v>
      </c>
      <c r="B21" s="148" t="s">
        <v>770</v>
      </c>
      <c r="C21" s="23">
        <v>61</v>
      </c>
      <c r="D21" s="23">
        <v>119</v>
      </c>
      <c r="E21" s="23">
        <v>879</v>
      </c>
      <c r="F21" s="23">
        <v>39</v>
      </c>
      <c r="G21" s="23">
        <v>4</v>
      </c>
      <c r="H21" s="23">
        <v>97</v>
      </c>
      <c r="I21" s="23">
        <v>680</v>
      </c>
      <c r="J21" s="23">
        <v>680</v>
      </c>
      <c r="K21" s="23">
        <v>38</v>
      </c>
      <c r="L21" s="23">
        <v>1004</v>
      </c>
      <c r="M21" s="23">
        <v>537</v>
      </c>
      <c r="N21" s="23">
        <v>105</v>
      </c>
      <c r="O21" s="23">
        <v>0</v>
      </c>
      <c r="P21" s="23">
        <v>3</v>
      </c>
    </row>
    <row r="22" spans="1:16" ht="27" x14ac:dyDescent="0.25">
      <c r="A22" s="19">
        <v>22</v>
      </c>
      <c r="B22" s="22" t="s">
        <v>771</v>
      </c>
      <c r="C22" s="23">
        <v>2</v>
      </c>
      <c r="D22" s="23">
        <v>1</v>
      </c>
      <c r="E22" s="23">
        <v>0</v>
      </c>
      <c r="F22" s="23">
        <v>0</v>
      </c>
      <c r="G22" s="23">
        <v>0</v>
      </c>
      <c r="H22" s="23">
        <v>9</v>
      </c>
      <c r="I22" s="23">
        <v>1</v>
      </c>
      <c r="J22" s="23">
        <v>6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</row>
    <row r="23" spans="1:16" ht="27" x14ac:dyDescent="0.25">
      <c r="A23" s="19">
        <v>23</v>
      </c>
      <c r="B23" s="22" t="s">
        <v>772</v>
      </c>
      <c r="C23" s="23">
        <v>10</v>
      </c>
      <c r="D23" s="23">
        <v>1</v>
      </c>
      <c r="E23" s="23">
        <v>20</v>
      </c>
      <c r="F23" s="23">
        <v>16</v>
      </c>
      <c r="G23" s="23">
        <v>0</v>
      </c>
      <c r="H23" s="23">
        <v>14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</row>
    <row r="24" spans="1:16" ht="27" x14ac:dyDescent="0.25">
      <c r="A24" s="19">
        <v>24</v>
      </c>
      <c r="B24" s="22" t="s">
        <v>773</v>
      </c>
      <c r="C24" s="23">
        <v>2</v>
      </c>
      <c r="D24" s="23">
        <v>6</v>
      </c>
      <c r="E24" s="23">
        <v>24</v>
      </c>
      <c r="F24" s="23">
        <v>4</v>
      </c>
      <c r="G24" s="23">
        <v>2</v>
      </c>
      <c r="H24" s="23">
        <v>12</v>
      </c>
      <c r="I24" s="23">
        <v>80</v>
      </c>
      <c r="J24" s="23"/>
      <c r="K24" s="23"/>
      <c r="L24" s="23"/>
      <c r="M24" s="23"/>
      <c r="N24" s="23"/>
      <c r="O24" s="23"/>
      <c r="P24" s="23"/>
    </row>
    <row r="25" spans="1:16" ht="27" x14ac:dyDescent="0.25">
      <c r="A25" s="19">
        <v>25</v>
      </c>
      <c r="B25" s="22" t="s">
        <v>774</v>
      </c>
      <c r="C25" s="23">
        <v>4</v>
      </c>
      <c r="D25" s="23">
        <v>9</v>
      </c>
      <c r="E25" s="23">
        <v>8</v>
      </c>
      <c r="F25" s="23">
        <v>4</v>
      </c>
      <c r="G25" s="23">
        <v>3</v>
      </c>
      <c r="H25" s="23">
        <v>55</v>
      </c>
      <c r="I25" s="23">
        <v>32</v>
      </c>
      <c r="J25" s="23">
        <v>3</v>
      </c>
      <c r="K25" s="23">
        <v>0</v>
      </c>
      <c r="L25" s="23">
        <v>4</v>
      </c>
      <c r="M25" s="23">
        <v>0</v>
      </c>
      <c r="N25" s="23">
        <v>0</v>
      </c>
      <c r="O25" s="23">
        <v>0</v>
      </c>
      <c r="P25" s="23">
        <v>0</v>
      </c>
    </row>
    <row r="26" spans="1:16" ht="27" x14ac:dyDescent="0.25">
      <c r="A26" s="19">
        <v>26</v>
      </c>
      <c r="B26" s="22" t="s">
        <v>775</v>
      </c>
      <c r="C26" s="23">
        <v>11</v>
      </c>
      <c r="D26" s="23">
        <v>9</v>
      </c>
      <c r="E26" s="23">
        <v>36</v>
      </c>
      <c r="F26" s="23">
        <v>37</v>
      </c>
      <c r="G26" s="23">
        <v>6</v>
      </c>
      <c r="H26" s="23">
        <v>25</v>
      </c>
      <c r="I26" s="23">
        <v>0</v>
      </c>
      <c r="J26" s="23">
        <v>0</v>
      </c>
      <c r="K26" s="23"/>
      <c r="L26" s="23"/>
      <c r="M26" s="23"/>
      <c r="N26" s="23"/>
      <c r="O26" s="23">
        <v>0</v>
      </c>
      <c r="P26" s="23">
        <v>0</v>
      </c>
    </row>
    <row r="27" spans="1:16" x14ac:dyDescent="0.25">
      <c r="A27" s="19">
        <v>27</v>
      </c>
      <c r="B27" s="22" t="s">
        <v>776</v>
      </c>
      <c r="C27" s="23">
        <v>69</v>
      </c>
      <c r="D27" s="23">
        <v>21</v>
      </c>
      <c r="E27" s="23">
        <v>60</v>
      </c>
      <c r="F27" s="23">
        <v>75</v>
      </c>
      <c r="G27" s="23">
        <v>11</v>
      </c>
      <c r="H27" s="23">
        <v>150</v>
      </c>
      <c r="I27" s="23">
        <v>232</v>
      </c>
      <c r="J27" s="23">
        <v>140</v>
      </c>
      <c r="K27" s="23">
        <v>0</v>
      </c>
      <c r="L27" s="23">
        <v>6</v>
      </c>
      <c r="M27" s="23">
        <v>11</v>
      </c>
      <c r="N27" s="23">
        <v>3</v>
      </c>
      <c r="O27" s="23">
        <v>0</v>
      </c>
      <c r="P27" s="23">
        <v>0</v>
      </c>
    </row>
    <row r="28" spans="1:16" ht="27" x14ac:dyDescent="0.25">
      <c r="A28" s="19">
        <v>28</v>
      </c>
      <c r="B28" s="22" t="s">
        <v>777</v>
      </c>
      <c r="C28" s="23">
        <v>5</v>
      </c>
      <c r="D28" s="23">
        <v>3</v>
      </c>
      <c r="E28" s="23">
        <v>6</v>
      </c>
      <c r="F28" s="23">
        <v>2</v>
      </c>
      <c r="G28" s="23">
        <v>4</v>
      </c>
      <c r="H28" s="23">
        <v>8</v>
      </c>
      <c r="I28" s="23">
        <v>3</v>
      </c>
      <c r="J28" s="23">
        <v>3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</row>
    <row r="29" spans="1:16" ht="27" x14ac:dyDescent="0.25">
      <c r="A29" s="19">
        <v>29</v>
      </c>
      <c r="B29" s="22" t="s">
        <v>778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2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5</v>
      </c>
      <c r="O29" s="23">
        <v>0</v>
      </c>
      <c r="P29" s="23"/>
    </row>
    <row r="30" spans="1:16" ht="54" x14ac:dyDescent="0.25">
      <c r="A30" s="19">
        <v>30</v>
      </c>
      <c r="B30" s="23" t="s">
        <v>779</v>
      </c>
      <c r="C30" s="23">
        <v>30</v>
      </c>
      <c r="D30" s="23">
        <v>10</v>
      </c>
      <c r="E30" s="23">
        <v>40</v>
      </c>
      <c r="F30" s="23">
        <v>0</v>
      </c>
      <c r="G30" s="23">
        <v>1</v>
      </c>
      <c r="H30" s="22" t="s">
        <v>780</v>
      </c>
      <c r="I30" s="23">
        <v>14</v>
      </c>
      <c r="J30" s="23">
        <v>0</v>
      </c>
      <c r="K30" s="23">
        <v>0</v>
      </c>
      <c r="L30" s="23">
        <v>12</v>
      </c>
      <c r="M30" s="23">
        <v>18</v>
      </c>
      <c r="N30" s="23">
        <v>2</v>
      </c>
      <c r="O30" s="23">
        <v>0</v>
      </c>
      <c r="P30" s="23">
        <v>0</v>
      </c>
    </row>
    <row r="31" spans="1:16" x14ac:dyDescent="0.25">
      <c r="A31" s="19">
        <v>31</v>
      </c>
      <c r="B31" s="23" t="s">
        <v>781</v>
      </c>
      <c r="C31" s="23">
        <v>5</v>
      </c>
      <c r="D31" s="23">
        <v>10</v>
      </c>
      <c r="E31" s="23">
        <v>20</v>
      </c>
      <c r="F31" s="23">
        <v>5</v>
      </c>
      <c r="G31" s="23">
        <v>7</v>
      </c>
      <c r="H31" s="23">
        <v>12</v>
      </c>
      <c r="I31" s="23">
        <v>11</v>
      </c>
      <c r="J31" s="23">
        <v>11</v>
      </c>
      <c r="K31" s="23">
        <v>0</v>
      </c>
      <c r="L31" s="23">
        <v>22</v>
      </c>
      <c r="M31" s="23">
        <v>23</v>
      </c>
      <c r="N31" s="23">
        <v>0</v>
      </c>
      <c r="O31" s="23">
        <v>0</v>
      </c>
      <c r="P31" s="23">
        <v>0</v>
      </c>
    </row>
    <row r="32" spans="1:16" ht="27" x14ac:dyDescent="0.25">
      <c r="A32" s="19">
        <v>32</v>
      </c>
      <c r="B32" s="90" t="s">
        <v>782</v>
      </c>
      <c r="C32" s="145">
        <v>185</v>
      </c>
      <c r="D32" s="145">
        <v>194</v>
      </c>
      <c r="E32" s="145">
        <v>278</v>
      </c>
      <c r="F32" s="145">
        <v>189</v>
      </c>
      <c r="G32" s="146" t="s">
        <v>783</v>
      </c>
      <c r="H32" s="145">
        <v>245</v>
      </c>
      <c r="I32" s="145">
        <v>145</v>
      </c>
      <c r="J32" s="145">
        <v>147</v>
      </c>
      <c r="K32" s="145">
        <v>76</v>
      </c>
      <c r="L32" s="145">
        <v>389</v>
      </c>
      <c r="M32" s="145">
        <v>345</v>
      </c>
      <c r="N32" s="145">
        <v>0</v>
      </c>
      <c r="O32" s="145">
        <v>0</v>
      </c>
      <c r="P32" s="145">
        <v>0</v>
      </c>
    </row>
    <row r="33" spans="1:16" ht="27" x14ac:dyDescent="0.25">
      <c r="A33" s="19">
        <v>33</v>
      </c>
      <c r="B33" s="12" t="s">
        <v>784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6" ht="27" x14ac:dyDescent="0.25">
      <c r="A34" s="19">
        <v>34</v>
      </c>
      <c r="B34" s="12" t="s">
        <v>785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5" spans="1:16" ht="27" x14ac:dyDescent="0.25">
      <c r="A35" s="19">
        <v>35</v>
      </c>
      <c r="B35" s="12" t="s">
        <v>786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</row>
    <row r="36" spans="1:16" x14ac:dyDescent="0.25">
      <c r="A36" s="19">
        <v>36</v>
      </c>
      <c r="B36" s="12" t="s">
        <v>787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</row>
    <row r="37" spans="1:16" ht="27" x14ac:dyDescent="0.25">
      <c r="A37" s="19">
        <v>37</v>
      </c>
      <c r="B37" s="12" t="s">
        <v>788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</row>
    <row r="38" spans="1:16" ht="27" x14ac:dyDescent="0.25">
      <c r="A38" s="19">
        <v>38</v>
      </c>
      <c r="B38" s="12" t="s">
        <v>789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</row>
    <row r="39" spans="1:16" ht="27" x14ac:dyDescent="0.25">
      <c r="A39" s="19">
        <v>39</v>
      </c>
      <c r="B39" s="12" t="s">
        <v>790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</row>
    <row r="40" spans="1:16" ht="27" x14ac:dyDescent="0.25">
      <c r="A40" s="19">
        <v>40</v>
      </c>
      <c r="B40" s="12" t="s">
        <v>791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</row>
    <row r="41" spans="1:16" x14ac:dyDescent="0.25">
      <c r="A41" s="19">
        <v>41</v>
      </c>
      <c r="B41" s="12" t="s">
        <v>792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</row>
    <row r="42" spans="1:16" ht="27" x14ac:dyDescent="0.25">
      <c r="A42" s="19">
        <v>42</v>
      </c>
      <c r="B42" s="12" t="s">
        <v>793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</row>
    <row r="43" spans="1:16" ht="27" x14ac:dyDescent="0.25">
      <c r="A43" s="19">
        <v>43</v>
      </c>
      <c r="B43" s="12" t="s">
        <v>794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</row>
    <row r="44" spans="1:16" x14ac:dyDescent="0.25">
      <c r="A44" s="19">
        <v>44</v>
      </c>
      <c r="B44" s="12" t="s">
        <v>795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</row>
    <row r="45" spans="1:16" x14ac:dyDescent="0.25">
      <c r="A45" s="19">
        <v>45</v>
      </c>
      <c r="B45" s="19" t="s">
        <v>796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</row>
    <row r="46" spans="1:16" x14ac:dyDescent="0.25">
      <c r="A46" s="19">
        <v>46</v>
      </c>
      <c r="B46" s="19" t="s">
        <v>797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</row>
    <row r="47" spans="1:16" x14ac:dyDescent="0.25">
      <c r="A47" s="19">
        <v>47</v>
      </c>
      <c r="B47" s="19" t="s">
        <v>798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</row>
    <row r="48" spans="1:16" x14ac:dyDescent="0.25">
      <c r="A48" s="19">
        <v>48</v>
      </c>
      <c r="B48" s="19" t="s">
        <v>799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</row>
    <row r="49" spans="1:16" x14ac:dyDescent="0.25">
      <c r="A49" s="19">
        <v>49</v>
      </c>
      <c r="B49" s="19" t="s">
        <v>800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</row>
    <row r="50" spans="1:16" x14ac:dyDescent="0.25">
      <c r="A50" s="19">
        <v>50</v>
      </c>
      <c r="B50" s="19" t="s">
        <v>801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</row>
    <row r="51" spans="1:16" x14ac:dyDescent="0.25">
      <c r="A51" s="19">
        <v>51</v>
      </c>
      <c r="B51" s="19" t="s">
        <v>802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</row>
    <row r="52" spans="1:16" x14ac:dyDescent="0.25">
      <c r="A52" s="19">
        <v>52</v>
      </c>
      <c r="B52" s="19" t="s">
        <v>803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</row>
    <row r="53" spans="1:16" x14ac:dyDescent="0.25">
      <c r="A53" s="19">
        <v>53</v>
      </c>
      <c r="B53" s="19" t="s">
        <v>804</v>
      </c>
      <c r="C53" s="19">
        <v>3</v>
      </c>
      <c r="D53" s="19">
        <v>0</v>
      </c>
      <c r="E53" s="19">
        <v>0</v>
      </c>
      <c r="F53" s="19">
        <v>0</v>
      </c>
      <c r="G53" s="19">
        <v>0</v>
      </c>
      <c r="H53" s="19">
        <v>1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</row>
    <row r="54" spans="1:16" ht="27" x14ac:dyDescent="0.25">
      <c r="A54" s="19">
        <v>54</v>
      </c>
      <c r="B54" s="12" t="s">
        <v>805</v>
      </c>
      <c r="C54" s="19">
        <v>2</v>
      </c>
      <c r="D54" s="19">
        <v>1</v>
      </c>
      <c r="E54" s="19">
        <v>0</v>
      </c>
      <c r="F54" s="19">
        <v>0</v>
      </c>
      <c r="G54" s="12" t="s">
        <v>407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</row>
    <row r="55" spans="1:16" ht="27" x14ac:dyDescent="0.25">
      <c r="A55" s="19">
        <v>55</v>
      </c>
      <c r="B55" s="12" t="s">
        <v>806</v>
      </c>
      <c r="C55" s="19">
        <v>2</v>
      </c>
      <c r="D55" s="19">
        <v>3</v>
      </c>
      <c r="E55" s="19">
        <v>0</v>
      </c>
      <c r="F55" s="19">
        <v>0</v>
      </c>
      <c r="G55" s="19">
        <v>0</v>
      </c>
      <c r="H55" s="19">
        <v>2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</row>
    <row r="56" spans="1:16" x14ac:dyDescent="0.25">
      <c r="A56" s="19">
        <v>56</v>
      </c>
      <c r="B56" s="19" t="s">
        <v>807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</row>
    <row r="57" spans="1:16" x14ac:dyDescent="0.25">
      <c r="A57" s="19">
        <v>57</v>
      </c>
      <c r="B57" s="19" t="s">
        <v>808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</row>
    <row r="58" spans="1:16" x14ac:dyDescent="0.25">
      <c r="A58" s="19">
        <v>58</v>
      </c>
      <c r="B58" s="19" t="s">
        <v>809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1:16" x14ac:dyDescent="0.25">
      <c r="A59" s="19">
        <v>59</v>
      </c>
      <c r="B59" s="19" t="s">
        <v>810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</row>
    <row r="60" spans="1:16" x14ac:dyDescent="0.25">
      <c r="A60" s="19">
        <v>60</v>
      </c>
      <c r="B60" s="19" t="s">
        <v>811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</row>
    <row r="61" spans="1:16" x14ac:dyDescent="0.25">
      <c r="A61" s="19">
        <v>61</v>
      </c>
      <c r="B61" s="19" t="s">
        <v>812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</row>
    <row r="62" spans="1:16" x14ac:dyDescent="0.25">
      <c r="A62" s="19">
        <v>62</v>
      </c>
      <c r="B62" s="19" t="s">
        <v>813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</row>
    <row r="63" spans="1:16" x14ac:dyDescent="0.25">
      <c r="A63" s="19">
        <v>63</v>
      </c>
      <c r="B63" s="19" t="s">
        <v>814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</row>
    <row r="64" spans="1:16" x14ac:dyDescent="0.25">
      <c r="A64" s="19">
        <v>64</v>
      </c>
      <c r="B64" s="19" t="s">
        <v>815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</row>
    <row r="65" spans="1:16" x14ac:dyDescent="0.25">
      <c r="A65" s="19">
        <v>65</v>
      </c>
      <c r="B65" s="19" t="s">
        <v>816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</row>
    <row r="66" spans="1:16" x14ac:dyDescent="0.25">
      <c r="A66" s="19">
        <v>66</v>
      </c>
      <c r="B66" s="19" t="s">
        <v>817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</row>
    <row r="67" spans="1:16" x14ac:dyDescent="0.25">
      <c r="A67" s="19">
        <v>67</v>
      </c>
      <c r="B67" s="145" t="s">
        <v>838</v>
      </c>
      <c r="C67" s="145">
        <v>0</v>
      </c>
      <c r="D67" s="145">
        <v>0</v>
      </c>
      <c r="E67" s="145">
        <v>50</v>
      </c>
      <c r="F67" s="145">
        <v>10</v>
      </c>
      <c r="G67" s="146">
        <v>95</v>
      </c>
      <c r="H67" s="145">
        <v>110</v>
      </c>
      <c r="I67" s="145">
        <v>380</v>
      </c>
      <c r="J67" s="145">
        <v>73</v>
      </c>
      <c r="K67" s="145" t="s">
        <v>818</v>
      </c>
      <c r="L67" s="145">
        <v>743</v>
      </c>
      <c r="M67" s="145">
        <v>170</v>
      </c>
      <c r="N67" s="145">
        <v>30</v>
      </c>
      <c r="O67" s="145">
        <v>4</v>
      </c>
      <c r="P67" s="145">
        <v>5</v>
      </c>
    </row>
    <row r="68" spans="1:16" x14ac:dyDescent="0.25">
      <c r="A68" s="19">
        <v>68</v>
      </c>
      <c r="B68" s="19" t="s">
        <v>819</v>
      </c>
      <c r="C68" s="19">
        <v>320</v>
      </c>
      <c r="D68" s="19">
        <v>276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</row>
    <row r="69" spans="1:16" ht="27" x14ac:dyDescent="0.25">
      <c r="A69" s="19">
        <v>69</v>
      </c>
      <c r="B69" s="90" t="s">
        <v>820</v>
      </c>
      <c r="C69" s="145">
        <f t="shared" ref="C69:J69" si="0">SUM(C70:C86)</f>
        <v>670</v>
      </c>
      <c r="D69" s="145">
        <f t="shared" si="0"/>
        <v>575</v>
      </c>
      <c r="E69" s="145">
        <f t="shared" si="0"/>
        <v>2289</v>
      </c>
      <c r="F69" s="145">
        <f t="shared" si="0"/>
        <v>925</v>
      </c>
      <c r="G69" s="145">
        <f t="shared" si="0"/>
        <v>481</v>
      </c>
      <c r="H69" s="145">
        <f t="shared" si="0"/>
        <v>1160</v>
      </c>
      <c r="I69" s="145">
        <f t="shared" si="0"/>
        <v>962</v>
      </c>
      <c r="J69" s="145">
        <f t="shared" si="0"/>
        <v>793</v>
      </c>
      <c r="K69" s="146" t="s">
        <v>821</v>
      </c>
      <c r="L69" s="145">
        <f>SUM(L70:L86)</f>
        <v>757</v>
      </c>
      <c r="M69" s="145">
        <f>SUM(M70:M86)</f>
        <v>754</v>
      </c>
      <c r="N69" s="145">
        <f>SUM(N70:N86)</f>
        <v>115</v>
      </c>
      <c r="O69" s="145">
        <v>41</v>
      </c>
      <c r="P69" s="145">
        <v>4</v>
      </c>
    </row>
    <row r="70" spans="1:16" x14ac:dyDescent="0.25">
      <c r="A70" s="19">
        <v>70</v>
      </c>
      <c r="B70" s="19" t="s">
        <v>822</v>
      </c>
      <c r="C70" s="19">
        <v>51</v>
      </c>
      <c r="D70" s="19">
        <v>103</v>
      </c>
      <c r="E70" s="19">
        <v>654</v>
      </c>
      <c r="F70" s="19">
        <v>355</v>
      </c>
      <c r="G70" s="19">
        <v>18</v>
      </c>
      <c r="H70" s="19">
        <v>224</v>
      </c>
      <c r="I70" s="19">
        <v>677</v>
      </c>
      <c r="J70" s="19">
        <v>590</v>
      </c>
      <c r="K70" s="19">
        <v>0</v>
      </c>
      <c r="L70" s="19">
        <v>496</v>
      </c>
      <c r="M70" s="19">
        <v>461</v>
      </c>
      <c r="N70" s="19">
        <v>0</v>
      </c>
      <c r="O70" s="19">
        <v>0</v>
      </c>
      <c r="P70" s="19">
        <v>0</v>
      </c>
    </row>
    <row r="71" spans="1:16" x14ac:dyDescent="0.25">
      <c r="A71" s="19">
        <v>71</v>
      </c>
      <c r="B71" s="19" t="s">
        <v>823</v>
      </c>
      <c r="C71" s="19">
        <v>25</v>
      </c>
      <c r="D71" s="19">
        <v>12</v>
      </c>
      <c r="E71" s="19">
        <v>50</v>
      </c>
      <c r="F71" s="19">
        <v>54</v>
      </c>
      <c r="G71" s="12">
        <v>10</v>
      </c>
      <c r="H71" s="19">
        <v>22</v>
      </c>
      <c r="I71" s="19">
        <v>7</v>
      </c>
      <c r="J71" s="19">
        <v>4</v>
      </c>
      <c r="K71" s="19">
        <v>0</v>
      </c>
      <c r="L71" s="19">
        <v>17</v>
      </c>
      <c r="M71" s="19">
        <v>34</v>
      </c>
      <c r="N71" s="19">
        <v>8</v>
      </c>
      <c r="O71" s="19">
        <v>0</v>
      </c>
      <c r="P71" s="19">
        <v>0</v>
      </c>
    </row>
    <row r="72" spans="1:16" x14ac:dyDescent="0.25">
      <c r="A72" s="19">
        <v>72</v>
      </c>
      <c r="B72" s="19" t="s">
        <v>824</v>
      </c>
      <c r="C72" s="19">
        <v>45</v>
      </c>
      <c r="D72" s="19">
        <v>43</v>
      </c>
      <c r="E72" s="19">
        <v>68</v>
      </c>
      <c r="F72" s="19">
        <v>18</v>
      </c>
      <c r="G72" s="19">
        <v>24</v>
      </c>
      <c r="H72" s="19">
        <v>35</v>
      </c>
      <c r="I72" s="19">
        <v>18</v>
      </c>
      <c r="J72" s="19">
        <v>18</v>
      </c>
      <c r="K72" s="19">
        <v>0</v>
      </c>
      <c r="L72" s="19">
        <v>24</v>
      </c>
      <c r="M72" s="19">
        <v>28</v>
      </c>
      <c r="N72" s="19">
        <v>3</v>
      </c>
      <c r="O72" s="19">
        <v>0</v>
      </c>
      <c r="P72" s="19">
        <v>0</v>
      </c>
    </row>
    <row r="73" spans="1:16" x14ac:dyDescent="0.25">
      <c r="A73" s="19">
        <v>73</v>
      </c>
      <c r="B73" s="19" t="s">
        <v>825</v>
      </c>
      <c r="C73" s="19">
        <v>63</v>
      </c>
      <c r="D73" s="19">
        <v>69</v>
      </c>
      <c r="E73" s="19">
        <v>112</v>
      </c>
      <c r="F73" s="19">
        <v>54</v>
      </c>
      <c r="G73" s="19">
        <v>0</v>
      </c>
      <c r="H73" s="19">
        <v>267</v>
      </c>
      <c r="I73" s="19">
        <v>0</v>
      </c>
      <c r="J73" s="19">
        <v>0</v>
      </c>
      <c r="K73" s="19">
        <v>0</v>
      </c>
      <c r="L73" s="12">
        <v>0</v>
      </c>
      <c r="M73" s="12">
        <v>0</v>
      </c>
      <c r="N73" s="19">
        <v>0</v>
      </c>
      <c r="O73" s="19">
        <v>0</v>
      </c>
      <c r="P73" s="19">
        <v>0</v>
      </c>
    </row>
    <row r="74" spans="1:16" x14ac:dyDescent="0.25">
      <c r="A74" s="19">
        <v>74</v>
      </c>
      <c r="B74" s="19" t="s">
        <v>826</v>
      </c>
      <c r="C74" s="19">
        <v>44</v>
      </c>
      <c r="D74" s="19">
        <v>40</v>
      </c>
      <c r="E74" s="19">
        <v>102</v>
      </c>
      <c r="F74" s="19">
        <v>141</v>
      </c>
      <c r="G74" s="19">
        <v>123</v>
      </c>
      <c r="H74" s="19">
        <v>117</v>
      </c>
      <c r="I74" s="19">
        <v>4</v>
      </c>
      <c r="J74" s="19">
        <v>3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</row>
    <row r="75" spans="1:16" x14ac:dyDescent="0.25">
      <c r="A75" s="19">
        <v>75</v>
      </c>
      <c r="B75" s="19" t="s">
        <v>827</v>
      </c>
      <c r="C75" s="19">
        <v>20</v>
      </c>
      <c r="D75" s="19">
        <v>20</v>
      </c>
      <c r="E75" s="19">
        <v>318</v>
      </c>
      <c r="F75" s="19">
        <v>115</v>
      </c>
      <c r="G75" s="19">
        <v>0</v>
      </c>
      <c r="H75" s="19">
        <v>35</v>
      </c>
      <c r="I75" s="19">
        <v>34</v>
      </c>
      <c r="J75" s="19">
        <v>32</v>
      </c>
      <c r="K75" s="19">
        <v>0</v>
      </c>
      <c r="L75" s="19">
        <v>0</v>
      </c>
      <c r="M75" s="19">
        <v>0</v>
      </c>
      <c r="N75" s="19">
        <v>12</v>
      </c>
      <c r="O75" s="19">
        <v>0</v>
      </c>
      <c r="P75" s="19">
        <v>0</v>
      </c>
    </row>
    <row r="76" spans="1:16" x14ac:dyDescent="0.25">
      <c r="A76" s="19">
        <v>76</v>
      </c>
      <c r="B76" s="19" t="s">
        <v>828</v>
      </c>
      <c r="C76" s="19">
        <v>5</v>
      </c>
      <c r="D76" s="19">
        <v>22</v>
      </c>
      <c r="E76" s="19">
        <v>236</v>
      </c>
      <c r="F76" s="19">
        <v>9</v>
      </c>
      <c r="G76" s="19">
        <v>0</v>
      </c>
      <c r="H76" s="19">
        <v>49</v>
      </c>
      <c r="I76" s="19">
        <v>32</v>
      </c>
      <c r="J76" s="19">
        <v>30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x14ac:dyDescent="0.25">
      <c r="A77" s="19">
        <v>77</v>
      </c>
      <c r="B77" s="19" t="s">
        <v>229</v>
      </c>
      <c r="C77" s="19">
        <v>17</v>
      </c>
      <c r="D77" s="19">
        <v>27</v>
      </c>
      <c r="E77" s="19">
        <v>71</v>
      </c>
      <c r="F77" s="19">
        <v>3</v>
      </c>
      <c r="G77" s="19">
        <v>73</v>
      </c>
      <c r="H77" s="19">
        <v>31</v>
      </c>
      <c r="I77" s="19">
        <v>16</v>
      </c>
      <c r="J77" s="19">
        <v>0</v>
      </c>
      <c r="K77" s="19">
        <v>0</v>
      </c>
      <c r="L77" s="19">
        <v>0</v>
      </c>
      <c r="M77" s="19">
        <v>0</v>
      </c>
      <c r="N77" s="19">
        <v>9</v>
      </c>
      <c r="O77" s="19">
        <v>0</v>
      </c>
      <c r="P77" s="19">
        <v>0</v>
      </c>
    </row>
    <row r="78" spans="1:16" x14ac:dyDescent="0.25">
      <c r="A78" s="19">
        <v>78</v>
      </c>
      <c r="B78" s="19" t="s">
        <v>829</v>
      </c>
      <c r="C78" s="19">
        <v>20</v>
      </c>
      <c r="D78" s="19">
        <v>7</v>
      </c>
      <c r="E78" s="19">
        <v>46</v>
      </c>
      <c r="F78" s="19">
        <v>28</v>
      </c>
      <c r="G78" s="19">
        <v>45</v>
      </c>
      <c r="H78" s="19">
        <v>29</v>
      </c>
      <c r="I78" s="19">
        <v>6</v>
      </c>
      <c r="J78" s="19">
        <v>6</v>
      </c>
      <c r="K78" s="19">
        <v>0</v>
      </c>
      <c r="L78" s="19">
        <v>20</v>
      </c>
      <c r="M78" s="19">
        <v>4</v>
      </c>
      <c r="N78" s="19">
        <v>9</v>
      </c>
      <c r="O78" s="19">
        <v>0</v>
      </c>
      <c r="P78" s="19">
        <v>0</v>
      </c>
    </row>
    <row r="79" spans="1:16" x14ac:dyDescent="0.25">
      <c r="A79" s="19">
        <v>79</v>
      </c>
      <c r="B79" s="19" t="s">
        <v>830</v>
      </c>
      <c r="C79" s="19">
        <v>92</v>
      </c>
      <c r="D79" s="19">
        <v>96</v>
      </c>
      <c r="E79" s="19">
        <v>125</v>
      </c>
      <c r="F79" s="19">
        <v>33</v>
      </c>
      <c r="G79" s="19">
        <v>110</v>
      </c>
      <c r="H79" s="19">
        <v>42</v>
      </c>
      <c r="I79" s="19">
        <v>17</v>
      </c>
      <c r="J79" s="19">
        <v>17</v>
      </c>
      <c r="K79" s="19">
        <v>0</v>
      </c>
      <c r="L79" s="19">
        <v>82</v>
      </c>
      <c r="M79" s="19">
        <v>82</v>
      </c>
      <c r="N79" s="19">
        <v>22</v>
      </c>
      <c r="O79" s="19">
        <v>0</v>
      </c>
      <c r="P79" s="19">
        <v>0</v>
      </c>
    </row>
    <row r="80" spans="1:16" x14ac:dyDescent="0.25">
      <c r="A80" s="19">
        <v>80</v>
      </c>
      <c r="B80" s="19" t="s">
        <v>831</v>
      </c>
      <c r="C80" s="19">
        <v>40</v>
      </c>
      <c r="D80" s="19">
        <v>10</v>
      </c>
      <c r="E80" s="19">
        <v>150</v>
      </c>
      <c r="F80" s="19">
        <v>0</v>
      </c>
      <c r="G80" s="19">
        <v>0</v>
      </c>
      <c r="H80" s="19">
        <v>80</v>
      </c>
      <c r="I80" s="19">
        <v>30</v>
      </c>
      <c r="J80" s="19">
        <v>4</v>
      </c>
      <c r="K80" s="19">
        <v>0</v>
      </c>
      <c r="L80" s="19">
        <v>48</v>
      </c>
      <c r="M80" s="19">
        <v>48</v>
      </c>
      <c r="N80" s="19">
        <v>25</v>
      </c>
      <c r="O80" s="19">
        <v>0</v>
      </c>
      <c r="P80" s="19">
        <v>0</v>
      </c>
    </row>
    <row r="81" spans="1:16" x14ac:dyDescent="0.25">
      <c r="A81" s="19">
        <v>81</v>
      </c>
      <c r="B81" s="19" t="s">
        <v>447</v>
      </c>
      <c r="C81" s="19">
        <v>61</v>
      </c>
      <c r="D81" s="19">
        <v>25</v>
      </c>
      <c r="E81" s="19">
        <v>58</v>
      </c>
      <c r="F81" s="19">
        <v>18</v>
      </c>
      <c r="G81" s="19">
        <v>47</v>
      </c>
      <c r="H81" s="19">
        <v>40</v>
      </c>
      <c r="I81" s="19">
        <v>25</v>
      </c>
      <c r="J81" s="19">
        <v>19</v>
      </c>
      <c r="K81" s="19">
        <v>0</v>
      </c>
      <c r="L81" s="19">
        <v>54</v>
      </c>
      <c r="M81" s="19">
        <v>37</v>
      </c>
      <c r="N81" s="19">
        <v>10</v>
      </c>
      <c r="O81" s="19">
        <v>0</v>
      </c>
      <c r="P81" s="19">
        <v>0</v>
      </c>
    </row>
    <row r="82" spans="1:16" x14ac:dyDescent="0.25">
      <c r="A82" s="19">
        <v>82</v>
      </c>
      <c r="B82" s="19" t="s">
        <v>832</v>
      </c>
      <c r="C82" s="19">
        <v>10</v>
      </c>
      <c r="D82" s="19">
        <v>1</v>
      </c>
      <c r="E82" s="19">
        <v>12</v>
      </c>
      <c r="F82" s="19">
        <v>0</v>
      </c>
      <c r="G82" s="19">
        <v>0</v>
      </c>
      <c r="H82" s="19">
        <v>30</v>
      </c>
      <c r="I82" s="19">
        <v>4</v>
      </c>
      <c r="J82" s="19">
        <v>0</v>
      </c>
      <c r="K82" s="19">
        <v>0</v>
      </c>
      <c r="L82" s="19">
        <v>0</v>
      </c>
      <c r="M82" s="19">
        <v>0</v>
      </c>
      <c r="N82" s="19">
        <v>4</v>
      </c>
      <c r="O82" s="19">
        <v>0</v>
      </c>
      <c r="P82" s="19">
        <v>0</v>
      </c>
    </row>
    <row r="83" spans="1:16" x14ac:dyDescent="0.25">
      <c r="A83" s="19">
        <v>83</v>
      </c>
      <c r="B83" s="19" t="s">
        <v>833</v>
      </c>
      <c r="C83" s="19">
        <v>27</v>
      </c>
      <c r="D83" s="19">
        <v>31</v>
      </c>
      <c r="E83" s="19">
        <v>42</v>
      </c>
      <c r="F83" s="19">
        <v>57</v>
      </c>
      <c r="G83" s="19">
        <v>12</v>
      </c>
      <c r="H83" s="19">
        <v>53</v>
      </c>
      <c r="I83" s="19">
        <v>17</v>
      </c>
      <c r="J83" s="19">
        <v>17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x14ac:dyDescent="0.25">
      <c r="A84" s="19">
        <v>84</v>
      </c>
      <c r="B84" s="19" t="s">
        <v>834</v>
      </c>
      <c r="C84" s="19">
        <v>105</v>
      </c>
      <c r="D84" s="19">
        <v>42</v>
      </c>
      <c r="E84" s="19">
        <v>167</v>
      </c>
      <c r="F84" s="19">
        <v>16</v>
      </c>
      <c r="G84" s="19">
        <v>15</v>
      </c>
      <c r="H84" s="19">
        <v>27</v>
      </c>
      <c r="I84" s="19">
        <v>29</v>
      </c>
      <c r="J84" s="19">
        <v>14</v>
      </c>
      <c r="K84" s="19">
        <v>0</v>
      </c>
      <c r="L84" s="19">
        <v>0</v>
      </c>
      <c r="M84" s="19">
        <v>41</v>
      </c>
      <c r="N84" s="19">
        <v>10</v>
      </c>
      <c r="O84" s="19">
        <v>0</v>
      </c>
      <c r="P84" s="19">
        <v>0</v>
      </c>
    </row>
    <row r="85" spans="1:16" x14ac:dyDescent="0.25">
      <c r="A85" s="19">
        <v>85</v>
      </c>
      <c r="B85" s="19" t="s">
        <v>835</v>
      </c>
      <c r="C85" s="19">
        <v>9</v>
      </c>
      <c r="D85" s="19">
        <v>20</v>
      </c>
      <c r="E85" s="19">
        <v>47</v>
      </c>
      <c r="F85" s="19">
        <v>2</v>
      </c>
      <c r="G85" s="19">
        <v>0</v>
      </c>
      <c r="H85" s="19">
        <v>44</v>
      </c>
      <c r="I85" s="19">
        <v>43</v>
      </c>
      <c r="J85" s="19">
        <v>2</v>
      </c>
      <c r="K85" s="19">
        <v>0</v>
      </c>
      <c r="L85" s="19">
        <v>16</v>
      </c>
      <c r="M85" s="19">
        <v>19</v>
      </c>
      <c r="N85" s="19">
        <v>3</v>
      </c>
      <c r="O85" s="19">
        <v>0</v>
      </c>
      <c r="P85" s="19">
        <v>0</v>
      </c>
    </row>
    <row r="86" spans="1:16" x14ac:dyDescent="0.25">
      <c r="A86" s="19">
        <v>86</v>
      </c>
      <c r="B86" s="19" t="s">
        <v>836</v>
      </c>
      <c r="C86" s="19">
        <v>36</v>
      </c>
      <c r="D86" s="19">
        <v>7</v>
      </c>
      <c r="E86" s="19">
        <v>31</v>
      </c>
      <c r="F86" s="19">
        <v>22</v>
      </c>
      <c r="G86" s="19">
        <v>4</v>
      </c>
      <c r="H86" s="19">
        <v>35</v>
      </c>
      <c r="I86" s="19">
        <v>3</v>
      </c>
      <c r="J86" s="19">
        <v>37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</row>
    <row r="87" spans="1:16" x14ac:dyDescent="0.25">
      <c r="A87" s="263" t="s">
        <v>316</v>
      </c>
      <c r="B87" s="263"/>
      <c r="C87" s="263">
        <f>[3]Sheet1!D63</f>
        <v>1008</v>
      </c>
      <c r="D87" s="263">
        <f>[3]Sheet1!E63</f>
        <v>846</v>
      </c>
      <c r="E87" s="263">
        <f>[3]Sheet1!F63</f>
        <v>3072</v>
      </c>
      <c r="F87" s="263">
        <f>[3]Sheet1!G63</f>
        <v>1407</v>
      </c>
      <c r="G87" s="263">
        <f>[3]Sheet1!H63</f>
        <v>605</v>
      </c>
      <c r="H87" s="263">
        <f>[3]Sheet1!I63</f>
        <v>1631</v>
      </c>
      <c r="I87" s="263">
        <f>[3]Sheet1!J63</f>
        <v>1609</v>
      </c>
      <c r="J87" s="263">
        <f>[3]Sheet1!K63</f>
        <v>1109</v>
      </c>
      <c r="K87" s="263">
        <f>[3]Sheet1!L63</f>
        <v>95</v>
      </c>
      <c r="L87" s="263">
        <f>[3]Sheet1!M63</f>
        <v>2293</v>
      </c>
      <c r="M87" s="263">
        <f>[3]Sheet1!N63</f>
        <v>1518</v>
      </c>
      <c r="N87" s="263">
        <f>[3]Sheet1!O63</f>
        <v>154</v>
      </c>
      <c r="O87" s="263">
        <f>[3]Sheet1!P63</f>
        <v>45</v>
      </c>
      <c r="P87" s="263">
        <f>[3]Sheet1!Q63</f>
        <v>11</v>
      </c>
    </row>
    <row r="88" spans="1:16" x14ac:dyDescent="0.25">
      <c r="A88" s="263"/>
      <c r="B88" s="263"/>
      <c r="C88" s="263"/>
      <c r="D88" s="263"/>
      <c r="E88" s="263"/>
      <c r="F88" s="263"/>
      <c r="G88" s="263"/>
      <c r="H88" s="263"/>
      <c r="I88" s="263"/>
      <c r="J88" s="263"/>
      <c r="K88" s="263"/>
      <c r="L88" s="263"/>
      <c r="M88" s="263"/>
      <c r="N88" s="263"/>
      <c r="O88" s="263"/>
      <c r="P88" s="263"/>
    </row>
  </sheetData>
  <mergeCells count="17">
    <mergeCell ref="A1:P1"/>
    <mergeCell ref="A2:P2"/>
    <mergeCell ref="A87:B88"/>
    <mergeCell ref="C87:C88"/>
    <mergeCell ref="D87:D88"/>
    <mergeCell ref="E87:E88"/>
    <mergeCell ref="F87:F88"/>
    <mergeCell ref="G87:G88"/>
    <mergeCell ref="H87:H88"/>
    <mergeCell ref="I87:I88"/>
    <mergeCell ref="J87:J88"/>
    <mergeCell ref="K87:K88"/>
    <mergeCell ref="L87:L88"/>
    <mergeCell ref="M87:M88"/>
    <mergeCell ref="N87:N88"/>
    <mergeCell ref="O87:O88"/>
    <mergeCell ref="P87:P88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FDC38-6C2B-4EC6-BDBB-3368F9DE9C50}">
  <dimension ref="A1:P116"/>
  <sheetViews>
    <sheetView workbookViewId="0">
      <selection activeCell="C116" sqref="C116"/>
    </sheetView>
  </sheetViews>
  <sheetFormatPr defaultRowHeight="15" x14ac:dyDescent="0.25"/>
  <cols>
    <col min="1" max="1" width="5" customWidth="1"/>
    <col min="2" max="2" width="15.140625" customWidth="1"/>
  </cols>
  <sheetData>
    <row r="1" spans="1:16" ht="59.25" customHeight="1" x14ac:dyDescent="0.25">
      <c r="A1" s="214" t="s">
        <v>857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</row>
    <row r="2" spans="1:16" x14ac:dyDescent="0.25">
      <c r="A2" s="216" t="s">
        <v>617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</row>
    <row r="3" spans="1:16" ht="216.75" x14ac:dyDescent="0.25">
      <c r="A3" s="7" t="s">
        <v>0</v>
      </c>
      <c r="B3" s="7" t="s">
        <v>1</v>
      </c>
      <c r="C3" s="8" t="s">
        <v>3</v>
      </c>
      <c r="D3" s="8" t="s">
        <v>4</v>
      </c>
      <c r="E3" s="8" t="s">
        <v>8</v>
      </c>
      <c r="F3" s="8" t="s">
        <v>6</v>
      </c>
      <c r="G3" s="8" t="s">
        <v>9</v>
      </c>
      <c r="H3" s="8" t="s">
        <v>5</v>
      </c>
      <c r="I3" s="8" t="s">
        <v>10</v>
      </c>
      <c r="J3" s="8" t="s">
        <v>11</v>
      </c>
      <c r="K3" s="8" t="s">
        <v>340</v>
      </c>
      <c r="L3" s="8" t="s">
        <v>13</v>
      </c>
      <c r="M3" s="8" t="s">
        <v>14</v>
      </c>
      <c r="N3" s="8" t="s">
        <v>7</v>
      </c>
      <c r="O3" s="8" t="s">
        <v>15</v>
      </c>
      <c r="P3" s="8" t="s">
        <v>2</v>
      </c>
    </row>
    <row r="4" spans="1:16" x14ac:dyDescent="0.25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>
        <v>8</v>
      </c>
      <c r="I4" s="13">
        <v>9</v>
      </c>
      <c r="J4" s="13">
        <v>10</v>
      </c>
      <c r="K4" s="13">
        <v>11</v>
      </c>
      <c r="L4" s="13">
        <v>12</v>
      </c>
      <c r="M4" s="13">
        <v>13</v>
      </c>
      <c r="N4" s="13">
        <v>14</v>
      </c>
      <c r="O4" s="13">
        <v>15</v>
      </c>
      <c r="P4" s="13">
        <v>16</v>
      </c>
    </row>
    <row r="5" spans="1:16" ht="16.5" x14ac:dyDescent="0.25">
      <c r="A5" s="232" t="s">
        <v>619</v>
      </c>
      <c r="B5" s="233"/>
      <c r="C5" s="43">
        <v>39</v>
      </c>
      <c r="D5" s="43">
        <v>0</v>
      </c>
      <c r="E5" s="43">
        <v>131</v>
      </c>
      <c r="F5" s="43">
        <v>57</v>
      </c>
      <c r="G5" s="88">
        <v>44</v>
      </c>
      <c r="H5" s="43">
        <v>86</v>
      </c>
      <c r="I5" s="43">
        <v>62</v>
      </c>
      <c r="J5" s="43">
        <v>15</v>
      </c>
      <c r="K5" s="43">
        <v>111</v>
      </c>
      <c r="L5" s="43">
        <v>211</v>
      </c>
      <c r="M5" s="43">
        <v>159</v>
      </c>
      <c r="N5" s="43">
        <v>0</v>
      </c>
      <c r="O5" s="43">
        <v>0</v>
      </c>
      <c r="P5" s="89">
        <v>1</v>
      </c>
    </row>
    <row r="6" spans="1:16" x14ac:dyDescent="0.25">
      <c r="A6" s="17">
        <v>1</v>
      </c>
      <c r="B6" s="19" t="s">
        <v>342</v>
      </c>
      <c r="C6" s="6">
        <v>19</v>
      </c>
      <c r="D6" s="6">
        <v>35</v>
      </c>
      <c r="E6" s="6">
        <v>4</v>
      </c>
      <c r="F6" s="6">
        <v>8</v>
      </c>
      <c r="G6" s="12">
        <v>38</v>
      </c>
      <c r="H6" s="6">
        <v>101</v>
      </c>
      <c r="I6" s="5">
        <v>2</v>
      </c>
      <c r="J6" s="5">
        <v>0</v>
      </c>
      <c r="K6" s="5">
        <v>0</v>
      </c>
      <c r="L6" s="5">
        <v>0</v>
      </c>
      <c r="M6" s="5">
        <v>0</v>
      </c>
      <c r="N6" s="5">
        <v>70</v>
      </c>
      <c r="O6" s="5">
        <v>0</v>
      </c>
      <c r="P6" s="5">
        <v>0</v>
      </c>
    </row>
    <row r="7" spans="1:16" ht="27.75" customHeight="1" x14ac:dyDescent="0.25">
      <c r="A7" s="18">
        <v>2</v>
      </c>
      <c r="B7" s="19" t="s">
        <v>365</v>
      </c>
      <c r="C7" s="6">
        <v>0</v>
      </c>
      <c r="D7" s="6">
        <v>2</v>
      </c>
      <c r="E7" s="6">
        <v>0</v>
      </c>
      <c r="F7" s="6">
        <v>1</v>
      </c>
      <c r="G7" s="19">
        <v>4</v>
      </c>
      <c r="H7" s="6">
        <v>0</v>
      </c>
      <c r="I7" s="6">
        <v>2</v>
      </c>
      <c r="J7" s="6">
        <v>0</v>
      </c>
      <c r="K7" s="6">
        <v>0</v>
      </c>
      <c r="L7" s="6">
        <v>0</v>
      </c>
      <c r="M7" s="6">
        <v>0</v>
      </c>
      <c r="N7" s="5">
        <v>41</v>
      </c>
      <c r="O7" s="6">
        <v>0</v>
      </c>
      <c r="P7" s="6">
        <v>0</v>
      </c>
    </row>
    <row r="8" spans="1:16" x14ac:dyDescent="0.25">
      <c r="A8" s="18">
        <v>3</v>
      </c>
      <c r="B8" s="19" t="s">
        <v>343</v>
      </c>
      <c r="C8" s="6">
        <v>8</v>
      </c>
      <c r="D8" s="6">
        <v>8</v>
      </c>
      <c r="E8" s="6">
        <v>6</v>
      </c>
      <c r="F8" s="6">
        <v>5</v>
      </c>
      <c r="G8" s="19">
        <v>4</v>
      </c>
      <c r="H8" s="6">
        <v>32</v>
      </c>
      <c r="I8" s="6">
        <v>3</v>
      </c>
      <c r="J8" s="6">
        <v>0</v>
      </c>
      <c r="K8" s="6">
        <v>0</v>
      </c>
      <c r="L8" s="6">
        <v>0</v>
      </c>
      <c r="M8" s="6">
        <v>0</v>
      </c>
      <c r="N8" s="5">
        <v>48</v>
      </c>
      <c r="O8" s="6">
        <v>0</v>
      </c>
      <c r="P8" s="6">
        <v>0</v>
      </c>
    </row>
    <row r="9" spans="1:16" x14ac:dyDescent="0.25">
      <c r="A9" s="18">
        <v>4</v>
      </c>
      <c r="B9" s="19" t="s">
        <v>344</v>
      </c>
      <c r="C9" s="6">
        <v>3</v>
      </c>
      <c r="D9" s="6">
        <v>2</v>
      </c>
      <c r="E9" s="6">
        <v>2</v>
      </c>
      <c r="F9" s="6">
        <v>1</v>
      </c>
      <c r="G9" s="19">
        <v>0</v>
      </c>
      <c r="H9" s="6">
        <v>14</v>
      </c>
      <c r="I9" s="6">
        <v>1</v>
      </c>
      <c r="J9" s="6">
        <v>0</v>
      </c>
      <c r="K9" s="6">
        <v>0</v>
      </c>
      <c r="L9" s="6">
        <v>0</v>
      </c>
      <c r="M9" s="6">
        <v>0</v>
      </c>
      <c r="N9" s="5">
        <v>43</v>
      </c>
      <c r="O9" s="6">
        <v>0</v>
      </c>
      <c r="P9" s="6">
        <v>0</v>
      </c>
    </row>
    <row r="10" spans="1:16" x14ac:dyDescent="0.25">
      <c r="A10" s="18">
        <v>5</v>
      </c>
      <c r="B10" s="19" t="s">
        <v>345</v>
      </c>
      <c r="C10" s="6">
        <v>0</v>
      </c>
      <c r="D10" s="6">
        <v>0</v>
      </c>
      <c r="E10" s="6">
        <v>0</v>
      </c>
      <c r="F10" s="6">
        <v>0</v>
      </c>
      <c r="G10" s="19">
        <v>0</v>
      </c>
      <c r="H10" s="6">
        <v>0</v>
      </c>
      <c r="I10" s="6">
        <v>2</v>
      </c>
      <c r="J10" s="6">
        <v>0</v>
      </c>
      <c r="K10" s="6">
        <v>0</v>
      </c>
      <c r="L10" s="6">
        <v>0</v>
      </c>
      <c r="M10" s="6">
        <v>0</v>
      </c>
      <c r="N10" s="5">
        <v>44</v>
      </c>
      <c r="O10" s="6">
        <v>0</v>
      </c>
      <c r="P10" s="6">
        <v>0</v>
      </c>
    </row>
    <row r="11" spans="1:16" x14ac:dyDescent="0.25">
      <c r="A11" s="18">
        <v>6</v>
      </c>
      <c r="B11" s="19" t="s">
        <v>416</v>
      </c>
      <c r="C11" s="6">
        <v>0</v>
      </c>
      <c r="D11" s="6">
        <v>0</v>
      </c>
      <c r="E11" s="6">
        <v>1</v>
      </c>
      <c r="F11" s="6">
        <v>10</v>
      </c>
      <c r="G11" s="19">
        <v>17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5">
        <v>0</v>
      </c>
      <c r="O11" s="6">
        <v>0</v>
      </c>
      <c r="P11" s="6">
        <v>0</v>
      </c>
    </row>
    <row r="12" spans="1:16" x14ac:dyDescent="0.25">
      <c r="A12" s="18">
        <v>7</v>
      </c>
      <c r="B12" s="19" t="s">
        <v>417</v>
      </c>
      <c r="C12" s="6">
        <v>0</v>
      </c>
      <c r="D12" s="6">
        <v>0</v>
      </c>
      <c r="E12" s="6">
        <v>3</v>
      </c>
      <c r="F12" s="6">
        <v>0</v>
      </c>
      <c r="G12" s="19">
        <v>10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5">
        <v>0</v>
      </c>
      <c r="O12" s="6">
        <v>0</v>
      </c>
      <c r="P12" s="6">
        <v>0</v>
      </c>
    </row>
    <row r="13" spans="1:16" ht="17.25" x14ac:dyDescent="0.25">
      <c r="A13" s="266" t="s">
        <v>346</v>
      </c>
      <c r="B13" s="267"/>
      <c r="C13" s="90">
        <v>52</v>
      </c>
      <c r="D13" s="90">
        <v>18</v>
      </c>
      <c r="E13" s="90">
        <v>150</v>
      </c>
      <c r="F13" s="90">
        <v>46</v>
      </c>
      <c r="G13" s="90">
        <v>0</v>
      </c>
      <c r="H13" s="90">
        <v>135</v>
      </c>
      <c r="I13" s="88">
        <v>186</v>
      </c>
      <c r="J13" s="88">
        <v>0</v>
      </c>
      <c r="K13" s="88">
        <v>115</v>
      </c>
      <c r="L13" s="90">
        <v>0</v>
      </c>
      <c r="M13" s="90">
        <v>0</v>
      </c>
      <c r="N13" s="90">
        <v>13</v>
      </c>
      <c r="O13" s="90">
        <v>0</v>
      </c>
      <c r="P13" s="90">
        <v>0</v>
      </c>
    </row>
    <row r="14" spans="1:16" x14ac:dyDescent="0.25">
      <c r="A14" s="18">
        <v>1</v>
      </c>
      <c r="B14" s="19" t="s">
        <v>347</v>
      </c>
      <c r="C14" s="6">
        <v>25</v>
      </c>
      <c r="D14" s="6">
        <v>1</v>
      </c>
      <c r="E14" s="6">
        <v>25</v>
      </c>
      <c r="F14" s="6">
        <v>0</v>
      </c>
      <c r="G14" s="6">
        <v>0</v>
      </c>
      <c r="H14" s="6">
        <v>17</v>
      </c>
      <c r="I14" s="6">
        <v>0</v>
      </c>
      <c r="J14" s="6">
        <v>0</v>
      </c>
      <c r="K14" s="6"/>
      <c r="L14" s="6">
        <v>0</v>
      </c>
      <c r="M14" s="6">
        <v>0</v>
      </c>
      <c r="N14" s="6">
        <v>0</v>
      </c>
      <c r="O14" s="6">
        <v>0</v>
      </c>
      <c r="P14" s="6">
        <v>0</v>
      </c>
    </row>
    <row r="15" spans="1:16" x14ac:dyDescent="0.25">
      <c r="A15" s="18">
        <v>2</v>
      </c>
      <c r="B15" s="19" t="s">
        <v>366</v>
      </c>
      <c r="C15" s="19">
        <v>30</v>
      </c>
      <c r="D15" s="19">
        <v>7</v>
      </c>
      <c r="E15" s="19">
        <v>65</v>
      </c>
      <c r="F15" s="19">
        <v>0</v>
      </c>
      <c r="G15" s="19">
        <v>0</v>
      </c>
      <c r="H15" s="19">
        <v>28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16" x14ac:dyDescent="0.25">
      <c r="A16" s="18">
        <v>3</v>
      </c>
      <c r="B16" s="19" t="s">
        <v>348</v>
      </c>
      <c r="C16" s="19">
        <v>16</v>
      </c>
      <c r="D16" s="19">
        <v>4</v>
      </c>
      <c r="E16" s="19">
        <v>17</v>
      </c>
      <c r="F16" s="19">
        <v>13</v>
      </c>
      <c r="G16" s="19">
        <v>0</v>
      </c>
      <c r="H16" s="19">
        <v>36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</row>
    <row r="17" spans="1:16" x14ac:dyDescent="0.25">
      <c r="A17" s="18">
        <v>4</v>
      </c>
      <c r="B17" s="19" t="s">
        <v>349</v>
      </c>
      <c r="C17" s="6">
        <v>20</v>
      </c>
      <c r="D17" s="6">
        <v>4</v>
      </c>
      <c r="E17" s="6">
        <v>21</v>
      </c>
      <c r="F17" s="6">
        <v>0</v>
      </c>
      <c r="G17" s="6">
        <v>0</v>
      </c>
      <c r="H17" s="6">
        <v>4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</row>
    <row r="18" spans="1:16" ht="17.25" x14ac:dyDescent="0.25">
      <c r="A18" s="266" t="s">
        <v>91</v>
      </c>
      <c r="B18" s="267"/>
      <c r="C18" s="89">
        <v>59</v>
      </c>
      <c r="D18" s="89">
        <v>13</v>
      </c>
      <c r="E18" s="89">
        <v>51</v>
      </c>
      <c r="F18" s="89">
        <v>2</v>
      </c>
      <c r="G18" s="89">
        <v>3</v>
      </c>
      <c r="H18" s="89">
        <v>103</v>
      </c>
      <c r="I18" s="43">
        <v>135</v>
      </c>
      <c r="J18" s="43">
        <v>2</v>
      </c>
      <c r="K18" s="43">
        <v>141</v>
      </c>
      <c r="L18" s="43">
        <v>361</v>
      </c>
      <c r="M18" s="43">
        <v>179</v>
      </c>
      <c r="N18" s="89">
        <v>0</v>
      </c>
      <c r="O18" s="89">
        <v>0</v>
      </c>
      <c r="P18" s="89">
        <v>0</v>
      </c>
    </row>
    <row r="19" spans="1:16" x14ac:dyDescent="0.25">
      <c r="A19" s="18">
        <v>1</v>
      </c>
      <c r="B19" s="12" t="s">
        <v>350</v>
      </c>
      <c r="C19" s="16">
        <v>0</v>
      </c>
      <c r="D19" s="16">
        <v>0</v>
      </c>
      <c r="E19" s="16">
        <v>2</v>
      </c>
      <c r="F19" s="16">
        <v>0</v>
      </c>
      <c r="G19" s="16">
        <v>0</v>
      </c>
      <c r="H19" s="16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16">
        <v>53</v>
      </c>
      <c r="O19" s="16">
        <v>0</v>
      </c>
      <c r="P19" s="16">
        <v>0</v>
      </c>
    </row>
    <row r="20" spans="1:16" x14ac:dyDescent="0.25">
      <c r="A20" s="18">
        <v>2</v>
      </c>
      <c r="B20" s="12" t="s">
        <v>351</v>
      </c>
      <c r="C20" s="16">
        <v>10</v>
      </c>
      <c r="D20" s="16">
        <v>1</v>
      </c>
      <c r="E20" s="16">
        <v>2</v>
      </c>
      <c r="F20" s="16">
        <v>1</v>
      </c>
      <c r="G20" s="16">
        <v>0</v>
      </c>
      <c r="H20" s="16">
        <v>2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16">
        <v>53</v>
      </c>
      <c r="O20" s="16">
        <v>0</v>
      </c>
      <c r="P20" s="16">
        <v>0</v>
      </c>
    </row>
    <row r="21" spans="1:16" x14ac:dyDescent="0.25">
      <c r="A21" s="18">
        <v>3</v>
      </c>
      <c r="B21" s="12" t="s">
        <v>418</v>
      </c>
      <c r="C21" s="16">
        <v>13</v>
      </c>
      <c r="D21" s="16">
        <v>6</v>
      </c>
      <c r="E21" s="16">
        <v>82</v>
      </c>
      <c r="F21" s="16">
        <v>25</v>
      </c>
      <c r="G21" s="16">
        <v>1</v>
      </c>
      <c r="H21" s="16">
        <v>36</v>
      </c>
      <c r="I21" s="21">
        <v>78</v>
      </c>
      <c r="J21" s="21">
        <v>0</v>
      </c>
      <c r="K21" s="21">
        <v>0</v>
      </c>
      <c r="L21" s="21">
        <v>0</v>
      </c>
      <c r="M21" s="21">
        <v>0</v>
      </c>
      <c r="N21" s="16">
        <v>69</v>
      </c>
      <c r="O21" s="16">
        <v>0</v>
      </c>
      <c r="P21" s="16">
        <v>0</v>
      </c>
    </row>
    <row r="22" spans="1:16" x14ac:dyDescent="0.25">
      <c r="A22" s="18">
        <v>4</v>
      </c>
      <c r="B22" s="12" t="s">
        <v>352</v>
      </c>
      <c r="C22" s="16">
        <v>8</v>
      </c>
      <c r="D22" s="16">
        <v>3</v>
      </c>
      <c r="E22" s="16">
        <v>15</v>
      </c>
      <c r="F22" s="16">
        <v>23</v>
      </c>
      <c r="G22" s="16">
        <v>2</v>
      </c>
      <c r="H22" s="16">
        <v>5</v>
      </c>
      <c r="I22" s="16">
        <v>1</v>
      </c>
      <c r="J22" s="16">
        <v>0</v>
      </c>
      <c r="K22" s="16">
        <v>0</v>
      </c>
      <c r="L22" s="16">
        <v>0</v>
      </c>
      <c r="M22" s="16">
        <v>0</v>
      </c>
      <c r="N22" s="16">
        <v>53</v>
      </c>
      <c r="O22" s="16">
        <v>0</v>
      </c>
      <c r="P22" s="16">
        <v>0</v>
      </c>
    </row>
    <row r="23" spans="1:16" x14ac:dyDescent="0.25">
      <c r="A23" s="18">
        <v>5</v>
      </c>
      <c r="B23" s="12" t="s">
        <v>353</v>
      </c>
      <c r="C23" s="16">
        <v>8</v>
      </c>
      <c r="D23" s="16">
        <v>2</v>
      </c>
      <c r="E23" s="16">
        <v>14</v>
      </c>
      <c r="F23" s="16">
        <v>1</v>
      </c>
      <c r="G23" s="16">
        <v>5</v>
      </c>
      <c r="H23" s="21">
        <v>4</v>
      </c>
      <c r="I23" s="21">
        <v>7</v>
      </c>
      <c r="J23" s="21">
        <v>0</v>
      </c>
      <c r="K23" s="21">
        <v>0</v>
      </c>
      <c r="L23" s="21">
        <v>0</v>
      </c>
      <c r="M23" s="21">
        <v>0</v>
      </c>
      <c r="N23" s="21">
        <v>55</v>
      </c>
      <c r="O23" s="21">
        <v>0</v>
      </c>
      <c r="P23" s="16">
        <v>0</v>
      </c>
    </row>
    <row r="24" spans="1:16" x14ac:dyDescent="0.25">
      <c r="A24" s="18">
        <v>6</v>
      </c>
      <c r="B24" s="12" t="s">
        <v>354</v>
      </c>
      <c r="C24" s="16">
        <v>0</v>
      </c>
      <c r="D24" s="16">
        <v>2</v>
      </c>
      <c r="E24" s="16">
        <v>14</v>
      </c>
      <c r="F24" s="16">
        <v>2</v>
      </c>
      <c r="G24" s="16">
        <v>7</v>
      </c>
      <c r="H24" s="16">
        <v>6</v>
      </c>
      <c r="I24" s="21">
        <v>2</v>
      </c>
      <c r="J24" s="21">
        <v>0</v>
      </c>
      <c r="K24" s="21">
        <v>0</v>
      </c>
      <c r="L24" s="21">
        <v>0</v>
      </c>
      <c r="M24" s="21">
        <v>0</v>
      </c>
      <c r="N24" s="16">
        <v>53</v>
      </c>
      <c r="O24" s="16">
        <v>0</v>
      </c>
      <c r="P24" s="16">
        <v>0</v>
      </c>
    </row>
    <row r="25" spans="1:16" x14ac:dyDescent="0.25">
      <c r="A25" s="18">
        <v>7</v>
      </c>
      <c r="B25" s="12" t="s">
        <v>419</v>
      </c>
      <c r="C25" s="16">
        <v>0</v>
      </c>
      <c r="D25" s="16">
        <v>0</v>
      </c>
      <c r="E25" s="16">
        <v>5</v>
      </c>
      <c r="F25" s="16">
        <v>8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54</v>
      </c>
      <c r="O25" s="16">
        <v>0</v>
      </c>
      <c r="P25" s="16">
        <v>0</v>
      </c>
    </row>
    <row r="26" spans="1:16" ht="16.5" x14ac:dyDescent="0.25">
      <c r="A26" s="24">
        <v>8</v>
      </c>
      <c r="B26" s="12" t="s">
        <v>355</v>
      </c>
      <c r="C26" s="16">
        <v>0</v>
      </c>
      <c r="D26" s="16">
        <v>4</v>
      </c>
      <c r="E26" s="16">
        <v>18</v>
      </c>
      <c r="F26" s="16">
        <v>0</v>
      </c>
      <c r="G26" s="16">
        <v>0</v>
      </c>
      <c r="H26" s="16">
        <v>22</v>
      </c>
      <c r="I26" s="21">
        <v>0</v>
      </c>
      <c r="J26" s="16">
        <v>0</v>
      </c>
      <c r="K26" s="16">
        <v>0</v>
      </c>
      <c r="L26" s="16">
        <v>0</v>
      </c>
      <c r="M26" s="16">
        <v>0</v>
      </c>
      <c r="N26" s="16">
        <v>52</v>
      </c>
      <c r="O26" s="16">
        <v>0</v>
      </c>
      <c r="P26" s="16">
        <v>0</v>
      </c>
    </row>
    <row r="27" spans="1:16" ht="17.25" x14ac:dyDescent="0.25">
      <c r="A27" s="266" t="s">
        <v>339</v>
      </c>
      <c r="B27" s="267"/>
      <c r="C27" s="89">
        <v>69</v>
      </c>
      <c r="D27" s="89">
        <v>36</v>
      </c>
      <c r="E27" s="89">
        <v>263</v>
      </c>
      <c r="F27" s="89">
        <v>136</v>
      </c>
      <c r="G27" s="89">
        <v>31</v>
      </c>
      <c r="H27" s="89">
        <v>57</v>
      </c>
      <c r="I27" s="43">
        <v>45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89">
        <v>0</v>
      </c>
    </row>
    <row r="28" spans="1:16" ht="16.5" x14ac:dyDescent="0.25">
      <c r="A28" s="18">
        <v>1</v>
      </c>
      <c r="B28" s="19" t="s">
        <v>90</v>
      </c>
      <c r="C28" s="25">
        <v>9</v>
      </c>
      <c r="D28" s="25">
        <v>4</v>
      </c>
      <c r="E28" s="25">
        <v>71</v>
      </c>
      <c r="F28" s="25">
        <v>15</v>
      </c>
      <c r="G28" s="25">
        <v>0</v>
      </c>
      <c r="H28" s="25">
        <v>13</v>
      </c>
      <c r="I28" s="25">
        <v>7</v>
      </c>
      <c r="J28" s="25">
        <v>0</v>
      </c>
      <c r="K28" s="25">
        <v>0</v>
      </c>
      <c r="L28" s="25">
        <v>0</v>
      </c>
      <c r="M28" s="25">
        <v>0</v>
      </c>
      <c r="N28" s="26">
        <v>0</v>
      </c>
      <c r="O28" s="26">
        <v>0</v>
      </c>
      <c r="P28" s="25">
        <v>0</v>
      </c>
    </row>
    <row r="29" spans="1:16" x14ac:dyDescent="0.25">
      <c r="A29" s="18">
        <v>2</v>
      </c>
      <c r="B29" s="19" t="s">
        <v>356</v>
      </c>
      <c r="C29" s="6">
        <v>16</v>
      </c>
      <c r="D29" s="6">
        <v>1</v>
      </c>
      <c r="E29" s="6">
        <v>16</v>
      </c>
      <c r="F29" s="6">
        <v>1</v>
      </c>
      <c r="G29" s="6">
        <v>0</v>
      </c>
      <c r="H29" s="6">
        <v>3</v>
      </c>
      <c r="I29" s="6">
        <v>5</v>
      </c>
      <c r="J29" s="6">
        <v>0</v>
      </c>
      <c r="K29" s="6">
        <v>0</v>
      </c>
      <c r="L29" s="6">
        <v>0</v>
      </c>
      <c r="M29" s="6">
        <v>0</v>
      </c>
      <c r="N29" s="5">
        <v>0</v>
      </c>
      <c r="O29" s="5">
        <v>0</v>
      </c>
      <c r="P29" s="6">
        <v>0</v>
      </c>
    </row>
    <row r="30" spans="1:16" ht="17.25" x14ac:dyDescent="0.25">
      <c r="A30" s="266" t="s">
        <v>620</v>
      </c>
      <c r="B30" s="267"/>
      <c r="C30" s="88">
        <v>2</v>
      </c>
      <c r="D30" s="88">
        <v>7</v>
      </c>
      <c r="E30" s="88">
        <v>141</v>
      </c>
      <c r="F30" s="88">
        <v>19</v>
      </c>
      <c r="G30" s="88">
        <v>0</v>
      </c>
      <c r="H30" s="88">
        <v>415</v>
      </c>
      <c r="I30" s="88">
        <v>109</v>
      </c>
      <c r="J30" s="88">
        <v>8</v>
      </c>
      <c r="K30" s="91" t="s">
        <v>618</v>
      </c>
      <c r="L30" s="88">
        <v>520</v>
      </c>
      <c r="M30" s="88">
        <v>354</v>
      </c>
      <c r="N30" s="88">
        <v>0</v>
      </c>
      <c r="O30" s="88">
        <v>0</v>
      </c>
      <c r="P30" s="88">
        <v>0</v>
      </c>
    </row>
    <row r="31" spans="1:16" x14ac:dyDescent="0.25">
      <c r="A31" s="18">
        <v>1</v>
      </c>
      <c r="B31" s="19" t="s">
        <v>357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8">
        <v>2</v>
      </c>
      <c r="B32" s="19" t="s">
        <v>358</v>
      </c>
      <c r="C32" s="12">
        <v>4</v>
      </c>
      <c r="D32" s="12">
        <v>0</v>
      </c>
      <c r="E32" s="12">
        <v>13</v>
      </c>
      <c r="F32" s="12">
        <v>12</v>
      </c>
      <c r="G32" s="12">
        <v>22</v>
      </c>
      <c r="H32" s="12">
        <v>3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</row>
    <row r="33" spans="1:16" x14ac:dyDescent="0.25">
      <c r="A33" s="18">
        <v>3</v>
      </c>
      <c r="B33" s="19" t="s">
        <v>359</v>
      </c>
      <c r="C33" s="12">
        <v>6</v>
      </c>
      <c r="D33" s="12">
        <v>2</v>
      </c>
      <c r="E33" s="12">
        <v>0</v>
      </c>
      <c r="F33" s="12">
        <v>0</v>
      </c>
      <c r="G33" s="12">
        <v>2</v>
      </c>
      <c r="H33" s="12">
        <v>13</v>
      </c>
      <c r="I33" s="12">
        <v>1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</row>
    <row r="34" spans="1:16" x14ac:dyDescent="0.25">
      <c r="A34" s="18">
        <v>4</v>
      </c>
      <c r="B34" s="19" t="s">
        <v>360</v>
      </c>
      <c r="C34" s="12">
        <v>3</v>
      </c>
      <c r="D34" s="12">
        <v>2</v>
      </c>
      <c r="E34" s="12">
        <v>0</v>
      </c>
      <c r="F34" s="12">
        <v>0</v>
      </c>
      <c r="G34" s="12">
        <v>3</v>
      </c>
      <c r="H34" s="12">
        <v>90</v>
      </c>
      <c r="I34" s="12">
        <v>2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</row>
    <row r="35" spans="1:16" x14ac:dyDescent="0.25">
      <c r="A35" s="18">
        <v>5</v>
      </c>
      <c r="B35" s="19" t="s">
        <v>361</v>
      </c>
      <c r="C35" s="12">
        <v>3</v>
      </c>
      <c r="D35" s="12">
        <v>1</v>
      </c>
      <c r="E35" s="12">
        <v>0</v>
      </c>
      <c r="F35" s="12">
        <v>0</v>
      </c>
      <c r="G35" s="12">
        <v>3</v>
      </c>
      <c r="H35" s="12">
        <v>90</v>
      </c>
      <c r="I35" s="12">
        <v>2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</row>
    <row r="36" spans="1:16" x14ac:dyDescent="0.25">
      <c r="A36" s="18">
        <v>6</v>
      </c>
      <c r="B36" s="19" t="s">
        <v>362</v>
      </c>
      <c r="C36" s="12">
        <v>0</v>
      </c>
      <c r="D36" s="12">
        <v>0</v>
      </c>
      <c r="E36" s="12">
        <v>2</v>
      </c>
      <c r="F36" s="12">
        <v>0</v>
      </c>
      <c r="G36" s="12">
        <v>3</v>
      </c>
      <c r="H36" s="12">
        <v>18</v>
      </c>
      <c r="I36" s="12">
        <v>3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</row>
    <row r="37" spans="1:16" x14ac:dyDescent="0.25">
      <c r="A37" s="18">
        <v>7</v>
      </c>
      <c r="B37" s="19" t="s">
        <v>363</v>
      </c>
      <c r="C37" s="12">
        <v>2</v>
      </c>
      <c r="D37" s="12">
        <v>0</v>
      </c>
      <c r="E37" s="12">
        <v>3</v>
      </c>
      <c r="F37" s="12">
        <v>0</v>
      </c>
      <c r="G37" s="12">
        <v>3</v>
      </c>
      <c r="H37" s="12">
        <v>30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</row>
    <row r="38" spans="1:16" x14ac:dyDescent="0.25">
      <c r="A38" s="18">
        <v>8</v>
      </c>
      <c r="B38" s="19" t="s">
        <v>364</v>
      </c>
      <c r="C38" s="12">
        <v>0</v>
      </c>
      <c r="D38" s="12">
        <v>0</v>
      </c>
      <c r="E38" s="12">
        <v>10</v>
      </c>
      <c r="F38" s="12">
        <v>2</v>
      </c>
      <c r="G38" s="12">
        <v>58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</row>
    <row r="39" spans="1:16" ht="17.25" x14ac:dyDescent="0.25">
      <c r="A39" s="266" t="s">
        <v>367</v>
      </c>
      <c r="B39" s="267"/>
      <c r="C39" s="88">
        <v>70</v>
      </c>
      <c r="D39" s="88">
        <v>128</v>
      </c>
      <c r="E39" s="88">
        <v>847</v>
      </c>
      <c r="F39" s="88">
        <v>817</v>
      </c>
      <c r="G39" s="88">
        <v>31</v>
      </c>
      <c r="H39" s="88">
        <v>105</v>
      </c>
      <c r="I39" s="88">
        <v>180</v>
      </c>
      <c r="J39" s="88">
        <v>158</v>
      </c>
      <c r="K39" s="88">
        <v>175</v>
      </c>
      <c r="L39" s="88">
        <v>266</v>
      </c>
      <c r="M39" s="88">
        <v>211</v>
      </c>
      <c r="N39" s="88">
        <v>0</v>
      </c>
      <c r="O39" s="88">
        <v>3</v>
      </c>
      <c r="P39" s="90">
        <v>0</v>
      </c>
    </row>
    <row r="40" spans="1:16" x14ac:dyDescent="0.25">
      <c r="A40" s="18">
        <v>1</v>
      </c>
      <c r="B40" s="19" t="s">
        <v>368</v>
      </c>
      <c r="C40" s="23">
        <v>1</v>
      </c>
      <c r="D40" s="23">
        <v>6</v>
      </c>
      <c r="E40" s="23">
        <v>0</v>
      </c>
      <c r="F40" s="23">
        <v>0</v>
      </c>
      <c r="G40" s="23">
        <v>0</v>
      </c>
      <c r="H40" s="23">
        <v>1</v>
      </c>
      <c r="I40" s="22">
        <v>0</v>
      </c>
      <c r="J40" s="22">
        <v>0</v>
      </c>
      <c r="K40" s="12">
        <v>0</v>
      </c>
      <c r="L40" s="12">
        <v>0</v>
      </c>
      <c r="M40" s="12">
        <v>0</v>
      </c>
      <c r="N40" s="19">
        <v>0</v>
      </c>
      <c r="O40" s="19">
        <v>0</v>
      </c>
      <c r="P40" s="19">
        <v>0</v>
      </c>
    </row>
    <row r="41" spans="1:16" x14ac:dyDescent="0.25">
      <c r="A41" s="18">
        <v>2</v>
      </c>
      <c r="B41" s="19" t="s">
        <v>369</v>
      </c>
      <c r="C41" s="23">
        <v>8</v>
      </c>
      <c r="D41" s="23">
        <v>4</v>
      </c>
      <c r="E41" s="23">
        <v>0</v>
      </c>
      <c r="F41" s="23">
        <v>0</v>
      </c>
      <c r="G41" s="23">
        <v>10</v>
      </c>
      <c r="H41" s="23">
        <v>2</v>
      </c>
      <c r="I41" s="23">
        <v>0</v>
      </c>
      <c r="J41" s="23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</row>
    <row r="42" spans="1:16" ht="17.25" x14ac:dyDescent="0.25">
      <c r="A42" s="266" t="s">
        <v>64</v>
      </c>
      <c r="B42" s="267"/>
      <c r="C42" s="90">
        <v>25</v>
      </c>
      <c r="D42" s="90">
        <v>30</v>
      </c>
      <c r="E42" s="90">
        <v>0</v>
      </c>
      <c r="F42" s="90">
        <v>0</v>
      </c>
      <c r="G42" s="90">
        <v>0</v>
      </c>
      <c r="H42" s="90">
        <v>18</v>
      </c>
      <c r="I42" s="90">
        <v>0</v>
      </c>
      <c r="J42" s="90">
        <v>0</v>
      </c>
      <c r="K42" s="90">
        <v>81</v>
      </c>
      <c r="L42" s="90">
        <v>196</v>
      </c>
      <c r="M42" s="90">
        <v>140</v>
      </c>
      <c r="N42" s="90">
        <v>3</v>
      </c>
      <c r="O42" s="90">
        <v>13</v>
      </c>
      <c r="P42" s="90">
        <v>0</v>
      </c>
    </row>
    <row r="43" spans="1:16" x14ac:dyDescent="0.25">
      <c r="A43" s="18">
        <v>1</v>
      </c>
      <c r="B43" s="19" t="s">
        <v>61</v>
      </c>
      <c r="C43" s="19">
        <v>23</v>
      </c>
      <c r="D43" s="19">
        <v>18</v>
      </c>
      <c r="E43" s="19">
        <v>45</v>
      </c>
      <c r="F43" s="19">
        <v>6</v>
      </c>
      <c r="G43" s="19">
        <v>19</v>
      </c>
      <c r="H43" s="19">
        <v>37</v>
      </c>
      <c r="I43" s="19">
        <v>0</v>
      </c>
      <c r="J43" s="19">
        <v>0</v>
      </c>
      <c r="K43" s="19">
        <v>0</v>
      </c>
      <c r="L43" s="19">
        <v>49</v>
      </c>
      <c r="M43" s="19">
        <v>54</v>
      </c>
      <c r="N43" s="19">
        <v>0</v>
      </c>
      <c r="O43" s="19">
        <v>0</v>
      </c>
      <c r="P43" s="19">
        <v>0</v>
      </c>
    </row>
    <row r="44" spans="1:16" x14ac:dyDescent="0.25">
      <c r="A44" s="18">
        <v>2</v>
      </c>
      <c r="B44" s="19" t="s">
        <v>62</v>
      </c>
      <c r="C44" s="19">
        <v>1</v>
      </c>
      <c r="D44" s="19">
        <v>0</v>
      </c>
      <c r="E44" s="19">
        <v>4</v>
      </c>
      <c r="F44" s="19">
        <v>5</v>
      </c>
      <c r="G44" s="19">
        <v>30</v>
      </c>
      <c r="H44" s="19">
        <v>2</v>
      </c>
      <c r="I44" s="19">
        <v>0</v>
      </c>
      <c r="J44" s="19">
        <v>0</v>
      </c>
      <c r="K44" s="19">
        <v>0</v>
      </c>
      <c r="L44" s="19">
        <v>2</v>
      </c>
      <c r="M44" s="19">
        <v>2</v>
      </c>
      <c r="N44" s="19">
        <v>0</v>
      </c>
      <c r="O44" s="19">
        <v>0</v>
      </c>
      <c r="P44" s="19">
        <v>0</v>
      </c>
    </row>
    <row r="45" spans="1:16" x14ac:dyDescent="0.25">
      <c r="A45" s="18">
        <v>3</v>
      </c>
      <c r="B45" s="19" t="s">
        <v>63</v>
      </c>
      <c r="C45" s="19">
        <v>13</v>
      </c>
      <c r="D45" s="19">
        <v>6</v>
      </c>
      <c r="E45" s="19">
        <v>30</v>
      </c>
      <c r="F45" s="19">
        <v>5</v>
      </c>
      <c r="G45" s="19">
        <v>5</v>
      </c>
      <c r="H45" s="19">
        <v>106</v>
      </c>
      <c r="I45" s="19">
        <v>0</v>
      </c>
      <c r="J45" s="19">
        <v>0</v>
      </c>
      <c r="K45" s="19">
        <v>0</v>
      </c>
      <c r="L45" s="19">
        <v>45</v>
      </c>
      <c r="M45" s="19">
        <v>71</v>
      </c>
      <c r="N45" s="19">
        <v>0</v>
      </c>
      <c r="O45" s="19">
        <v>0</v>
      </c>
      <c r="P45" s="19">
        <v>0</v>
      </c>
    </row>
    <row r="46" spans="1:16" x14ac:dyDescent="0.25">
      <c r="A46" s="18">
        <v>4</v>
      </c>
      <c r="B46" s="19" t="s">
        <v>65</v>
      </c>
      <c r="C46" s="19">
        <v>1</v>
      </c>
      <c r="D46" s="19">
        <v>0</v>
      </c>
      <c r="E46" s="19">
        <v>0</v>
      </c>
      <c r="F46" s="19">
        <v>1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</row>
    <row r="47" spans="1:16" x14ac:dyDescent="0.25">
      <c r="A47" s="18">
        <v>5</v>
      </c>
      <c r="B47" s="19" t="s">
        <v>66</v>
      </c>
      <c r="C47" s="19">
        <v>0</v>
      </c>
      <c r="D47" s="19">
        <v>0</v>
      </c>
      <c r="E47" s="19">
        <v>2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</row>
    <row r="48" spans="1:16" x14ac:dyDescent="0.25">
      <c r="A48" s="18">
        <v>6</v>
      </c>
      <c r="B48" s="19" t="s">
        <v>67</v>
      </c>
      <c r="C48" s="19">
        <v>10</v>
      </c>
      <c r="D48" s="19">
        <v>5</v>
      </c>
      <c r="E48" s="19">
        <v>0</v>
      </c>
      <c r="F48" s="19">
        <v>0</v>
      </c>
      <c r="G48" s="19">
        <v>3</v>
      </c>
      <c r="H48" s="19">
        <v>6</v>
      </c>
      <c r="I48" s="19">
        <v>0</v>
      </c>
      <c r="J48" s="19">
        <v>0</v>
      </c>
      <c r="K48" s="19">
        <v>0</v>
      </c>
      <c r="L48" s="19">
        <v>49</v>
      </c>
      <c r="M48" s="19">
        <v>26</v>
      </c>
      <c r="N48" s="19">
        <v>0</v>
      </c>
      <c r="O48" s="19">
        <v>0</v>
      </c>
      <c r="P48" s="19">
        <v>0</v>
      </c>
    </row>
    <row r="49" spans="1:16" x14ac:dyDescent="0.25">
      <c r="A49" s="18">
        <v>7</v>
      </c>
      <c r="B49" s="19" t="s">
        <v>68</v>
      </c>
      <c r="C49" s="19">
        <v>1</v>
      </c>
      <c r="D49" s="19">
        <v>1</v>
      </c>
      <c r="E49" s="19">
        <v>19</v>
      </c>
      <c r="F49" s="19">
        <v>0</v>
      </c>
      <c r="G49" s="19">
        <v>0</v>
      </c>
      <c r="H49" s="19">
        <v>7</v>
      </c>
      <c r="I49" s="19">
        <v>0</v>
      </c>
      <c r="J49" s="19">
        <v>0</v>
      </c>
      <c r="K49" s="19">
        <v>0</v>
      </c>
      <c r="L49" s="19">
        <v>41</v>
      </c>
      <c r="M49" s="19">
        <v>15</v>
      </c>
      <c r="N49" s="19">
        <v>0</v>
      </c>
      <c r="O49" s="19">
        <v>0</v>
      </c>
      <c r="P49" s="19">
        <v>0</v>
      </c>
    </row>
    <row r="50" spans="1:16" x14ac:dyDescent="0.25">
      <c r="A50" s="18">
        <v>8</v>
      </c>
      <c r="B50" s="19" t="s">
        <v>69</v>
      </c>
      <c r="C50" s="19">
        <v>6</v>
      </c>
      <c r="D50" s="19">
        <v>1</v>
      </c>
      <c r="E50" s="19">
        <v>20</v>
      </c>
      <c r="F50" s="19">
        <v>6</v>
      </c>
      <c r="G50" s="19">
        <v>0</v>
      </c>
      <c r="H50" s="19">
        <v>24</v>
      </c>
      <c r="I50" s="19">
        <v>0</v>
      </c>
      <c r="J50" s="19">
        <v>0</v>
      </c>
      <c r="K50" s="19">
        <v>0</v>
      </c>
      <c r="L50" s="19">
        <v>31</v>
      </c>
      <c r="M50" s="19">
        <v>6</v>
      </c>
      <c r="N50" s="19">
        <v>0</v>
      </c>
      <c r="O50" s="19">
        <v>0</v>
      </c>
      <c r="P50" s="19">
        <v>0</v>
      </c>
    </row>
    <row r="51" spans="1:16" ht="16.5" customHeight="1" x14ac:dyDescent="0.25">
      <c r="A51" s="266" t="s">
        <v>55</v>
      </c>
      <c r="B51" s="267"/>
      <c r="C51" s="90">
        <v>31</v>
      </c>
      <c r="D51" s="90">
        <v>21</v>
      </c>
      <c r="E51" s="90">
        <v>250</v>
      </c>
      <c r="F51" s="90">
        <v>0</v>
      </c>
      <c r="G51" s="90">
        <v>11</v>
      </c>
      <c r="H51" s="90">
        <v>130</v>
      </c>
      <c r="I51" s="90">
        <v>280</v>
      </c>
      <c r="J51" s="90">
        <v>4</v>
      </c>
      <c r="K51" s="90">
        <v>12</v>
      </c>
      <c r="L51" s="90">
        <v>465</v>
      </c>
      <c r="M51" s="90">
        <v>340</v>
      </c>
      <c r="N51" s="90">
        <v>0</v>
      </c>
      <c r="O51" s="90">
        <f t="shared" ref="O51:P51" si="0">SUM(O52:O59)</f>
        <v>0</v>
      </c>
      <c r="P51" s="90">
        <f t="shared" si="0"/>
        <v>1</v>
      </c>
    </row>
    <row r="52" spans="1:16" x14ac:dyDescent="0.25">
      <c r="A52" s="18">
        <v>1</v>
      </c>
      <c r="B52" s="19" t="s">
        <v>56</v>
      </c>
      <c r="C52" s="19">
        <v>33</v>
      </c>
      <c r="D52" s="19">
        <v>13</v>
      </c>
      <c r="E52" s="19">
        <v>0</v>
      </c>
      <c r="F52" s="19">
        <v>0</v>
      </c>
      <c r="G52" s="19">
        <v>11</v>
      </c>
      <c r="H52" s="19">
        <v>51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</row>
    <row r="53" spans="1:16" x14ac:dyDescent="0.25">
      <c r="A53" s="18">
        <v>2</v>
      </c>
      <c r="B53" s="19" t="s">
        <v>42</v>
      </c>
      <c r="C53" s="19">
        <v>16</v>
      </c>
      <c r="D53" s="19">
        <v>11</v>
      </c>
      <c r="E53" s="19">
        <v>0</v>
      </c>
      <c r="F53" s="19">
        <v>0</v>
      </c>
      <c r="G53" s="19">
        <v>0</v>
      </c>
      <c r="H53" s="19">
        <v>78</v>
      </c>
      <c r="I53" s="19">
        <v>0</v>
      </c>
      <c r="J53" s="19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</row>
    <row r="54" spans="1:16" x14ac:dyDescent="0.25">
      <c r="A54" s="18">
        <v>3</v>
      </c>
      <c r="B54" s="19" t="s">
        <v>57</v>
      </c>
      <c r="C54" s="19">
        <v>18</v>
      </c>
      <c r="D54" s="19">
        <v>5</v>
      </c>
      <c r="E54" s="19">
        <v>0</v>
      </c>
      <c r="F54" s="19">
        <v>0</v>
      </c>
      <c r="G54" s="19">
        <v>3</v>
      </c>
      <c r="H54" s="19">
        <v>45</v>
      </c>
      <c r="I54" s="19">
        <v>0</v>
      </c>
      <c r="J54" s="19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</row>
    <row r="55" spans="1:16" x14ac:dyDescent="0.25">
      <c r="A55" s="18">
        <v>4</v>
      </c>
      <c r="B55" s="19" t="s">
        <v>58</v>
      </c>
      <c r="C55" s="19">
        <v>5</v>
      </c>
      <c r="D55" s="19">
        <v>3</v>
      </c>
      <c r="E55" s="19">
        <v>0</v>
      </c>
      <c r="F55" s="19">
        <v>0</v>
      </c>
      <c r="G55" s="19">
        <v>0</v>
      </c>
      <c r="H55" s="19">
        <v>7</v>
      </c>
      <c r="I55" s="19">
        <v>0</v>
      </c>
      <c r="J55" s="19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</row>
    <row r="56" spans="1:16" x14ac:dyDescent="0.25">
      <c r="A56" s="18">
        <v>5</v>
      </c>
      <c r="B56" s="19" t="s">
        <v>59</v>
      </c>
      <c r="C56" s="19"/>
      <c r="D56" s="19"/>
      <c r="E56" s="19"/>
      <c r="F56" s="19"/>
      <c r="G56" s="19"/>
      <c r="H56" s="12"/>
      <c r="I56" s="12"/>
      <c r="J56" s="12"/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</row>
    <row r="57" spans="1:16" x14ac:dyDescent="0.25">
      <c r="A57" s="18">
        <v>6</v>
      </c>
      <c r="B57" s="19" t="s">
        <v>60</v>
      </c>
      <c r="C57" s="19">
        <v>10</v>
      </c>
      <c r="D57" s="19">
        <v>5</v>
      </c>
      <c r="E57" s="19">
        <v>0</v>
      </c>
      <c r="F57" s="19">
        <v>0</v>
      </c>
      <c r="G57" s="19">
        <v>0</v>
      </c>
      <c r="H57" s="19">
        <v>33</v>
      </c>
      <c r="I57" s="19">
        <v>0</v>
      </c>
      <c r="J57" s="19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</row>
    <row r="58" spans="1:16" ht="17.25" x14ac:dyDescent="0.25">
      <c r="A58" s="266" t="s">
        <v>81</v>
      </c>
      <c r="B58" s="267"/>
      <c r="C58" s="89">
        <v>4</v>
      </c>
      <c r="D58" s="89">
        <v>0</v>
      </c>
      <c r="E58" s="89">
        <v>0</v>
      </c>
      <c r="F58" s="89">
        <v>0</v>
      </c>
      <c r="G58" s="90">
        <v>0</v>
      </c>
      <c r="H58" s="89">
        <v>20</v>
      </c>
      <c r="I58" s="89">
        <v>0</v>
      </c>
      <c r="J58" s="89">
        <v>0</v>
      </c>
      <c r="K58" s="43">
        <v>0</v>
      </c>
      <c r="L58" s="43">
        <v>0</v>
      </c>
      <c r="M58" s="43">
        <v>0</v>
      </c>
      <c r="N58" s="88">
        <v>0</v>
      </c>
      <c r="O58" s="43">
        <v>0</v>
      </c>
      <c r="P58" s="43">
        <v>0</v>
      </c>
    </row>
    <row r="59" spans="1:16" x14ac:dyDescent="0.25">
      <c r="A59" s="18">
        <v>1</v>
      </c>
      <c r="B59" s="6" t="s">
        <v>82</v>
      </c>
      <c r="C59" s="5">
        <v>11</v>
      </c>
      <c r="D59" s="5">
        <v>5</v>
      </c>
      <c r="E59" s="5">
        <v>9</v>
      </c>
      <c r="F59" s="5">
        <v>8</v>
      </c>
      <c r="G59" s="5">
        <v>2</v>
      </c>
      <c r="H59" s="5">
        <v>18</v>
      </c>
      <c r="I59" s="5">
        <v>8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1</v>
      </c>
    </row>
    <row r="60" spans="1:16" x14ac:dyDescent="0.25">
      <c r="A60" s="18">
        <v>2</v>
      </c>
      <c r="B60" s="6" t="s">
        <v>83</v>
      </c>
      <c r="C60" s="5">
        <v>7</v>
      </c>
      <c r="D60" s="5">
        <v>2</v>
      </c>
      <c r="E60" s="5">
        <v>8</v>
      </c>
      <c r="F60" s="5">
        <v>4</v>
      </c>
      <c r="G60" s="5">
        <v>5</v>
      </c>
      <c r="H60" s="5">
        <v>8</v>
      </c>
      <c r="I60" s="5">
        <v>7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</row>
    <row r="61" spans="1:16" x14ac:dyDescent="0.25">
      <c r="A61" s="18">
        <v>3</v>
      </c>
      <c r="B61" s="6" t="s">
        <v>84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</row>
    <row r="62" spans="1:16" x14ac:dyDescent="0.25">
      <c r="A62" s="18">
        <v>4</v>
      </c>
      <c r="B62" s="6" t="s">
        <v>85</v>
      </c>
      <c r="C62" s="5">
        <v>13</v>
      </c>
      <c r="D62" s="5">
        <v>1</v>
      </c>
      <c r="E62" s="5">
        <v>9</v>
      </c>
      <c r="F62" s="5">
        <v>3</v>
      </c>
      <c r="G62" s="5">
        <v>13</v>
      </c>
      <c r="H62" s="5">
        <v>2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</row>
    <row r="63" spans="1:16" x14ac:dyDescent="0.25">
      <c r="A63" s="18">
        <v>5</v>
      </c>
      <c r="B63" s="6" t="s">
        <v>86</v>
      </c>
      <c r="C63" s="5">
        <v>2</v>
      </c>
      <c r="D63" s="5">
        <v>2</v>
      </c>
      <c r="E63" s="5">
        <v>1</v>
      </c>
      <c r="F63" s="5">
        <v>3</v>
      </c>
      <c r="G63" s="5">
        <v>1</v>
      </c>
      <c r="H63" s="5">
        <v>4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</row>
    <row r="64" spans="1:16" x14ac:dyDescent="0.25">
      <c r="A64" s="18">
        <v>6</v>
      </c>
      <c r="B64" s="6" t="s">
        <v>87</v>
      </c>
      <c r="C64" s="5">
        <v>5</v>
      </c>
      <c r="D64" s="5">
        <v>2</v>
      </c>
      <c r="E64" s="5">
        <v>5</v>
      </c>
      <c r="F64" s="5">
        <v>19</v>
      </c>
      <c r="G64" s="5">
        <v>0</v>
      </c>
      <c r="H64" s="5">
        <v>2</v>
      </c>
      <c r="I64" s="5">
        <v>3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</row>
    <row r="65" spans="1:16" x14ac:dyDescent="0.25">
      <c r="A65" s="18">
        <v>7</v>
      </c>
      <c r="B65" s="6" t="s">
        <v>88</v>
      </c>
      <c r="C65" s="5">
        <v>3</v>
      </c>
      <c r="D65" s="5">
        <v>0</v>
      </c>
      <c r="E65" s="5">
        <v>0</v>
      </c>
      <c r="F65" s="5">
        <v>3</v>
      </c>
      <c r="G65" s="5">
        <v>1</v>
      </c>
      <c r="H65" s="5">
        <v>3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</row>
    <row r="66" spans="1:16" x14ac:dyDescent="0.25">
      <c r="A66" s="18">
        <v>8</v>
      </c>
      <c r="B66" s="6" t="s">
        <v>89</v>
      </c>
      <c r="C66" s="5">
        <v>0</v>
      </c>
      <c r="D66" s="5">
        <v>2</v>
      </c>
      <c r="E66" s="5">
        <v>0</v>
      </c>
      <c r="F66" s="5">
        <v>6</v>
      </c>
      <c r="G66" s="5">
        <v>3</v>
      </c>
      <c r="H66" s="5">
        <v>2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</row>
    <row r="67" spans="1:16" ht="17.25" x14ac:dyDescent="0.25">
      <c r="A67" s="266" t="s">
        <v>74</v>
      </c>
      <c r="B67" s="267"/>
      <c r="C67" s="90">
        <v>44</v>
      </c>
      <c r="D67" s="90">
        <v>7</v>
      </c>
      <c r="E67" s="90">
        <v>0</v>
      </c>
      <c r="F67" s="90">
        <v>0</v>
      </c>
      <c r="G67" s="90">
        <v>1</v>
      </c>
      <c r="H67" s="90">
        <v>63</v>
      </c>
      <c r="I67" s="88">
        <v>0</v>
      </c>
      <c r="J67" s="88">
        <v>0</v>
      </c>
      <c r="K67" s="88">
        <v>73</v>
      </c>
      <c r="L67" s="88">
        <v>246</v>
      </c>
      <c r="M67" s="88">
        <v>260</v>
      </c>
      <c r="N67" s="90">
        <v>0</v>
      </c>
      <c r="O67" s="90">
        <v>6</v>
      </c>
      <c r="P67" s="90">
        <v>3</v>
      </c>
    </row>
    <row r="68" spans="1:16" x14ac:dyDescent="0.25">
      <c r="A68" s="18">
        <v>1</v>
      </c>
      <c r="B68" s="19" t="s">
        <v>75</v>
      </c>
      <c r="C68" s="19">
        <v>10</v>
      </c>
      <c r="D68" s="19">
        <v>6</v>
      </c>
      <c r="E68" s="19">
        <v>0</v>
      </c>
      <c r="F68" s="19">
        <v>0</v>
      </c>
      <c r="G68" s="19">
        <v>1</v>
      </c>
      <c r="H68" s="19">
        <v>13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</row>
    <row r="69" spans="1:16" x14ac:dyDescent="0.25">
      <c r="A69" s="18">
        <v>2</v>
      </c>
      <c r="B69" s="19" t="s">
        <v>76</v>
      </c>
      <c r="C69" s="19">
        <v>2</v>
      </c>
      <c r="D69" s="19">
        <v>0</v>
      </c>
      <c r="E69" s="19">
        <v>0</v>
      </c>
      <c r="F69" s="19">
        <v>0</v>
      </c>
      <c r="G69" s="19">
        <v>2</v>
      </c>
      <c r="H69" s="19">
        <v>4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</row>
    <row r="70" spans="1:16" x14ac:dyDescent="0.25">
      <c r="A70" s="18">
        <v>3</v>
      </c>
      <c r="B70" s="19" t="s">
        <v>77</v>
      </c>
      <c r="C70" s="19">
        <v>5</v>
      </c>
      <c r="D70" s="19">
        <v>0</v>
      </c>
      <c r="E70" s="19">
        <v>0</v>
      </c>
      <c r="F70" s="19">
        <v>0</v>
      </c>
      <c r="G70" s="19">
        <v>0</v>
      </c>
      <c r="H70" s="19">
        <v>7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</row>
    <row r="71" spans="1:16" x14ac:dyDescent="0.25">
      <c r="A71" s="18">
        <v>4</v>
      </c>
      <c r="B71" s="12" t="s">
        <v>78</v>
      </c>
      <c r="C71" s="19">
        <v>6</v>
      </c>
      <c r="D71" s="19">
        <v>10</v>
      </c>
      <c r="E71" s="19">
        <v>0</v>
      </c>
      <c r="F71" s="19">
        <v>0</v>
      </c>
      <c r="G71" s="19">
        <v>0</v>
      </c>
      <c r="H71" s="19">
        <v>30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</row>
    <row r="72" spans="1:16" x14ac:dyDescent="0.25">
      <c r="A72" s="18">
        <v>5</v>
      </c>
      <c r="B72" s="12" t="s">
        <v>79</v>
      </c>
      <c r="C72" s="19">
        <v>0</v>
      </c>
      <c r="D72" s="19">
        <v>1</v>
      </c>
      <c r="E72" s="19">
        <v>0</v>
      </c>
      <c r="F72" s="19">
        <v>0</v>
      </c>
      <c r="G72" s="19">
        <v>8</v>
      </c>
      <c r="H72" s="19">
        <v>8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</row>
    <row r="73" spans="1:16" ht="27" x14ac:dyDescent="0.25">
      <c r="A73" s="18">
        <v>6</v>
      </c>
      <c r="B73" s="12" t="s">
        <v>80</v>
      </c>
      <c r="C73" s="19">
        <v>5</v>
      </c>
      <c r="D73" s="19">
        <v>0</v>
      </c>
      <c r="E73" s="19">
        <v>0</v>
      </c>
      <c r="F73" s="19">
        <v>0</v>
      </c>
      <c r="G73" s="19">
        <v>0</v>
      </c>
      <c r="H73" s="19">
        <v>4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</row>
    <row r="74" spans="1:16" ht="17.25" x14ac:dyDescent="0.25">
      <c r="A74" s="266" t="s">
        <v>70</v>
      </c>
      <c r="B74" s="267"/>
      <c r="C74" s="90">
        <v>43</v>
      </c>
      <c r="D74" s="90">
        <v>32</v>
      </c>
      <c r="E74" s="90">
        <v>95</v>
      </c>
      <c r="F74" s="90">
        <v>51</v>
      </c>
      <c r="G74" s="90">
        <v>0</v>
      </c>
      <c r="H74" s="90">
        <v>70</v>
      </c>
      <c r="I74" s="88">
        <v>23</v>
      </c>
      <c r="J74" s="88">
        <v>3</v>
      </c>
      <c r="K74" s="88">
        <v>0</v>
      </c>
      <c r="L74" s="88">
        <v>0</v>
      </c>
      <c r="M74" s="88">
        <v>0</v>
      </c>
      <c r="N74" s="90">
        <v>0</v>
      </c>
      <c r="O74" s="90">
        <v>0</v>
      </c>
      <c r="P74" s="90">
        <v>0</v>
      </c>
    </row>
    <row r="75" spans="1:16" x14ac:dyDescent="0.25">
      <c r="A75" s="18">
        <v>1</v>
      </c>
      <c r="B75" s="19" t="s">
        <v>71</v>
      </c>
      <c r="C75" s="19">
        <v>10</v>
      </c>
      <c r="D75" s="19">
        <v>8</v>
      </c>
      <c r="E75" s="19">
        <v>26</v>
      </c>
      <c r="F75" s="19">
        <v>63</v>
      </c>
      <c r="G75" s="19">
        <v>0</v>
      </c>
      <c r="H75" s="19">
        <v>12</v>
      </c>
      <c r="I75" s="19">
        <v>9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</row>
    <row r="76" spans="1:16" x14ac:dyDescent="0.25">
      <c r="A76" s="18">
        <v>2</v>
      </c>
      <c r="B76" s="19" t="s">
        <v>72</v>
      </c>
      <c r="C76" s="19">
        <v>0</v>
      </c>
      <c r="D76" s="19">
        <v>0</v>
      </c>
      <c r="E76" s="19">
        <v>4</v>
      </c>
      <c r="F76" s="19">
        <v>7</v>
      </c>
      <c r="G76" s="19">
        <v>0</v>
      </c>
      <c r="H76" s="19">
        <v>2</v>
      </c>
      <c r="I76" s="19">
        <v>2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</row>
    <row r="77" spans="1:16" x14ac:dyDescent="0.25">
      <c r="A77" s="18">
        <v>3</v>
      </c>
      <c r="B77" s="19" t="s">
        <v>73</v>
      </c>
      <c r="C77" s="19">
        <v>0</v>
      </c>
      <c r="D77" s="19">
        <v>0</v>
      </c>
      <c r="E77" s="19">
        <v>1</v>
      </c>
      <c r="F77" s="19">
        <v>2</v>
      </c>
      <c r="G77" s="19">
        <v>0</v>
      </c>
      <c r="H77" s="19">
        <v>0</v>
      </c>
      <c r="I77" s="19">
        <v>1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1:16" ht="17.25" x14ac:dyDescent="0.25">
      <c r="A78" s="266" t="s">
        <v>420</v>
      </c>
      <c r="B78" s="267"/>
      <c r="C78" s="90">
        <v>0</v>
      </c>
      <c r="D78" s="90">
        <v>0</v>
      </c>
      <c r="E78" s="90">
        <v>24</v>
      </c>
      <c r="F78" s="90">
        <v>14</v>
      </c>
      <c r="G78" s="90">
        <v>0</v>
      </c>
      <c r="H78" s="90">
        <v>0</v>
      </c>
      <c r="I78" s="88">
        <v>0</v>
      </c>
      <c r="J78" s="88">
        <v>0</v>
      </c>
      <c r="K78" s="88">
        <v>0</v>
      </c>
      <c r="L78" s="88">
        <v>0</v>
      </c>
      <c r="M78" s="88">
        <v>0</v>
      </c>
      <c r="N78" s="90">
        <v>0</v>
      </c>
      <c r="O78" s="90">
        <v>0</v>
      </c>
      <c r="P78" s="90">
        <v>0</v>
      </c>
    </row>
    <row r="79" spans="1:16" ht="17.25" x14ac:dyDescent="0.25">
      <c r="A79" s="20">
        <v>1</v>
      </c>
      <c r="B79" s="19" t="s">
        <v>421</v>
      </c>
      <c r="C79" s="19">
        <v>0</v>
      </c>
      <c r="D79" s="19">
        <v>0</v>
      </c>
      <c r="E79" s="19">
        <v>3</v>
      </c>
      <c r="F79" s="19">
        <v>1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6" ht="17.25" x14ac:dyDescent="0.25">
      <c r="A80" s="266" t="s">
        <v>422</v>
      </c>
      <c r="B80" s="267"/>
      <c r="C80" s="89">
        <v>74</v>
      </c>
      <c r="D80" s="89">
        <v>221</v>
      </c>
      <c r="E80" s="89">
        <v>551</v>
      </c>
      <c r="F80" s="89">
        <v>16</v>
      </c>
      <c r="G80" s="89">
        <v>46</v>
      </c>
      <c r="H80" s="89">
        <v>108</v>
      </c>
      <c r="I80" s="89">
        <v>394</v>
      </c>
      <c r="J80" s="89">
        <v>197</v>
      </c>
      <c r="K80" s="89">
        <v>30</v>
      </c>
      <c r="L80" s="89">
        <v>872</v>
      </c>
      <c r="M80" s="89">
        <v>832</v>
      </c>
      <c r="N80" s="43">
        <v>260</v>
      </c>
      <c r="O80" s="43">
        <v>0</v>
      </c>
      <c r="P80" s="89">
        <v>7</v>
      </c>
    </row>
    <row r="81" spans="1:16" x14ac:dyDescent="0.25">
      <c r="A81" s="18">
        <v>1</v>
      </c>
      <c r="B81" s="19" t="s">
        <v>423</v>
      </c>
      <c r="C81" s="5">
        <v>25</v>
      </c>
      <c r="D81" s="5">
        <v>20</v>
      </c>
      <c r="E81" s="5">
        <v>15</v>
      </c>
      <c r="F81" s="5">
        <v>5</v>
      </c>
      <c r="G81" s="5">
        <v>0</v>
      </c>
      <c r="H81" s="5">
        <v>25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</row>
    <row r="82" spans="1:16" x14ac:dyDescent="0.25">
      <c r="A82" s="18">
        <v>2</v>
      </c>
      <c r="B82" s="19" t="s">
        <v>424</v>
      </c>
      <c r="C82" s="5">
        <v>61</v>
      </c>
      <c r="D82" s="5">
        <v>81</v>
      </c>
      <c r="E82" s="5">
        <v>95</v>
      </c>
      <c r="F82" s="5">
        <v>10</v>
      </c>
      <c r="G82" s="5">
        <v>0</v>
      </c>
      <c r="H82" s="5">
        <v>51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</row>
    <row r="83" spans="1:16" x14ac:dyDescent="0.25">
      <c r="A83" s="18">
        <v>3</v>
      </c>
      <c r="B83" s="19" t="s">
        <v>425</v>
      </c>
      <c r="C83" s="5">
        <v>36</v>
      </c>
      <c r="D83" s="5">
        <v>4</v>
      </c>
      <c r="E83" s="5">
        <v>76</v>
      </c>
      <c r="F83" s="5">
        <v>0</v>
      </c>
      <c r="G83" s="5">
        <v>0</v>
      </c>
      <c r="H83" s="5">
        <v>8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</row>
    <row r="84" spans="1:16" x14ac:dyDescent="0.25">
      <c r="A84" s="18">
        <v>4</v>
      </c>
      <c r="B84" s="19" t="s">
        <v>426</v>
      </c>
      <c r="C84" s="5">
        <v>61</v>
      </c>
      <c r="D84" s="5">
        <v>38</v>
      </c>
      <c r="E84" s="5">
        <v>35</v>
      </c>
      <c r="F84" s="5">
        <v>13</v>
      </c>
      <c r="G84" s="5">
        <v>0</v>
      </c>
      <c r="H84" s="5">
        <v>12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</row>
    <row r="85" spans="1:16" x14ac:dyDescent="0.25">
      <c r="A85" s="18">
        <v>5</v>
      </c>
      <c r="B85" s="19" t="s">
        <v>427</v>
      </c>
      <c r="C85" s="16">
        <v>13</v>
      </c>
      <c r="D85" s="16">
        <v>34</v>
      </c>
      <c r="E85" s="16">
        <v>4</v>
      </c>
      <c r="F85" s="16">
        <v>0</v>
      </c>
      <c r="G85" s="16">
        <v>2</v>
      </c>
      <c r="H85" s="16">
        <v>29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</row>
    <row r="86" spans="1:16" x14ac:dyDescent="0.25">
      <c r="A86" s="18">
        <v>6</v>
      </c>
      <c r="B86" s="19" t="s">
        <v>428</v>
      </c>
      <c r="C86" s="6">
        <v>34</v>
      </c>
      <c r="D86" s="6">
        <v>12</v>
      </c>
      <c r="E86" s="6">
        <v>28</v>
      </c>
      <c r="F86" s="6">
        <v>1</v>
      </c>
      <c r="G86" s="6">
        <v>0</v>
      </c>
      <c r="H86" s="6">
        <v>7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1:16" x14ac:dyDescent="0.25">
      <c r="A87" s="18">
        <v>7</v>
      </c>
      <c r="B87" s="19" t="s">
        <v>429</v>
      </c>
      <c r="C87" s="6">
        <v>8</v>
      </c>
      <c r="D87" s="6">
        <v>13</v>
      </c>
      <c r="E87" s="6">
        <v>7</v>
      </c>
      <c r="F87" s="6">
        <v>4</v>
      </c>
      <c r="G87" s="6">
        <v>0</v>
      </c>
      <c r="H87" s="6">
        <v>26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</row>
    <row r="88" spans="1:16" x14ac:dyDescent="0.25">
      <c r="A88" s="18">
        <v>8</v>
      </c>
      <c r="B88" s="19" t="s">
        <v>105</v>
      </c>
      <c r="C88" s="6">
        <v>26</v>
      </c>
      <c r="D88" s="6">
        <v>20</v>
      </c>
      <c r="E88" s="6">
        <v>31</v>
      </c>
      <c r="F88" s="6">
        <v>0</v>
      </c>
      <c r="G88" s="6">
        <v>0</v>
      </c>
      <c r="H88" s="6">
        <v>25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</row>
    <row r="89" spans="1:16" x14ac:dyDescent="0.25">
      <c r="A89" s="18">
        <v>9</v>
      </c>
      <c r="B89" s="19" t="s">
        <v>430</v>
      </c>
      <c r="C89" s="5">
        <v>65</v>
      </c>
      <c r="D89" s="5">
        <v>40</v>
      </c>
      <c r="E89" s="5">
        <v>25</v>
      </c>
      <c r="F89" s="5">
        <v>0</v>
      </c>
      <c r="G89" s="5">
        <v>0</v>
      </c>
      <c r="H89" s="5">
        <v>40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</row>
    <row r="90" spans="1:16" x14ac:dyDescent="0.25">
      <c r="A90" s="18">
        <v>10</v>
      </c>
      <c r="B90" s="19" t="s">
        <v>431</v>
      </c>
      <c r="C90" s="5">
        <v>35</v>
      </c>
      <c r="D90" s="5">
        <v>31</v>
      </c>
      <c r="E90" s="5">
        <v>20</v>
      </c>
      <c r="F90" s="5">
        <v>0</v>
      </c>
      <c r="G90" s="5">
        <v>0</v>
      </c>
      <c r="H90" s="5">
        <v>40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</row>
    <row r="91" spans="1:16" x14ac:dyDescent="0.25">
      <c r="A91" s="18">
        <v>11</v>
      </c>
      <c r="B91" s="19" t="s">
        <v>432</v>
      </c>
      <c r="C91" s="5">
        <v>33</v>
      </c>
      <c r="D91" s="5">
        <v>25</v>
      </c>
      <c r="E91" s="5">
        <v>9</v>
      </c>
      <c r="F91" s="5">
        <v>1</v>
      </c>
      <c r="G91" s="5">
        <v>0</v>
      </c>
      <c r="H91" s="5">
        <v>34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</row>
    <row r="92" spans="1:16" x14ac:dyDescent="0.25">
      <c r="A92" s="18">
        <v>12</v>
      </c>
      <c r="B92" s="19" t="s">
        <v>433</v>
      </c>
      <c r="C92" s="5">
        <v>20</v>
      </c>
      <c r="D92" s="5">
        <v>36</v>
      </c>
      <c r="E92" s="5">
        <v>30</v>
      </c>
      <c r="F92" s="5">
        <v>0</v>
      </c>
      <c r="G92" s="5">
        <v>0</v>
      </c>
      <c r="H92" s="5">
        <v>30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</row>
    <row r="93" spans="1:16" x14ac:dyDescent="0.25">
      <c r="A93" s="18">
        <v>13</v>
      </c>
      <c r="B93" s="19" t="s">
        <v>434</v>
      </c>
      <c r="C93" s="5">
        <v>13</v>
      </c>
      <c r="D93" s="5">
        <v>28</v>
      </c>
      <c r="E93" s="5">
        <v>5</v>
      </c>
      <c r="F93" s="5">
        <v>5</v>
      </c>
      <c r="G93" s="5">
        <v>0</v>
      </c>
      <c r="H93" s="5">
        <v>20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</row>
    <row r="94" spans="1:16" x14ac:dyDescent="0.25">
      <c r="A94" s="18">
        <v>14</v>
      </c>
      <c r="B94" s="19" t="s">
        <v>435</v>
      </c>
      <c r="C94" s="16">
        <v>2</v>
      </c>
      <c r="D94" s="16">
        <v>2</v>
      </c>
      <c r="E94" s="16">
        <v>21</v>
      </c>
      <c r="F94" s="16">
        <v>24</v>
      </c>
      <c r="G94" s="16">
        <v>0</v>
      </c>
      <c r="H94" s="16">
        <v>27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</row>
    <row r="95" spans="1:16" x14ac:dyDescent="0.25">
      <c r="A95" s="18">
        <v>15</v>
      </c>
      <c r="B95" s="19" t="s">
        <v>436</v>
      </c>
      <c r="C95" s="6">
        <v>4</v>
      </c>
      <c r="D95" s="6">
        <v>17</v>
      </c>
      <c r="E95" s="6">
        <v>14</v>
      </c>
      <c r="F95" s="6">
        <v>0</v>
      </c>
      <c r="G95" s="6">
        <v>0</v>
      </c>
      <c r="H95" s="6">
        <v>25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</row>
    <row r="96" spans="1:16" x14ac:dyDescent="0.25">
      <c r="A96" s="18">
        <v>16</v>
      </c>
      <c r="B96" s="19" t="s">
        <v>437</v>
      </c>
      <c r="C96" s="6">
        <v>8</v>
      </c>
      <c r="D96" s="6">
        <v>4</v>
      </c>
      <c r="E96" s="6">
        <v>13</v>
      </c>
      <c r="F96" s="6">
        <v>0</v>
      </c>
      <c r="G96" s="6">
        <v>0</v>
      </c>
      <c r="H96" s="6">
        <v>12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1:16" x14ac:dyDescent="0.25">
      <c r="A97" s="18">
        <v>17</v>
      </c>
      <c r="B97" s="19" t="s">
        <v>438</v>
      </c>
      <c r="C97" s="6">
        <v>14</v>
      </c>
      <c r="D97" s="6">
        <v>12</v>
      </c>
      <c r="E97" s="6">
        <v>15</v>
      </c>
      <c r="F97" s="6">
        <v>3</v>
      </c>
      <c r="G97" s="6">
        <v>0</v>
      </c>
      <c r="H97" s="6">
        <v>5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</row>
    <row r="98" spans="1:16" x14ac:dyDescent="0.25">
      <c r="A98" s="18">
        <v>18</v>
      </c>
      <c r="B98" s="19" t="s">
        <v>27</v>
      </c>
      <c r="C98" s="5">
        <v>6</v>
      </c>
      <c r="D98" s="5">
        <v>27</v>
      </c>
      <c r="E98" s="5">
        <v>3</v>
      </c>
      <c r="F98" s="5">
        <v>0</v>
      </c>
      <c r="G98" s="5">
        <v>3</v>
      </c>
      <c r="H98" s="5">
        <v>27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</row>
    <row r="99" spans="1:16" x14ac:dyDescent="0.25">
      <c r="A99" s="18">
        <v>19</v>
      </c>
      <c r="B99" s="19" t="s">
        <v>22</v>
      </c>
      <c r="C99" s="6">
        <v>12</v>
      </c>
      <c r="D99" s="6">
        <v>1</v>
      </c>
      <c r="E99" s="6">
        <v>7</v>
      </c>
      <c r="F99" s="6">
        <v>0</v>
      </c>
      <c r="G99" s="6">
        <v>0</v>
      </c>
      <c r="H99" s="6">
        <v>17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</row>
    <row r="100" spans="1:16" x14ac:dyDescent="0.25">
      <c r="A100" s="18">
        <v>20</v>
      </c>
      <c r="B100" s="19" t="s">
        <v>439</v>
      </c>
      <c r="C100" s="5">
        <v>13</v>
      </c>
      <c r="D100" s="5">
        <v>15</v>
      </c>
      <c r="E100" s="5">
        <v>10</v>
      </c>
      <c r="F100" s="5">
        <v>5</v>
      </c>
      <c r="G100" s="5">
        <v>0</v>
      </c>
      <c r="H100" s="5">
        <v>30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</row>
    <row r="101" spans="1:16" ht="17.25" x14ac:dyDescent="0.25">
      <c r="A101" s="266" t="s">
        <v>440</v>
      </c>
      <c r="B101" s="267"/>
      <c r="C101" s="90">
        <v>7</v>
      </c>
      <c r="D101" s="90">
        <v>2</v>
      </c>
      <c r="E101" s="90">
        <v>15</v>
      </c>
      <c r="F101" s="90">
        <v>6</v>
      </c>
      <c r="G101" s="90">
        <v>26</v>
      </c>
      <c r="H101" s="90">
        <v>20</v>
      </c>
      <c r="I101" s="90">
        <v>13</v>
      </c>
      <c r="J101" s="88">
        <v>10</v>
      </c>
      <c r="K101" s="88">
        <v>314</v>
      </c>
      <c r="L101" s="88">
        <v>730</v>
      </c>
      <c r="M101" s="88">
        <v>240</v>
      </c>
      <c r="N101" s="88">
        <v>17</v>
      </c>
      <c r="O101" s="88">
        <v>0</v>
      </c>
      <c r="P101" s="90">
        <v>2</v>
      </c>
    </row>
    <row r="102" spans="1:16" x14ac:dyDescent="0.25">
      <c r="A102" s="18">
        <v>1</v>
      </c>
      <c r="B102" s="19" t="s">
        <v>441</v>
      </c>
      <c r="C102" s="19">
        <v>6</v>
      </c>
      <c r="D102" s="19">
        <v>1</v>
      </c>
      <c r="E102" s="19">
        <v>2</v>
      </c>
      <c r="F102" s="19">
        <v>0</v>
      </c>
      <c r="G102" s="19">
        <v>1</v>
      </c>
      <c r="H102" s="19">
        <v>13</v>
      </c>
      <c r="I102" s="12">
        <v>5</v>
      </c>
      <c r="J102" s="12">
        <v>0</v>
      </c>
      <c r="K102" s="12">
        <v>0</v>
      </c>
      <c r="L102" s="12">
        <v>0</v>
      </c>
      <c r="M102" s="12">
        <v>0</v>
      </c>
      <c r="N102" s="19">
        <v>19</v>
      </c>
      <c r="O102" s="12">
        <v>0</v>
      </c>
      <c r="P102" s="12">
        <v>0</v>
      </c>
    </row>
    <row r="103" spans="1:16" x14ac:dyDescent="0.25">
      <c r="A103" s="18">
        <v>2</v>
      </c>
      <c r="B103" s="19" t="s">
        <v>442</v>
      </c>
      <c r="C103" s="19">
        <v>13</v>
      </c>
      <c r="D103" s="19">
        <v>9</v>
      </c>
      <c r="E103" s="19">
        <v>14</v>
      </c>
      <c r="F103" s="19">
        <v>3</v>
      </c>
      <c r="G103" s="19">
        <v>14</v>
      </c>
      <c r="H103" s="19">
        <v>11</v>
      </c>
      <c r="I103" s="19">
        <v>4</v>
      </c>
      <c r="J103" s="12">
        <v>0</v>
      </c>
      <c r="K103" s="12">
        <v>0</v>
      </c>
      <c r="L103" s="12">
        <v>0</v>
      </c>
      <c r="M103" s="12">
        <v>0</v>
      </c>
      <c r="N103" s="19">
        <v>5</v>
      </c>
      <c r="O103" s="12">
        <v>0</v>
      </c>
      <c r="P103" s="12">
        <v>0</v>
      </c>
    </row>
    <row r="104" spans="1:16" x14ac:dyDescent="0.25">
      <c r="A104" s="18">
        <v>3</v>
      </c>
      <c r="B104" s="19" t="s">
        <v>443</v>
      </c>
      <c r="C104" s="19">
        <v>17</v>
      </c>
      <c r="D104" s="19">
        <v>7</v>
      </c>
      <c r="E104" s="19">
        <v>37</v>
      </c>
      <c r="F104" s="19">
        <v>17</v>
      </c>
      <c r="G104" s="19">
        <v>1</v>
      </c>
      <c r="H104" s="19">
        <v>9</v>
      </c>
      <c r="I104" s="19">
        <v>15</v>
      </c>
      <c r="J104" s="12">
        <v>0</v>
      </c>
      <c r="K104" s="12">
        <v>0</v>
      </c>
      <c r="L104" s="12">
        <v>0</v>
      </c>
      <c r="M104" s="12">
        <v>0</v>
      </c>
      <c r="N104" s="19">
        <v>8</v>
      </c>
      <c r="O104" s="12">
        <v>0</v>
      </c>
      <c r="P104" s="12">
        <v>0</v>
      </c>
    </row>
    <row r="105" spans="1:16" x14ac:dyDescent="0.25">
      <c r="A105" s="18">
        <v>4</v>
      </c>
      <c r="B105" s="19" t="s">
        <v>444</v>
      </c>
      <c r="C105" s="19">
        <v>4</v>
      </c>
      <c r="D105" s="19">
        <v>12</v>
      </c>
      <c r="E105" s="19">
        <v>54</v>
      </c>
      <c r="F105" s="19">
        <v>1</v>
      </c>
      <c r="G105" s="19">
        <v>1</v>
      </c>
      <c r="H105" s="19">
        <v>25</v>
      </c>
      <c r="I105" s="19">
        <v>14</v>
      </c>
      <c r="J105" s="12">
        <v>0</v>
      </c>
      <c r="K105" s="12">
        <v>0</v>
      </c>
      <c r="L105" s="12">
        <v>0</v>
      </c>
      <c r="M105" s="12">
        <v>0</v>
      </c>
      <c r="N105" s="19">
        <v>23</v>
      </c>
      <c r="O105" s="12">
        <v>0</v>
      </c>
      <c r="P105" s="12">
        <v>0</v>
      </c>
    </row>
    <row r="106" spans="1:16" x14ac:dyDescent="0.25">
      <c r="A106" s="18">
        <v>5</v>
      </c>
      <c r="B106" s="19" t="s">
        <v>445</v>
      </c>
      <c r="C106" s="19">
        <v>11</v>
      </c>
      <c r="D106" s="19">
        <v>5</v>
      </c>
      <c r="E106" s="19">
        <v>28</v>
      </c>
      <c r="F106" s="19">
        <v>28</v>
      </c>
      <c r="G106" s="19">
        <v>10</v>
      </c>
      <c r="H106" s="19">
        <v>35</v>
      </c>
      <c r="I106" s="19">
        <v>20</v>
      </c>
      <c r="J106" s="12">
        <v>0</v>
      </c>
      <c r="K106" s="12">
        <v>0</v>
      </c>
      <c r="L106" s="12">
        <v>0</v>
      </c>
      <c r="M106" s="12">
        <v>0</v>
      </c>
      <c r="N106" s="19">
        <v>17</v>
      </c>
      <c r="O106" s="12">
        <v>0</v>
      </c>
      <c r="P106" s="12">
        <v>0</v>
      </c>
    </row>
    <row r="107" spans="1:16" x14ac:dyDescent="0.25">
      <c r="A107" s="18">
        <v>6</v>
      </c>
      <c r="B107" s="19" t="s">
        <v>446</v>
      </c>
      <c r="C107" s="19">
        <v>6</v>
      </c>
      <c r="D107" s="19">
        <v>5</v>
      </c>
      <c r="E107" s="19">
        <v>34</v>
      </c>
      <c r="F107" s="19"/>
      <c r="G107" s="19">
        <v>9</v>
      </c>
      <c r="H107" s="19">
        <v>30</v>
      </c>
      <c r="I107" s="19">
        <v>4</v>
      </c>
      <c r="J107" s="12">
        <v>0</v>
      </c>
      <c r="K107" s="12">
        <v>0</v>
      </c>
      <c r="L107" s="12">
        <v>0</v>
      </c>
      <c r="M107" s="12">
        <v>0</v>
      </c>
      <c r="N107" s="19">
        <v>29</v>
      </c>
      <c r="O107" s="12">
        <v>0</v>
      </c>
      <c r="P107" s="12">
        <v>0</v>
      </c>
    </row>
    <row r="108" spans="1:16" x14ac:dyDescent="0.25">
      <c r="A108" s="18">
        <v>7</v>
      </c>
      <c r="B108" s="19" t="s">
        <v>447</v>
      </c>
      <c r="C108" s="19">
        <v>7</v>
      </c>
      <c r="D108" s="19">
        <v>7</v>
      </c>
      <c r="E108" s="19">
        <v>13</v>
      </c>
      <c r="F108" s="19">
        <v>1</v>
      </c>
      <c r="G108" s="19">
        <v>4</v>
      </c>
      <c r="H108" s="19">
        <v>5</v>
      </c>
      <c r="I108" s="19">
        <v>2</v>
      </c>
      <c r="J108" s="12">
        <v>0</v>
      </c>
      <c r="K108" s="12">
        <v>0</v>
      </c>
      <c r="L108" s="12">
        <v>0</v>
      </c>
      <c r="M108" s="12">
        <v>0</v>
      </c>
      <c r="N108" s="19">
        <v>31</v>
      </c>
      <c r="O108" s="12">
        <v>0</v>
      </c>
      <c r="P108" s="12">
        <v>0</v>
      </c>
    </row>
    <row r="109" spans="1:16" x14ac:dyDescent="0.25">
      <c r="A109" s="18">
        <v>8</v>
      </c>
      <c r="B109" s="19" t="s">
        <v>448</v>
      </c>
      <c r="C109" s="19">
        <v>3</v>
      </c>
      <c r="D109" s="19">
        <v>4</v>
      </c>
      <c r="E109" s="19">
        <v>13</v>
      </c>
      <c r="F109" s="19">
        <v>1</v>
      </c>
      <c r="G109" s="19"/>
      <c r="H109" s="19">
        <v>3</v>
      </c>
      <c r="I109" s="19"/>
      <c r="J109" s="12">
        <v>0</v>
      </c>
      <c r="K109" s="12">
        <v>0</v>
      </c>
      <c r="L109" s="12">
        <v>0</v>
      </c>
      <c r="M109" s="12">
        <v>0</v>
      </c>
      <c r="N109" s="19"/>
      <c r="O109" s="12">
        <v>0</v>
      </c>
      <c r="P109" s="12">
        <v>0</v>
      </c>
    </row>
    <row r="110" spans="1:16" x14ac:dyDescent="0.25">
      <c r="A110" s="18">
        <v>9</v>
      </c>
      <c r="B110" s="19" t="s">
        <v>449</v>
      </c>
      <c r="C110" s="19">
        <v>10</v>
      </c>
      <c r="D110" s="19">
        <v>22</v>
      </c>
      <c r="E110" s="19">
        <v>29</v>
      </c>
      <c r="F110" s="19">
        <v>9</v>
      </c>
      <c r="G110" s="19">
        <v>15</v>
      </c>
      <c r="H110" s="19">
        <v>12</v>
      </c>
      <c r="I110" s="19">
        <v>30</v>
      </c>
      <c r="J110" s="12">
        <v>0</v>
      </c>
      <c r="K110" s="12">
        <v>0</v>
      </c>
      <c r="L110" s="12">
        <v>0</v>
      </c>
      <c r="M110" s="12">
        <v>0</v>
      </c>
      <c r="N110" s="19">
        <v>12</v>
      </c>
      <c r="O110" s="12">
        <v>0</v>
      </c>
      <c r="P110" s="12">
        <v>0</v>
      </c>
    </row>
    <row r="111" spans="1:16" x14ac:dyDescent="0.25">
      <c r="A111" s="18">
        <v>10</v>
      </c>
      <c r="B111" s="19" t="s">
        <v>450</v>
      </c>
      <c r="C111" s="19">
        <v>5</v>
      </c>
      <c r="D111" s="19">
        <v>1</v>
      </c>
      <c r="E111" s="19">
        <v>1</v>
      </c>
      <c r="F111" s="19">
        <v>2</v>
      </c>
      <c r="G111" s="19">
        <v>1</v>
      </c>
      <c r="H111" s="19">
        <v>2</v>
      </c>
      <c r="I111" s="19">
        <v>2</v>
      </c>
      <c r="J111" s="12">
        <v>0</v>
      </c>
      <c r="K111" s="12">
        <v>0</v>
      </c>
      <c r="L111" s="12">
        <v>0</v>
      </c>
      <c r="M111" s="12">
        <v>0</v>
      </c>
      <c r="N111" s="19">
        <v>18</v>
      </c>
      <c r="O111" s="12">
        <v>0</v>
      </c>
      <c r="P111" s="12">
        <v>0</v>
      </c>
    </row>
    <row r="112" spans="1:16" x14ac:dyDescent="0.25">
      <c r="A112" s="18">
        <v>11</v>
      </c>
      <c r="B112" s="19" t="s">
        <v>451</v>
      </c>
      <c r="C112" s="19">
        <v>39</v>
      </c>
      <c r="D112" s="19">
        <v>26</v>
      </c>
      <c r="E112" s="19">
        <v>123</v>
      </c>
      <c r="F112" s="19">
        <v>11</v>
      </c>
      <c r="G112" s="19">
        <v>34</v>
      </c>
      <c r="H112" s="19">
        <v>45</v>
      </c>
      <c r="I112" s="19">
        <v>64</v>
      </c>
      <c r="J112" s="12">
        <v>0</v>
      </c>
      <c r="K112" s="12">
        <v>0</v>
      </c>
      <c r="L112" s="12">
        <v>0</v>
      </c>
      <c r="M112" s="12">
        <v>0</v>
      </c>
      <c r="N112" s="19">
        <v>37</v>
      </c>
      <c r="O112" s="12">
        <v>0</v>
      </c>
      <c r="P112" s="12">
        <v>0</v>
      </c>
    </row>
    <row r="113" spans="1:16" x14ac:dyDescent="0.25">
      <c r="A113" s="18">
        <v>12</v>
      </c>
      <c r="B113" s="19" t="s">
        <v>452</v>
      </c>
      <c r="C113" s="19">
        <v>6</v>
      </c>
      <c r="D113" s="19">
        <v>14</v>
      </c>
      <c r="E113" s="19">
        <v>15</v>
      </c>
      <c r="F113" s="19">
        <v>2</v>
      </c>
      <c r="G113" s="19"/>
      <c r="H113" s="19">
        <v>3</v>
      </c>
      <c r="I113" s="19">
        <v>9</v>
      </c>
      <c r="J113" s="12">
        <v>0</v>
      </c>
      <c r="K113" s="12">
        <v>0</v>
      </c>
      <c r="L113" s="12">
        <v>0</v>
      </c>
      <c r="M113" s="12">
        <v>0</v>
      </c>
      <c r="N113" s="19">
        <v>5</v>
      </c>
      <c r="O113" s="12">
        <v>0</v>
      </c>
      <c r="P113" s="12">
        <v>0</v>
      </c>
    </row>
    <row r="114" spans="1:16" x14ac:dyDescent="0.25">
      <c r="A114" s="18">
        <v>13</v>
      </c>
      <c r="B114" s="19" t="s">
        <v>453</v>
      </c>
      <c r="C114" s="19">
        <v>27</v>
      </c>
      <c r="D114" s="19">
        <v>4</v>
      </c>
      <c r="E114" s="19">
        <v>16</v>
      </c>
      <c r="F114" s="19">
        <v>2</v>
      </c>
      <c r="G114" s="19">
        <v>27</v>
      </c>
      <c r="H114" s="19">
        <v>16</v>
      </c>
      <c r="I114" s="19">
        <v>7</v>
      </c>
      <c r="J114" s="12">
        <v>0</v>
      </c>
      <c r="K114" s="12">
        <v>0</v>
      </c>
      <c r="L114" s="12">
        <v>0</v>
      </c>
      <c r="M114" s="12">
        <v>0</v>
      </c>
      <c r="N114" s="19">
        <v>31</v>
      </c>
      <c r="O114" s="12">
        <v>0</v>
      </c>
      <c r="P114" s="12">
        <v>0</v>
      </c>
    </row>
    <row r="115" spans="1:16" x14ac:dyDescent="0.25">
      <c r="A115" s="18">
        <v>14</v>
      </c>
      <c r="B115" s="19" t="s">
        <v>111</v>
      </c>
      <c r="C115" s="19">
        <v>2</v>
      </c>
      <c r="D115" s="19"/>
      <c r="E115" s="19">
        <v>3</v>
      </c>
      <c r="F115" s="19">
        <v>13</v>
      </c>
      <c r="G115" s="19">
        <v>1</v>
      </c>
      <c r="H115" s="19">
        <v>3</v>
      </c>
      <c r="I115" s="19">
        <v>5</v>
      </c>
      <c r="J115" s="12">
        <v>0</v>
      </c>
      <c r="K115" s="12">
        <v>0</v>
      </c>
      <c r="L115" s="12">
        <v>0</v>
      </c>
      <c r="M115" s="12">
        <v>0</v>
      </c>
      <c r="N115" s="19">
        <v>6</v>
      </c>
      <c r="O115" s="12">
        <v>0</v>
      </c>
      <c r="P115" s="12">
        <v>0</v>
      </c>
    </row>
    <row r="116" spans="1:16" ht="24.75" customHeight="1" thickBot="1" x14ac:dyDescent="0.3">
      <c r="A116" s="268" t="s">
        <v>316</v>
      </c>
      <c r="B116" s="269"/>
      <c r="C116" s="205">
        <f t="shared" ref="C116:P116" si="1">SUM(C5:C115)</f>
        <v>1592</v>
      </c>
      <c r="D116" s="205">
        <f t="shared" si="1"/>
        <v>1300</v>
      </c>
      <c r="E116" s="205">
        <f t="shared" si="1"/>
        <v>3960</v>
      </c>
      <c r="F116" s="205">
        <f t="shared" si="1"/>
        <v>1595</v>
      </c>
      <c r="G116" s="205">
        <f t="shared" si="1"/>
        <v>615</v>
      </c>
      <c r="H116" s="205">
        <f t="shared" si="1"/>
        <v>3117</v>
      </c>
      <c r="I116" s="205">
        <f t="shared" si="1"/>
        <v>1756</v>
      </c>
      <c r="J116" s="205">
        <f t="shared" si="1"/>
        <v>397</v>
      </c>
      <c r="K116" s="205">
        <f t="shared" si="1"/>
        <v>1052</v>
      </c>
      <c r="L116" s="205">
        <f t="shared" si="1"/>
        <v>4084</v>
      </c>
      <c r="M116" s="205">
        <f t="shared" si="1"/>
        <v>2889</v>
      </c>
      <c r="N116" s="205">
        <f t="shared" si="1"/>
        <v>1222</v>
      </c>
      <c r="O116" s="205">
        <f t="shared" si="1"/>
        <v>22</v>
      </c>
      <c r="P116" s="205">
        <f t="shared" si="1"/>
        <v>15</v>
      </c>
    </row>
  </sheetData>
  <mergeCells count="17">
    <mergeCell ref="A78:B78"/>
    <mergeCell ref="A80:B80"/>
    <mergeCell ref="A1:P1"/>
    <mergeCell ref="A2:P2"/>
    <mergeCell ref="A116:B116"/>
    <mergeCell ref="A5:B5"/>
    <mergeCell ref="A13:B13"/>
    <mergeCell ref="A18:B18"/>
    <mergeCell ref="A27:B27"/>
    <mergeCell ref="A30:B30"/>
    <mergeCell ref="A39:B39"/>
    <mergeCell ref="A42:B42"/>
    <mergeCell ref="A101:B101"/>
    <mergeCell ref="A51:B51"/>
    <mergeCell ref="A58:B58"/>
    <mergeCell ref="A67:B67"/>
    <mergeCell ref="A74:B7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մարզեր</vt:lpstr>
      <vt:lpstr>Արագածոտն</vt:lpstr>
      <vt:lpstr>Արարատ</vt:lpstr>
      <vt:lpstr>Արմավիր</vt:lpstr>
      <vt:lpstr>Կոտայք</vt:lpstr>
      <vt:lpstr>Վայոց Ձոր</vt:lpstr>
      <vt:lpstr>Տավուշ</vt:lpstr>
      <vt:lpstr>Գեղարքունիք</vt:lpstr>
      <vt:lpstr>Լոռի</vt:lpstr>
      <vt:lpstr>Շիրակ</vt:lpstr>
      <vt:lpstr>Սյունիք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Smbat Ghahramanyan</dc:creator>
  <cp:keywords>https:/mul2-aragatsotn.gov.am/tasks/739/oneclick/dzevachapELtsarayutyun1.xlsx?token=47486c1e2a7f82e56b1ffe53343ff397</cp:keywords>
  <cp:lastModifiedBy>Smbat Ghahramanyan</cp:lastModifiedBy>
  <cp:lastPrinted>2021-07-06T11:25:43Z</cp:lastPrinted>
  <dcterms:created xsi:type="dcterms:W3CDTF">2021-04-19T10:45:16Z</dcterms:created>
  <dcterms:modified xsi:type="dcterms:W3CDTF">2022-07-25T05:09:14Z</dcterms:modified>
</cp:coreProperties>
</file>