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Մերի\Meri-Nor\ՎԻՃՎԱՐՉՈՒԹՅՈՒՆ\2020\Ձև2\"/>
    </mc:Choice>
  </mc:AlternateContent>
  <bookViews>
    <workbookView xWindow="0" yWindow="0" windowWidth="28800" windowHeight="12330"/>
  </bookViews>
  <sheets>
    <sheet name="2020" sheetId="26" r:id="rId1"/>
    <sheet name="Лист1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26" l="1"/>
  <c r="O10" i="26" l="1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Y14" i="26"/>
  <c r="L14" i="26"/>
  <c r="M14" i="26"/>
  <c r="X13" i="26"/>
  <c r="Y13" i="26"/>
  <c r="L13" i="26"/>
  <c r="M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Y22" i="26" l="1"/>
  <c r="M22" i="26"/>
</calcChain>
</file>

<file path=xl/sharedStrings.xml><?xml version="1.0" encoding="utf-8"?>
<sst xmlns="http://schemas.openxmlformats.org/spreadsheetml/2006/main" count="84" uniqueCount="42">
  <si>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</si>
  <si>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</si>
  <si>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</si>
  <si>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</si>
  <si>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</si>
  <si>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</si>
  <si>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</si>
  <si>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</si>
  <si>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</si>
  <si>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</si>
  <si>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</si>
  <si>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Մայիս</t>
  </si>
  <si>
    <t>Հունիս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</si>
  <si>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</si>
  <si>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</si>
  <si>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</si>
  <si>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</si>
  <si>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</si>
  <si>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</si>
  <si>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</si>
  <si>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</si>
  <si>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</si>
  <si>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</si>
  <si>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</si>
  <si>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</si>
  <si>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</si>
  <si>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</si>
  <si>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</si>
  <si>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</si>
  <si>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</si>
  <si>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</si>
  <si>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</si>
  <si>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</si>
  <si>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</si>
  <si>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</si>
  <si>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</si>
  <si>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Վրաստան՝   Էներգաիմպեքս  վթարային</t>
  </si>
  <si>
    <t>Ապրիլ*</t>
  </si>
  <si>
    <t xml:space="preserve">Գլխավոր տնօրենի  </t>
  </si>
  <si>
    <t>Ընդ․ արտահ</t>
  </si>
  <si>
    <t>2020թ.  Հունվար ամսին արտահանված  և  ներմուծված  էլ.էներգիայի  վերաբերյալ</t>
  </si>
  <si>
    <t>պարտականությունները կատարող Գագիկ Ղազարյան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</si>
</sst>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7" fontId="4" fillId="3" borderId="2" xfId="0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42"/>
  <sheetViews>
    <sheetView showGridLines="0" tabSelected="1" zoomScale="120" zoomScaleNormal="120" workbookViewId="0">
      <selection activeCell="I10" sqref="I10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7" customWidth="1"/>
    <col min="27" max="16384" width="9.140625" style="1"/>
  </cols>
  <sheetData>
    <row r="2" spans="1:26" ht="19.5" x14ac:dyDescent="0.3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6" ht="19.5" customHeight="1" x14ac:dyDescent="0.35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29"/>
      <c r="C5" s="64" t="s">
        <v>1</v>
      </c>
      <c r="D5" s="65"/>
      <c r="E5" s="65"/>
      <c r="F5" s="65"/>
      <c r="G5" s="65"/>
      <c r="H5" s="65"/>
      <c r="I5" s="65"/>
      <c r="J5" s="65"/>
      <c r="K5" s="65"/>
      <c r="L5" s="65"/>
      <c r="M5" s="66"/>
      <c r="N5" s="64" t="s">
        <v>2</v>
      </c>
      <c r="O5" s="65"/>
      <c r="P5" s="65"/>
      <c r="Q5" s="65"/>
      <c r="R5" s="65"/>
      <c r="S5" s="65"/>
      <c r="T5" s="65"/>
      <c r="U5" s="65"/>
      <c r="V5" s="65"/>
      <c r="W5" s="65"/>
      <c r="X5" s="65"/>
      <c r="Y5" s="66"/>
    </row>
    <row r="6" spans="1:26" ht="18.75" customHeight="1" x14ac:dyDescent="0.25">
      <c r="A6" s="2"/>
      <c r="B6" s="2"/>
      <c r="C6" s="67" t="s">
        <v>6</v>
      </c>
      <c r="D6" s="68"/>
      <c r="E6" s="69" t="s">
        <v>36</v>
      </c>
      <c r="F6" s="70"/>
      <c r="G6" s="67" t="s">
        <v>24</v>
      </c>
      <c r="H6" s="73"/>
      <c r="I6" s="68"/>
      <c r="J6" s="74" t="s">
        <v>25</v>
      </c>
      <c r="K6" s="75"/>
      <c r="L6" s="49" t="s">
        <v>7</v>
      </c>
      <c r="M6" s="50"/>
      <c r="N6" s="67" t="s">
        <v>34</v>
      </c>
      <c r="O6" s="68"/>
      <c r="P6" s="67" t="s">
        <v>30</v>
      </c>
      <c r="Q6" s="68"/>
      <c r="R6" s="67" t="s">
        <v>29</v>
      </c>
      <c r="S6" s="68"/>
      <c r="T6" s="67" t="s">
        <v>30</v>
      </c>
      <c r="U6" s="68"/>
      <c r="V6" s="74" t="s">
        <v>32</v>
      </c>
      <c r="W6" s="75"/>
      <c r="X6" s="49" t="s">
        <v>7</v>
      </c>
      <c r="Y6" s="50"/>
    </row>
    <row r="7" spans="1:26" ht="18" customHeight="1" x14ac:dyDescent="0.25">
      <c r="A7" s="2" t="s">
        <v>3</v>
      </c>
      <c r="B7" s="27" t="s">
        <v>4</v>
      </c>
      <c r="C7" s="53" t="s">
        <v>27</v>
      </c>
      <c r="D7" s="54"/>
      <c r="E7" s="71"/>
      <c r="F7" s="72"/>
      <c r="G7" s="53" t="s">
        <v>5</v>
      </c>
      <c r="H7" s="56"/>
      <c r="I7" s="54"/>
      <c r="J7" s="76"/>
      <c r="K7" s="77"/>
      <c r="L7" s="51"/>
      <c r="M7" s="52"/>
      <c r="N7" s="53" t="s">
        <v>5</v>
      </c>
      <c r="O7" s="54"/>
      <c r="P7" s="53" t="s">
        <v>33</v>
      </c>
      <c r="Q7" s="54"/>
      <c r="R7" s="53" t="s">
        <v>27</v>
      </c>
      <c r="S7" s="54"/>
      <c r="T7" s="53" t="s">
        <v>31</v>
      </c>
      <c r="U7" s="54"/>
      <c r="V7" s="76"/>
      <c r="W7" s="77"/>
      <c r="X7" s="51"/>
      <c r="Y7" s="52"/>
    </row>
    <row r="8" spans="1:26" ht="25.5" customHeight="1" x14ac:dyDescent="0.25">
      <c r="A8" s="2"/>
      <c r="B8" s="2"/>
      <c r="C8" s="16" t="s">
        <v>18</v>
      </c>
      <c r="D8" s="17" t="s">
        <v>19</v>
      </c>
      <c r="E8" s="16" t="s">
        <v>18</v>
      </c>
      <c r="F8" s="16" t="s">
        <v>19</v>
      </c>
      <c r="G8" s="57" t="s">
        <v>23</v>
      </c>
      <c r="H8" s="58"/>
      <c r="I8" s="17" t="s">
        <v>19</v>
      </c>
      <c r="J8" s="16" t="s">
        <v>18</v>
      </c>
      <c r="K8" s="17" t="s">
        <v>19</v>
      </c>
      <c r="L8" s="20" t="s">
        <v>18</v>
      </c>
      <c r="M8" s="21" t="s">
        <v>19</v>
      </c>
      <c r="N8" s="16" t="s">
        <v>18</v>
      </c>
      <c r="O8" s="17" t="s">
        <v>19</v>
      </c>
      <c r="P8" s="16" t="s">
        <v>18</v>
      </c>
      <c r="Q8" s="16" t="s">
        <v>19</v>
      </c>
      <c r="R8" s="16" t="s">
        <v>18</v>
      </c>
      <c r="S8" s="16" t="s">
        <v>19</v>
      </c>
      <c r="T8" s="16" t="s">
        <v>18</v>
      </c>
      <c r="U8" s="16" t="s">
        <v>19</v>
      </c>
      <c r="V8" s="16" t="s">
        <v>18</v>
      </c>
      <c r="W8" s="17" t="s">
        <v>19</v>
      </c>
      <c r="X8" s="20" t="s">
        <v>18</v>
      </c>
      <c r="Y8" s="26" t="s">
        <v>19</v>
      </c>
    </row>
    <row r="9" spans="1:26" ht="27.75" customHeight="1" x14ac:dyDescent="0.25">
      <c r="A9" s="3"/>
      <c r="B9" s="3"/>
      <c r="C9" s="31" t="s">
        <v>20</v>
      </c>
      <c r="D9" s="32" t="s">
        <v>21</v>
      </c>
      <c r="E9" s="31" t="s">
        <v>20</v>
      </c>
      <c r="F9" s="31" t="s">
        <v>21</v>
      </c>
      <c r="G9" s="48" t="s">
        <v>39</v>
      </c>
      <c r="H9" s="33" t="s">
        <v>28</v>
      </c>
      <c r="I9" s="32" t="s">
        <v>21</v>
      </c>
      <c r="J9" s="31" t="s">
        <v>20</v>
      </c>
      <c r="K9" s="32" t="s">
        <v>21</v>
      </c>
      <c r="L9" s="34" t="s">
        <v>20</v>
      </c>
      <c r="M9" s="35" t="s">
        <v>21</v>
      </c>
      <c r="N9" s="31" t="s">
        <v>20</v>
      </c>
      <c r="O9" s="32" t="s">
        <v>21</v>
      </c>
      <c r="P9" s="31" t="s">
        <v>20</v>
      </c>
      <c r="Q9" s="31" t="s">
        <v>21</v>
      </c>
      <c r="R9" s="31" t="s">
        <v>20</v>
      </c>
      <c r="S9" s="31" t="s">
        <v>21</v>
      </c>
      <c r="T9" s="31" t="s">
        <v>20</v>
      </c>
      <c r="U9" s="31" t="s">
        <v>21</v>
      </c>
      <c r="V9" s="31" t="s">
        <v>20</v>
      </c>
      <c r="W9" s="32" t="s">
        <v>21</v>
      </c>
      <c r="X9" s="34" t="s">
        <v>20</v>
      </c>
      <c r="Y9" s="36" t="s">
        <v>21</v>
      </c>
    </row>
    <row r="10" spans="1:26" ht="17.25" customHeight="1" x14ac:dyDescent="0.3">
      <c r="A10" s="10">
        <v>1</v>
      </c>
      <c r="B10" s="11" t="s">
        <v>8</v>
      </c>
      <c r="C10" s="15">
        <v>0</v>
      </c>
      <c r="D10" s="28">
        <v>0</v>
      </c>
      <c r="E10" s="15">
        <v>0</v>
      </c>
      <c r="F10" s="28">
        <v>0</v>
      </c>
      <c r="G10" s="12">
        <v>88.732208999999997</v>
      </c>
      <c r="H10" s="15">
        <v>0</v>
      </c>
      <c r="I10" s="13">
        <f>(165/3/1000*478.6*29.816098)+(165/3.05/1000*479.35*58.916111)+H10*17.015</f>
        <v>2312.6646356196561</v>
      </c>
      <c r="J10" s="12">
        <v>7.8154968</v>
      </c>
      <c r="K10" s="13">
        <f t="shared" ref="K10" si="0">J10*21.2087</f>
        <v>165.75652698216001</v>
      </c>
      <c r="L10" s="22">
        <f t="shared" ref="L10:L20" si="1">C10+G10+J10</f>
        <v>96.547705800000003</v>
      </c>
      <c r="M10" s="22">
        <f t="shared" ref="M10:M20" si="2">D10+I10+K10</f>
        <v>2478.4211626018159</v>
      </c>
      <c r="N10" s="12">
        <v>7.8838059999999999</v>
      </c>
      <c r="O10" s="13">
        <f>N10*17.015</f>
        <v>134.14295909000001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12">
        <v>7.5395826000000001</v>
      </c>
      <c r="W10" s="13">
        <f t="shared" ref="W10" si="3">V10*21.2087</f>
        <v>159.90474548861999</v>
      </c>
      <c r="X10" s="38">
        <f t="shared" ref="X10:X20" si="4">P10+V10+N10+R10+T10</f>
        <v>15.423388599999999</v>
      </c>
      <c r="Y10" s="38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5"/>
      <c r="D11" s="28"/>
      <c r="E11" s="15"/>
      <c r="F11" s="28"/>
      <c r="G11" s="12"/>
      <c r="H11" s="15"/>
      <c r="I11" s="13"/>
      <c r="J11" s="12"/>
      <c r="K11" s="13"/>
      <c r="L11" s="22">
        <f t="shared" si="1"/>
        <v>0</v>
      </c>
      <c r="M11" s="22">
        <f t="shared" si="2"/>
        <v>0</v>
      </c>
      <c r="N11" s="12"/>
      <c r="O11" s="13"/>
      <c r="P11" s="28"/>
      <c r="Q11" s="28"/>
      <c r="R11" s="28"/>
      <c r="S11" s="28"/>
      <c r="T11" s="28"/>
      <c r="U11" s="28"/>
      <c r="V11" s="14"/>
      <c r="W11" s="13"/>
      <c r="X11" s="38">
        <f t="shared" si="4"/>
        <v>0</v>
      </c>
      <c r="Y11" s="38">
        <f t="shared" si="5"/>
        <v>0</v>
      </c>
    </row>
    <row r="12" spans="1:26" ht="17.25" customHeight="1" x14ac:dyDescent="0.3">
      <c r="A12" s="10">
        <v>3</v>
      </c>
      <c r="B12" s="11" t="s">
        <v>10</v>
      </c>
      <c r="C12" s="15"/>
      <c r="D12" s="28"/>
      <c r="E12" s="15"/>
      <c r="F12" s="28"/>
      <c r="G12" s="12"/>
      <c r="H12" s="15"/>
      <c r="I12" s="13"/>
      <c r="J12" s="12"/>
      <c r="K12" s="13"/>
      <c r="L12" s="22">
        <f t="shared" si="1"/>
        <v>0</v>
      </c>
      <c r="M12" s="22">
        <f t="shared" si="2"/>
        <v>0</v>
      </c>
      <c r="N12" s="12"/>
      <c r="O12" s="13"/>
      <c r="P12" s="28"/>
      <c r="Q12" s="28"/>
      <c r="R12" s="28"/>
      <c r="S12" s="28"/>
      <c r="T12" s="28"/>
      <c r="U12" s="28"/>
      <c r="V12" s="14"/>
      <c r="W12" s="13"/>
      <c r="X12" s="38">
        <f t="shared" si="4"/>
        <v>0</v>
      </c>
      <c r="Y12" s="38">
        <f t="shared" si="5"/>
        <v>0</v>
      </c>
    </row>
    <row r="13" spans="1:26" ht="17.25" customHeight="1" x14ac:dyDescent="0.3">
      <c r="A13" s="10">
        <v>4</v>
      </c>
      <c r="B13" s="11" t="s">
        <v>37</v>
      </c>
      <c r="C13" s="15"/>
      <c r="D13" s="28"/>
      <c r="E13" s="15"/>
      <c r="F13" s="28"/>
      <c r="G13" s="12"/>
      <c r="H13" s="15"/>
      <c r="I13" s="13"/>
      <c r="J13" s="12"/>
      <c r="K13" s="13"/>
      <c r="L13" s="22">
        <f t="shared" si="1"/>
        <v>0</v>
      </c>
      <c r="M13" s="22">
        <f t="shared" si="2"/>
        <v>0</v>
      </c>
      <c r="N13" s="12"/>
      <c r="O13" s="13"/>
      <c r="P13" s="28"/>
      <c r="Q13" s="28"/>
      <c r="R13" s="28"/>
      <c r="S13" s="28"/>
      <c r="T13" s="28"/>
      <c r="U13" s="28"/>
      <c r="V13" s="14"/>
      <c r="W13" s="13"/>
      <c r="X13" s="38">
        <f t="shared" si="4"/>
        <v>0</v>
      </c>
      <c r="Y13" s="38">
        <f t="shared" si="5"/>
        <v>0</v>
      </c>
    </row>
    <row r="14" spans="1:26" ht="17.25" customHeight="1" x14ac:dyDescent="0.3">
      <c r="A14" s="10">
        <v>5</v>
      </c>
      <c r="B14" s="11" t="s">
        <v>11</v>
      </c>
      <c r="C14" s="15"/>
      <c r="D14" s="28"/>
      <c r="E14" s="15"/>
      <c r="F14" s="28"/>
      <c r="G14" s="12"/>
      <c r="H14" s="15"/>
      <c r="I14" s="13"/>
      <c r="J14" s="12"/>
      <c r="K14" s="13"/>
      <c r="L14" s="22">
        <f t="shared" si="1"/>
        <v>0</v>
      </c>
      <c r="M14" s="22">
        <f t="shared" si="2"/>
        <v>0</v>
      </c>
      <c r="N14" s="12"/>
      <c r="O14" s="13"/>
      <c r="P14" s="28"/>
      <c r="Q14" s="28"/>
      <c r="R14" s="28"/>
      <c r="S14" s="28"/>
      <c r="T14" s="28"/>
      <c r="U14" s="28"/>
      <c r="V14" s="14"/>
      <c r="W14" s="13"/>
      <c r="X14" s="38">
        <f t="shared" si="4"/>
        <v>0</v>
      </c>
      <c r="Y14" s="38">
        <f t="shared" si="5"/>
        <v>0</v>
      </c>
      <c r="Z14" s="39"/>
    </row>
    <row r="15" spans="1:26" ht="17.25" customHeight="1" x14ac:dyDescent="0.3">
      <c r="A15" s="10">
        <v>6</v>
      </c>
      <c r="B15" s="11" t="s">
        <v>12</v>
      </c>
      <c r="C15" s="15"/>
      <c r="D15" s="28"/>
      <c r="E15" s="15"/>
      <c r="F15" s="28"/>
      <c r="G15" s="12"/>
      <c r="H15" s="15"/>
      <c r="I15" s="13"/>
      <c r="J15" s="12"/>
      <c r="K15" s="13"/>
      <c r="L15" s="22">
        <f t="shared" si="1"/>
        <v>0</v>
      </c>
      <c r="M15" s="22">
        <f t="shared" si="2"/>
        <v>0</v>
      </c>
      <c r="N15" s="12"/>
      <c r="O15" s="13"/>
      <c r="P15" s="28"/>
      <c r="Q15" s="28"/>
      <c r="R15" s="28"/>
      <c r="S15" s="28"/>
      <c r="T15" s="28"/>
      <c r="U15" s="28"/>
      <c r="V15" s="14"/>
      <c r="W15" s="13"/>
      <c r="X15" s="38">
        <f t="shared" si="4"/>
        <v>0</v>
      </c>
      <c r="Y15" s="38">
        <f t="shared" si="5"/>
        <v>0</v>
      </c>
      <c r="Z15" s="39"/>
    </row>
    <row r="16" spans="1:26" ht="17.25" customHeight="1" x14ac:dyDescent="0.3">
      <c r="A16" s="10">
        <v>7</v>
      </c>
      <c r="B16" s="11" t="s">
        <v>13</v>
      </c>
      <c r="C16" s="15"/>
      <c r="D16" s="28"/>
      <c r="E16" s="15"/>
      <c r="F16" s="28"/>
      <c r="G16" s="12"/>
      <c r="H16" s="15"/>
      <c r="I16" s="13"/>
      <c r="J16" s="12"/>
      <c r="K16" s="13"/>
      <c r="L16" s="22">
        <f t="shared" si="1"/>
        <v>0</v>
      </c>
      <c r="M16" s="22">
        <f t="shared" si="2"/>
        <v>0</v>
      </c>
      <c r="N16" s="12"/>
      <c r="O16" s="13"/>
      <c r="P16" s="28"/>
      <c r="Q16" s="28"/>
      <c r="R16" s="28"/>
      <c r="S16" s="28"/>
      <c r="T16" s="28"/>
      <c r="U16" s="28"/>
      <c r="V16" s="14"/>
      <c r="W16" s="13"/>
      <c r="X16" s="38">
        <f t="shared" si="4"/>
        <v>0</v>
      </c>
      <c r="Y16" s="38">
        <f t="shared" si="5"/>
        <v>0</v>
      </c>
    </row>
    <row r="17" spans="1:25" ht="17.25" customHeight="1" x14ac:dyDescent="0.3">
      <c r="A17" s="10">
        <v>8</v>
      </c>
      <c r="B17" s="11" t="s">
        <v>35</v>
      </c>
      <c r="C17" s="15"/>
      <c r="D17" s="28"/>
      <c r="E17" s="15"/>
      <c r="F17" s="28"/>
      <c r="G17" s="12"/>
      <c r="H17" s="15"/>
      <c r="I17" s="13"/>
      <c r="J17" s="12"/>
      <c r="K17" s="13"/>
      <c r="L17" s="22">
        <f t="shared" si="1"/>
        <v>0</v>
      </c>
      <c r="M17" s="22">
        <f t="shared" si="2"/>
        <v>0</v>
      </c>
      <c r="N17" s="12"/>
      <c r="O17" s="13"/>
      <c r="P17" s="28"/>
      <c r="Q17" s="28"/>
      <c r="R17" s="28"/>
      <c r="S17" s="28"/>
      <c r="T17" s="28"/>
      <c r="U17" s="28"/>
      <c r="V17" s="14"/>
      <c r="W17" s="13"/>
      <c r="X17" s="38">
        <f t="shared" si="4"/>
        <v>0</v>
      </c>
      <c r="Y17" s="38">
        <f t="shared" si="5"/>
        <v>0</v>
      </c>
    </row>
    <row r="18" spans="1:25" ht="17.25" customHeight="1" x14ac:dyDescent="0.3">
      <c r="A18" s="10">
        <v>9</v>
      </c>
      <c r="B18" s="11" t="s">
        <v>14</v>
      </c>
      <c r="C18" s="15"/>
      <c r="D18" s="28"/>
      <c r="E18" s="15"/>
      <c r="F18" s="28"/>
      <c r="G18" s="12"/>
      <c r="H18" s="15"/>
      <c r="I18" s="13"/>
      <c r="J18" s="12"/>
      <c r="K18" s="13"/>
      <c r="L18" s="22">
        <f t="shared" si="1"/>
        <v>0</v>
      </c>
      <c r="M18" s="22">
        <f t="shared" si="2"/>
        <v>0</v>
      </c>
      <c r="N18" s="12"/>
      <c r="O18" s="13"/>
      <c r="P18" s="28"/>
      <c r="Q18" s="28"/>
      <c r="R18" s="28"/>
      <c r="S18" s="28"/>
      <c r="T18" s="28"/>
      <c r="U18" s="28"/>
      <c r="V18" s="14"/>
      <c r="W18" s="13"/>
      <c r="X18" s="38">
        <f t="shared" si="4"/>
        <v>0</v>
      </c>
      <c r="Y18" s="38">
        <f t="shared" si="5"/>
        <v>0</v>
      </c>
    </row>
    <row r="19" spans="1:25" ht="17.25" customHeight="1" x14ac:dyDescent="0.3">
      <c r="A19" s="10">
        <v>10</v>
      </c>
      <c r="B19" s="11" t="s">
        <v>15</v>
      </c>
      <c r="C19" s="15"/>
      <c r="D19" s="28"/>
      <c r="E19" s="15"/>
      <c r="F19" s="28"/>
      <c r="G19" s="12"/>
      <c r="H19" s="15"/>
      <c r="I19" s="13"/>
      <c r="J19" s="12"/>
      <c r="K19" s="13"/>
      <c r="L19" s="22">
        <f t="shared" si="1"/>
        <v>0</v>
      </c>
      <c r="M19" s="22">
        <f t="shared" si="2"/>
        <v>0</v>
      </c>
      <c r="N19" s="12"/>
      <c r="O19" s="13"/>
      <c r="P19" s="28"/>
      <c r="Q19" s="28"/>
      <c r="R19" s="28"/>
      <c r="S19" s="28"/>
      <c r="T19" s="28"/>
      <c r="U19" s="28"/>
      <c r="V19" s="14"/>
      <c r="W19" s="13"/>
      <c r="X19" s="38">
        <f t="shared" si="4"/>
        <v>0</v>
      </c>
      <c r="Y19" s="38">
        <f t="shared" si="5"/>
        <v>0</v>
      </c>
    </row>
    <row r="20" spans="1:25" ht="17.25" customHeight="1" x14ac:dyDescent="0.3">
      <c r="A20" s="10">
        <v>11</v>
      </c>
      <c r="B20" s="11" t="s">
        <v>16</v>
      </c>
      <c r="C20" s="15"/>
      <c r="D20" s="28"/>
      <c r="E20" s="15"/>
      <c r="F20" s="28"/>
      <c r="G20" s="12"/>
      <c r="H20" s="15"/>
      <c r="I20" s="13"/>
      <c r="J20" s="12"/>
      <c r="K20" s="13"/>
      <c r="L20" s="22">
        <f t="shared" si="1"/>
        <v>0</v>
      </c>
      <c r="M20" s="22">
        <f t="shared" si="2"/>
        <v>0</v>
      </c>
      <c r="N20" s="12"/>
      <c r="O20" s="13"/>
      <c r="P20" s="28"/>
      <c r="Q20" s="28"/>
      <c r="R20" s="28"/>
      <c r="S20" s="28"/>
      <c r="T20" s="28"/>
      <c r="U20" s="28"/>
      <c r="V20" s="14"/>
      <c r="W20" s="13"/>
      <c r="X20" s="38">
        <f t="shared" si="4"/>
        <v>0</v>
      </c>
      <c r="Y20" s="38">
        <f t="shared" si="5"/>
        <v>0</v>
      </c>
    </row>
    <row r="21" spans="1:25" ht="17.25" customHeight="1" x14ac:dyDescent="0.3">
      <c r="A21" s="10">
        <v>12</v>
      </c>
      <c r="B21" s="11" t="s">
        <v>17</v>
      </c>
      <c r="C21" s="15"/>
      <c r="D21" s="28"/>
      <c r="E21" s="15"/>
      <c r="F21" s="28"/>
      <c r="G21" s="12"/>
      <c r="H21" s="15"/>
      <c r="I21" s="13"/>
      <c r="J21" s="12"/>
      <c r="K21" s="13"/>
      <c r="L21" s="22">
        <f>C21+G21+J21</f>
        <v>0</v>
      </c>
      <c r="M21" s="22">
        <f t="shared" ref="M21" si="6">D21+I21+K21</f>
        <v>0</v>
      </c>
      <c r="N21" s="12"/>
      <c r="O21" s="13"/>
      <c r="P21" s="28"/>
      <c r="Q21" s="28"/>
      <c r="R21" s="28"/>
      <c r="S21" s="28"/>
      <c r="T21" s="28"/>
      <c r="U21" s="28"/>
      <c r="V21" s="14"/>
      <c r="W21" s="13"/>
      <c r="X21" s="38">
        <f>P21+V21+N21+R21+T21</f>
        <v>0</v>
      </c>
      <c r="Y21" s="38">
        <f>Q21+W21+O21+S21+U21</f>
        <v>0</v>
      </c>
    </row>
    <row r="22" spans="1:25" ht="24.75" customHeight="1" x14ac:dyDescent="0.3">
      <c r="A22" s="59" t="s">
        <v>26</v>
      </c>
      <c r="B22" s="60"/>
      <c r="C22" s="23">
        <f>SUM(C10:C21)</f>
        <v>0</v>
      </c>
      <c r="D22" s="23">
        <f t="shared" ref="D22:K22" si="7">SUM(D10:D21)</f>
        <v>0</v>
      </c>
      <c r="E22" s="47">
        <f t="shared" si="7"/>
        <v>0</v>
      </c>
      <c r="F22" s="24">
        <f t="shared" si="7"/>
        <v>0</v>
      </c>
      <c r="G22" s="24">
        <f t="shared" si="7"/>
        <v>88.732208999999997</v>
      </c>
      <c r="H22" s="24">
        <f t="shared" si="7"/>
        <v>0</v>
      </c>
      <c r="I22" s="23">
        <f t="shared" si="7"/>
        <v>2312.6646356196561</v>
      </c>
      <c r="J22" s="24">
        <f t="shared" si="7"/>
        <v>7.8154968</v>
      </c>
      <c r="K22" s="24">
        <f t="shared" si="7"/>
        <v>165.75652698216001</v>
      </c>
      <c r="L22" s="22">
        <f>C22+G22+J22+E22</f>
        <v>96.547705800000003</v>
      </c>
      <c r="M22" s="22">
        <f>D22+I22+K22+F22</f>
        <v>2478.4211626018159</v>
      </c>
      <c r="N22" s="24">
        <f t="shared" ref="N22:W22" si="8">SUM(N10:N21)</f>
        <v>7.8838059999999999</v>
      </c>
      <c r="O22" s="23">
        <f t="shared" si="8"/>
        <v>134.14295909000001</v>
      </c>
      <c r="P22" s="24">
        <f t="shared" si="8"/>
        <v>0</v>
      </c>
      <c r="Q22" s="23">
        <f>SUM(Q10:Q21)</f>
        <v>0</v>
      </c>
      <c r="R22" s="24">
        <f>SUM(R10:R21)</f>
        <v>0</v>
      </c>
      <c r="S22" s="23">
        <f t="shared" si="8"/>
        <v>0</v>
      </c>
      <c r="T22" s="24">
        <f>SUM(T10:T21)</f>
        <v>0</v>
      </c>
      <c r="U22" s="24">
        <f>SUM(U10:U21)</f>
        <v>0</v>
      </c>
      <c r="V22" s="24">
        <f t="shared" si="8"/>
        <v>7.5395826000000001</v>
      </c>
      <c r="W22" s="24">
        <f t="shared" si="8"/>
        <v>159.90474548861999</v>
      </c>
      <c r="X22" s="25">
        <f>SUM(X10:X21)</f>
        <v>15.423388599999999</v>
      </c>
      <c r="Y22" s="22">
        <f>SUM(Y10:Y21)</f>
        <v>294.04770457862003</v>
      </c>
    </row>
    <row r="23" spans="1:25" ht="16.5" customHeight="1" x14ac:dyDescent="0.25">
      <c r="A23" s="41"/>
      <c r="G23" s="4"/>
      <c r="H23" s="4"/>
      <c r="L23" s="30"/>
      <c r="N23" s="4"/>
      <c r="O23" s="4"/>
      <c r="P23" s="4"/>
      <c r="W23" s="5"/>
      <c r="X23" s="5"/>
    </row>
    <row r="24" spans="1:25" x14ac:dyDescent="0.25">
      <c r="G24" s="4"/>
      <c r="H24" s="4"/>
      <c r="L24" s="30"/>
      <c r="N24" s="4"/>
      <c r="O24" s="4"/>
      <c r="P24" s="4"/>
      <c r="W24" s="5"/>
      <c r="X24" s="5"/>
    </row>
    <row r="25" spans="1:25" x14ac:dyDescent="0.25">
      <c r="A25" s="46"/>
      <c r="B25" s="37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38</v>
      </c>
    </row>
    <row r="34" spans="4:26" s="6" customFormat="1" ht="16.5" x14ac:dyDescent="0.3">
      <c r="D34" s="18"/>
      <c r="E34" s="18"/>
      <c r="F34" s="1"/>
      <c r="G34" s="1"/>
      <c r="H34" s="1" t="s">
        <v>41</v>
      </c>
      <c r="I34" s="1"/>
      <c r="J34" s="1"/>
      <c r="K34" s="1"/>
      <c r="L34" s="1"/>
      <c r="M34" s="1"/>
      <c r="N34" s="18"/>
      <c r="O34" s="42"/>
      <c r="P34" s="42"/>
      <c r="Q34" s="1"/>
      <c r="R34" s="1"/>
      <c r="S34" s="1"/>
      <c r="T34" s="1"/>
      <c r="U34" s="1"/>
      <c r="V34" s="1"/>
      <c r="W34" s="1"/>
      <c r="Z34" s="40"/>
    </row>
    <row r="35" spans="4:26" ht="15.75" x14ac:dyDescent="0.3">
      <c r="D35" s="19"/>
      <c r="E35" s="19"/>
      <c r="F35" s="43"/>
      <c r="G35" s="19"/>
      <c r="H35" s="19"/>
      <c r="I35" s="43"/>
      <c r="J35" s="19"/>
      <c r="K35" s="19"/>
      <c r="L35" s="19"/>
      <c r="M35" s="18"/>
      <c r="N35" s="18"/>
      <c r="O35" s="44"/>
      <c r="P35" s="44"/>
      <c r="Q35" s="61" t="s">
        <v>22</v>
      </c>
      <c r="R35" s="61"/>
      <c r="S35" s="61"/>
      <c r="T35" s="61"/>
      <c r="U35" s="44"/>
      <c r="V35" s="44"/>
      <c r="W35" s="44"/>
    </row>
    <row r="36" spans="4:26" ht="15" x14ac:dyDescent="0.3"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44"/>
      <c r="R36" s="44"/>
      <c r="S36" s="44"/>
      <c r="T36" s="44"/>
      <c r="U36" s="19"/>
      <c r="V36" s="19"/>
    </row>
    <row r="37" spans="4:26" ht="15" x14ac:dyDescent="0.3"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4:26" ht="15" x14ac:dyDescent="0.3"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4:26" ht="15.75" x14ac:dyDescent="0.3">
      <c r="D39" s="18"/>
      <c r="E39" s="18"/>
      <c r="F39" s="18"/>
      <c r="G39" s="18"/>
      <c r="H39" s="18"/>
      <c r="I39" s="19"/>
      <c r="J39" s="19"/>
      <c r="K39" s="42"/>
      <c r="L39" s="42"/>
      <c r="M39" s="42"/>
      <c r="N39" s="42"/>
      <c r="O39" s="18"/>
      <c r="P39" s="42"/>
      <c r="Q39" s="42"/>
      <c r="R39" s="42"/>
      <c r="S39" s="19"/>
      <c r="T39" s="19"/>
      <c r="U39" s="19"/>
      <c r="V39" s="19"/>
    </row>
    <row r="40" spans="4:26" ht="15" x14ac:dyDescent="0.3">
      <c r="D40" s="19"/>
      <c r="E40" s="19"/>
      <c r="F40" s="19"/>
      <c r="G40" s="19"/>
      <c r="H40" s="19"/>
      <c r="I40" s="19"/>
      <c r="J40" s="19"/>
      <c r="K40" s="55"/>
      <c r="L40" s="55"/>
      <c r="M40" s="55"/>
      <c r="N40" s="55"/>
      <c r="O40" s="19"/>
      <c r="P40" s="45"/>
      <c r="Q40" s="45"/>
      <c r="R40" s="45"/>
      <c r="S40" s="19"/>
      <c r="T40" s="19"/>
      <c r="U40" s="19"/>
      <c r="V40" s="19"/>
    </row>
    <row r="41" spans="4:26" ht="15" x14ac:dyDescent="0.3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4:26" ht="15" x14ac:dyDescent="0.3"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</sheetData>
  <mergeCells count="25"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  <mergeCell ref="X6:Y7"/>
    <mergeCell ref="P7:Q7"/>
    <mergeCell ref="K40:N40"/>
    <mergeCell ref="C7:D7"/>
    <mergeCell ref="G7:I7"/>
    <mergeCell ref="N7:O7"/>
    <mergeCell ref="R7:S7"/>
    <mergeCell ref="G8:H8"/>
    <mergeCell ref="T7:U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Лист1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  Hovhannisyan</dc:creator>
  <cp:lastModifiedBy>Siranush Hambardzumyan</cp:lastModifiedBy>
  <cp:lastPrinted>2019-09-10T07:59:18Z</cp:lastPrinted>
  <dcterms:created xsi:type="dcterms:W3CDTF">2001-02-23T09:45:37Z</dcterms:created>
  <dcterms:modified xsi:type="dcterms:W3CDTF">2020-02-17T07:25:36Z</dcterms:modified>
</cp:coreProperties>
</file>