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742"/>
  </bookViews>
  <sheets>
    <sheet name="9" sheetId="63" r:id="rId1"/>
  </sheets>
  <definedNames>
    <definedName name="_xlnm.Print_Titles" localSheetId="0">'9'!$A:$B,'9'!$5:$10</definedName>
  </definedNames>
  <calcPr calcId="124519"/>
</workbook>
</file>

<file path=xl/calcChain.xml><?xml version="1.0" encoding="utf-8"?>
<calcChain xmlns="http://schemas.openxmlformats.org/spreadsheetml/2006/main">
  <c r="DT35" i="63"/>
  <c r="DS35"/>
  <c r="DR35"/>
  <c r="DQ35"/>
  <c r="DP35"/>
  <c r="DO35"/>
  <c r="DN35"/>
  <c r="DM35"/>
  <c r="DL35"/>
  <c r="DK35"/>
  <c r="DJ35"/>
  <c r="DI35"/>
  <c r="DH35"/>
  <c r="DG35"/>
  <c r="DF35"/>
  <c r="DE35"/>
  <c r="DD35"/>
  <c r="DC35"/>
  <c r="DB35"/>
  <c r="CX35"/>
  <c r="CW35"/>
  <c r="CV35"/>
  <c r="CU35"/>
  <c r="CT35"/>
  <c r="CS35"/>
  <c r="CR35"/>
  <c r="CQ35"/>
  <c r="CP35"/>
  <c r="CO35"/>
  <c r="CN35"/>
  <c r="CM35"/>
  <c r="CL35"/>
  <c r="CK35"/>
  <c r="CJ35"/>
  <c r="CI35"/>
  <c r="CH35"/>
  <c r="CG35"/>
  <c r="CF35"/>
  <c r="CE35"/>
  <c r="CD35"/>
  <c r="CC35"/>
  <c r="CB35"/>
  <c r="CA35"/>
  <c r="BZ35"/>
  <c r="BY35"/>
  <c r="BX35"/>
  <c r="BW35"/>
  <c r="BV35"/>
  <c r="BU35"/>
  <c r="BT35"/>
  <c r="BS35"/>
  <c r="BR35"/>
  <c r="BQ35"/>
  <c r="BP35"/>
  <c r="BO35"/>
  <c r="BN35"/>
  <c r="BM35"/>
  <c r="BL35"/>
  <c r="BK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M35"/>
  <c r="AN35" s="1"/>
  <c r="AL35"/>
  <c r="AK35"/>
  <c r="AI35"/>
  <c r="AH35"/>
  <c r="AG35"/>
  <c r="AE35"/>
  <c r="AD35"/>
  <c r="AC35"/>
  <c r="AA35"/>
  <c r="Z35"/>
  <c r="Y35"/>
  <c r="W35"/>
  <c r="V35"/>
  <c r="U35"/>
  <c r="L35"/>
  <c r="K35"/>
  <c r="D35"/>
  <c r="C35"/>
  <c r="DW34"/>
  <c r="DV34"/>
  <c r="DU34"/>
  <c r="DA34"/>
  <c r="CZ34"/>
  <c r="CY34"/>
  <c r="BI34"/>
  <c r="BH34"/>
  <c r="BG34"/>
  <c r="AJ34"/>
  <c r="AF34"/>
  <c r="AB34"/>
  <c r="X34"/>
  <c r="S34"/>
  <c r="T34" s="1"/>
  <c r="R34"/>
  <c r="Q34"/>
  <c r="O34"/>
  <c r="N34"/>
  <c r="M34"/>
  <c r="G34"/>
  <c r="J34" s="1"/>
  <c r="F34"/>
  <c r="E34"/>
  <c r="I34" s="1"/>
  <c r="DW33"/>
  <c r="DV33"/>
  <c r="DU33"/>
  <c r="DA33"/>
  <c r="CZ33"/>
  <c r="CY33"/>
  <c r="BI33"/>
  <c r="BH33"/>
  <c r="BG33"/>
  <c r="AJ33"/>
  <c r="AF33"/>
  <c r="AB33"/>
  <c r="X33"/>
  <c r="S33"/>
  <c r="T33" s="1"/>
  <c r="R33"/>
  <c r="Q33"/>
  <c r="O33"/>
  <c r="N33"/>
  <c r="M33"/>
  <c r="G33"/>
  <c r="J33" s="1"/>
  <c r="F33"/>
  <c r="E33"/>
  <c r="I33" s="1"/>
  <c r="DW32"/>
  <c r="DV32"/>
  <c r="DU32"/>
  <c r="DA32"/>
  <c r="CZ32"/>
  <c r="CY32"/>
  <c r="BI32"/>
  <c r="BH32"/>
  <c r="BG32"/>
  <c r="AJ32"/>
  <c r="AF32"/>
  <c r="AB32"/>
  <c r="X32"/>
  <c r="S32"/>
  <c r="T32" s="1"/>
  <c r="R32"/>
  <c r="Q32"/>
  <c r="O32"/>
  <c r="N32"/>
  <c r="M32"/>
  <c r="G32"/>
  <c r="J32" s="1"/>
  <c r="F32"/>
  <c r="E32"/>
  <c r="I32" s="1"/>
  <c r="DW31"/>
  <c r="DV31"/>
  <c r="DU31"/>
  <c r="DA31"/>
  <c r="G31" s="1"/>
  <c r="J31" s="1"/>
  <c r="CZ31"/>
  <c r="CY31"/>
  <c r="E31" s="1"/>
  <c r="I31" s="1"/>
  <c r="BI31"/>
  <c r="BH31"/>
  <c r="BG31"/>
  <c r="AJ31"/>
  <c r="AF31"/>
  <c r="AB31"/>
  <c r="S31"/>
  <c r="R31"/>
  <c r="Q31"/>
  <c r="O31"/>
  <c r="N31"/>
  <c r="M31"/>
  <c r="DW30"/>
  <c r="DV30"/>
  <c r="F30" s="1"/>
  <c r="DU30"/>
  <c r="DA30"/>
  <c r="G30" s="1"/>
  <c r="CZ30"/>
  <c r="CY30"/>
  <c r="E30" s="1"/>
  <c r="I30" s="1"/>
  <c r="BI30"/>
  <c r="BH30"/>
  <c r="BG30"/>
  <c r="AJ30"/>
  <c r="AF30"/>
  <c r="AB30"/>
  <c r="S30"/>
  <c r="R30"/>
  <c r="Q30"/>
  <c r="O30"/>
  <c r="N30"/>
  <c r="M30"/>
  <c r="DW29"/>
  <c r="DV29"/>
  <c r="DU29"/>
  <c r="DA29"/>
  <c r="CZ29"/>
  <c r="F29" s="1"/>
  <c r="CY29"/>
  <c r="BI29"/>
  <c r="BH29"/>
  <c r="BG29"/>
  <c r="AJ29"/>
  <c r="AF29"/>
  <c r="AB29"/>
  <c r="S29"/>
  <c r="T29" s="1"/>
  <c r="R29"/>
  <c r="Q29"/>
  <c r="O29"/>
  <c r="N29"/>
  <c r="M29"/>
  <c r="DW28"/>
  <c r="G28" s="1"/>
  <c r="J28" s="1"/>
  <c r="DV28"/>
  <c r="DU28"/>
  <c r="DA28"/>
  <c r="CZ28"/>
  <c r="CY28"/>
  <c r="BI28"/>
  <c r="BH28"/>
  <c r="BG28"/>
  <c r="AJ28"/>
  <c r="AF28"/>
  <c r="AB28"/>
  <c r="X28"/>
  <c r="S28"/>
  <c r="R28"/>
  <c r="Q28"/>
  <c r="O28"/>
  <c r="N28"/>
  <c r="M28"/>
  <c r="E28"/>
  <c r="I28" s="1"/>
  <c r="DW27"/>
  <c r="DV27"/>
  <c r="DU27"/>
  <c r="DA27"/>
  <c r="CZ27"/>
  <c r="CY27"/>
  <c r="E27" s="1"/>
  <c r="I27" s="1"/>
  <c r="BI27"/>
  <c r="BH27"/>
  <c r="BG27"/>
  <c r="AF27"/>
  <c r="AB27"/>
  <c r="S27"/>
  <c r="T27" s="1"/>
  <c r="R27"/>
  <c r="Q27"/>
  <c r="O27"/>
  <c r="N27"/>
  <c r="M27"/>
  <c r="G27"/>
  <c r="J27" s="1"/>
  <c r="DW26"/>
  <c r="DV26"/>
  <c r="DU26"/>
  <c r="DA26"/>
  <c r="CZ26"/>
  <c r="CY26"/>
  <c r="E26" s="1"/>
  <c r="I26" s="1"/>
  <c r="BI26"/>
  <c r="BH26"/>
  <c r="BG26"/>
  <c r="AJ26"/>
  <c r="AF26"/>
  <c r="AB26"/>
  <c r="X26"/>
  <c r="S26"/>
  <c r="T26" s="1"/>
  <c r="R26"/>
  <c r="Q26"/>
  <c r="O26"/>
  <c r="N26"/>
  <c r="M26"/>
  <c r="G26"/>
  <c r="J26" s="1"/>
  <c r="DW25"/>
  <c r="DV25"/>
  <c r="DU25"/>
  <c r="DA25"/>
  <c r="CZ25"/>
  <c r="CY25"/>
  <c r="BI25"/>
  <c r="BH25"/>
  <c r="BG25"/>
  <c r="AJ25"/>
  <c r="AF25"/>
  <c r="AB25"/>
  <c r="X25"/>
  <c r="S25"/>
  <c r="R25"/>
  <c r="Q25"/>
  <c r="O25"/>
  <c r="N25"/>
  <c r="M25"/>
  <c r="G25"/>
  <c r="J25" s="1"/>
  <c r="DW24"/>
  <c r="DV24"/>
  <c r="F24" s="1"/>
  <c r="DU24"/>
  <c r="DA24"/>
  <c r="CZ24"/>
  <c r="CY24"/>
  <c r="BI24"/>
  <c r="BH24"/>
  <c r="BG24"/>
  <c r="AJ24"/>
  <c r="AF24"/>
  <c r="AB24"/>
  <c r="S24"/>
  <c r="R24"/>
  <c r="Q24"/>
  <c r="O24"/>
  <c r="N24"/>
  <c r="M24"/>
  <c r="DW23"/>
  <c r="DV23"/>
  <c r="DU23"/>
  <c r="DA23"/>
  <c r="CZ23"/>
  <c r="CY23"/>
  <c r="BI23"/>
  <c r="BH23"/>
  <c r="BG23"/>
  <c r="AJ23"/>
  <c r="AF23"/>
  <c r="AB23"/>
  <c r="X23"/>
  <c r="S23"/>
  <c r="R23"/>
  <c r="Q23"/>
  <c r="O23"/>
  <c r="N23"/>
  <c r="M23"/>
  <c r="DW22"/>
  <c r="DV22"/>
  <c r="DU22"/>
  <c r="DA22"/>
  <c r="CZ22"/>
  <c r="F22" s="1"/>
  <c r="CY22"/>
  <c r="BI22"/>
  <c r="BH22"/>
  <c r="BG22"/>
  <c r="AJ22"/>
  <c r="AF22"/>
  <c r="AB22"/>
  <c r="S22"/>
  <c r="R22"/>
  <c r="Q22"/>
  <c r="O22"/>
  <c r="N22"/>
  <c r="M22"/>
  <c r="DW21"/>
  <c r="G21" s="1"/>
  <c r="J21" s="1"/>
  <c r="DV21"/>
  <c r="DU21"/>
  <c r="DA21"/>
  <c r="CZ21"/>
  <c r="CY21"/>
  <c r="BI21"/>
  <c r="BH21"/>
  <c r="BG21"/>
  <c r="AJ21"/>
  <c r="AF21"/>
  <c r="AB21"/>
  <c r="X21"/>
  <c r="S21"/>
  <c r="R21"/>
  <c r="Q21"/>
  <c r="O21"/>
  <c r="N21"/>
  <c r="M21"/>
  <c r="DW20"/>
  <c r="DV20"/>
  <c r="F20" s="1"/>
  <c r="DU20"/>
  <c r="DA20"/>
  <c r="CZ20"/>
  <c r="CY20"/>
  <c r="BI20"/>
  <c r="BH20"/>
  <c r="BG20"/>
  <c r="AJ20"/>
  <c r="AF20"/>
  <c r="AB20"/>
  <c r="S20"/>
  <c r="R20"/>
  <c r="Q20"/>
  <c r="O20"/>
  <c r="N20"/>
  <c r="M20"/>
  <c r="DW19"/>
  <c r="DV19"/>
  <c r="DU19"/>
  <c r="DA19"/>
  <c r="CZ19"/>
  <c r="CY19"/>
  <c r="BI19"/>
  <c r="BH19"/>
  <c r="BG19"/>
  <c r="AF19"/>
  <c r="AB19"/>
  <c r="X19"/>
  <c r="S19"/>
  <c r="R19"/>
  <c r="Q19"/>
  <c r="O19"/>
  <c r="N19"/>
  <c r="M19"/>
  <c r="DW18"/>
  <c r="DV18"/>
  <c r="DU18"/>
  <c r="DA18"/>
  <c r="CZ18"/>
  <c r="CY18"/>
  <c r="BI18"/>
  <c r="BH18"/>
  <c r="BG18"/>
  <c r="AF18"/>
  <c r="AB18"/>
  <c r="X18"/>
  <c r="S18"/>
  <c r="R18"/>
  <c r="Q18"/>
  <c r="O18"/>
  <c r="N18"/>
  <c r="M18"/>
  <c r="DW17"/>
  <c r="DV17"/>
  <c r="DU17"/>
  <c r="DA17"/>
  <c r="CZ17"/>
  <c r="CY17"/>
  <c r="BI17"/>
  <c r="BH17"/>
  <c r="BG17"/>
  <c r="AJ17"/>
  <c r="AF17"/>
  <c r="X17"/>
  <c r="S17"/>
  <c r="R17"/>
  <c r="Q17"/>
  <c r="O17"/>
  <c r="N17"/>
  <c r="M17"/>
  <c r="F17"/>
  <c r="DW16"/>
  <c r="DV16"/>
  <c r="DU16"/>
  <c r="DA16"/>
  <c r="CZ16"/>
  <c r="CY16"/>
  <c r="BI16"/>
  <c r="BH16"/>
  <c r="BG16"/>
  <c r="AN16"/>
  <c r="AJ16"/>
  <c r="AF16"/>
  <c r="AB16"/>
  <c r="X16"/>
  <c r="S16"/>
  <c r="R16"/>
  <c r="Q16"/>
  <c r="O16"/>
  <c r="N16"/>
  <c r="M16"/>
  <c r="DW15"/>
  <c r="DV15"/>
  <c r="DU15"/>
  <c r="DA15"/>
  <c r="CZ15"/>
  <c r="CY15"/>
  <c r="BI15"/>
  <c r="BH15"/>
  <c r="BG15"/>
  <c r="AJ15"/>
  <c r="AF15"/>
  <c r="AB15"/>
  <c r="X15"/>
  <c r="S15"/>
  <c r="R15"/>
  <c r="Q15"/>
  <c r="O15"/>
  <c r="N15"/>
  <c r="M15"/>
  <c r="G15"/>
  <c r="J15" s="1"/>
  <c r="DW14"/>
  <c r="DV14"/>
  <c r="DU14"/>
  <c r="DA14"/>
  <c r="CZ14"/>
  <c r="CY14"/>
  <c r="E14" s="1"/>
  <c r="I14" s="1"/>
  <c r="BI14"/>
  <c r="BH14"/>
  <c r="BG14"/>
  <c r="AJ14"/>
  <c r="AF14"/>
  <c r="AB14"/>
  <c r="X14"/>
  <c r="S14"/>
  <c r="R14"/>
  <c r="Q14"/>
  <c r="O14"/>
  <c r="N14"/>
  <c r="M14"/>
  <c r="G14"/>
  <c r="J14" s="1"/>
  <c r="DW13"/>
  <c r="DV13"/>
  <c r="F13" s="1"/>
  <c r="DU13"/>
  <c r="DA13"/>
  <c r="G13" s="1"/>
  <c r="CZ13"/>
  <c r="CY13"/>
  <c r="E13" s="1"/>
  <c r="I13" s="1"/>
  <c r="BI13"/>
  <c r="BH13"/>
  <c r="BG13"/>
  <c r="AN13"/>
  <c r="AJ13"/>
  <c r="AF13"/>
  <c r="AB13"/>
  <c r="X13"/>
  <c r="S13"/>
  <c r="R13"/>
  <c r="Q13"/>
  <c r="O13"/>
  <c r="N13"/>
  <c r="M13"/>
  <c r="DW12"/>
  <c r="DV12"/>
  <c r="DU12"/>
  <c r="DA12"/>
  <c r="CZ12"/>
  <c r="CY12"/>
  <c r="BI12"/>
  <c r="BH12"/>
  <c r="BG12"/>
  <c r="AN12"/>
  <c r="AJ12"/>
  <c r="AF12"/>
  <c r="AB12"/>
  <c r="X12"/>
  <c r="S12"/>
  <c r="R12"/>
  <c r="Q12"/>
  <c r="O12"/>
  <c r="N12"/>
  <c r="M12"/>
  <c r="DW11"/>
  <c r="DW35" s="1"/>
  <c r="DV11"/>
  <c r="DV35" s="1"/>
  <c r="DU11"/>
  <c r="DU35" s="1"/>
  <c r="DA11"/>
  <c r="CZ11"/>
  <c r="CZ35" s="1"/>
  <c r="CY11"/>
  <c r="BI11"/>
  <c r="BH11"/>
  <c r="BH35" s="1"/>
  <c r="BG11"/>
  <c r="BG35" s="1"/>
  <c r="AN11"/>
  <c r="AJ11"/>
  <c r="AF11"/>
  <c r="AB11"/>
  <c r="X11"/>
  <c r="S11"/>
  <c r="S35" s="1"/>
  <c r="R11"/>
  <c r="R35" s="1"/>
  <c r="Q11"/>
  <c r="Q35" s="1"/>
  <c r="O11"/>
  <c r="N11"/>
  <c r="N35" s="1"/>
  <c r="M11"/>
  <c r="F11" l="1"/>
  <c r="F12"/>
  <c r="F18"/>
  <c r="F23"/>
  <c r="E11"/>
  <c r="G11"/>
  <c r="E12"/>
  <c r="I12" s="1"/>
  <c r="G12"/>
  <c r="J12" s="1"/>
  <c r="T16"/>
  <c r="F16"/>
  <c r="BJ18"/>
  <c r="T19"/>
  <c r="F19"/>
  <c r="E20"/>
  <c r="I20" s="1"/>
  <c r="G20"/>
  <c r="T21"/>
  <c r="E21"/>
  <c r="I21" s="1"/>
  <c r="P22"/>
  <c r="E22"/>
  <c r="I22" s="1"/>
  <c r="G22"/>
  <c r="J22" s="1"/>
  <c r="AB35"/>
  <c r="T35"/>
  <c r="BJ11"/>
  <c r="T12"/>
  <c r="T14"/>
  <c r="T15"/>
  <c r="E15"/>
  <c r="I15" s="1"/>
  <c r="BJ16"/>
  <c r="E16"/>
  <c r="I16" s="1"/>
  <c r="G16"/>
  <c r="J16" s="1"/>
  <c r="T18"/>
  <c r="E18"/>
  <c r="I18" s="1"/>
  <c r="G18"/>
  <c r="E19"/>
  <c r="I19" s="1"/>
  <c r="G19"/>
  <c r="J19" s="1"/>
  <c r="BJ20"/>
  <c r="T22"/>
  <c r="E24"/>
  <c r="I24" s="1"/>
  <c r="G24"/>
  <c r="T25"/>
  <c r="E25"/>
  <c r="I25" s="1"/>
  <c r="T28"/>
  <c r="F28"/>
  <c r="BJ29"/>
  <c r="E29"/>
  <c r="I29" s="1"/>
  <c r="G29"/>
  <c r="J29" s="1"/>
  <c r="T31"/>
  <c r="P32"/>
  <c r="BJ32"/>
  <c r="P33"/>
  <c r="BJ33"/>
  <c r="P34"/>
  <c r="BJ34"/>
  <c r="AJ35"/>
  <c r="X35"/>
  <c r="AF35"/>
  <c r="G17"/>
  <c r="BJ12"/>
  <c r="BJ22"/>
  <c r="F15"/>
  <c r="E17"/>
  <c r="I17" s="1"/>
  <c r="P21"/>
  <c r="BJ21"/>
  <c r="P27"/>
  <c r="BJ27"/>
  <c r="P12"/>
  <c r="BJ13"/>
  <c r="P14"/>
  <c r="BJ14"/>
  <c r="BJ24"/>
  <c r="P25"/>
  <c r="BJ25"/>
  <c r="F26"/>
  <c r="O35"/>
  <c r="P35" s="1"/>
  <c r="M35"/>
  <c r="E23"/>
  <c r="I23" s="1"/>
  <c r="I35" s="1"/>
  <c r="P19"/>
  <c r="F21"/>
  <c r="H21" s="1"/>
  <c r="F14"/>
  <c r="P15"/>
  <c r="BJ15"/>
  <c r="P16"/>
  <c r="F25"/>
  <c r="P26"/>
  <c r="BJ26"/>
  <c r="F27"/>
  <c r="P28"/>
  <c r="BJ28"/>
  <c r="P29"/>
  <c r="BJ30"/>
  <c r="P31"/>
  <c r="F31"/>
  <c r="BJ19"/>
  <c r="BJ23"/>
  <c r="T13"/>
  <c r="T20"/>
  <c r="T23"/>
  <c r="G23"/>
  <c r="G35" s="1"/>
  <c r="T24"/>
  <c r="T30"/>
  <c r="P17"/>
  <c r="P13"/>
  <c r="T17"/>
  <c r="P18"/>
  <c r="P30"/>
  <c r="P20"/>
  <c r="P23"/>
  <c r="P24"/>
  <c r="I11"/>
  <c r="E35"/>
  <c r="J11"/>
  <c r="H11"/>
  <c r="J20"/>
  <c r="H20"/>
  <c r="J24"/>
  <c r="H24"/>
  <c r="J13"/>
  <c r="H13"/>
  <c r="J17"/>
  <c r="H17"/>
  <c r="J18"/>
  <c r="H18"/>
  <c r="J30"/>
  <c r="H30"/>
  <c r="BI35"/>
  <c r="BJ35" s="1"/>
  <c r="CY35"/>
  <c r="DA35"/>
  <c r="P11"/>
  <c r="T11"/>
  <c r="H12"/>
  <c r="H14"/>
  <c r="H15"/>
  <c r="H16"/>
  <c r="H19"/>
  <c r="H22"/>
  <c r="H25"/>
  <c r="H26"/>
  <c r="H28"/>
  <c r="H29"/>
  <c r="H31"/>
  <c r="H32"/>
  <c r="H33"/>
  <c r="H34"/>
  <c r="J23" l="1"/>
  <c r="J35" s="1"/>
  <c r="H23"/>
  <c r="F35"/>
  <c r="H35" s="1"/>
  <c r="H27"/>
</calcChain>
</file>

<file path=xl/comments1.xml><?xml version="1.0" encoding="utf-8"?>
<comments xmlns="http://schemas.openxmlformats.org/spreadsheetml/2006/main">
  <authors>
    <author>Author</author>
  </authors>
  <commentList>
    <comment ref="CR1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1.0մլն աշխ ՍՄԱՐԹ կենտրոնի, 5.2մլն-Հույսի կամուրջի շենքի վերանորոգման համայնքի  ներդնում/դոնորից/</t>
        </r>
      </text>
    </comment>
    <comment ref="CU1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տեխնիկայի վարձակալություն</t>
        </r>
      </text>
    </comment>
  </commentList>
</comments>
</file>

<file path=xl/sharedStrings.xml><?xml version="1.0" encoding="utf-8"?>
<sst xmlns="http://schemas.openxmlformats.org/spreadsheetml/2006/main" count="235" uniqueCount="84">
  <si>
    <t>Հ Ա Շ Վ Ե Տ Վ ՈՒ Թ Յ ՈՒ Ն</t>
  </si>
  <si>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</si>
  <si>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</si>
  <si>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</si>
  <si>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</si>
  <si>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</si>
  <si>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</si>
  <si>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</si>
  <si>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</si>
  <si>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</si>
  <si>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</si>
  <si>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</si>
  <si>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</si>
  <si>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</si>
  <si>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</si>
  <si>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</si>
  <si>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</si>
  <si>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</si>
  <si>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</si>
  <si>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</si>
  <si>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</si>
  <si>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</si>
  <si>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</si>
  <si>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</si>
  <si>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</si>
  <si>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</si>
  <si>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</si>
  <si>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</si>
  <si>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</si>
  <si>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</si>
  <si>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</si>
  <si>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</si>
  <si>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</si>
  <si>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</si>
  <si>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>տող 1334
Այլ գույքի վարձակալությունից մուտքեր</t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</si>
  <si>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</si>
  <si>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</si>
  <si>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</si>
  <si>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t>Հաշվետու ժամանակաշրջան</t>
  </si>
  <si>
    <t>ծրագիր տարեկան</t>
  </si>
  <si>
    <t xml:space="preserve">փաստ </t>
  </si>
  <si>
    <t>փաստ.</t>
  </si>
  <si>
    <t>կատ. %-ը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</si>
  <si>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</si>
  <si>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</si>
  <si>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</si>
  <si>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</si>
  <si>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</si>
  <si>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</si>
  <si>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</si>
  <si>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</si>
  <si>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</si>
  <si>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</si>
  <si>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</si>
  <si>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</si>
  <si>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</si>
  <si>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</si>
  <si>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</si>
  <si>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</si>
  <si>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</si>
  <si>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</si>
  <si>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</si>
  <si>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</si>
  <si>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</si>
  <si>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Նոյեմբերյան</t>
  </si>
  <si>
    <t>Այրում</t>
  </si>
  <si>
    <t>Կողբ</t>
  </si>
  <si>
    <t>Ընդամենը</t>
  </si>
  <si>
    <t>Հ/Հ</t>
  </si>
  <si>
    <t>Վ Ա Ր Չ Ա ԿԱ Ն</t>
  </si>
  <si>
    <t xml:space="preserve">տող 1332                                  Համայնքի վարչական տարածքում գտնվող պետական սեփականություն համարվող հողերի վարձավճարներ </t>
  </si>
  <si>
    <t>2018թ. Տարեկան</t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</si>
  <si>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</si>
  <si>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</si>
  <si>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</si>
  <si>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</si>
  <si>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</si>
  <si>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 xml:space="preserve">տող 1333                                   Համայնքի վարչ.տարածքում գտնվող պետ.և համայնքի սեփ.պատկանող հողամասերի կառուցապ. իրավունքի դիմաց գանձվող վարձավճարներ </t>
  </si>
  <si>
    <r>
      <t xml:space="preserve">տող1251+1254
ա) Պետ.բյուջեից ֆին.համահարթեց. սկզբունքով տրամադրվող դոտ-եր 
բ) Պետ.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</si>
  <si>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</si>
  <si>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Պետ. կողմից ՏԻՄ-ին պատվիր.լիազոր.իրականացման ծախսերի ֆինանսավոր.համար պետ.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</si>
  <si>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</si>
  <si>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t xml:space="preserve">  ծրագիր             /9 ամիս/ </t>
  </si>
  <si>
    <t>ՀՀ ՏԱՎՈՒՇԻ ՄԱՐԶԻ ՀԱՄԱՅՆՔՆԵՐԻ ԲՅՈՒՋԵՏԱՅԻՆ ԵԿԱՄՈՒՏՆԵՐԻ ՎԵՐԱԲԵՐՅԱԼ 
2018թ.  ՍԵՊՏԵՄԲԵՐԻ  30-ի ԴՐՈՒԹՅԱՄԲ  (հազ.դրամ)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</si>
</sst>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GHEA Grapalat"/>
      <family val="3"/>
    </font>
    <font>
      <sz val="10"/>
      <color theme="1"/>
      <name val="GHEA Grapalat"/>
      <family val="3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 LatArm"/>
      <family val="2"/>
    </font>
    <font>
      <sz val="10"/>
      <color rgb="FFFF000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4" fontId="2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 applyProtection="1">
      <protection locked="0"/>
    </xf>
    <xf numFmtId="0" fontId="2" fillId="0" borderId="0" xfId="0" applyFont="1" applyProtection="1"/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6" fillId="0" borderId="0" xfId="0" applyFont="1" applyProtection="1"/>
    <xf numFmtId="165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5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165" fontId="2" fillId="0" borderId="9" xfId="0" applyNumberFormat="1" applyFont="1" applyBorder="1" applyAlignment="1" applyProtection="1">
      <alignment horizontal="center" vertical="center" wrapText="1"/>
      <protection locked="0"/>
    </xf>
    <xf numFmtId="165" fontId="2" fillId="8" borderId="9" xfId="0" applyNumberFormat="1" applyFont="1" applyFill="1" applyBorder="1" applyAlignment="1" applyProtection="1">
      <alignment horizontal="center" vertical="center"/>
      <protection locked="0"/>
    </xf>
    <xf numFmtId="165" fontId="2" fillId="8" borderId="9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Border="1" applyAlignment="1" applyProtection="1">
      <alignment horizontal="center" vertical="center"/>
      <protection locked="0"/>
    </xf>
    <xf numFmtId="165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5" fontId="2" fillId="8" borderId="9" xfId="0" applyNumberFormat="1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</xf>
    <xf numFmtId="165" fontId="10" fillId="0" borderId="17" xfId="0" applyNumberFormat="1" applyFont="1" applyBorder="1" applyAlignment="1" applyProtection="1">
      <alignment horizontal="right" vertical="center"/>
      <protection locked="0"/>
    </xf>
    <xf numFmtId="165" fontId="2" fillId="0" borderId="16" xfId="0" applyNumberFormat="1" applyFont="1" applyBorder="1" applyAlignment="1" applyProtection="1">
      <alignment horizontal="center" vertical="center"/>
      <protection locked="0"/>
    </xf>
    <xf numFmtId="165" fontId="2" fillId="0" borderId="17" xfId="0" applyNumberFormat="1" applyFont="1" applyBorder="1" applyAlignment="1" applyProtection="1">
      <alignment horizontal="center" vertical="center"/>
      <protection locked="0"/>
    </xf>
    <xf numFmtId="164" fontId="2" fillId="0" borderId="16" xfId="0" applyNumberFormat="1" applyFont="1" applyBorder="1" applyAlignment="1" applyProtection="1">
      <alignment horizontal="center" vertical="center"/>
      <protection locked="0"/>
    </xf>
    <xf numFmtId="165" fontId="2" fillId="0" borderId="9" xfId="0" applyNumberFormat="1" applyFont="1" applyBorder="1" applyAlignment="1" applyProtection="1">
      <alignment horizontal="center" vertical="center" wrapText="1"/>
    </xf>
    <xf numFmtId="165" fontId="10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9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 applyProtection="1">
      <alignment horizontal="center" vertical="center"/>
      <protection locked="0"/>
    </xf>
    <xf numFmtId="164" fontId="2" fillId="0" borderId="9" xfId="1" applyNumberFormat="1" applyFont="1" applyBorder="1" applyAlignment="1">
      <alignment horizontal="center"/>
    </xf>
    <xf numFmtId="164" fontId="2" fillId="0" borderId="9" xfId="1" applyNumberFormat="1" applyFont="1" applyBorder="1" applyAlignment="1">
      <alignment horizontal="center" vertical="center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164" fontId="7" fillId="0" borderId="9" xfId="1" applyNumberFormat="1" applyFont="1" applyBorder="1" applyAlignment="1">
      <alignment horizontal="center"/>
    </xf>
    <xf numFmtId="165" fontId="11" fillId="0" borderId="9" xfId="0" applyNumberFormat="1" applyFont="1" applyBorder="1" applyAlignment="1" applyProtection="1">
      <alignment horizontal="center" vertical="center"/>
      <protection locked="0"/>
    </xf>
    <xf numFmtId="165" fontId="2" fillId="0" borderId="9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164" fontId="7" fillId="0" borderId="9" xfId="1" applyNumberFormat="1" applyFont="1" applyBorder="1" applyAlignment="1">
      <alignment horizontal="center" vertical="center"/>
    </xf>
    <xf numFmtId="0" fontId="6" fillId="5" borderId="9" xfId="0" applyFont="1" applyFill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horizontal="center" vertical="center" wrapText="1"/>
    </xf>
    <xf numFmtId="165" fontId="2" fillId="8" borderId="9" xfId="0" applyNumberFormat="1" applyFont="1" applyFill="1" applyBorder="1" applyAlignment="1" applyProtection="1">
      <alignment horizontal="center" vertical="center" wrapText="1"/>
    </xf>
    <xf numFmtId="165" fontId="2" fillId="8" borderId="9" xfId="0" applyNumberFormat="1" applyFont="1" applyFill="1" applyBorder="1" applyAlignment="1" applyProtection="1">
      <alignment horizontal="center" vertical="center" wrapText="1"/>
      <protection locked="0"/>
    </xf>
    <xf numFmtId="3" fontId="2" fillId="8" borderId="9" xfId="0" applyNumberFormat="1" applyFont="1" applyFill="1" applyBorder="1" applyAlignment="1" applyProtection="1">
      <alignment horizontal="center" vertical="center" wrapText="1"/>
      <protection locked="0"/>
    </xf>
    <xf numFmtId="165" fontId="2" fillId="9" borderId="9" xfId="0" applyNumberFormat="1" applyFont="1" applyFill="1" applyBorder="1" applyAlignment="1" applyProtection="1">
      <alignment horizontal="center" vertical="center"/>
    </xf>
    <xf numFmtId="165" fontId="2" fillId="9" borderId="9" xfId="0" applyNumberFormat="1" applyFont="1" applyFill="1" applyBorder="1" applyAlignment="1" applyProtection="1">
      <alignment horizontal="center" vertical="center" wrapText="1"/>
    </xf>
    <xf numFmtId="0" fontId="6" fillId="9" borderId="9" xfId="0" applyFont="1" applyFill="1" applyBorder="1" applyAlignment="1" applyProtection="1">
      <alignment horizontal="left" vertical="center" wrapText="1"/>
    </xf>
    <xf numFmtId="0" fontId="2" fillId="9" borderId="9" xfId="0" applyFont="1" applyFill="1" applyBorder="1" applyAlignment="1" applyProtection="1">
      <alignment horizontal="center" vertical="center"/>
      <protection locked="0"/>
    </xf>
    <xf numFmtId="0" fontId="6" fillId="9" borderId="9" xfId="0" applyFont="1" applyFill="1" applyBorder="1" applyAlignment="1" applyProtection="1">
      <alignment horizontal="center" vertical="center" wrapText="1"/>
    </xf>
    <xf numFmtId="0" fontId="6" fillId="9" borderId="2" xfId="0" applyFont="1" applyFill="1" applyBorder="1" applyAlignment="1" applyProtection="1">
      <alignment horizontal="center"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9" borderId="6" xfId="0" applyFont="1" applyFill="1" applyBorder="1" applyAlignment="1" applyProtection="1">
      <alignment horizontal="center" vertical="center"/>
    </xf>
    <xf numFmtId="0" fontId="2" fillId="9" borderId="8" xfId="0" applyFont="1" applyFill="1" applyBorder="1" applyAlignment="1" applyProtection="1">
      <alignment horizontal="center" vertical="center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" fontId="2" fillId="7" borderId="3" xfId="0" applyNumberFormat="1" applyFont="1" applyFill="1" applyBorder="1" applyAlignment="1" applyProtection="1">
      <alignment horizontal="center" vertical="center" wrapText="1"/>
    </xf>
    <xf numFmtId="4" fontId="2" fillId="7" borderId="13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2" fillId="3" borderId="15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5" xfId="0" applyNumberFormat="1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5" borderId="2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15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8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 applyProtection="1">
      <alignment horizontal="center" vertical="center" wrapText="1"/>
    </xf>
    <xf numFmtId="4" fontId="2" fillId="2" borderId="11" xfId="0" applyNumberFormat="1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4" fontId="2" fillId="2" borderId="13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4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2" fillId="5" borderId="9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9" borderId="2" xfId="0" applyFont="1" applyFill="1" applyBorder="1" applyAlignment="1" applyProtection="1">
      <alignment horizontal="left" vertical="center" wrapText="1"/>
    </xf>
    <xf numFmtId="0" fontId="2" fillId="9" borderId="10" xfId="0" applyFont="1" applyFill="1" applyBorder="1" applyAlignment="1" applyProtection="1">
      <alignment horizontal="left" vertical="center" wrapText="1"/>
    </xf>
    <xf numFmtId="0" fontId="2" fillId="9" borderId="15" xfId="0" applyFont="1" applyFill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textRotation="90" wrapText="1"/>
    </xf>
    <xf numFmtId="0" fontId="2" fillId="0" borderId="10" xfId="0" applyFont="1" applyBorder="1" applyAlignment="1" applyProtection="1">
      <alignment horizontal="center" vertical="center" textRotation="90" wrapText="1"/>
    </xf>
    <xf numFmtId="0" fontId="2" fillId="0" borderId="15" xfId="0" applyFont="1" applyBorder="1" applyAlignment="1" applyProtection="1">
      <alignment horizontal="center" vertical="center" textRotation="90" wrapText="1"/>
    </xf>
    <xf numFmtId="4" fontId="3" fillId="2" borderId="3" xfId="0" applyNumberFormat="1" applyFont="1" applyFill="1" applyBorder="1" applyAlignment="1" applyProtection="1">
      <alignment horizontal="center" vertical="center" wrapText="1"/>
    </xf>
    <xf numFmtId="4" fontId="3" fillId="2" borderId="4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  <xf numFmtId="4" fontId="3" fillId="2" borderId="11" xfId="0" applyNumberFormat="1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center" vertical="center" wrapText="1"/>
    </xf>
    <xf numFmtId="4" fontId="3" fillId="2" borderId="12" xfId="0" applyNumberFormat="1" applyFont="1" applyFill="1" applyBorder="1" applyAlignment="1" applyProtection="1">
      <alignment horizontal="center" vertical="center" wrapText="1"/>
    </xf>
    <xf numFmtId="4" fontId="3" fillId="2" borderId="13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mruColors>
      <color rgb="FF00FF00"/>
      <color rgb="FF43FF6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W545"/>
  <sheetViews>
    <sheetView tabSelected="1" topLeftCell="A2" workbookViewId="0">
      <pane xSplit="2" ySplit="9" topLeftCell="C31" activePane="bottomRight" state="frozen"/>
      <selection activeCell="A2" sqref="A2"/>
      <selection pane="topRight" activeCell="C2" sqref="C2"/>
      <selection pane="bottomLeft" activeCell="A12" sqref="A12"/>
      <selection pane="bottomRight" activeCell="E35" sqref="E35"/>
    </sheetView>
  </sheetViews>
  <sheetFormatPr defaultColWidth="11.28515625" defaultRowHeight="14.25" customHeight="1"/>
  <cols>
    <col min="1" max="1" width="4.28515625" style="1" customWidth="1"/>
    <col min="2" max="2" width="12.7109375" style="1" customWidth="1"/>
    <col min="3" max="3" width="10.42578125" style="2" customWidth="1"/>
    <col min="4" max="4" width="8.140625" style="2" customWidth="1"/>
    <col min="5" max="5" width="11.28515625" style="2"/>
    <col min="6" max="7" width="12" style="2" customWidth="1"/>
    <col min="8" max="8" width="7.7109375" style="2" customWidth="1"/>
    <col min="9" max="12" width="11.28515625" style="2" hidden="1" customWidth="1"/>
    <col min="13" max="13" width="12" style="2" customWidth="1"/>
    <col min="14" max="14" width="11.140625" style="2" customWidth="1"/>
    <col min="15" max="15" width="10.42578125" style="2" customWidth="1"/>
    <col min="16" max="16" width="6.42578125" style="2" customWidth="1"/>
    <col min="17" max="17" width="10.85546875" style="2" customWidth="1"/>
    <col min="18" max="18" width="12.7109375" style="2" customWidth="1"/>
    <col min="19" max="19" width="11.7109375" style="2" customWidth="1"/>
    <col min="20" max="20" width="7.140625" style="2" customWidth="1"/>
    <col min="21" max="21" width="11.28515625" style="2"/>
    <col min="22" max="22" width="12.28515625" style="2" customWidth="1"/>
    <col min="23" max="23" width="11.28515625" style="3"/>
    <col min="24" max="24" width="11.28515625" style="2"/>
    <col min="25" max="25" width="13.140625" style="2" customWidth="1"/>
    <col min="26" max="26" width="12.7109375" style="2" customWidth="1"/>
    <col min="27" max="27" width="12.85546875" style="2" customWidth="1"/>
    <col min="28" max="29" width="11.28515625" style="2"/>
    <col min="30" max="30" width="12.42578125" style="2" customWidth="1"/>
    <col min="31" max="40" width="11.28515625" style="2"/>
    <col min="41" max="41" width="10.5703125" style="2" customWidth="1"/>
    <col min="42" max="42" width="8.5703125" style="2" customWidth="1"/>
    <col min="43" max="43" width="9" style="2" customWidth="1"/>
    <col min="44" max="45" width="11.28515625" style="2"/>
    <col min="46" max="46" width="8.28515625" style="2" customWidth="1"/>
    <col min="47" max="47" width="12.7109375" style="3" customWidth="1"/>
    <col min="48" max="48" width="12" style="2" customWidth="1"/>
    <col min="49" max="49" width="12.28515625" style="2" customWidth="1"/>
    <col min="50" max="52" width="11.28515625" style="2"/>
    <col min="53" max="58" width="0" style="2" hidden="1" customWidth="1"/>
    <col min="59" max="65" width="11.28515625" style="2"/>
    <col min="66" max="68" width="10.140625" style="2" customWidth="1"/>
    <col min="69" max="69" width="13.28515625" style="2" customWidth="1"/>
    <col min="70" max="70" width="14.5703125" style="2" customWidth="1"/>
    <col min="71" max="71" width="11.28515625" style="2"/>
    <col min="72" max="72" width="13" style="2" customWidth="1"/>
    <col min="73" max="73" width="14.42578125" style="2" customWidth="1"/>
    <col min="74" max="83" width="11.28515625" style="2"/>
    <col min="84" max="84" width="12.7109375" style="2" customWidth="1"/>
    <col min="85" max="85" width="13.140625" style="2" customWidth="1"/>
    <col min="86" max="86" width="14.140625" style="2" customWidth="1"/>
    <col min="87" max="87" width="11.28515625" style="2"/>
    <col min="88" max="88" width="13" style="2" customWidth="1"/>
    <col min="89" max="89" width="12.7109375" style="2" customWidth="1"/>
    <col min="90" max="16384" width="11.28515625" style="2"/>
  </cols>
  <sheetData>
    <row r="1" spans="1:127" ht="2.25" customHeight="1">
      <c r="BA1" s="4"/>
      <c r="BB1" s="4"/>
      <c r="BC1" s="4"/>
      <c r="BD1" s="4"/>
    </row>
    <row r="2" spans="1:127" ht="12" hidden="1" customHeight="1">
      <c r="A2" s="5"/>
      <c r="C2" s="129" t="s">
        <v>0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6"/>
      <c r="X2" s="6"/>
      <c r="Y2" s="6"/>
      <c r="Z2" s="6"/>
      <c r="AA2" s="6"/>
      <c r="AB2" s="6"/>
      <c r="AD2" s="6"/>
      <c r="AE2" s="6"/>
      <c r="AF2" s="6"/>
      <c r="AH2" s="6"/>
      <c r="AI2" s="6"/>
      <c r="AJ2" s="6"/>
      <c r="AL2" s="6"/>
      <c r="AM2" s="6"/>
      <c r="AN2" s="6"/>
      <c r="AO2" s="6"/>
      <c r="AP2" s="6"/>
      <c r="AQ2" s="6"/>
      <c r="AR2" s="7"/>
      <c r="AS2" s="7"/>
      <c r="AT2" s="7"/>
      <c r="AV2" s="7"/>
      <c r="AW2" s="7"/>
      <c r="AY2" s="7"/>
      <c r="AZ2" s="7"/>
      <c r="BA2" s="8"/>
      <c r="BB2" s="8"/>
      <c r="BC2" s="8"/>
      <c r="BD2" s="8"/>
      <c r="BE2" s="7"/>
      <c r="BF2" s="7"/>
      <c r="BG2" s="7"/>
      <c r="BH2" s="7"/>
      <c r="BI2" s="7"/>
      <c r="BJ2" s="7"/>
      <c r="BL2" s="7"/>
      <c r="BM2" s="7"/>
      <c r="BN2" s="7"/>
      <c r="BO2" s="7"/>
      <c r="BP2" s="7"/>
      <c r="BR2" s="7"/>
      <c r="BS2" s="7"/>
      <c r="BU2" s="7"/>
      <c r="BV2" s="7"/>
      <c r="BW2" s="7"/>
      <c r="BX2" s="7"/>
      <c r="BY2" s="7"/>
      <c r="CA2" s="7"/>
      <c r="CB2" s="7"/>
      <c r="CC2" s="7"/>
      <c r="CD2" s="7"/>
      <c r="CE2" s="7"/>
      <c r="CG2" s="7"/>
      <c r="CH2" s="7"/>
      <c r="CI2" s="7"/>
      <c r="CJ2" s="7"/>
      <c r="CK2" s="7"/>
      <c r="CM2" s="7"/>
      <c r="CN2" s="7"/>
      <c r="CP2" s="7"/>
      <c r="CQ2" s="7"/>
      <c r="CR2" s="7"/>
      <c r="CS2" s="7"/>
      <c r="CT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R2" s="7"/>
      <c r="DS2" s="7"/>
      <c r="DT2" s="7"/>
    </row>
    <row r="3" spans="1:127" ht="41.25" customHeight="1">
      <c r="A3" s="5"/>
      <c r="B3" s="5"/>
      <c r="C3" s="130" t="s">
        <v>83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6"/>
      <c r="X3" s="6"/>
      <c r="Y3" s="6"/>
      <c r="Z3" s="6"/>
      <c r="AA3" s="23"/>
      <c r="AB3" s="23"/>
      <c r="AD3" s="23"/>
      <c r="AE3" s="23"/>
      <c r="AF3" s="23"/>
      <c r="AH3" s="6"/>
      <c r="AI3" s="6"/>
      <c r="AJ3" s="6"/>
      <c r="AL3" s="6"/>
      <c r="AM3" s="6"/>
      <c r="AN3" s="6"/>
      <c r="AO3" s="6"/>
      <c r="AP3" s="6"/>
      <c r="AQ3" s="6"/>
      <c r="AR3" s="7"/>
      <c r="AS3" s="7"/>
      <c r="AT3" s="7"/>
      <c r="AV3" s="7"/>
      <c r="AW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L3" s="7"/>
      <c r="BM3" s="7"/>
      <c r="BN3" s="7"/>
      <c r="BO3" s="7"/>
      <c r="BP3" s="7"/>
      <c r="BR3" s="7"/>
      <c r="BS3" s="7"/>
      <c r="BU3" s="7"/>
      <c r="BV3" s="7"/>
      <c r="BW3" s="7"/>
      <c r="BX3" s="7"/>
      <c r="BY3" s="7"/>
      <c r="CA3" s="7"/>
      <c r="CB3" s="7"/>
      <c r="CC3" s="7"/>
      <c r="CD3" s="7"/>
      <c r="CE3" s="7"/>
      <c r="CG3" s="7"/>
      <c r="CH3" s="7"/>
      <c r="CI3" s="7"/>
      <c r="CJ3" s="7"/>
      <c r="CK3" s="7"/>
      <c r="CM3" s="7"/>
      <c r="CN3" s="7"/>
      <c r="CP3" s="7"/>
      <c r="CQ3" s="7"/>
      <c r="CR3" s="7"/>
      <c r="CS3" s="7"/>
      <c r="CT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R3" s="7"/>
      <c r="DS3" s="7"/>
      <c r="DT3" s="7"/>
    </row>
    <row r="4" spans="1:127" ht="12.75" customHeight="1">
      <c r="B4" s="9"/>
      <c r="S4" s="10"/>
      <c r="V4" s="131"/>
      <c r="W4" s="131"/>
      <c r="X4" s="131"/>
      <c r="AD4" s="23"/>
      <c r="AE4" s="23"/>
      <c r="AF4" s="23"/>
      <c r="AH4" s="6"/>
      <c r="AI4" s="6"/>
      <c r="AJ4" s="6"/>
      <c r="AL4" s="6"/>
      <c r="AM4" s="6"/>
      <c r="AN4" s="6"/>
      <c r="AO4" s="6"/>
      <c r="AP4" s="6"/>
      <c r="AQ4" s="6"/>
      <c r="AR4" s="7"/>
      <c r="AS4" s="7"/>
      <c r="AT4" s="7"/>
      <c r="AV4" s="7"/>
      <c r="AW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L4" s="7"/>
      <c r="BM4" s="7"/>
      <c r="BN4" s="7"/>
      <c r="BO4" s="7"/>
      <c r="BP4" s="7"/>
      <c r="BR4" s="7"/>
      <c r="BS4" s="7"/>
      <c r="BU4" s="7"/>
      <c r="BV4" s="7"/>
      <c r="BW4" s="7"/>
      <c r="BX4" s="7"/>
      <c r="BY4" s="7"/>
      <c r="CA4" s="7"/>
      <c r="CB4" s="7"/>
      <c r="CC4" s="7"/>
      <c r="CD4" s="7"/>
      <c r="CE4" s="7"/>
      <c r="CG4" s="7"/>
      <c r="CH4" s="7"/>
      <c r="CI4" s="7"/>
      <c r="CJ4" s="7"/>
      <c r="CK4" s="7"/>
      <c r="CM4" s="7"/>
      <c r="CN4" s="7"/>
      <c r="CP4" s="7"/>
      <c r="CQ4" s="7"/>
      <c r="CR4" s="7"/>
      <c r="CS4" s="7"/>
      <c r="CT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R4" s="7"/>
      <c r="DS4" s="7"/>
      <c r="DT4" s="7"/>
    </row>
    <row r="5" spans="1:127" s="11" customFormat="1" ht="13.5">
      <c r="A5" s="132" t="s">
        <v>68</v>
      </c>
      <c r="B5" s="135" t="s">
        <v>1</v>
      </c>
      <c r="C5" s="138" t="s">
        <v>2</v>
      </c>
      <c r="D5" s="138" t="s">
        <v>3</v>
      </c>
      <c r="E5" s="141" t="s">
        <v>4</v>
      </c>
      <c r="F5" s="142"/>
      <c r="G5" s="142"/>
      <c r="H5" s="143"/>
      <c r="I5" s="150" t="s">
        <v>5</v>
      </c>
      <c r="J5" s="151"/>
      <c r="K5" s="156" t="s">
        <v>6</v>
      </c>
      <c r="L5" s="157"/>
      <c r="M5" s="150" t="s">
        <v>7</v>
      </c>
      <c r="N5" s="162"/>
      <c r="O5" s="162"/>
      <c r="P5" s="151"/>
      <c r="Q5" s="106" t="s">
        <v>69</v>
      </c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8"/>
      <c r="CX5" s="85" t="s">
        <v>8</v>
      </c>
      <c r="CY5" s="109" t="s">
        <v>9</v>
      </c>
      <c r="CZ5" s="110"/>
      <c r="DA5" s="111"/>
      <c r="DB5" s="106" t="s">
        <v>10</v>
      </c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8"/>
      <c r="DT5" s="85" t="s">
        <v>8</v>
      </c>
      <c r="DU5" s="88" t="s">
        <v>11</v>
      </c>
      <c r="DV5" s="89"/>
      <c r="DW5" s="90"/>
    </row>
    <row r="6" spans="1:127" s="11" customFormat="1" ht="33" customHeight="1">
      <c r="A6" s="133"/>
      <c r="B6" s="136"/>
      <c r="C6" s="139"/>
      <c r="D6" s="139"/>
      <c r="E6" s="144"/>
      <c r="F6" s="145"/>
      <c r="G6" s="145"/>
      <c r="H6" s="146"/>
      <c r="I6" s="152"/>
      <c r="J6" s="153"/>
      <c r="K6" s="158"/>
      <c r="L6" s="159"/>
      <c r="M6" s="152"/>
      <c r="N6" s="163"/>
      <c r="O6" s="163"/>
      <c r="P6" s="153"/>
      <c r="Q6" s="97" t="s">
        <v>12</v>
      </c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9"/>
      <c r="AR6" s="82" t="s">
        <v>13</v>
      </c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4"/>
      <c r="BD6" s="100" t="s">
        <v>14</v>
      </c>
      <c r="BE6" s="101"/>
      <c r="BF6" s="102"/>
      <c r="BG6" s="82" t="s">
        <v>15</v>
      </c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4"/>
      <c r="BW6" s="62" t="s">
        <v>16</v>
      </c>
      <c r="BX6" s="72"/>
      <c r="BY6" s="72"/>
      <c r="BZ6" s="72"/>
      <c r="CA6" s="72"/>
      <c r="CB6" s="72"/>
      <c r="CC6" s="72"/>
      <c r="CD6" s="72"/>
      <c r="CE6" s="63"/>
      <c r="CF6" s="82" t="s">
        <v>17</v>
      </c>
      <c r="CG6" s="83"/>
      <c r="CH6" s="83"/>
      <c r="CI6" s="83"/>
      <c r="CJ6" s="83"/>
      <c r="CK6" s="83"/>
      <c r="CL6" s="83"/>
      <c r="CM6" s="83"/>
      <c r="CN6" s="84"/>
      <c r="CO6" s="118" t="s">
        <v>18</v>
      </c>
      <c r="CP6" s="119"/>
      <c r="CQ6" s="120"/>
      <c r="CR6" s="100" t="s">
        <v>19</v>
      </c>
      <c r="CS6" s="101"/>
      <c r="CT6" s="102"/>
      <c r="CU6" s="100" t="s">
        <v>20</v>
      </c>
      <c r="CV6" s="101"/>
      <c r="CW6" s="102"/>
      <c r="CX6" s="86"/>
      <c r="CY6" s="112"/>
      <c r="CZ6" s="113"/>
      <c r="DA6" s="114"/>
      <c r="DB6" s="124" t="s">
        <v>79</v>
      </c>
      <c r="DC6" s="124"/>
      <c r="DD6" s="124"/>
      <c r="DE6" s="124" t="s">
        <v>72</v>
      </c>
      <c r="DF6" s="124"/>
      <c r="DG6" s="124"/>
      <c r="DH6" s="100" t="s">
        <v>21</v>
      </c>
      <c r="DI6" s="101"/>
      <c r="DJ6" s="102"/>
      <c r="DK6" s="124" t="s">
        <v>73</v>
      </c>
      <c r="DL6" s="124"/>
      <c r="DM6" s="124"/>
      <c r="DN6" s="124" t="s">
        <v>74</v>
      </c>
      <c r="DO6" s="124"/>
      <c r="DP6" s="124"/>
      <c r="DQ6" s="125" t="s">
        <v>75</v>
      </c>
      <c r="DR6" s="125"/>
      <c r="DS6" s="125"/>
      <c r="DT6" s="86"/>
      <c r="DU6" s="91"/>
      <c r="DV6" s="92"/>
      <c r="DW6" s="93"/>
    </row>
    <row r="7" spans="1:127" s="11" customFormat="1" ht="73.5" customHeight="1">
      <c r="A7" s="133"/>
      <c r="B7" s="136"/>
      <c r="C7" s="139"/>
      <c r="D7" s="139"/>
      <c r="E7" s="147"/>
      <c r="F7" s="148"/>
      <c r="G7" s="148"/>
      <c r="H7" s="149"/>
      <c r="I7" s="154"/>
      <c r="J7" s="155"/>
      <c r="K7" s="160"/>
      <c r="L7" s="161"/>
      <c r="M7" s="154"/>
      <c r="N7" s="164"/>
      <c r="O7" s="164"/>
      <c r="P7" s="155"/>
      <c r="Q7" s="126" t="s">
        <v>22</v>
      </c>
      <c r="R7" s="127"/>
      <c r="S7" s="127"/>
      <c r="T7" s="128"/>
      <c r="U7" s="69" t="s">
        <v>23</v>
      </c>
      <c r="V7" s="70"/>
      <c r="W7" s="70"/>
      <c r="X7" s="71"/>
      <c r="Y7" s="69" t="s">
        <v>24</v>
      </c>
      <c r="Z7" s="70"/>
      <c r="AA7" s="70"/>
      <c r="AB7" s="71"/>
      <c r="AC7" s="69" t="s">
        <v>25</v>
      </c>
      <c r="AD7" s="70"/>
      <c r="AE7" s="70"/>
      <c r="AF7" s="71"/>
      <c r="AG7" s="69" t="s">
        <v>26</v>
      </c>
      <c r="AH7" s="70"/>
      <c r="AI7" s="70"/>
      <c r="AJ7" s="71"/>
      <c r="AK7" s="69" t="s">
        <v>27</v>
      </c>
      <c r="AL7" s="70"/>
      <c r="AM7" s="70"/>
      <c r="AN7" s="71"/>
      <c r="AO7" s="69" t="s">
        <v>28</v>
      </c>
      <c r="AP7" s="70"/>
      <c r="AQ7" s="71"/>
      <c r="AR7" s="66" t="s">
        <v>29</v>
      </c>
      <c r="AS7" s="67"/>
      <c r="AT7" s="68"/>
      <c r="AU7" s="66" t="s">
        <v>78</v>
      </c>
      <c r="AV7" s="67"/>
      <c r="AW7" s="67"/>
      <c r="AX7" s="82" t="s">
        <v>30</v>
      </c>
      <c r="AY7" s="83"/>
      <c r="AZ7" s="84"/>
      <c r="BA7" s="82" t="s">
        <v>31</v>
      </c>
      <c r="BB7" s="83"/>
      <c r="BC7" s="84"/>
      <c r="BD7" s="103"/>
      <c r="BE7" s="104"/>
      <c r="BF7" s="105"/>
      <c r="BG7" s="79" t="s">
        <v>32</v>
      </c>
      <c r="BH7" s="80"/>
      <c r="BI7" s="80"/>
      <c r="BJ7" s="81"/>
      <c r="BK7" s="62" t="s">
        <v>33</v>
      </c>
      <c r="BL7" s="72"/>
      <c r="BM7" s="63"/>
      <c r="BN7" s="62" t="s">
        <v>70</v>
      </c>
      <c r="BO7" s="72"/>
      <c r="BP7" s="63"/>
      <c r="BQ7" s="62" t="s">
        <v>77</v>
      </c>
      <c r="BR7" s="72"/>
      <c r="BS7" s="63"/>
      <c r="BT7" s="62" t="s">
        <v>34</v>
      </c>
      <c r="BU7" s="72"/>
      <c r="BV7" s="63"/>
      <c r="BW7" s="62" t="s">
        <v>76</v>
      </c>
      <c r="BX7" s="72"/>
      <c r="BY7" s="63"/>
      <c r="BZ7" s="62" t="s">
        <v>80</v>
      </c>
      <c r="CA7" s="72"/>
      <c r="CB7" s="63"/>
      <c r="CC7" s="62" t="s">
        <v>35</v>
      </c>
      <c r="CD7" s="72"/>
      <c r="CE7" s="63"/>
      <c r="CF7" s="62" t="s">
        <v>36</v>
      </c>
      <c r="CG7" s="72"/>
      <c r="CH7" s="63"/>
      <c r="CI7" s="62" t="s">
        <v>37</v>
      </c>
      <c r="CJ7" s="72"/>
      <c r="CK7" s="63"/>
      <c r="CL7" s="62" t="s">
        <v>81</v>
      </c>
      <c r="CM7" s="72"/>
      <c r="CN7" s="63"/>
      <c r="CO7" s="121"/>
      <c r="CP7" s="122"/>
      <c r="CQ7" s="123"/>
      <c r="CR7" s="103"/>
      <c r="CS7" s="104"/>
      <c r="CT7" s="105"/>
      <c r="CU7" s="103"/>
      <c r="CV7" s="104"/>
      <c r="CW7" s="105"/>
      <c r="CX7" s="86"/>
      <c r="CY7" s="115"/>
      <c r="CZ7" s="116"/>
      <c r="DA7" s="117"/>
      <c r="DB7" s="124"/>
      <c r="DC7" s="124"/>
      <c r="DD7" s="124"/>
      <c r="DE7" s="124"/>
      <c r="DF7" s="124"/>
      <c r="DG7" s="124"/>
      <c r="DH7" s="103"/>
      <c r="DI7" s="104"/>
      <c r="DJ7" s="105"/>
      <c r="DK7" s="124"/>
      <c r="DL7" s="124"/>
      <c r="DM7" s="124"/>
      <c r="DN7" s="124"/>
      <c r="DO7" s="124"/>
      <c r="DP7" s="124"/>
      <c r="DQ7" s="125"/>
      <c r="DR7" s="125"/>
      <c r="DS7" s="125"/>
      <c r="DT7" s="86"/>
      <c r="DU7" s="94"/>
      <c r="DV7" s="95"/>
      <c r="DW7" s="96"/>
    </row>
    <row r="8" spans="1:127" s="11" customFormat="1" ht="21.75" customHeight="1">
      <c r="A8" s="133"/>
      <c r="B8" s="136"/>
      <c r="C8" s="139"/>
      <c r="D8" s="139"/>
      <c r="E8" s="60" t="s">
        <v>71</v>
      </c>
      <c r="F8" s="66" t="s">
        <v>38</v>
      </c>
      <c r="G8" s="67"/>
      <c r="H8" s="68"/>
      <c r="I8" s="73" t="s">
        <v>39</v>
      </c>
      <c r="J8" s="24"/>
      <c r="K8" s="75" t="s">
        <v>39</v>
      </c>
      <c r="L8" s="77" t="s">
        <v>40</v>
      </c>
      <c r="M8" s="60" t="s">
        <v>71</v>
      </c>
      <c r="N8" s="66" t="s">
        <v>38</v>
      </c>
      <c r="O8" s="67"/>
      <c r="P8" s="68"/>
      <c r="Q8" s="60" t="s">
        <v>71</v>
      </c>
      <c r="R8" s="66" t="s">
        <v>38</v>
      </c>
      <c r="S8" s="67"/>
      <c r="T8" s="68"/>
      <c r="U8" s="60" t="s">
        <v>71</v>
      </c>
      <c r="V8" s="66" t="s">
        <v>38</v>
      </c>
      <c r="W8" s="67"/>
      <c r="X8" s="68"/>
      <c r="Y8" s="60" t="s">
        <v>71</v>
      </c>
      <c r="Z8" s="66" t="s">
        <v>38</v>
      </c>
      <c r="AA8" s="67"/>
      <c r="AB8" s="68"/>
      <c r="AC8" s="60" t="s">
        <v>71</v>
      </c>
      <c r="AD8" s="66" t="s">
        <v>38</v>
      </c>
      <c r="AE8" s="67"/>
      <c r="AF8" s="68"/>
      <c r="AG8" s="60" t="s">
        <v>71</v>
      </c>
      <c r="AH8" s="66" t="s">
        <v>38</v>
      </c>
      <c r="AI8" s="67"/>
      <c r="AJ8" s="68"/>
      <c r="AK8" s="60" t="s">
        <v>71</v>
      </c>
      <c r="AL8" s="66" t="s">
        <v>38</v>
      </c>
      <c r="AM8" s="67"/>
      <c r="AN8" s="68"/>
      <c r="AO8" s="60" t="s">
        <v>71</v>
      </c>
      <c r="AP8" s="62" t="s">
        <v>38</v>
      </c>
      <c r="AQ8" s="63"/>
      <c r="AR8" s="60" t="s">
        <v>71</v>
      </c>
      <c r="AS8" s="62" t="s">
        <v>38</v>
      </c>
      <c r="AT8" s="63"/>
      <c r="AU8" s="60" t="s">
        <v>71</v>
      </c>
      <c r="AV8" s="62" t="s">
        <v>38</v>
      </c>
      <c r="AW8" s="63"/>
      <c r="AX8" s="60" t="s">
        <v>71</v>
      </c>
      <c r="AY8" s="62" t="s">
        <v>38</v>
      </c>
      <c r="AZ8" s="63"/>
      <c r="BA8" s="60" t="s">
        <v>71</v>
      </c>
      <c r="BB8" s="62" t="s">
        <v>38</v>
      </c>
      <c r="BC8" s="63"/>
      <c r="BD8" s="60" t="s">
        <v>71</v>
      </c>
      <c r="BE8" s="62" t="s">
        <v>38</v>
      </c>
      <c r="BF8" s="63"/>
      <c r="BG8" s="60" t="s">
        <v>71</v>
      </c>
      <c r="BH8" s="66" t="s">
        <v>38</v>
      </c>
      <c r="BI8" s="67"/>
      <c r="BJ8" s="68"/>
      <c r="BK8" s="60" t="s">
        <v>71</v>
      </c>
      <c r="BL8" s="62" t="s">
        <v>38</v>
      </c>
      <c r="BM8" s="63"/>
      <c r="BN8" s="60" t="s">
        <v>71</v>
      </c>
      <c r="BO8" s="62" t="s">
        <v>38</v>
      </c>
      <c r="BP8" s="63"/>
      <c r="BQ8" s="60" t="s">
        <v>71</v>
      </c>
      <c r="BR8" s="62" t="s">
        <v>38</v>
      </c>
      <c r="BS8" s="63"/>
      <c r="BT8" s="60" t="s">
        <v>71</v>
      </c>
      <c r="BU8" s="62" t="s">
        <v>38</v>
      </c>
      <c r="BV8" s="63"/>
      <c r="BW8" s="60" t="s">
        <v>71</v>
      </c>
      <c r="BX8" s="62" t="s">
        <v>38</v>
      </c>
      <c r="BY8" s="63"/>
      <c r="BZ8" s="60" t="s">
        <v>71</v>
      </c>
      <c r="CA8" s="62" t="s">
        <v>38</v>
      </c>
      <c r="CB8" s="63"/>
      <c r="CC8" s="60" t="s">
        <v>71</v>
      </c>
      <c r="CD8" s="62" t="s">
        <v>38</v>
      </c>
      <c r="CE8" s="63"/>
      <c r="CF8" s="60" t="s">
        <v>71</v>
      </c>
      <c r="CG8" s="62" t="s">
        <v>38</v>
      </c>
      <c r="CH8" s="63"/>
      <c r="CI8" s="60" t="s">
        <v>71</v>
      </c>
      <c r="CJ8" s="62" t="s">
        <v>38</v>
      </c>
      <c r="CK8" s="63"/>
      <c r="CL8" s="60" t="s">
        <v>71</v>
      </c>
      <c r="CM8" s="62" t="s">
        <v>38</v>
      </c>
      <c r="CN8" s="63"/>
      <c r="CO8" s="60" t="s">
        <v>71</v>
      </c>
      <c r="CP8" s="62" t="s">
        <v>38</v>
      </c>
      <c r="CQ8" s="63"/>
      <c r="CR8" s="60" t="s">
        <v>71</v>
      </c>
      <c r="CS8" s="62" t="s">
        <v>38</v>
      </c>
      <c r="CT8" s="63"/>
      <c r="CU8" s="60" t="s">
        <v>71</v>
      </c>
      <c r="CV8" s="62" t="s">
        <v>38</v>
      </c>
      <c r="CW8" s="63"/>
      <c r="CX8" s="86"/>
      <c r="CY8" s="60" t="s">
        <v>71</v>
      </c>
      <c r="CZ8" s="62" t="s">
        <v>38</v>
      </c>
      <c r="DA8" s="63"/>
      <c r="DB8" s="60" t="s">
        <v>71</v>
      </c>
      <c r="DC8" s="62" t="s">
        <v>38</v>
      </c>
      <c r="DD8" s="63"/>
      <c r="DE8" s="60" t="s">
        <v>71</v>
      </c>
      <c r="DF8" s="62" t="s">
        <v>38</v>
      </c>
      <c r="DG8" s="63"/>
      <c r="DH8" s="60" t="s">
        <v>71</v>
      </c>
      <c r="DI8" s="62" t="s">
        <v>38</v>
      </c>
      <c r="DJ8" s="63"/>
      <c r="DK8" s="60" t="s">
        <v>71</v>
      </c>
      <c r="DL8" s="62" t="s">
        <v>38</v>
      </c>
      <c r="DM8" s="63"/>
      <c r="DN8" s="60" t="s">
        <v>71</v>
      </c>
      <c r="DO8" s="62" t="s">
        <v>38</v>
      </c>
      <c r="DP8" s="63"/>
      <c r="DQ8" s="60" t="s">
        <v>71</v>
      </c>
      <c r="DR8" s="62" t="s">
        <v>38</v>
      </c>
      <c r="DS8" s="63"/>
      <c r="DT8" s="86"/>
      <c r="DU8" s="60" t="s">
        <v>71</v>
      </c>
      <c r="DV8" s="62" t="s">
        <v>38</v>
      </c>
      <c r="DW8" s="63"/>
    </row>
    <row r="9" spans="1:127" s="15" customFormat="1" ht="26.25" customHeight="1">
      <c r="A9" s="134"/>
      <c r="B9" s="137"/>
      <c r="C9" s="140"/>
      <c r="D9" s="140"/>
      <c r="E9" s="61"/>
      <c r="F9" s="49" t="s">
        <v>82</v>
      </c>
      <c r="G9" s="50" t="s">
        <v>41</v>
      </c>
      <c r="H9" s="50" t="s">
        <v>42</v>
      </c>
      <c r="I9" s="74"/>
      <c r="J9" s="50" t="s">
        <v>40</v>
      </c>
      <c r="K9" s="76"/>
      <c r="L9" s="78"/>
      <c r="M9" s="61"/>
      <c r="N9" s="49" t="s">
        <v>82</v>
      </c>
      <c r="O9" s="50" t="s">
        <v>41</v>
      </c>
      <c r="P9" s="50" t="s">
        <v>42</v>
      </c>
      <c r="Q9" s="61"/>
      <c r="R9" s="49" t="s">
        <v>82</v>
      </c>
      <c r="S9" s="50" t="s">
        <v>41</v>
      </c>
      <c r="T9" s="50" t="s">
        <v>42</v>
      </c>
      <c r="U9" s="61"/>
      <c r="V9" s="49" t="s">
        <v>82</v>
      </c>
      <c r="W9" s="50" t="s">
        <v>41</v>
      </c>
      <c r="X9" s="50" t="s">
        <v>42</v>
      </c>
      <c r="Y9" s="61"/>
      <c r="Z9" s="49" t="s">
        <v>82</v>
      </c>
      <c r="AA9" s="50" t="s">
        <v>41</v>
      </c>
      <c r="AB9" s="50" t="s">
        <v>42</v>
      </c>
      <c r="AC9" s="61"/>
      <c r="AD9" s="49" t="s">
        <v>82</v>
      </c>
      <c r="AE9" s="50" t="s">
        <v>41</v>
      </c>
      <c r="AF9" s="50" t="s">
        <v>42</v>
      </c>
      <c r="AG9" s="61"/>
      <c r="AH9" s="49" t="s">
        <v>82</v>
      </c>
      <c r="AI9" s="50" t="s">
        <v>41</v>
      </c>
      <c r="AJ9" s="50" t="s">
        <v>42</v>
      </c>
      <c r="AK9" s="61"/>
      <c r="AL9" s="49" t="s">
        <v>82</v>
      </c>
      <c r="AM9" s="50" t="s">
        <v>41</v>
      </c>
      <c r="AN9" s="50" t="s">
        <v>42</v>
      </c>
      <c r="AO9" s="61"/>
      <c r="AP9" s="49" t="s">
        <v>82</v>
      </c>
      <c r="AQ9" s="50" t="s">
        <v>41</v>
      </c>
      <c r="AR9" s="61"/>
      <c r="AS9" s="49" t="s">
        <v>82</v>
      </c>
      <c r="AT9" s="50" t="s">
        <v>41</v>
      </c>
      <c r="AU9" s="61"/>
      <c r="AV9" s="49" t="s">
        <v>82</v>
      </c>
      <c r="AW9" s="50" t="s">
        <v>41</v>
      </c>
      <c r="AX9" s="61"/>
      <c r="AY9" s="49" t="s">
        <v>82</v>
      </c>
      <c r="AZ9" s="50" t="s">
        <v>41</v>
      </c>
      <c r="BA9" s="61"/>
      <c r="BB9" s="49" t="s">
        <v>82</v>
      </c>
      <c r="BC9" s="50" t="s">
        <v>41</v>
      </c>
      <c r="BD9" s="61"/>
      <c r="BE9" s="49" t="s">
        <v>82</v>
      </c>
      <c r="BF9" s="50" t="s">
        <v>41</v>
      </c>
      <c r="BG9" s="61"/>
      <c r="BH9" s="49" t="s">
        <v>82</v>
      </c>
      <c r="BI9" s="50" t="s">
        <v>41</v>
      </c>
      <c r="BJ9" s="50" t="s">
        <v>42</v>
      </c>
      <c r="BK9" s="61"/>
      <c r="BL9" s="49" t="s">
        <v>82</v>
      </c>
      <c r="BM9" s="50" t="s">
        <v>41</v>
      </c>
      <c r="BN9" s="61"/>
      <c r="BO9" s="49" t="s">
        <v>82</v>
      </c>
      <c r="BP9" s="50" t="s">
        <v>41</v>
      </c>
      <c r="BQ9" s="61"/>
      <c r="BR9" s="49" t="s">
        <v>82</v>
      </c>
      <c r="BS9" s="50" t="s">
        <v>41</v>
      </c>
      <c r="BT9" s="61"/>
      <c r="BU9" s="49" t="s">
        <v>82</v>
      </c>
      <c r="BV9" s="50" t="s">
        <v>41</v>
      </c>
      <c r="BW9" s="61"/>
      <c r="BX9" s="49" t="s">
        <v>82</v>
      </c>
      <c r="BY9" s="50" t="s">
        <v>41</v>
      </c>
      <c r="BZ9" s="61"/>
      <c r="CA9" s="49" t="s">
        <v>82</v>
      </c>
      <c r="CB9" s="50" t="s">
        <v>41</v>
      </c>
      <c r="CC9" s="61"/>
      <c r="CD9" s="49" t="s">
        <v>82</v>
      </c>
      <c r="CE9" s="50" t="s">
        <v>41</v>
      </c>
      <c r="CF9" s="61"/>
      <c r="CG9" s="49" t="s">
        <v>82</v>
      </c>
      <c r="CH9" s="50" t="s">
        <v>41</v>
      </c>
      <c r="CI9" s="61"/>
      <c r="CJ9" s="49" t="s">
        <v>82</v>
      </c>
      <c r="CK9" s="50" t="s">
        <v>41</v>
      </c>
      <c r="CL9" s="61"/>
      <c r="CM9" s="49" t="s">
        <v>82</v>
      </c>
      <c r="CN9" s="50" t="s">
        <v>41</v>
      </c>
      <c r="CO9" s="61"/>
      <c r="CP9" s="49" t="s">
        <v>82</v>
      </c>
      <c r="CQ9" s="50" t="s">
        <v>41</v>
      </c>
      <c r="CR9" s="61"/>
      <c r="CS9" s="49" t="s">
        <v>82</v>
      </c>
      <c r="CT9" s="50" t="s">
        <v>41</v>
      </c>
      <c r="CU9" s="61"/>
      <c r="CV9" s="49" t="s">
        <v>82</v>
      </c>
      <c r="CW9" s="50" t="s">
        <v>41</v>
      </c>
      <c r="CX9" s="87"/>
      <c r="CY9" s="61"/>
      <c r="CZ9" s="49" t="s">
        <v>82</v>
      </c>
      <c r="DA9" s="50" t="s">
        <v>41</v>
      </c>
      <c r="DB9" s="61"/>
      <c r="DC9" s="49" t="s">
        <v>82</v>
      </c>
      <c r="DD9" s="50" t="s">
        <v>41</v>
      </c>
      <c r="DE9" s="61"/>
      <c r="DF9" s="49" t="s">
        <v>82</v>
      </c>
      <c r="DG9" s="50" t="s">
        <v>41</v>
      </c>
      <c r="DH9" s="61"/>
      <c r="DI9" s="49" t="s">
        <v>82</v>
      </c>
      <c r="DJ9" s="50" t="s">
        <v>41</v>
      </c>
      <c r="DK9" s="61"/>
      <c r="DL9" s="49" t="s">
        <v>82</v>
      </c>
      <c r="DM9" s="50" t="s">
        <v>41</v>
      </c>
      <c r="DN9" s="61"/>
      <c r="DO9" s="49" t="s">
        <v>82</v>
      </c>
      <c r="DP9" s="50" t="s">
        <v>41</v>
      </c>
      <c r="DQ9" s="61"/>
      <c r="DR9" s="49" t="s">
        <v>82</v>
      </c>
      <c r="DS9" s="50" t="s">
        <v>41</v>
      </c>
      <c r="DT9" s="87"/>
      <c r="DU9" s="61"/>
      <c r="DV9" s="49" t="s">
        <v>82</v>
      </c>
      <c r="DW9" s="50" t="s">
        <v>41</v>
      </c>
    </row>
    <row r="10" spans="1:127" s="15" customFormat="1" ht="10.5" customHeight="1">
      <c r="A10" s="56"/>
      <c r="B10" s="58">
        <v>1</v>
      </c>
      <c r="C10" s="58">
        <v>2</v>
      </c>
      <c r="D10" s="58">
        <v>3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59">
        <v>8</v>
      </c>
      <c r="N10" s="59">
        <v>9</v>
      </c>
      <c r="O10" s="59">
        <v>10</v>
      </c>
      <c r="P10" s="59">
        <v>11</v>
      </c>
      <c r="Q10" s="59">
        <v>12</v>
      </c>
      <c r="R10" s="59">
        <v>13</v>
      </c>
      <c r="S10" s="59">
        <v>14</v>
      </c>
      <c r="T10" s="59">
        <v>15</v>
      </c>
      <c r="U10" s="59">
        <v>16</v>
      </c>
      <c r="V10" s="59">
        <v>17</v>
      </c>
      <c r="W10" s="59">
        <v>18</v>
      </c>
      <c r="X10" s="59">
        <v>19</v>
      </c>
      <c r="Y10" s="59">
        <v>20</v>
      </c>
      <c r="Z10" s="59">
        <v>21</v>
      </c>
      <c r="AA10" s="59">
        <v>22</v>
      </c>
      <c r="AB10" s="59">
        <v>23</v>
      </c>
      <c r="AC10" s="59">
        <v>24</v>
      </c>
      <c r="AD10" s="59">
        <v>25</v>
      </c>
      <c r="AE10" s="59">
        <v>26</v>
      </c>
      <c r="AF10" s="59">
        <v>27</v>
      </c>
      <c r="AG10" s="59">
        <v>28</v>
      </c>
      <c r="AH10" s="59">
        <v>29</v>
      </c>
      <c r="AI10" s="59">
        <v>30</v>
      </c>
      <c r="AJ10" s="59">
        <v>31</v>
      </c>
      <c r="AK10" s="59">
        <v>32</v>
      </c>
      <c r="AL10" s="59">
        <v>33</v>
      </c>
      <c r="AM10" s="59">
        <v>34</v>
      </c>
      <c r="AN10" s="59">
        <v>35</v>
      </c>
      <c r="AO10" s="59">
        <v>36</v>
      </c>
      <c r="AP10" s="59">
        <v>37</v>
      </c>
      <c r="AQ10" s="59">
        <v>38</v>
      </c>
      <c r="AR10" s="59">
        <v>39</v>
      </c>
      <c r="AS10" s="59">
        <v>40</v>
      </c>
      <c r="AT10" s="59">
        <v>41</v>
      </c>
      <c r="AU10" s="59">
        <v>42</v>
      </c>
      <c r="AV10" s="59">
        <v>43</v>
      </c>
      <c r="AW10" s="59">
        <v>44</v>
      </c>
      <c r="AX10" s="59">
        <v>45</v>
      </c>
      <c r="AY10" s="59">
        <v>46</v>
      </c>
      <c r="AZ10" s="59">
        <v>47</v>
      </c>
      <c r="BA10" s="59">
        <v>48</v>
      </c>
      <c r="BB10" s="59">
        <v>49</v>
      </c>
      <c r="BC10" s="59">
        <v>50</v>
      </c>
      <c r="BD10" s="59">
        <v>51</v>
      </c>
      <c r="BE10" s="59">
        <v>52</v>
      </c>
      <c r="BF10" s="59">
        <v>53</v>
      </c>
      <c r="BG10" s="59">
        <v>54</v>
      </c>
      <c r="BH10" s="59">
        <v>55</v>
      </c>
      <c r="BI10" s="59">
        <v>56</v>
      </c>
      <c r="BJ10" s="59">
        <v>57</v>
      </c>
      <c r="BK10" s="59">
        <v>58</v>
      </c>
      <c r="BL10" s="59">
        <v>59</v>
      </c>
      <c r="BM10" s="59">
        <v>60</v>
      </c>
      <c r="BN10" s="59">
        <v>61</v>
      </c>
      <c r="BO10" s="59">
        <v>62</v>
      </c>
      <c r="BP10" s="59">
        <v>63</v>
      </c>
      <c r="BQ10" s="59">
        <v>64</v>
      </c>
      <c r="BR10" s="59">
        <v>65</v>
      </c>
      <c r="BS10" s="59">
        <v>66</v>
      </c>
      <c r="BT10" s="59">
        <v>67</v>
      </c>
      <c r="BU10" s="59">
        <v>68</v>
      </c>
      <c r="BV10" s="59">
        <v>69</v>
      </c>
      <c r="BW10" s="59">
        <v>70</v>
      </c>
      <c r="BX10" s="59">
        <v>71</v>
      </c>
      <c r="BY10" s="59">
        <v>72</v>
      </c>
      <c r="BZ10" s="59">
        <v>73</v>
      </c>
      <c r="CA10" s="59">
        <v>74</v>
      </c>
      <c r="CB10" s="59">
        <v>75</v>
      </c>
      <c r="CC10" s="59">
        <v>76</v>
      </c>
      <c r="CD10" s="59">
        <v>77</v>
      </c>
      <c r="CE10" s="59">
        <v>78</v>
      </c>
      <c r="CF10" s="59">
        <v>79</v>
      </c>
      <c r="CG10" s="59">
        <v>80</v>
      </c>
      <c r="CH10" s="59">
        <v>81</v>
      </c>
      <c r="CI10" s="59">
        <v>82</v>
      </c>
      <c r="CJ10" s="59">
        <v>83</v>
      </c>
      <c r="CK10" s="59">
        <v>84</v>
      </c>
      <c r="CL10" s="59">
        <v>85</v>
      </c>
      <c r="CM10" s="59">
        <v>86</v>
      </c>
      <c r="CN10" s="59">
        <v>87</v>
      </c>
      <c r="CO10" s="59">
        <v>88</v>
      </c>
      <c r="CP10" s="59">
        <v>89</v>
      </c>
      <c r="CQ10" s="59">
        <v>90</v>
      </c>
      <c r="CR10" s="59">
        <v>91</v>
      </c>
      <c r="CS10" s="59">
        <v>92</v>
      </c>
      <c r="CT10" s="59">
        <v>93</v>
      </c>
      <c r="CU10" s="59">
        <v>94</v>
      </c>
      <c r="CV10" s="59">
        <v>95</v>
      </c>
      <c r="CW10" s="59">
        <v>96</v>
      </c>
      <c r="CX10" s="59">
        <v>97</v>
      </c>
      <c r="CY10" s="59">
        <v>98</v>
      </c>
      <c r="CZ10" s="59">
        <v>99</v>
      </c>
      <c r="DA10" s="59">
        <v>100</v>
      </c>
      <c r="DB10" s="59">
        <v>101</v>
      </c>
      <c r="DC10" s="59">
        <v>102</v>
      </c>
      <c r="DD10" s="59">
        <v>103</v>
      </c>
      <c r="DE10" s="59">
        <v>104</v>
      </c>
      <c r="DF10" s="59">
        <v>105</v>
      </c>
      <c r="DG10" s="59">
        <v>106</v>
      </c>
      <c r="DH10" s="59">
        <v>107</v>
      </c>
      <c r="DI10" s="59">
        <v>108</v>
      </c>
      <c r="DJ10" s="59">
        <v>109</v>
      </c>
      <c r="DK10" s="59">
        <v>110</v>
      </c>
      <c r="DL10" s="59">
        <v>111</v>
      </c>
      <c r="DM10" s="59">
        <v>112</v>
      </c>
      <c r="DN10" s="59">
        <v>113</v>
      </c>
      <c r="DO10" s="59">
        <v>114</v>
      </c>
      <c r="DP10" s="59">
        <v>115</v>
      </c>
      <c r="DQ10" s="59">
        <v>116</v>
      </c>
      <c r="DR10" s="59">
        <v>117</v>
      </c>
      <c r="DS10" s="59">
        <v>118</v>
      </c>
      <c r="DT10" s="59">
        <v>119</v>
      </c>
      <c r="DU10" s="59">
        <v>120</v>
      </c>
      <c r="DV10" s="59">
        <v>121</v>
      </c>
      <c r="DW10" s="59">
        <v>122</v>
      </c>
    </row>
    <row r="11" spans="1:127" s="30" customFormat="1" ht="23.1" customHeight="1">
      <c r="A11" s="57">
        <v>1</v>
      </c>
      <c r="B11" s="20" t="s">
        <v>62</v>
      </c>
      <c r="C11" s="21">
        <v>7437.6</v>
      </c>
      <c r="D11" s="33"/>
      <c r="E11" s="51">
        <f t="shared" ref="E11:G26" si="0">CY11+DU11-DQ11</f>
        <v>759130.29999999993</v>
      </c>
      <c r="F11" s="51">
        <f t="shared" si="0"/>
        <v>546992.30000000005</v>
      </c>
      <c r="G11" s="51">
        <f>DA11+DW11+CX11-DS11</f>
        <v>527007.53379999998</v>
      </c>
      <c r="H11" s="51">
        <f>G11/F11*100</f>
        <v>96.346426412218221</v>
      </c>
      <c r="I11" s="51">
        <f>K11-E11</f>
        <v>-759130.29999999993</v>
      </c>
      <c r="J11" s="51">
        <f>L11-G11</f>
        <v>-396097.03279999999</v>
      </c>
      <c r="K11" s="52">
        <v>0</v>
      </c>
      <c r="L11" s="52">
        <v>130910.501</v>
      </c>
      <c r="M11" s="51">
        <f t="shared" ref="M11:O34" si="1">U11+Y11+AC11+AG11+AK11+AO11+BD11+BK11+BN11+BQ11+BT11+BW11+CC11+CF11+CL11+CO11+CU11</f>
        <v>315674.40000000002</v>
      </c>
      <c r="N11" s="51">
        <f t="shared" si="1"/>
        <v>215442.7</v>
      </c>
      <c r="O11" s="51">
        <f t="shared" si="1"/>
        <v>195457.89380000002</v>
      </c>
      <c r="P11" s="51">
        <f>O11/N11*100</f>
        <v>90.723841559727944</v>
      </c>
      <c r="Q11" s="51">
        <f t="shared" ref="Q11:S34" si="2">U11+AC11</f>
        <v>90450</v>
      </c>
      <c r="R11" s="51">
        <f t="shared" si="2"/>
        <v>58668</v>
      </c>
      <c r="S11" s="51">
        <f t="shared" si="2"/>
        <v>54299.669000000002</v>
      </c>
      <c r="T11" s="53">
        <f>S11/R11*100</f>
        <v>92.554150473852872</v>
      </c>
      <c r="U11" s="34">
        <v>30500</v>
      </c>
      <c r="V11" s="16">
        <v>20166.5</v>
      </c>
      <c r="W11" s="34">
        <v>16834.896000000001</v>
      </c>
      <c r="X11" s="16">
        <f t="shared" ref="X11:X19" si="3">W11*100/V11</f>
        <v>83.479513053826892</v>
      </c>
      <c r="Y11" s="34">
        <v>36450</v>
      </c>
      <c r="Z11" s="17">
        <v>25946</v>
      </c>
      <c r="AA11" s="34">
        <v>26565.182400000002</v>
      </c>
      <c r="AB11" s="16">
        <f t="shared" ref="AB11:AB34" si="4">AA11*100/Z11</f>
        <v>102.38642719494335</v>
      </c>
      <c r="AC11" s="34">
        <v>59950</v>
      </c>
      <c r="AD11" s="17">
        <v>38501.5</v>
      </c>
      <c r="AE11" s="34">
        <v>37464.773000000001</v>
      </c>
      <c r="AF11" s="16">
        <f t="shared" ref="AF11:AF34" si="5">AE11*100/AD11</f>
        <v>97.307307507499715</v>
      </c>
      <c r="AG11" s="34">
        <v>23809.200000000001</v>
      </c>
      <c r="AH11" s="16">
        <v>17226.7</v>
      </c>
      <c r="AI11" s="34">
        <v>12800.68</v>
      </c>
      <c r="AJ11" s="16">
        <f t="shared" ref="AJ11:AJ16" si="6">AI11*100/AH11</f>
        <v>74.307209157877011</v>
      </c>
      <c r="AK11" s="34">
        <v>4200</v>
      </c>
      <c r="AL11" s="16">
        <v>3000</v>
      </c>
      <c r="AM11" s="34">
        <v>3148.2</v>
      </c>
      <c r="AN11" s="16">
        <f t="shared" ref="AN11:AN16" si="7">AM11*100/AL11</f>
        <v>104.94</v>
      </c>
      <c r="AO11" s="18"/>
      <c r="AP11" s="18"/>
      <c r="AQ11" s="18"/>
      <c r="AR11" s="18"/>
      <c r="AS11" s="18"/>
      <c r="AT11" s="28"/>
      <c r="AU11" s="18">
        <v>429538.8</v>
      </c>
      <c r="AV11" s="34">
        <v>322154.2</v>
      </c>
      <c r="AW11" s="34">
        <v>322154.2</v>
      </c>
      <c r="AX11" s="28">
        <v>10501.9</v>
      </c>
      <c r="AY11" s="34">
        <v>7004.8</v>
      </c>
      <c r="AZ11" s="34">
        <v>7004.8</v>
      </c>
      <c r="BA11" s="18"/>
      <c r="BB11" s="25"/>
      <c r="BC11" s="25"/>
      <c r="BD11" s="18"/>
      <c r="BE11" s="18"/>
      <c r="BF11" s="18"/>
      <c r="BG11" s="51">
        <f t="shared" ref="BG11:BI34" si="8">BK11+BN11+BQ11+BT11</f>
        <v>52101.2</v>
      </c>
      <c r="BH11" s="51">
        <f t="shared" si="8"/>
        <v>33000</v>
      </c>
      <c r="BI11" s="51">
        <f t="shared" si="8"/>
        <v>30064.491000000002</v>
      </c>
      <c r="BJ11" s="52">
        <f>BI11/BH11*100</f>
        <v>91.104518181818179</v>
      </c>
      <c r="BK11" s="34">
        <v>21660.2</v>
      </c>
      <c r="BL11" s="16">
        <v>13000</v>
      </c>
      <c r="BM11" s="34">
        <v>11693.083000000001</v>
      </c>
      <c r="BN11" s="34"/>
      <c r="BO11" s="34"/>
      <c r="BP11" s="34"/>
      <c r="BQ11" s="18">
        <v>18980</v>
      </c>
      <c r="BR11" s="17">
        <v>13000</v>
      </c>
      <c r="BS11" s="34">
        <v>11113.6</v>
      </c>
      <c r="BT11" s="35">
        <v>11461</v>
      </c>
      <c r="BU11" s="16">
        <v>7000</v>
      </c>
      <c r="BV11" s="34">
        <v>7257.808</v>
      </c>
      <c r="BW11" s="18"/>
      <c r="BX11" s="18"/>
      <c r="BY11" s="18"/>
      <c r="BZ11" s="34">
        <v>3415.2</v>
      </c>
      <c r="CA11" s="34">
        <v>2390.6</v>
      </c>
      <c r="CB11" s="34">
        <v>2390.64</v>
      </c>
      <c r="CC11" s="18"/>
      <c r="CD11" s="18"/>
      <c r="CE11" s="18"/>
      <c r="CF11" s="35">
        <v>103164</v>
      </c>
      <c r="CG11" s="17">
        <v>73552</v>
      </c>
      <c r="CH11" s="34">
        <v>63714.866399999999</v>
      </c>
      <c r="CI11" s="34">
        <v>29967.8</v>
      </c>
      <c r="CJ11" s="16">
        <v>23758</v>
      </c>
      <c r="CK11" s="34">
        <v>21306.346399999999</v>
      </c>
      <c r="CL11" s="35">
        <v>4000</v>
      </c>
      <c r="CM11" s="17">
        <v>2850</v>
      </c>
      <c r="CN11" s="34">
        <v>4664.8050000000003</v>
      </c>
      <c r="CO11" s="35">
        <v>1500</v>
      </c>
      <c r="CP11" s="16">
        <v>1200</v>
      </c>
      <c r="CQ11" s="34">
        <v>200</v>
      </c>
      <c r="CR11" s="35"/>
      <c r="CS11" s="25"/>
      <c r="CT11" s="34"/>
      <c r="CU11" s="34"/>
      <c r="CV11" s="16"/>
      <c r="CW11" s="34"/>
      <c r="CX11" s="34"/>
      <c r="CY11" s="51">
        <f t="shared" ref="CY11:DA34" si="9">U11+Y11+AC11+AG11+AK11+AO11+AR11+AU11+AX11+BA11+BD11+BK11+BN11+BQ11+BT11+BW11+BZ11+CC11+CF11+CL11+CO11+CR11+CU11</f>
        <v>759130.29999999993</v>
      </c>
      <c r="CZ11" s="51">
        <f t="shared" si="9"/>
        <v>546992.30000000005</v>
      </c>
      <c r="DA11" s="51">
        <f t="shared" si="9"/>
        <v>527007.53379999998</v>
      </c>
      <c r="DB11" s="34"/>
      <c r="DC11" s="18"/>
      <c r="DD11" s="18"/>
      <c r="DE11" s="18"/>
      <c r="DF11" s="36"/>
      <c r="DG11" s="34"/>
      <c r="DH11" s="18"/>
      <c r="DI11" s="18"/>
      <c r="DJ11" s="18"/>
      <c r="DK11" s="18"/>
      <c r="DL11" s="36"/>
      <c r="DM11" s="34"/>
      <c r="DN11" s="18"/>
      <c r="DO11" s="18"/>
      <c r="DP11" s="18"/>
      <c r="DQ11" s="34"/>
      <c r="DR11" s="18"/>
      <c r="DS11" s="34"/>
      <c r="DT11" s="18"/>
      <c r="DU11" s="37">
        <f t="shared" ref="DU11:DW11" si="10">DB11+DE11+DH11+DK11+DN11+DQ11</f>
        <v>0</v>
      </c>
      <c r="DV11" s="37">
        <f t="shared" si="10"/>
        <v>0</v>
      </c>
      <c r="DW11" s="37">
        <f t="shared" si="10"/>
        <v>0</v>
      </c>
    </row>
    <row r="12" spans="1:127" s="30" customFormat="1" ht="23.1" customHeight="1">
      <c r="A12" s="57">
        <v>2</v>
      </c>
      <c r="B12" s="20" t="s">
        <v>63</v>
      </c>
      <c r="C12" s="21">
        <v>79770</v>
      </c>
      <c r="D12" s="38"/>
      <c r="E12" s="51">
        <f t="shared" si="0"/>
        <v>772273</v>
      </c>
      <c r="F12" s="51">
        <f t="shared" si="0"/>
        <v>578781.19999999995</v>
      </c>
      <c r="G12" s="51">
        <f>DA12+DW12+CX12-DS12</f>
        <v>572741.83659999992</v>
      </c>
      <c r="H12" s="51">
        <f>G12/F12*100</f>
        <v>98.956537738267926</v>
      </c>
      <c r="I12" s="51">
        <f>K12-E12</f>
        <v>-772273</v>
      </c>
      <c r="J12" s="51">
        <f>L12-G12</f>
        <v>-441831.33559999993</v>
      </c>
      <c r="K12" s="52">
        <v>0</v>
      </c>
      <c r="L12" s="52">
        <v>130910.501</v>
      </c>
      <c r="M12" s="51">
        <f t="shared" si="1"/>
        <v>174479</v>
      </c>
      <c r="N12" s="51">
        <f t="shared" si="1"/>
        <v>131949.20000000001</v>
      </c>
      <c r="O12" s="51">
        <f t="shared" si="1"/>
        <v>125463.6416</v>
      </c>
      <c r="P12" s="51">
        <f>O12/N12*100</f>
        <v>95.084806577076634</v>
      </c>
      <c r="Q12" s="51">
        <f t="shared" si="2"/>
        <v>59200</v>
      </c>
      <c r="R12" s="51">
        <f t="shared" si="2"/>
        <v>46346.2</v>
      </c>
      <c r="S12" s="51">
        <f t="shared" si="2"/>
        <v>40839.367999999995</v>
      </c>
      <c r="T12" s="52">
        <f>S12/R12*100</f>
        <v>88.118050670820907</v>
      </c>
      <c r="U12" s="34">
        <v>4000</v>
      </c>
      <c r="V12" s="16">
        <v>3600</v>
      </c>
      <c r="W12" s="34">
        <v>3733.471</v>
      </c>
      <c r="X12" s="16">
        <f t="shared" si="3"/>
        <v>103.70752777777777</v>
      </c>
      <c r="Y12" s="34">
        <v>44000</v>
      </c>
      <c r="Z12" s="16">
        <v>31000</v>
      </c>
      <c r="AA12" s="34">
        <v>27351.395</v>
      </c>
      <c r="AB12" s="16">
        <f t="shared" si="4"/>
        <v>88.230306451612904</v>
      </c>
      <c r="AC12" s="34">
        <v>55200</v>
      </c>
      <c r="AD12" s="16">
        <v>42746.2</v>
      </c>
      <c r="AE12" s="34">
        <v>37105.896999999997</v>
      </c>
      <c r="AF12" s="16">
        <f t="shared" si="5"/>
        <v>86.8051358951205</v>
      </c>
      <c r="AG12" s="34">
        <v>3667.1</v>
      </c>
      <c r="AH12" s="16">
        <v>2900</v>
      </c>
      <c r="AI12" s="34">
        <v>3563.38</v>
      </c>
      <c r="AJ12" s="16">
        <f t="shared" si="6"/>
        <v>122.87517241379311</v>
      </c>
      <c r="AK12" s="34">
        <v>6000</v>
      </c>
      <c r="AL12" s="16">
        <v>4600</v>
      </c>
      <c r="AM12" s="34">
        <v>4211.8999999999996</v>
      </c>
      <c r="AN12" s="16">
        <f t="shared" si="7"/>
        <v>91.563043478260852</v>
      </c>
      <c r="AO12" s="25"/>
      <c r="AP12" s="25"/>
      <c r="AQ12" s="25"/>
      <c r="AR12" s="25"/>
      <c r="AS12" s="25"/>
      <c r="AT12" s="28"/>
      <c r="AU12" s="31">
        <v>588463.4</v>
      </c>
      <c r="AV12" s="34">
        <v>441347.6</v>
      </c>
      <c r="AW12" s="34">
        <v>441347.6</v>
      </c>
      <c r="AX12" s="25">
        <v>3967.4</v>
      </c>
      <c r="AY12" s="34">
        <v>2646.3</v>
      </c>
      <c r="AZ12" s="34">
        <v>2646.3</v>
      </c>
      <c r="BA12" s="26"/>
      <c r="BB12" s="25"/>
      <c r="BC12" s="25"/>
      <c r="BD12" s="25"/>
      <c r="BE12" s="25"/>
      <c r="BF12" s="25"/>
      <c r="BG12" s="51">
        <f t="shared" si="8"/>
        <v>14500</v>
      </c>
      <c r="BH12" s="51">
        <f t="shared" si="8"/>
        <v>10200</v>
      </c>
      <c r="BI12" s="51">
        <f t="shared" si="8"/>
        <v>8567.6170000000002</v>
      </c>
      <c r="BJ12" s="52">
        <f>BI12/BH12*100</f>
        <v>83.996245098039211</v>
      </c>
      <c r="BK12" s="34">
        <v>7100</v>
      </c>
      <c r="BL12" s="16">
        <v>5200</v>
      </c>
      <c r="BM12" s="34">
        <v>3895.8870000000002</v>
      </c>
      <c r="BN12" s="34"/>
      <c r="BO12" s="34"/>
      <c r="BP12" s="34"/>
      <c r="BQ12" s="34"/>
      <c r="BR12" s="28"/>
      <c r="BS12" s="34"/>
      <c r="BT12" s="35">
        <v>7400</v>
      </c>
      <c r="BU12" s="17">
        <v>5000</v>
      </c>
      <c r="BV12" s="34">
        <v>4671.7299999999996</v>
      </c>
      <c r="BW12" s="25"/>
      <c r="BX12" s="25"/>
      <c r="BY12" s="25"/>
      <c r="BZ12" s="34">
        <v>5363.2</v>
      </c>
      <c r="CA12" s="34">
        <v>2838.1</v>
      </c>
      <c r="CB12" s="34">
        <v>3284.2950000000001</v>
      </c>
      <c r="CC12" s="17"/>
      <c r="CD12" s="39"/>
      <c r="CE12" s="39"/>
      <c r="CF12" s="35">
        <v>42708.9</v>
      </c>
      <c r="CG12" s="16">
        <v>32500</v>
      </c>
      <c r="CH12" s="34">
        <v>33349.712599999999</v>
      </c>
      <c r="CI12" s="34">
        <v>10500</v>
      </c>
      <c r="CJ12" s="16">
        <v>8775</v>
      </c>
      <c r="CK12" s="34">
        <v>9717</v>
      </c>
      <c r="CL12" s="35"/>
      <c r="CM12" s="16"/>
      <c r="CN12" s="34"/>
      <c r="CO12" s="35"/>
      <c r="CP12" s="16"/>
      <c r="CQ12" s="34"/>
      <c r="CR12" s="35"/>
      <c r="CS12" s="25"/>
      <c r="CT12" s="34"/>
      <c r="CU12" s="34">
        <v>4403</v>
      </c>
      <c r="CV12" s="40">
        <v>4403</v>
      </c>
      <c r="CW12" s="34">
        <v>7580.2690000000002</v>
      </c>
      <c r="CX12" s="34"/>
      <c r="CY12" s="51">
        <f t="shared" si="9"/>
        <v>772273</v>
      </c>
      <c r="CZ12" s="51">
        <f t="shared" si="9"/>
        <v>578781.19999999995</v>
      </c>
      <c r="DA12" s="51">
        <f t="shared" si="9"/>
        <v>572741.83659999992</v>
      </c>
      <c r="DB12" s="34"/>
      <c r="DC12" s="25"/>
      <c r="DD12" s="25"/>
      <c r="DE12" s="25"/>
      <c r="DF12" s="36"/>
      <c r="DG12" s="34"/>
      <c r="DH12" s="25"/>
      <c r="DI12" s="25"/>
      <c r="DJ12" s="25"/>
      <c r="DK12" s="36"/>
      <c r="DL12" s="36"/>
      <c r="DM12" s="34"/>
      <c r="DN12" s="25"/>
      <c r="DO12" s="25"/>
      <c r="DP12" s="25"/>
      <c r="DQ12" s="34"/>
      <c r="DR12" s="41"/>
      <c r="DS12" s="34"/>
      <c r="DT12" s="28"/>
      <c r="DU12" s="37">
        <f>DB12+DE12+DH12+DK12+DN12+DQ12</f>
        <v>0</v>
      </c>
      <c r="DV12" s="37">
        <f>DC12+DF12+DI12+DL12+DO12+DR12</f>
        <v>0</v>
      </c>
      <c r="DW12" s="37">
        <f>DD12+DG12+DJ12+DM12+DP12+DS12</f>
        <v>0</v>
      </c>
    </row>
    <row r="13" spans="1:127" s="30" customFormat="1" ht="23.1" customHeight="1">
      <c r="A13" s="57">
        <v>3</v>
      </c>
      <c r="B13" s="19" t="s">
        <v>64</v>
      </c>
      <c r="C13" s="22">
        <v>67640.399999999994</v>
      </c>
      <c r="D13" s="22"/>
      <c r="E13" s="51">
        <f t="shared" si="0"/>
        <v>430289.5</v>
      </c>
      <c r="F13" s="51">
        <f t="shared" si="0"/>
        <v>313492.8</v>
      </c>
      <c r="G13" s="51">
        <f t="shared" ref="G13:G15" si="11">DA13+DW13+CX13-DS13</f>
        <v>301479.56689999992</v>
      </c>
      <c r="H13" s="51">
        <f t="shared" ref="H13:H35" si="12">G13/F13*100</f>
        <v>96.167939710258082</v>
      </c>
      <c r="I13" s="51">
        <f>K13-E13</f>
        <v>-430289.5</v>
      </c>
      <c r="J13" s="51">
        <f>L13-G13</f>
        <v>-170569.06589999993</v>
      </c>
      <c r="K13" s="52">
        <v>0</v>
      </c>
      <c r="L13" s="52">
        <v>130910.501</v>
      </c>
      <c r="M13" s="51">
        <f t="shared" si="1"/>
        <v>131153.79999999999</v>
      </c>
      <c r="N13" s="51">
        <f t="shared" si="1"/>
        <v>92900.9</v>
      </c>
      <c r="O13" s="51">
        <f t="shared" si="1"/>
        <v>81995.512900000002</v>
      </c>
      <c r="P13" s="51">
        <f t="shared" ref="P13:P35" si="13">O13/N13*100</f>
        <v>88.261268620648465</v>
      </c>
      <c r="Q13" s="51">
        <f t="shared" si="2"/>
        <v>51420</v>
      </c>
      <c r="R13" s="51">
        <f t="shared" si="2"/>
        <v>36300.9</v>
      </c>
      <c r="S13" s="51">
        <f t="shared" si="2"/>
        <v>31176.064899999998</v>
      </c>
      <c r="T13" s="52">
        <f t="shared" ref="T13:T15" si="14">S13/R13*100</f>
        <v>85.882346994151646</v>
      </c>
      <c r="U13" s="34">
        <v>1500</v>
      </c>
      <c r="V13" s="16">
        <v>1000</v>
      </c>
      <c r="W13" s="34">
        <v>2415.2986999999998</v>
      </c>
      <c r="X13" s="16">
        <f t="shared" si="3"/>
        <v>241.52986999999999</v>
      </c>
      <c r="Y13" s="34">
        <v>18300</v>
      </c>
      <c r="Z13" s="16">
        <v>13000</v>
      </c>
      <c r="AA13" s="34">
        <v>17705.088</v>
      </c>
      <c r="AB13" s="16">
        <f t="shared" si="4"/>
        <v>136.19298461538463</v>
      </c>
      <c r="AC13" s="34">
        <v>49920</v>
      </c>
      <c r="AD13" s="16">
        <v>35300.9</v>
      </c>
      <c r="AE13" s="34">
        <v>28760.766199999998</v>
      </c>
      <c r="AF13" s="16">
        <f t="shared" si="5"/>
        <v>81.473181137024824</v>
      </c>
      <c r="AG13" s="34">
        <v>4691.8</v>
      </c>
      <c r="AH13" s="16">
        <v>4000</v>
      </c>
      <c r="AI13" s="34">
        <v>3298.5819999999999</v>
      </c>
      <c r="AJ13" s="16">
        <f t="shared" si="6"/>
        <v>82.464550000000003</v>
      </c>
      <c r="AK13" s="34">
        <v>6500</v>
      </c>
      <c r="AL13" s="16">
        <v>4000</v>
      </c>
      <c r="AM13" s="34">
        <v>3916.21</v>
      </c>
      <c r="AN13" s="16">
        <f t="shared" si="7"/>
        <v>97.905249999999995</v>
      </c>
      <c r="AO13" s="25"/>
      <c r="AP13" s="25"/>
      <c r="AQ13" s="25"/>
      <c r="AR13" s="25"/>
      <c r="AS13" s="25"/>
      <c r="AT13" s="28"/>
      <c r="AU13" s="18">
        <v>279876.40000000002</v>
      </c>
      <c r="AV13" s="34">
        <v>209907.3</v>
      </c>
      <c r="AW13" s="34">
        <v>209907.3</v>
      </c>
      <c r="AX13" s="25">
        <v>7701.3</v>
      </c>
      <c r="AY13" s="34">
        <v>5136.8</v>
      </c>
      <c r="AZ13" s="34">
        <v>5136.8</v>
      </c>
      <c r="BA13" s="26"/>
      <c r="BB13" s="25"/>
      <c r="BC13" s="25"/>
      <c r="BD13" s="25"/>
      <c r="BE13" s="25"/>
      <c r="BF13" s="25"/>
      <c r="BG13" s="51">
        <f t="shared" si="8"/>
        <v>12800</v>
      </c>
      <c r="BH13" s="51">
        <f t="shared" si="8"/>
        <v>6800</v>
      </c>
      <c r="BI13" s="51">
        <f t="shared" si="8"/>
        <v>6898.0520000000006</v>
      </c>
      <c r="BJ13" s="52">
        <f t="shared" ref="BJ13:BJ15" si="15">BI13/BH13*100</f>
        <v>101.44194117647061</v>
      </c>
      <c r="BK13" s="34">
        <v>9300</v>
      </c>
      <c r="BL13" s="16">
        <v>4300</v>
      </c>
      <c r="BM13" s="34">
        <v>4467.6000000000004</v>
      </c>
      <c r="BN13" s="34"/>
      <c r="BO13" s="34"/>
      <c r="BP13" s="34"/>
      <c r="BQ13" s="34"/>
      <c r="BR13" s="28"/>
      <c r="BS13" s="34"/>
      <c r="BT13" s="35">
        <v>3500</v>
      </c>
      <c r="BU13" s="16">
        <v>2500</v>
      </c>
      <c r="BV13" s="34">
        <v>2430.4520000000002</v>
      </c>
      <c r="BW13" s="25"/>
      <c r="BX13" s="25"/>
      <c r="BY13" s="25"/>
      <c r="BZ13" s="34">
        <v>5358</v>
      </c>
      <c r="CA13" s="34">
        <v>3747.8</v>
      </c>
      <c r="CB13" s="34">
        <v>3747.82</v>
      </c>
      <c r="CC13" s="17"/>
      <c r="CD13" s="39"/>
      <c r="CE13" s="39"/>
      <c r="CF13" s="35">
        <v>30752</v>
      </c>
      <c r="CG13" s="16">
        <v>23800</v>
      </c>
      <c r="CH13" s="34">
        <v>16388.793600000001</v>
      </c>
      <c r="CI13" s="34">
        <v>9762</v>
      </c>
      <c r="CJ13" s="16">
        <v>3800</v>
      </c>
      <c r="CK13" s="34">
        <v>3498.6086</v>
      </c>
      <c r="CL13" s="35">
        <v>1000</v>
      </c>
      <c r="CM13" s="16">
        <v>500</v>
      </c>
      <c r="CN13" s="34">
        <v>68.16</v>
      </c>
      <c r="CO13" s="35"/>
      <c r="CP13" s="16"/>
      <c r="CQ13" s="34"/>
      <c r="CR13" s="35">
        <v>6200</v>
      </c>
      <c r="CS13" s="17">
        <v>1800</v>
      </c>
      <c r="CT13" s="34">
        <v>692.13400000000001</v>
      </c>
      <c r="CU13" s="34">
        <v>5690</v>
      </c>
      <c r="CV13" s="16">
        <v>4500</v>
      </c>
      <c r="CW13" s="34">
        <v>2544.5623999999998</v>
      </c>
      <c r="CX13" s="34"/>
      <c r="CY13" s="51">
        <f t="shared" si="9"/>
        <v>430289.5</v>
      </c>
      <c r="CZ13" s="51">
        <f t="shared" si="9"/>
        <v>313492.8</v>
      </c>
      <c r="DA13" s="51">
        <f t="shared" si="9"/>
        <v>301479.56689999992</v>
      </c>
      <c r="DB13" s="34"/>
      <c r="DC13" s="25"/>
      <c r="DD13" s="25"/>
      <c r="DE13" s="25"/>
      <c r="DF13" s="36"/>
      <c r="DG13" s="34"/>
      <c r="DH13" s="25"/>
      <c r="DI13" s="25"/>
      <c r="DJ13" s="25"/>
      <c r="DK13" s="25"/>
      <c r="DL13" s="36"/>
      <c r="DM13" s="34"/>
      <c r="DN13" s="25"/>
      <c r="DO13" s="25"/>
      <c r="DP13" s="25"/>
      <c r="DQ13" s="34">
        <v>7750</v>
      </c>
      <c r="DR13" s="42">
        <v>7750</v>
      </c>
      <c r="DS13" s="34">
        <v>0</v>
      </c>
      <c r="DT13" s="28"/>
      <c r="DU13" s="37">
        <f t="shared" ref="DU13:DW28" si="16">DB13+DE13+DH13+DK13+DN13+DQ13</f>
        <v>7750</v>
      </c>
      <c r="DV13" s="37">
        <f t="shared" si="16"/>
        <v>7750</v>
      </c>
      <c r="DW13" s="37">
        <f t="shared" si="16"/>
        <v>0</v>
      </c>
    </row>
    <row r="14" spans="1:127" s="30" customFormat="1" ht="23.1" customHeight="1">
      <c r="A14" s="57">
        <v>4</v>
      </c>
      <c r="B14" s="19" t="s">
        <v>65</v>
      </c>
      <c r="C14" s="22">
        <v>62309.8</v>
      </c>
      <c r="D14" s="22"/>
      <c r="E14" s="51">
        <f t="shared" si="0"/>
        <v>228969.75200000001</v>
      </c>
      <c r="F14" s="51">
        <f t="shared" si="0"/>
        <v>170451.69999999998</v>
      </c>
      <c r="G14" s="51">
        <f t="shared" si="11"/>
        <v>160743.15079999997</v>
      </c>
      <c r="H14" s="51">
        <f t="shared" si="12"/>
        <v>94.304222721157942</v>
      </c>
      <c r="I14" s="51">
        <f>K14-E14</f>
        <v>-228969.75200000001</v>
      </c>
      <c r="J14" s="51">
        <f>L14-G14</f>
        <v>-29832.64979999997</v>
      </c>
      <c r="K14" s="52">
        <v>0</v>
      </c>
      <c r="L14" s="52">
        <v>130910.501</v>
      </c>
      <c r="M14" s="51">
        <f t="shared" si="1"/>
        <v>91867.251999999993</v>
      </c>
      <c r="N14" s="51">
        <f t="shared" si="1"/>
        <v>67915.3</v>
      </c>
      <c r="O14" s="51">
        <f t="shared" si="1"/>
        <v>60831.750800000009</v>
      </c>
      <c r="P14" s="51">
        <f t="shared" si="13"/>
        <v>89.570024427485421</v>
      </c>
      <c r="Q14" s="51">
        <f t="shared" si="2"/>
        <v>31709.952000000001</v>
      </c>
      <c r="R14" s="51">
        <f t="shared" si="2"/>
        <v>22841.4</v>
      </c>
      <c r="S14" s="51">
        <f t="shared" si="2"/>
        <v>20746.41</v>
      </c>
      <c r="T14" s="52">
        <f t="shared" si="14"/>
        <v>90.828101604980432</v>
      </c>
      <c r="U14" s="34">
        <v>1545.952</v>
      </c>
      <c r="V14" s="16">
        <v>1159.5</v>
      </c>
      <c r="W14" s="34">
        <v>787.52200000000005</v>
      </c>
      <c r="X14" s="16">
        <f t="shared" si="3"/>
        <v>67.919103061664515</v>
      </c>
      <c r="Y14" s="34">
        <v>29686.9</v>
      </c>
      <c r="Z14" s="16">
        <v>22265.1</v>
      </c>
      <c r="AA14" s="34">
        <v>22883.327799999999</v>
      </c>
      <c r="AB14" s="16">
        <f t="shared" si="4"/>
        <v>102.77666752002011</v>
      </c>
      <c r="AC14" s="34">
        <v>30164</v>
      </c>
      <c r="AD14" s="16">
        <v>21681.9</v>
      </c>
      <c r="AE14" s="34">
        <v>19958.887999999999</v>
      </c>
      <c r="AF14" s="16">
        <f t="shared" si="5"/>
        <v>92.053224117812533</v>
      </c>
      <c r="AG14" s="34">
        <v>2016.2</v>
      </c>
      <c r="AH14" s="16">
        <v>1548.2</v>
      </c>
      <c r="AI14" s="34">
        <v>1751.3720000000001</v>
      </c>
      <c r="AJ14" s="16">
        <f t="shared" si="6"/>
        <v>113.12311070921071</v>
      </c>
      <c r="AK14" s="34"/>
      <c r="AL14" s="16"/>
      <c r="AM14" s="34"/>
      <c r="AN14" s="16"/>
      <c r="AO14" s="25"/>
      <c r="AP14" s="25"/>
      <c r="AQ14" s="25"/>
      <c r="AR14" s="25"/>
      <c r="AS14" s="25"/>
      <c r="AT14" s="28"/>
      <c r="AU14" s="31">
        <v>133601.79999999999</v>
      </c>
      <c r="AV14" s="34">
        <v>100201.4</v>
      </c>
      <c r="AW14" s="34">
        <v>100201.4</v>
      </c>
      <c r="AX14" s="25">
        <v>3500.7</v>
      </c>
      <c r="AY14" s="34">
        <v>2335</v>
      </c>
      <c r="AZ14" s="34">
        <v>2335</v>
      </c>
      <c r="BA14" s="26"/>
      <c r="BB14" s="25"/>
      <c r="BC14" s="25"/>
      <c r="BD14" s="25"/>
      <c r="BE14" s="25"/>
      <c r="BF14" s="25"/>
      <c r="BG14" s="51">
        <f t="shared" si="8"/>
        <v>13434.7</v>
      </c>
      <c r="BH14" s="51">
        <f t="shared" si="8"/>
        <v>10000.9</v>
      </c>
      <c r="BI14" s="51">
        <f t="shared" si="8"/>
        <v>7039.4839999999995</v>
      </c>
      <c r="BJ14" s="52">
        <f t="shared" si="15"/>
        <v>70.388505034546895</v>
      </c>
      <c r="BK14" s="34">
        <v>11684.7</v>
      </c>
      <c r="BL14" s="16">
        <v>8650.9</v>
      </c>
      <c r="BM14" s="34">
        <v>5707.4</v>
      </c>
      <c r="BN14" s="34"/>
      <c r="BO14" s="34"/>
      <c r="BP14" s="34"/>
      <c r="BQ14" s="34"/>
      <c r="BR14" s="28"/>
      <c r="BS14" s="34"/>
      <c r="BT14" s="35">
        <v>1750</v>
      </c>
      <c r="BU14" s="16">
        <v>1350</v>
      </c>
      <c r="BV14" s="34">
        <v>1332.0840000000001</v>
      </c>
      <c r="BW14" s="25"/>
      <c r="BX14" s="25"/>
      <c r="BY14" s="25"/>
      <c r="BZ14" s="34"/>
      <c r="CA14" s="28"/>
      <c r="CB14" s="34"/>
      <c r="CC14" s="17"/>
      <c r="CD14" s="39"/>
      <c r="CE14" s="39"/>
      <c r="CF14" s="35">
        <v>14959.5</v>
      </c>
      <c r="CG14" s="34">
        <v>11219.7</v>
      </c>
      <c r="CH14" s="34">
        <v>8127.99</v>
      </c>
      <c r="CI14" s="34">
        <v>3870</v>
      </c>
      <c r="CJ14" s="43">
        <v>2902.5</v>
      </c>
      <c r="CK14" s="34">
        <v>803.19</v>
      </c>
      <c r="CL14" s="35"/>
      <c r="CM14" s="17"/>
      <c r="CN14" s="34"/>
      <c r="CO14" s="35">
        <v>50</v>
      </c>
      <c r="CP14" s="34">
        <v>30</v>
      </c>
      <c r="CQ14" s="34">
        <v>0</v>
      </c>
      <c r="CR14" s="35"/>
      <c r="CS14" s="28"/>
      <c r="CT14" s="34"/>
      <c r="CU14" s="34">
        <v>10</v>
      </c>
      <c r="CV14" s="40">
        <v>10</v>
      </c>
      <c r="CW14" s="34">
        <v>283.16699999999997</v>
      </c>
      <c r="CX14" s="34">
        <v>-2625</v>
      </c>
      <c r="CY14" s="51">
        <f t="shared" si="9"/>
        <v>228969.75200000001</v>
      </c>
      <c r="CZ14" s="51">
        <f t="shared" si="9"/>
        <v>170451.69999999998</v>
      </c>
      <c r="DA14" s="51">
        <f t="shared" si="9"/>
        <v>163368.15079999997</v>
      </c>
      <c r="DB14" s="34"/>
      <c r="DC14" s="25"/>
      <c r="DD14" s="25"/>
      <c r="DE14" s="25"/>
      <c r="DF14" s="36"/>
      <c r="DG14" s="34"/>
      <c r="DH14" s="25"/>
      <c r="DI14" s="25"/>
      <c r="DJ14" s="25"/>
      <c r="DK14" s="25"/>
      <c r="DL14" s="36"/>
      <c r="DM14" s="34"/>
      <c r="DN14" s="25"/>
      <c r="DO14" s="25"/>
      <c r="DP14" s="25"/>
      <c r="DQ14" s="34"/>
      <c r="DR14" s="44"/>
      <c r="DS14" s="34"/>
      <c r="DT14" s="28"/>
      <c r="DU14" s="37">
        <f t="shared" si="16"/>
        <v>0</v>
      </c>
      <c r="DV14" s="37">
        <f t="shared" si="16"/>
        <v>0</v>
      </c>
      <c r="DW14" s="37">
        <f t="shared" si="16"/>
        <v>0</v>
      </c>
    </row>
    <row r="15" spans="1:127" s="30" customFormat="1" ht="23.1" customHeight="1">
      <c r="A15" s="57">
        <v>5</v>
      </c>
      <c r="B15" s="19" t="s">
        <v>66</v>
      </c>
      <c r="C15" s="22">
        <v>11322.9</v>
      </c>
      <c r="D15" s="22"/>
      <c r="E15" s="51">
        <f t="shared" si="0"/>
        <v>156698.6</v>
      </c>
      <c r="F15" s="51">
        <f t="shared" si="0"/>
        <v>116094.7</v>
      </c>
      <c r="G15" s="51">
        <f t="shared" si="11"/>
        <v>111069.28799999999</v>
      </c>
      <c r="H15" s="51">
        <f t="shared" si="12"/>
        <v>95.671282151553854</v>
      </c>
      <c r="I15" s="51">
        <f>K15-E15</f>
        <v>-156698.6</v>
      </c>
      <c r="J15" s="51">
        <f>L15-G15</f>
        <v>19841.213000000018</v>
      </c>
      <c r="K15" s="52">
        <v>0</v>
      </c>
      <c r="L15" s="52">
        <v>130910.501</v>
      </c>
      <c r="M15" s="51">
        <f t="shared" si="1"/>
        <v>43008.3</v>
      </c>
      <c r="N15" s="51">
        <f t="shared" si="1"/>
        <v>32080</v>
      </c>
      <c r="O15" s="51">
        <f t="shared" si="1"/>
        <v>27065.588</v>
      </c>
      <c r="P15" s="51">
        <f t="shared" si="13"/>
        <v>84.369039900249376</v>
      </c>
      <c r="Q15" s="51">
        <f t="shared" si="2"/>
        <v>17814</v>
      </c>
      <c r="R15" s="51">
        <f t="shared" si="2"/>
        <v>14400</v>
      </c>
      <c r="S15" s="51">
        <f t="shared" si="2"/>
        <v>12937.196</v>
      </c>
      <c r="T15" s="52">
        <f t="shared" si="14"/>
        <v>89.84163888888888</v>
      </c>
      <c r="U15" s="34">
        <v>500</v>
      </c>
      <c r="V15" s="16">
        <v>400</v>
      </c>
      <c r="W15" s="34">
        <v>525.75400000000002</v>
      </c>
      <c r="X15" s="16">
        <f t="shared" si="3"/>
        <v>131.4385</v>
      </c>
      <c r="Y15" s="34">
        <v>8825</v>
      </c>
      <c r="Z15" s="16">
        <v>7000</v>
      </c>
      <c r="AA15" s="34">
        <v>4478.4080000000004</v>
      </c>
      <c r="AB15" s="16">
        <f t="shared" si="4"/>
        <v>63.977257142857148</v>
      </c>
      <c r="AC15" s="34">
        <v>17314</v>
      </c>
      <c r="AD15" s="17">
        <v>14000</v>
      </c>
      <c r="AE15" s="34">
        <v>12411.441999999999</v>
      </c>
      <c r="AF15" s="16">
        <f t="shared" si="5"/>
        <v>88.65315714285714</v>
      </c>
      <c r="AG15" s="34">
        <v>527.29999999999995</v>
      </c>
      <c r="AH15" s="16">
        <v>400</v>
      </c>
      <c r="AI15" s="34">
        <v>296.67</v>
      </c>
      <c r="AJ15" s="16">
        <f t="shared" si="6"/>
        <v>74.167500000000004</v>
      </c>
      <c r="AK15" s="34"/>
      <c r="AL15" s="16"/>
      <c r="AM15" s="34"/>
      <c r="AN15" s="16"/>
      <c r="AO15" s="28"/>
      <c r="AP15" s="28"/>
      <c r="AQ15" s="28"/>
      <c r="AR15" s="28"/>
      <c r="AS15" s="28"/>
      <c r="AT15" s="28"/>
      <c r="AU15" s="31">
        <v>92434.3</v>
      </c>
      <c r="AV15" s="34">
        <v>69325.8</v>
      </c>
      <c r="AW15" s="34">
        <v>69325.8</v>
      </c>
      <c r="AX15" s="28">
        <v>4667.5</v>
      </c>
      <c r="AY15" s="34">
        <v>3113.2</v>
      </c>
      <c r="AZ15" s="34">
        <v>3113.2</v>
      </c>
      <c r="BA15" s="26"/>
      <c r="BB15" s="28"/>
      <c r="BC15" s="28"/>
      <c r="BD15" s="25"/>
      <c r="BE15" s="25"/>
      <c r="BF15" s="28"/>
      <c r="BG15" s="51">
        <f t="shared" si="8"/>
        <v>3182</v>
      </c>
      <c r="BH15" s="51">
        <f t="shared" si="8"/>
        <v>2250</v>
      </c>
      <c r="BI15" s="51">
        <f t="shared" si="8"/>
        <v>2121.9</v>
      </c>
      <c r="BJ15" s="52">
        <f t="shared" si="15"/>
        <v>94.306666666666672</v>
      </c>
      <c r="BK15" s="34">
        <v>2842</v>
      </c>
      <c r="BL15" s="17">
        <v>2000</v>
      </c>
      <c r="BM15" s="34">
        <v>2121.9</v>
      </c>
      <c r="BN15" s="34"/>
      <c r="BO15" s="34"/>
      <c r="BP15" s="34"/>
      <c r="BQ15" s="34"/>
      <c r="BR15" s="28"/>
      <c r="BS15" s="34"/>
      <c r="BT15" s="35">
        <v>340</v>
      </c>
      <c r="BU15" s="16">
        <v>250</v>
      </c>
      <c r="BV15" s="34">
        <v>0</v>
      </c>
      <c r="BW15" s="25"/>
      <c r="BX15" s="28"/>
      <c r="BY15" s="28"/>
      <c r="BZ15" s="34"/>
      <c r="CA15" s="28"/>
      <c r="CB15" s="34"/>
      <c r="CC15" s="17"/>
      <c r="CD15" s="39"/>
      <c r="CE15" s="39"/>
      <c r="CF15" s="35">
        <v>12600</v>
      </c>
      <c r="CG15" s="17">
        <v>8000</v>
      </c>
      <c r="CH15" s="34">
        <v>7151.4139999999998</v>
      </c>
      <c r="CI15" s="34">
        <v>3100</v>
      </c>
      <c r="CJ15" s="16">
        <v>2100</v>
      </c>
      <c r="CK15" s="34">
        <v>367.65</v>
      </c>
      <c r="CL15" s="35"/>
      <c r="CM15" s="28"/>
      <c r="CN15" s="34"/>
      <c r="CO15" s="35">
        <v>30</v>
      </c>
      <c r="CP15" s="16">
        <v>0</v>
      </c>
      <c r="CQ15" s="34">
        <v>0</v>
      </c>
      <c r="CR15" s="35"/>
      <c r="CS15" s="28"/>
      <c r="CT15" s="34"/>
      <c r="CU15" s="34">
        <v>30</v>
      </c>
      <c r="CV15" s="16">
        <v>30</v>
      </c>
      <c r="CW15" s="34">
        <v>80</v>
      </c>
      <c r="CX15" s="34"/>
      <c r="CY15" s="51">
        <f t="shared" si="9"/>
        <v>140110.1</v>
      </c>
      <c r="CZ15" s="51">
        <f t="shared" si="9"/>
        <v>104519</v>
      </c>
      <c r="DA15" s="51">
        <f t="shared" si="9"/>
        <v>99504.587999999989</v>
      </c>
      <c r="DB15" s="34">
        <v>8388.5</v>
      </c>
      <c r="DC15" s="28">
        <v>6000</v>
      </c>
      <c r="DD15" s="34">
        <v>5989</v>
      </c>
      <c r="DE15" s="28">
        <v>8200</v>
      </c>
      <c r="DF15" s="34">
        <v>5575.7</v>
      </c>
      <c r="DG15" s="34">
        <v>5575.7</v>
      </c>
      <c r="DH15" s="28"/>
      <c r="DI15" s="28"/>
      <c r="DJ15" s="28"/>
      <c r="DK15" s="28"/>
      <c r="DL15" s="36"/>
      <c r="DM15" s="34"/>
      <c r="DN15" s="28"/>
      <c r="DO15" s="28"/>
      <c r="DP15" s="28"/>
      <c r="DQ15" s="34"/>
      <c r="DR15" s="41"/>
      <c r="DS15" s="34"/>
      <c r="DT15" s="28"/>
      <c r="DU15" s="37">
        <f t="shared" si="16"/>
        <v>16588.5</v>
      </c>
      <c r="DV15" s="37">
        <f t="shared" si="16"/>
        <v>11575.7</v>
      </c>
      <c r="DW15" s="37">
        <f t="shared" si="16"/>
        <v>11564.7</v>
      </c>
    </row>
    <row r="16" spans="1:127" s="23" customFormat="1" ht="23.1" customHeight="1">
      <c r="A16" s="57">
        <v>6</v>
      </c>
      <c r="B16" s="19" t="s">
        <v>43</v>
      </c>
      <c r="C16" s="22">
        <v>67.099999999999994</v>
      </c>
      <c r="D16" s="22">
        <v>1091.3</v>
      </c>
      <c r="E16" s="51">
        <f t="shared" si="0"/>
        <v>569926.5</v>
      </c>
      <c r="F16" s="51">
        <f t="shared" si="0"/>
        <v>423673.2</v>
      </c>
      <c r="G16" s="51">
        <f>DA16+DW16-DS16</f>
        <v>393434.63770000002</v>
      </c>
      <c r="H16" s="51">
        <f t="shared" si="12"/>
        <v>92.862762549059042</v>
      </c>
      <c r="I16" s="51">
        <f t="shared" ref="I16:I34" si="17">K16-E16</f>
        <v>-569926.5</v>
      </c>
      <c r="J16" s="51">
        <f t="shared" ref="J16:J34" si="18">L16-G16</f>
        <v>-262524.13670000003</v>
      </c>
      <c r="K16" s="52">
        <v>0</v>
      </c>
      <c r="L16" s="52">
        <v>130910.501</v>
      </c>
      <c r="M16" s="51">
        <f t="shared" si="1"/>
        <v>181345</v>
      </c>
      <c r="N16" s="51">
        <f t="shared" si="1"/>
        <v>133755</v>
      </c>
      <c r="O16" s="51">
        <f t="shared" si="1"/>
        <v>103516.43769999999</v>
      </c>
      <c r="P16" s="51">
        <f t="shared" si="13"/>
        <v>77.392574258906208</v>
      </c>
      <c r="Q16" s="51">
        <f t="shared" si="2"/>
        <v>69200</v>
      </c>
      <c r="R16" s="51">
        <f t="shared" si="2"/>
        <v>46900</v>
      </c>
      <c r="S16" s="51">
        <f t="shared" si="2"/>
        <v>37794.457999999999</v>
      </c>
      <c r="T16" s="52">
        <f>S16/R16*100</f>
        <v>80.585198294243071</v>
      </c>
      <c r="U16" s="34">
        <v>5700</v>
      </c>
      <c r="V16" s="17">
        <v>2800</v>
      </c>
      <c r="W16" s="34">
        <v>5881.5969999999998</v>
      </c>
      <c r="X16" s="16">
        <f t="shared" si="3"/>
        <v>210.05703571428569</v>
      </c>
      <c r="Y16" s="34">
        <v>3200</v>
      </c>
      <c r="Z16" s="16">
        <v>2450</v>
      </c>
      <c r="AA16" s="34">
        <v>1110.6838</v>
      </c>
      <c r="AB16" s="16">
        <f t="shared" si="4"/>
        <v>45.334032653061229</v>
      </c>
      <c r="AC16" s="34">
        <v>63500</v>
      </c>
      <c r="AD16" s="16">
        <v>44100</v>
      </c>
      <c r="AE16" s="34">
        <v>31912.861000000001</v>
      </c>
      <c r="AF16" s="16">
        <f t="shared" si="5"/>
        <v>72.364764172335597</v>
      </c>
      <c r="AG16" s="34">
        <v>10254</v>
      </c>
      <c r="AH16" s="16">
        <v>7900</v>
      </c>
      <c r="AI16" s="34">
        <v>6334.2975999999999</v>
      </c>
      <c r="AJ16" s="16">
        <f t="shared" si="6"/>
        <v>80.180982278481011</v>
      </c>
      <c r="AK16" s="34">
        <v>6900</v>
      </c>
      <c r="AL16" s="16">
        <v>5300</v>
      </c>
      <c r="AM16" s="34">
        <v>4379</v>
      </c>
      <c r="AN16" s="16">
        <f t="shared" si="7"/>
        <v>82.622641509433961</v>
      </c>
      <c r="AO16" s="25"/>
      <c r="AP16" s="25"/>
      <c r="AQ16" s="25"/>
      <c r="AR16" s="25"/>
      <c r="AS16" s="25"/>
      <c r="AT16" s="28"/>
      <c r="AU16" s="27">
        <v>367505.6</v>
      </c>
      <c r="AV16" s="34">
        <v>275629.2</v>
      </c>
      <c r="AW16" s="34">
        <v>275629.2</v>
      </c>
      <c r="AX16" s="25">
        <v>13769.2</v>
      </c>
      <c r="AY16" s="34">
        <v>9183.9</v>
      </c>
      <c r="AZ16" s="34">
        <v>9183.9</v>
      </c>
      <c r="BA16" s="26"/>
      <c r="BB16" s="25"/>
      <c r="BC16" s="25"/>
      <c r="BD16" s="25"/>
      <c r="BE16" s="25"/>
      <c r="BF16" s="25"/>
      <c r="BG16" s="51">
        <f t="shared" si="8"/>
        <v>3500</v>
      </c>
      <c r="BH16" s="51">
        <f t="shared" si="8"/>
        <v>2700</v>
      </c>
      <c r="BI16" s="51">
        <f t="shared" si="8"/>
        <v>1441.1010000000001</v>
      </c>
      <c r="BJ16" s="52">
        <f>BI16/BH16*100</f>
        <v>53.374111111111112</v>
      </c>
      <c r="BK16" s="34">
        <v>3500</v>
      </c>
      <c r="BL16" s="16">
        <v>2700</v>
      </c>
      <c r="BM16" s="34">
        <v>1441.1010000000001</v>
      </c>
      <c r="BN16" s="34"/>
      <c r="BO16" s="34"/>
      <c r="BP16" s="34"/>
      <c r="BQ16" s="34"/>
      <c r="BR16" s="45"/>
      <c r="BS16" s="34"/>
      <c r="BT16" s="35"/>
      <c r="BU16" s="16"/>
      <c r="BV16" s="34"/>
      <c r="BW16" s="25"/>
      <c r="BX16" s="25"/>
      <c r="BY16" s="25"/>
      <c r="BZ16" s="34">
        <v>7306.7</v>
      </c>
      <c r="CA16" s="34">
        <v>5105.1000000000004</v>
      </c>
      <c r="CB16" s="34">
        <v>5105.1000000000004</v>
      </c>
      <c r="CC16" s="17"/>
      <c r="CD16" s="17"/>
      <c r="CE16" s="28"/>
      <c r="CF16" s="35">
        <v>87791</v>
      </c>
      <c r="CG16" s="16">
        <v>68130</v>
      </c>
      <c r="CH16" s="34">
        <v>50922.663500000002</v>
      </c>
      <c r="CI16" s="34">
        <v>32000</v>
      </c>
      <c r="CJ16" s="16">
        <v>23000</v>
      </c>
      <c r="CK16" s="34">
        <v>19332.123500000002</v>
      </c>
      <c r="CL16" s="35"/>
      <c r="CM16" s="28"/>
      <c r="CN16" s="34"/>
      <c r="CO16" s="35">
        <v>500</v>
      </c>
      <c r="CP16" s="16">
        <v>375</v>
      </c>
      <c r="CQ16" s="34">
        <v>0</v>
      </c>
      <c r="CR16" s="35"/>
      <c r="CS16" s="25"/>
      <c r="CT16" s="34"/>
      <c r="CU16" s="34"/>
      <c r="CV16" s="16"/>
      <c r="CW16" s="34">
        <v>1534.2338</v>
      </c>
      <c r="CX16" s="34"/>
      <c r="CY16" s="51">
        <f t="shared" si="9"/>
        <v>569926.5</v>
      </c>
      <c r="CZ16" s="51">
        <f t="shared" si="9"/>
        <v>423673.2</v>
      </c>
      <c r="DA16" s="51">
        <f t="shared" si="9"/>
        <v>393434.63770000002</v>
      </c>
      <c r="DB16" s="34"/>
      <c r="DC16" s="25"/>
      <c r="DD16" s="34"/>
      <c r="DE16" s="25"/>
      <c r="DF16" s="36"/>
      <c r="DG16" s="34"/>
      <c r="DH16" s="25"/>
      <c r="DI16" s="25"/>
      <c r="DJ16" s="25"/>
      <c r="DK16" s="25"/>
      <c r="DL16" s="36"/>
      <c r="DM16" s="34"/>
      <c r="DN16" s="25"/>
      <c r="DO16" s="25"/>
      <c r="DP16" s="25"/>
      <c r="DQ16" s="34"/>
      <c r="DR16" s="41"/>
      <c r="DS16" s="34"/>
      <c r="DT16" s="28"/>
      <c r="DU16" s="37">
        <f t="shared" si="16"/>
        <v>0</v>
      </c>
      <c r="DV16" s="37">
        <f t="shared" si="16"/>
        <v>0</v>
      </c>
      <c r="DW16" s="37">
        <f t="shared" si="16"/>
        <v>0</v>
      </c>
    </row>
    <row r="17" spans="1:127" s="23" customFormat="1" ht="23.1" customHeight="1">
      <c r="A17" s="57">
        <v>7</v>
      </c>
      <c r="B17" s="19" t="s">
        <v>44</v>
      </c>
      <c r="C17" s="25">
        <v>162.30000000000001</v>
      </c>
      <c r="D17" s="25"/>
      <c r="E17" s="51">
        <f t="shared" si="0"/>
        <v>56007</v>
      </c>
      <c r="F17" s="51">
        <f t="shared" si="0"/>
        <v>45256.30000000001</v>
      </c>
      <c r="G17" s="51">
        <f t="shared" si="0"/>
        <v>45160.066000000006</v>
      </c>
      <c r="H17" s="51">
        <f t="shared" si="12"/>
        <v>99.78735778223141</v>
      </c>
      <c r="I17" s="51">
        <f t="shared" si="17"/>
        <v>-15207.300000000003</v>
      </c>
      <c r="J17" s="51">
        <f t="shared" si="18"/>
        <v>-28270.879000000004</v>
      </c>
      <c r="K17" s="52">
        <v>40799.699999999997</v>
      </c>
      <c r="L17" s="52">
        <v>16889.187000000002</v>
      </c>
      <c r="M17" s="51">
        <f t="shared" si="1"/>
        <v>5325.6</v>
      </c>
      <c r="N17" s="51">
        <f t="shared" si="1"/>
        <v>3966.7</v>
      </c>
      <c r="O17" s="51">
        <f t="shared" si="1"/>
        <v>3870.4659999999994</v>
      </c>
      <c r="P17" s="51">
        <f t="shared" si="13"/>
        <v>97.573953160057471</v>
      </c>
      <c r="Q17" s="51">
        <f t="shared" si="2"/>
        <v>4043.6</v>
      </c>
      <c r="R17" s="51">
        <f t="shared" si="2"/>
        <v>2832.4</v>
      </c>
      <c r="S17" s="51">
        <f t="shared" si="2"/>
        <v>2507.404</v>
      </c>
      <c r="T17" s="52">
        <f t="shared" ref="T17:T35" si="19">S17/R17*100</f>
        <v>88.525773195876283</v>
      </c>
      <c r="U17" s="34">
        <v>43.2</v>
      </c>
      <c r="V17" s="16">
        <v>32.4</v>
      </c>
      <c r="W17" s="34">
        <v>47.514000000000003</v>
      </c>
      <c r="X17" s="16">
        <f t="shared" si="3"/>
        <v>146.64814814814818</v>
      </c>
      <c r="Y17" s="34"/>
      <c r="Z17" s="16"/>
      <c r="AA17" s="34">
        <v>16.872</v>
      </c>
      <c r="AB17" s="16"/>
      <c r="AC17" s="34">
        <v>4000.4</v>
      </c>
      <c r="AD17" s="16">
        <v>2800</v>
      </c>
      <c r="AE17" s="34">
        <v>2459.89</v>
      </c>
      <c r="AF17" s="16">
        <f t="shared" si="5"/>
        <v>87.853214285714287</v>
      </c>
      <c r="AG17" s="34">
        <v>422</v>
      </c>
      <c r="AH17" s="16">
        <v>297</v>
      </c>
      <c r="AI17" s="34">
        <v>166.6</v>
      </c>
      <c r="AJ17" s="16">
        <f>AI17*100/AH17</f>
        <v>56.094276094276097</v>
      </c>
      <c r="AK17" s="17"/>
      <c r="AL17" s="16"/>
      <c r="AM17" s="36"/>
      <c r="AN17" s="16"/>
      <c r="AO17" s="25"/>
      <c r="AP17" s="25"/>
      <c r="AQ17" s="25"/>
      <c r="AR17" s="25"/>
      <c r="AS17" s="25"/>
      <c r="AT17" s="28"/>
      <c r="AU17" s="27">
        <v>47747.3</v>
      </c>
      <c r="AV17" s="34">
        <v>39577.300000000003</v>
      </c>
      <c r="AW17" s="34">
        <v>39577.300000000003</v>
      </c>
      <c r="AX17" s="25">
        <v>2934.1</v>
      </c>
      <c r="AY17" s="34">
        <v>1712.3</v>
      </c>
      <c r="AZ17" s="34">
        <v>1712.3</v>
      </c>
      <c r="BA17" s="28"/>
      <c r="BB17" s="25"/>
      <c r="BC17" s="25"/>
      <c r="BD17" s="25"/>
      <c r="BE17" s="25"/>
      <c r="BF17" s="25"/>
      <c r="BG17" s="51">
        <f t="shared" si="8"/>
        <v>0</v>
      </c>
      <c r="BH17" s="51">
        <f t="shared" si="8"/>
        <v>0</v>
      </c>
      <c r="BI17" s="51">
        <f t="shared" si="8"/>
        <v>342.29</v>
      </c>
      <c r="BJ17" s="52">
        <v>0</v>
      </c>
      <c r="BK17" s="34"/>
      <c r="BL17" s="16"/>
      <c r="BM17" s="34"/>
      <c r="BN17" s="34"/>
      <c r="BO17" s="34"/>
      <c r="BP17" s="34"/>
      <c r="BQ17" s="34"/>
      <c r="BR17" s="28"/>
      <c r="BS17" s="28"/>
      <c r="BT17" s="34"/>
      <c r="BU17" s="16"/>
      <c r="BV17" s="34">
        <v>342.29</v>
      </c>
      <c r="BW17" s="25"/>
      <c r="BX17" s="25"/>
      <c r="BY17" s="25"/>
      <c r="BZ17" s="28"/>
      <c r="CA17" s="28"/>
      <c r="CB17" s="36"/>
      <c r="CC17" s="17">
        <v>860</v>
      </c>
      <c r="CD17" s="36">
        <v>837.3</v>
      </c>
      <c r="CE17" s="36">
        <v>837.3</v>
      </c>
      <c r="CF17" s="34"/>
      <c r="CG17" s="17"/>
      <c r="CH17" s="34"/>
      <c r="CI17" s="34"/>
      <c r="CJ17" s="25"/>
      <c r="CK17" s="34"/>
      <c r="CL17" s="34"/>
      <c r="CM17" s="16"/>
      <c r="CN17" s="34"/>
      <c r="CO17" s="34"/>
      <c r="CP17" s="16"/>
      <c r="CQ17" s="36"/>
      <c r="CR17" s="34"/>
      <c r="CS17" s="25"/>
      <c r="CT17" s="34"/>
      <c r="CU17" s="36"/>
      <c r="CV17" s="16"/>
      <c r="CW17" s="34"/>
      <c r="CX17" s="28"/>
      <c r="CY17" s="51">
        <f t="shared" si="9"/>
        <v>56007</v>
      </c>
      <c r="CZ17" s="51">
        <f t="shared" si="9"/>
        <v>45256.30000000001</v>
      </c>
      <c r="DA17" s="51">
        <f t="shared" ref="DA17" si="20">W17+AA17+AE17+AI17+AM17+AQ17+AT17+AW17+AZ17+BC17+BF17+BM17+BP17+BS17+BV17+BY17+CB17+CE17+CH17+CN17+CQ17+CT17+CW17+CX17</f>
        <v>45160.066000000006</v>
      </c>
      <c r="DB17" s="25"/>
      <c r="DC17" s="25"/>
      <c r="DD17" s="34"/>
      <c r="DE17" s="25"/>
      <c r="DF17" s="25"/>
      <c r="DG17" s="34"/>
      <c r="DH17" s="25"/>
      <c r="DI17" s="25"/>
      <c r="DJ17" s="25"/>
      <c r="DK17" s="25"/>
      <c r="DL17" s="25"/>
      <c r="DM17" s="25"/>
      <c r="DN17" s="25"/>
      <c r="DO17" s="25"/>
      <c r="DP17" s="25"/>
      <c r="DQ17" s="36"/>
      <c r="DR17" s="36"/>
      <c r="DS17" s="36"/>
      <c r="DT17" s="28"/>
      <c r="DU17" s="37">
        <f t="shared" si="16"/>
        <v>0</v>
      </c>
      <c r="DV17" s="37">
        <f t="shared" si="16"/>
        <v>0</v>
      </c>
      <c r="DW17" s="37">
        <f t="shared" ref="DW17" si="21">DD17+DG17+DJ17+DM17+DP17+DS17+DT17</f>
        <v>0</v>
      </c>
    </row>
    <row r="18" spans="1:127" s="23" customFormat="1" ht="23.1" customHeight="1">
      <c r="A18" s="57">
        <v>8</v>
      </c>
      <c r="B18" s="19" t="s">
        <v>45</v>
      </c>
      <c r="C18" s="22">
        <v>1079.5</v>
      </c>
      <c r="D18" s="38"/>
      <c r="E18" s="51">
        <f t="shared" si="0"/>
        <v>11295.7</v>
      </c>
      <c r="F18" s="51">
        <f t="shared" si="0"/>
        <v>8340.6</v>
      </c>
      <c r="G18" s="51">
        <f t="shared" ref="G18:G34" si="22">DA18+DW18+CX18-DS18</f>
        <v>8960.0300000000007</v>
      </c>
      <c r="H18" s="51">
        <f t="shared" si="12"/>
        <v>107.42668393161163</v>
      </c>
      <c r="I18" s="51">
        <f t="shared" si="17"/>
        <v>-11295.7</v>
      </c>
      <c r="J18" s="51">
        <f t="shared" si="18"/>
        <v>121950.47100000001</v>
      </c>
      <c r="K18" s="52">
        <v>0</v>
      </c>
      <c r="L18" s="52">
        <v>130910.501</v>
      </c>
      <c r="M18" s="51">
        <f t="shared" si="1"/>
        <v>3295.3</v>
      </c>
      <c r="N18" s="51">
        <f t="shared" si="1"/>
        <v>2340.3000000000002</v>
      </c>
      <c r="O18" s="51">
        <f t="shared" si="1"/>
        <v>2959.73</v>
      </c>
      <c r="P18" s="51">
        <f t="shared" si="13"/>
        <v>126.46797419134299</v>
      </c>
      <c r="Q18" s="51">
        <f t="shared" si="2"/>
        <v>951.3</v>
      </c>
      <c r="R18" s="51">
        <f t="shared" si="2"/>
        <v>500.3</v>
      </c>
      <c r="S18" s="51">
        <f t="shared" si="2"/>
        <v>718.78000000000009</v>
      </c>
      <c r="T18" s="52">
        <f t="shared" si="19"/>
        <v>143.66979812112734</v>
      </c>
      <c r="U18" s="34">
        <v>0.3</v>
      </c>
      <c r="V18" s="17">
        <v>0.3</v>
      </c>
      <c r="W18" s="34">
        <v>0.316</v>
      </c>
      <c r="X18" s="16">
        <f t="shared" si="3"/>
        <v>105.33333333333334</v>
      </c>
      <c r="Y18" s="34">
        <v>1993</v>
      </c>
      <c r="Z18" s="16">
        <v>1600</v>
      </c>
      <c r="AA18" s="34">
        <v>1831.6</v>
      </c>
      <c r="AB18" s="16">
        <f t="shared" si="4"/>
        <v>114.47499999999999</v>
      </c>
      <c r="AC18" s="34">
        <v>951</v>
      </c>
      <c r="AD18" s="16">
        <v>500</v>
      </c>
      <c r="AE18" s="34">
        <v>718.46400000000006</v>
      </c>
      <c r="AF18" s="16">
        <f t="shared" si="5"/>
        <v>143.69280000000001</v>
      </c>
      <c r="AG18" s="34"/>
      <c r="AH18" s="16"/>
      <c r="AI18" s="34"/>
      <c r="AJ18" s="16"/>
      <c r="AK18" s="34"/>
      <c r="AL18" s="16"/>
      <c r="AM18" s="34"/>
      <c r="AN18" s="16"/>
      <c r="AO18" s="25"/>
      <c r="AP18" s="25"/>
      <c r="AQ18" s="25"/>
      <c r="AR18" s="25"/>
      <c r="AS18" s="25"/>
      <c r="AT18" s="28"/>
      <c r="AU18" s="27">
        <v>8000.4</v>
      </c>
      <c r="AV18" s="34">
        <v>6000.3</v>
      </c>
      <c r="AW18" s="34">
        <v>6000.3</v>
      </c>
      <c r="AX18" s="25"/>
      <c r="AY18" s="34"/>
      <c r="AZ18" s="34"/>
      <c r="BA18" s="28"/>
      <c r="BB18" s="25"/>
      <c r="BC18" s="25"/>
      <c r="BD18" s="25"/>
      <c r="BE18" s="25"/>
      <c r="BF18" s="25"/>
      <c r="BG18" s="51">
        <f t="shared" si="8"/>
        <v>351</v>
      </c>
      <c r="BH18" s="51">
        <f t="shared" si="8"/>
        <v>240</v>
      </c>
      <c r="BI18" s="51">
        <f t="shared" si="8"/>
        <v>409.35</v>
      </c>
      <c r="BJ18" s="52">
        <f t="shared" ref="BJ18:BJ35" si="23">BI18/BH18*100</f>
        <v>170.56250000000003</v>
      </c>
      <c r="BK18" s="34">
        <v>351</v>
      </c>
      <c r="BL18" s="16">
        <v>240</v>
      </c>
      <c r="BM18" s="34">
        <v>409.35</v>
      </c>
      <c r="BN18" s="34"/>
      <c r="BO18" s="34"/>
      <c r="BP18" s="34"/>
      <c r="BQ18" s="34"/>
      <c r="BR18" s="28"/>
      <c r="BS18" s="34"/>
      <c r="BT18" s="35"/>
      <c r="BU18" s="17"/>
      <c r="BV18" s="34"/>
      <c r="BW18" s="25"/>
      <c r="BX18" s="25"/>
      <c r="BY18" s="25"/>
      <c r="BZ18" s="28"/>
      <c r="CA18" s="28"/>
      <c r="CB18" s="35"/>
      <c r="CC18" s="17"/>
      <c r="CD18" s="46"/>
      <c r="CE18" s="46"/>
      <c r="CF18" s="35"/>
      <c r="CG18" s="16"/>
      <c r="CH18" s="34"/>
      <c r="CI18" s="34"/>
      <c r="CJ18" s="16"/>
      <c r="CK18" s="34"/>
      <c r="CL18" s="35"/>
      <c r="CM18" s="28"/>
      <c r="CN18" s="34"/>
      <c r="CO18" s="35"/>
      <c r="CP18" s="17"/>
      <c r="CQ18" s="34"/>
      <c r="CR18" s="35"/>
      <c r="CS18" s="25"/>
      <c r="CT18" s="34"/>
      <c r="CU18" s="34"/>
      <c r="CV18" s="47"/>
      <c r="CW18" s="34"/>
      <c r="CX18" s="34"/>
      <c r="CY18" s="51">
        <f t="shared" si="9"/>
        <v>11295.7</v>
      </c>
      <c r="CZ18" s="51">
        <f t="shared" si="9"/>
        <v>8340.6</v>
      </c>
      <c r="DA18" s="51">
        <f t="shared" si="9"/>
        <v>8960.0300000000007</v>
      </c>
      <c r="DB18" s="34"/>
      <c r="DC18" s="25"/>
      <c r="DD18" s="34"/>
      <c r="DE18" s="25"/>
      <c r="DF18" s="36"/>
      <c r="DG18" s="34"/>
      <c r="DH18" s="25"/>
      <c r="DI18" s="25"/>
      <c r="DJ18" s="25"/>
      <c r="DK18" s="25"/>
      <c r="DL18" s="36"/>
      <c r="DM18" s="34"/>
      <c r="DN18" s="25"/>
      <c r="DO18" s="25"/>
      <c r="DP18" s="25"/>
      <c r="DQ18" s="34"/>
      <c r="DR18" s="44"/>
      <c r="DS18" s="34"/>
      <c r="DT18" s="28"/>
      <c r="DU18" s="37">
        <f t="shared" si="16"/>
        <v>0</v>
      </c>
      <c r="DV18" s="37">
        <f t="shared" si="16"/>
        <v>0</v>
      </c>
      <c r="DW18" s="37">
        <f t="shared" si="16"/>
        <v>0</v>
      </c>
    </row>
    <row r="19" spans="1:127" s="23" customFormat="1" ht="23.1" customHeight="1">
      <c r="A19" s="57">
        <v>9</v>
      </c>
      <c r="B19" s="19" t="s">
        <v>46</v>
      </c>
      <c r="C19" s="22">
        <v>238.8</v>
      </c>
      <c r="D19" s="38"/>
      <c r="E19" s="51">
        <f t="shared" si="0"/>
        <v>4361.2</v>
      </c>
      <c r="F19" s="51">
        <f t="shared" si="0"/>
        <v>3270.8999999999996</v>
      </c>
      <c r="G19" s="51">
        <f t="shared" si="22"/>
        <v>3131.7349999999997</v>
      </c>
      <c r="H19" s="51">
        <f t="shared" si="12"/>
        <v>95.745360604115064</v>
      </c>
      <c r="I19" s="51">
        <f t="shared" si="17"/>
        <v>-4361.2</v>
      </c>
      <c r="J19" s="51">
        <f t="shared" si="18"/>
        <v>127778.766</v>
      </c>
      <c r="K19" s="52">
        <v>0</v>
      </c>
      <c r="L19" s="52">
        <v>130910.501</v>
      </c>
      <c r="M19" s="51">
        <f t="shared" si="1"/>
        <v>819.6</v>
      </c>
      <c r="N19" s="51">
        <f t="shared" si="1"/>
        <v>614.70000000000005</v>
      </c>
      <c r="O19" s="51">
        <f t="shared" si="1"/>
        <v>475.53500000000003</v>
      </c>
      <c r="P19" s="51">
        <f t="shared" si="13"/>
        <v>77.36050105742639</v>
      </c>
      <c r="Q19" s="51">
        <f t="shared" si="2"/>
        <v>629.6</v>
      </c>
      <c r="R19" s="51">
        <f t="shared" si="2"/>
        <v>472.2</v>
      </c>
      <c r="S19" s="51">
        <f t="shared" si="2"/>
        <v>310.03500000000003</v>
      </c>
      <c r="T19" s="52">
        <f t="shared" si="19"/>
        <v>65.657560355781456</v>
      </c>
      <c r="U19" s="34">
        <v>29.6</v>
      </c>
      <c r="V19" s="16">
        <v>22.2</v>
      </c>
      <c r="W19" s="34">
        <v>38.17</v>
      </c>
      <c r="X19" s="16">
        <f t="shared" si="3"/>
        <v>171.93693693693695</v>
      </c>
      <c r="Y19" s="34">
        <v>100</v>
      </c>
      <c r="Z19" s="16">
        <v>75</v>
      </c>
      <c r="AA19" s="34">
        <v>75.5</v>
      </c>
      <c r="AB19" s="16">
        <f t="shared" si="4"/>
        <v>100.66666666666667</v>
      </c>
      <c r="AC19" s="34">
        <v>600</v>
      </c>
      <c r="AD19" s="16">
        <v>450</v>
      </c>
      <c r="AE19" s="34">
        <v>271.86500000000001</v>
      </c>
      <c r="AF19" s="16">
        <f t="shared" si="5"/>
        <v>60.414444444444442</v>
      </c>
      <c r="AG19" s="34"/>
      <c r="AH19" s="16"/>
      <c r="AI19" s="34"/>
      <c r="AJ19" s="16"/>
      <c r="AK19" s="34"/>
      <c r="AL19" s="16"/>
      <c r="AM19" s="34"/>
      <c r="AN19" s="16"/>
      <c r="AO19" s="25"/>
      <c r="AP19" s="25"/>
      <c r="AQ19" s="25"/>
      <c r="AR19" s="25"/>
      <c r="AS19" s="25"/>
      <c r="AT19" s="28"/>
      <c r="AU19" s="31">
        <v>3541.6</v>
      </c>
      <c r="AV19" s="34">
        <v>2656.2</v>
      </c>
      <c r="AW19" s="34">
        <v>2656.2</v>
      </c>
      <c r="AX19" s="25"/>
      <c r="AY19" s="34"/>
      <c r="AZ19" s="34"/>
      <c r="BA19" s="28"/>
      <c r="BB19" s="25"/>
      <c r="BC19" s="25"/>
      <c r="BD19" s="25"/>
      <c r="BE19" s="25"/>
      <c r="BF19" s="25"/>
      <c r="BG19" s="51">
        <f t="shared" si="8"/>
        <v>90</v>
      </c>
      <c r="BH19" s="51">
        <f t="shared" si="8"/>
        <v>67.5</v>
      </c>
      <c r="BI19" s="51">
        <f t="shared" si="8"/>
        <v>90</v>
      </c>
      <c r="BJ19" s="52">
        <f t="shared" si="23"/>
        <v>133.33333333333331</v>
      </c>
      <c r="BK19" s="34">
        <v>90</v>
      </c>
      <c r="BL19" s="16">
        <v>67.5</v>
      </c>
      <c r="BM19" s="34">
        <v>90</v>
      </c>
      <c r="BN19" s="34"/>
      <c r="BO19" s="34"/>
      <c r="BP19" s="34"/>
      <c r="BQ19" s="34"/>
      <c r="BR19" s="28"/>
      <c r="BS19" s="34"/>
      <c r="BT19" s="35"/>
      <c r="BU19" s="16"/>
      <c r="BV19" s="34"/>
      <c r="BW19" s="25"/>
      <c r="BX19" s="25"/>
      <c r="BY19" s="25"/>
      <c r="BZ19" s="28"/>
      <c r="CA19" s="28"/>
      <c r="CB19" s="35"/>
      <c r="CC19" s="17"/>
      <c r="CD19" s="46"/>
      <c r="CE19" s="46"/>
      <c r="CF19" s="35"/>
      <c r="CG19" s="16"/>
      <c r="CH19" s="34"/>
      <c r="CI19" s="34"/>
      <c r="CJ19" s="16"/>
      <c r="CK19" s="34"/>
      <c r="CL19" s="35"/>
      <c r="CM19" s="28"/>
      <c r="CN19" s="34"/>
      <c r="CO19" s="35"/>
      <c r="CP19" s="17"/>
      <c r="CQ19" s="34"/>
      <c r="CR19" s="35"/>
      <c r="CS19" s="25"/>
      <c r="CT19" s="34"/>
      <c r="CU19" s="34"/>
      <c r="CV19" s="16"/>
      <c r="CW19" s="34"/>
      <c r="CX19" s="34"/>
      <c r="CY19" s="51">
        <f t="shared" si="9"/>
        <v>4361.2</v>
      </c>
      <c r="CZ19" s="51">
        <f t="shared" si="9"/>
        <v>3270.8999999999996</v>
      </c>
      <c r="DA19" s="51">
        <f t="shared" si="9"/>
        <v>3131.7349999999997</v>
      </c>
      <c r="DB19" s="34"/>
      <c r="DC19" s="25"/>
      <c r="DD19" s="34"/>
      <c r="DE19" s="25"/>
      <c r="DF19" s="36"/>
      <c r="DG19" s="34"/>
      <c r="DH19" s="25"/>
      <c r="DI19" s="25"/>
      <c r="DJ19" s="25"/>
      <c r="DK19" s="25"/>
      <c r="DL19" s="36"/>
      <c r="DM19" s="34"/>
      <c r="DN19" s="25"/>
      <c r="DO19" s="25"/>
      <c r="DP19" s="25"/>
      <c r="DQ19" s="34"/>
      <c r="DR19" s="41"/>
      <c r="DS19" s="34"/>
      <c r="DT19" s="28"/>
      <c r="DU19" s="37">
        <f t="shared" si="16"/>
        <v>0</v>
      </c>
      <c r="DV19" s="37">
        <f t="shared" si="16"/>
        <v>0</v>
      </c>
      <c r="DW19" s="37">
        <f t="shared" si="16"/>
        <v>0</v>
      </c>
    </row>
    <row r="20" spans="1:127" s="23" customFormat="1" ht="23.1" customHeight="1">
      <c r="A20" s="57">
        <v>10</v>
      </c>
      <c r="B20" s="19" t="s">
        <v>47</v>
      </c>
      <c r="C20" s="22">
        <v>12130.6</v>
      </c>
      <c r="D20" s="22"/>
      <c r="E20" s="51">
        <f t="shared" si="0"/>
        <v>88685.8</v>
      </c>
      <c r="F20" s="51">
        <f t="shared" si="0"/>
        <v>66713.2</v>
      </c>
      <c r="G20" s="51">
        <f t="shared" si="22"/>
        <v>64805.158000000003</v>
      </c>
      <c r="H20" s="51">
        <f t="shared" si="12"/>
        <v>97.139933326538085</v>
      </c>
      <c r="I20" s="51">
        <f t="shared" si="17"/>
        <v>-88685.8</v>
      </c>
      <c r="J20" s="51">
        <f t="shared" si="18"/>
        <v>66105.342999999993</v>
      </c>
      <c r="K20" s="52">
        <v>0</v>
      </c>
      <c r="L20" s="52">
        <v>130910.501</v>
      </c>
      <c r="M20" s="51">
        <f t="shared" si="1"/>
        <v>16908.8</v>
      </c>
      <c r="N20" s="51">
        <f t="shared" si="1"/>
        <v>12880.4</v>
      </c>
      <c r="O20" s="51">
        <f t="shared" si="1"/>
        <v>10972.358</v>
      </c>
      <c r="P20" s="51">
        <f t="shared" si="13"/>
        <v>85.186469364305466</v>
      </c>
      <c r="Q20" s="51">
        <f t="shared" si="2"/>
        <v>6284.9</v>
      </c>
      <c r="R20" s="51">
        <f t="shared" si="2"/>
        <v>4713.7</v>
      </c>
      <c r="S20" s="51">
        <f t="shared" si="2"/>
        <v>2709.3340000000003</v>
      </c>
      <c r="T20" s="52">
        <f t="shared" si="19"/>
        <v>57.477862401086199</v>
      </c>
      <c r="U20" s="34"/>
      <c r="V20" s="16"/>
      <c r="W20" s="34">
        <v>0.57199999999999995</v>
      </c>
      <c r="X20" s="16"/>
      <c r="Y20" s="34">
        <v>4359.1000000000004</v>
      </c>
      <c r="Z20" s="16">
        <v>3269.4</v>
      </c>
      <c r="AA20" s="34">
        <v>4359.74</v>
      </c>
      <c r="AB20" s="16">
        <f t="shared" si="4"/>
        <v>133.34985012540528</v>
      </c>
      <c r="AC20" s="34">
        <v>6284.9</v>
      </c>
      <c r="AD20" s="16">
        <v>4713.7</v>
      </c>
      <c r="AE20" s="34">
        <v>2708.7620000000002</v>
      </c>
      <c r="AF20" s="16">
        <f t="shared" si="5"/>
        <v>57.465727560090805</v>
      </c>
      <c r="AG20" s="34">
        <v>100</v>
      </c>
      <c r="AH20" s="16">
        <v>75</v>
      </c>
      <c r="AI20" s="34">
        <v>0</v>
      </c>
      <c r="AJ20" s="16">
        <f t="shared" ref="AJ20:AJ26" si="24">AI20*100/AH20</f>
        <v>0</v>
      </c>
      <c r="AK20" s="34"/>
      <c r="AL20" s="16"/>
      <c r="AM20" s="34"/>
      <c r="AN20" s="16"/>
      <c r="AO20" s="25"/>
      <c r="AP20" s="25"/>
      <c r="AQ20" s="25"/>
      <c r="AR20" s="25"/>
      <c r="AS20" s="25"/>
      <c r="AT20" s="28"/>
      <c r="AU20" s="27">
        <v>71777</v>
      </c>
      <c r="AV20" s="34">
        <v>53832.800000000003</v>
      </c>
      <c r="AW20" s="34">
        <v>53832.800000000003</v>
      </c>
      <c r="AX20" s="25"/>
      <c r="AY20" s="34"/>
      <c r="AZ20" s="34"/>
      <c r="BA20" s="25"/>
      <c r="BB20" s="25"/>
      <c r="BC20" s="25"/>
      <c r="BD20" s="25"/>
      <c r="BE20" s="25"/>
      <c r="BF20" s="25"/>
      <c r="BG20" s="51">
        <f t="shared" si="8"/>
        <v>1080</v>
      </c>
      <c r="BH20" s="51">
        <f t="shared" si="8"/>
        <v>775</v>
      </c>
      <c r="BI20" s="51">
        <f t="shared" si="8"/>
        <v>635</v>
      </c>
      <c r="BJ20" s="52">
        <f t="shared" si="23"/>
        <v>81.935483870967744</v>
      </c>
      <c r="BK20" s="34">
        <v>500</v>
      </c>
      <c r="BL20" s="16">
        <v>375</v>
      </c>
      <c r="BM20" s="34">
        <v>275</v>
      </c>
      <c r="BN20" s="34"/>
      <c r="BO20" s="34"/>
      <c r="BP20" s="34"/>
      <c r="BQ20" s="34"/>
      <c r="BR20" s="28"/>
      <c r="BS20" s="34"/>
      <c r="BT20" s="35">
        <v>580</v>
      </c>
      <c r="BU20" s="16">
        <v>400</v>
      </c>
      <c r="BV20" s="34">
        <v>360</v>
      </c>
      <c r="BW20" s="25"/>
      <c r="BX20" s="25"/>
      <c r="BY20" s="25"/>
      <c r="BZ20" s="28"/>
      <c r="CA20" s="28"/>
      <c r="CB20" s="35"/>
      <c r="CC20" s="17"/>
      <c r="CD20" s="46"/>
      <c r="CE20" s="46"/>
      <c r="CF20" s="35">
        <v>4150</v>
      </c>
      <c r="CG20" s="16">
        <v>3112.5</v>
      </c>
      <c r="CH20" s="34">
        <v>2658.6</v>
      </c>
      <c r="CI20" s="34">
        <v>370</v>
      </c>
      <c r="CJ20" s="16">
        <v>277.5</v>
      </c>
      <c r="CK20" s="34">
        <v>82</v>
      </c>
      <c r="CL20" s="35"/>
      <c r="CM20" s="28"/>
      <c r="CN20" s="34"/>
      <c r="CO20" s="35"/>
      <c r="CP20" s="17"/>
      <c r="CQ20" s="34"/>
      <c r="CR20" s="35"/>
      <c r="CS20" s="25"/>
      <c r="CT20" s="34"/>
      <c r="CU20" s="34">
        <v>934.8</v>
      </c>
      <c r="CV20" s="16">
        <v>934.8</v>
      </c>
      <c r="CW20" s="34">
        <v>609.68399999999997</v>
      </c>
      <c r="CX20" s="34"/>
      <c r="CY20" s="51">
        <f t="shared" si="9"/>
        <v>88685.8</v>
      </c>
      <c r="CZ20" s="51">
        <f t="shared" si="9"/>
        <v>66713.2</v>
      </c>
      <c r="DA20" s="51">
        <f t="shared" si="9"/>
        <v>64805.158000000003</v>
      </c>
      <c r="DB20" s="34"/>
      <c r="DC20" s="25"/>
      <c r="DD20" s="34"/>
      <c r="DE20" s="25"/>
      <c r="DF20" s="36"/>
      <c r="DG20" s="34"/>
      <c r="DH20" s="25"/>
      <c r="DI20" s="25"/>
      <c r="DJ20" s="25"/>
      <c r="DK20" s="25"/>
      <c r="DL20" s="36"/>
      <c r="DM20" s="34"/>
      <c r="DN20" s="25"/>
      <c r="DO20" s="25"/>
      <c r="DP20" s="25"/>
      <c r="DQ20" s="34"/>
      <c r="DR20" s="44"/>
      <c r="DS20" s="34"/>
      <c r="DT20" s="28"/>
      <c r="DU20" s="37">
        <f t="shared" si="16"/>
        <v>0</v>
      </c>
      <c r="DV20" s="37">
        <f t="shared" si="16"/>
        <v>0</v>
      </c>
      <c r="DW20" s="37">
        <f t="shared" si="16"/>
        <v>0</v>
      </c>
    </row>
    <row r="21" spans="1:127" s="23" customFormat="1" ht="23.1" customHeight="1">
      <c r="A21" s="57">
        <v>11</v>
      </c>
      <c r="B21" s="19" t="s">
        <v>48</v>
      </c>
      <c r="C21" s="22">
        <v>722.3</v>
      </c>
      <c r="D21" s="22"/>
      <c r="E21" s="51">
        <f t="shared" si="0"/>
        <v>105923.8</v>
      </c>
      <c r="F21" s="51">
        <f t="shared" si="0"/>
        <v>80226.100000000006</v>
      </c>
      <c r="G21" s="51">
        <f t="shared" si="22"/>
        <v>72326.843999999997</v>
      </c>
      <c r="H21" s="51">
        <f t="shared" si="12"/>
        <v>90.153757941617499</v>
      </c>
      <c r="I21" s="51">
        <f t="shared" si="17"/>
        <v>-105923.8</v>
      </c>
      <c r="J21" s="51">
        <f t="shared" si="18"/>
        <v>58583.657000000007</v>
      </c>
      <c r="K21" s="52">
        <v>0</v>
      </c>
      <c r="L21" s="52">
        <v>130910.501</v>
      </c>
      <c r="M21" s="51">
        <f t="shared" si="1"/>
        <v>31530</v>
      </c>
      <c r="N21" s="51">
        <f t="shared" si="1"/>
        <v>24624.400000000001</v>
      </c>
      <c r="O21" s="51">
        <f t="shared" si="1"/>
        <v>16725.144</v>
      </c>
      <c r="P21" s="51">
        <f t="shared" si="13"/>
        <v>67.921021425902765</v>
      </c>
      <c r="Q21" s="51">
        <f t="shared" si="2"/>
        <v>12400</v>
      </c>
      <c r="R21" s="51">
        <f t="shared" si="2"/>
        <v>9850</v>
      </c>
      <c r="S21" s="51">
        <f t="shared" si="2"/>
        <v>6280.3719999999994</v>
      </c>
      <c r="T21" s="52">
        <f t="shared" si="19"/>
        <v>63.760121827411162</v>
      </c>
      <c r="U21" s="34">
        <v>400</v>
      </c>
      <c r="V21" s="16">
        <v>350</v>
      </c>
      <c r="W21" s="34">
        <v>130.15100000000001</v>
      </c>
      <c r="X21" s="16">
        <f>W21*100/V21</f>
        <v>37.186</v>
      </c>
      <c r="Y21" s="34">
        <v>11300</v>
      </c>
      <c r="Z21" s="17">
        <v>9000</v>
      </c>
      <c r="AA21" s="34">
        <v>6160.6170000000002</v>
      </c>
      <c r="AB21" s="16">
        <f t="shared" si="4"/>
        <v>68.451300000000003</v>
      </c>
      <c r="AC21" s="34">
        <v>12000</v>
      </c>
      <c r="AD21" s="16">
        <v>9500</v>
      </c>
      <c r="AE21" s="34">
        <v>6150.2209999999995</v>
      </c>
      <c r="AF21" s="16">
        <f t="shared" si="5"/>
        <v>64.739168421052625</v>
      </c>
      <c r="AG21" s="34">
        <v>1180</v>
      </c>
      <c r="AH21" s="16">
        <v>880</v>
      </c>
      <c r="AI21" s="34">
        <v>473</v>
      </c>
      <c r="AJ21" s="16">
        <f t="shared" si="24"/>
        <v>53.75</v>
      </c>
      <c r="AK21" s="34"/>
      <c r="AL21" s="16"/>
      <c r="AM21" s="34"/>
      <c r="AN21" s="16"/>
      <c r="AO21" s="28"/>
      <c r="AP21" s="28"/>
      <c r="AQ21" s="28"/>
      <c r="AR21" s="28"/>
      <c r="AS21" s="28"/>
      <c r="AT21" s="28"/>
      <c r="AU21" s="27">
        <v>72060.100000000006</v>
      </c>
      <c r="AV21" s="34">
        <v>54045.1</v>
      </c>
      <c r="AW21" s="34">
        <v>54045.1</v>
      </c>
      <c r="AX21" s="28">
        <v>2333.6999999999998</v>
      </c>
      <c r="AY21" s="34">
        <v>1556.6</v>
      </c>
      <c r="AZ21" s="34">
        <v>1556.6</v>
      </c>
      <c r="BA21" s="26"/>
      <c r="BB21" s="25"/>
      <c r="BC21" s="25"/>
      <c r="BD21" s="28"/>
      <c r="BE21" s="25"/>
      <c r="BF21" s="28"/>
      <c r="BG21" s="51">
        <f t="shared" si="8"/>
        <v>1500</v>
      </c>
      <c r="BH21" s="51">
        <f t="shared" si="8"/>
        <v>1300</v>
      </c>
      <c r="BI21" s="51">
        <f t="shared" si="8"/>
        <v>408.404</v>
      </c>
      <c r="BJ21" s="52">
        <f t="shared" si="23"/>
        <v>31.415692307692307</v>
      </c>
      <c r="BK21" s="34">
        <v>1500</v>
      </c>
      <c r="BL21" s="16">
        <v>1300</v>
      </c>
      <c r="BM21" s="34">
        <v>360.404</v>
      </c>
      <c r="BN21" s="34"/>
      <c r="BO21" s="34"/>
      <c r="BP21" s="34"/>
      <c r="BQ21" s="34"/>
      <c r="BR21" s="28"/>
      <c r="BS21" s="34"/>
      <c r="BT21" s="35"/>
      <c r="BU21" s="16"/>
      <c r="BV21" s="34">
        <v>48</v>
      </c>
      <c r="BW21" s="25"/>
      <c r="BX21" s="28"/>
      <c r="BY21" s="28"/>
      <c r="BZ21" s="28"/>
      <c r="CA21" s="28"/>
      <c r="CB21" s="35"/>
      <c r="CC21" s="17"/>
      <c r="CD21" s="46"/>
      <c r="CE21" s="46"/>
      <c r="CF21" s="35">
        <v>5150</v>
      </c>
      <c r="CG21" s="17">
        <v>3594.4</v>
      </c>
      <c r="CH21" s="34">
        <v>3402.7510000000002</v>
      </c>
      <c r="CI21" s="34"/>
      <c r="CJ21" s="28"/>
      <c r="CK21" s="34"/>
      <c r="CL21" s="35"/>
      <c r="CM21" s="28"/>
      <c r="CN21" s="34"/>
      <c r="CO21" s="35"/>
      <c r="CP21" s="34"/>
      <c r="CQ21" s="34"/>
      <c r="CR21" s="35"/>
      <c r="CS21" s="28"/>
      <c r="CT21" s="34"/>
      <c r="CU21" s="34"/>
      <c r="CV21" s="17"/>
      <c r="CW21" s="34"/>
      <c r="CX21" s="34"/>
      <c r="CY21" s="51">
        <f t="shared" si="9"/>
        <v>105923.8</v>
      </c>
      <c r="CZ21" s="51">
        <f t="shared" si="9"/>
        <v>80226.100000000006</v>
      </c>
      <c r="DA21" s="51">
        <f t="shared" si="9"/>
        <v>72326.843999999997</v>
      </c>
      <c r="DB21" s="34"/>
      <c r="DC21" s="28"/>
      <c r="DD21" s="34"/>
      <c r="DE21" s="28"/>
      <c r="DF21" s="36"/>
      <c r="DG21" s="34"/>
      <c r="DH21" s="28"/>
      <c r="DI21" s="28"/>
      <c r="DJ21" s="28"/>
      <c r="DK21" s="28"/>
      <c r="DL21" s="36"/>
      <c r="DM21" s="34"/>
      <c r="DN21" s="28"/>
      <c r="DO21" s="28"/>
      <c r="DP21" s="28"/>
      <c r="DQ21" s="34"/>
      <c r="DR21" s="28"/>
      <c r="DS21" s="34"/>
      <c r="DT21" s="28"/>
      <c r="DU21" s="37">
        <f t="shared" si="16"/>
        <v>0</v>
      </c>
      <c r="DV21" s="37">
        <f t="shared" si="16"/>
        <v>0</v>
      </c>
      <c r="DW21" s="37">
        <f t="shared" si="16"/>
        <v>0</v>
      </c>
    </row>
    <row r="22" spans="1:127" s="23" customFormat="1" ht="23.1" customHeight="1">
      <c r="A22" s="57">
        <v>12</v>
      </c>
      <c r="B22" s="19" t="s">
        <v>49</v>
      </c>
      <c r="C22" s="22">
        <v>93.7</v>
      </c>
      <c r="D22" s="22"/>
      <c r="E22" s="51">
        <f t="shared" si="0"/>
        <v>12106.4</v>
      </c>
      <c r="F22" s="51">
        <f t="shared" si="0"/>
        <v>9375</v>
      </c>
      <c r="G22" s="51">
        <f t="shared" si="22"/>
        <v>9200.5999999999985</v>
      </c>
      <c r="H22" s="51">
        <f t="shared" si="12"/>
        <v>98.139733333333325</v>
      </c>
      <c r="I22" s="51">
        <f t="shared" si="17"/>
        <v>-12106.4</v>
      </c>
      <c r="J22" s="51">
        <f t="shared" si="18"/>
        <v>121709.90100000001</v>
      </c>
      <c r="K22" s="52">
        <v>0</v>
      </c>
      <c r="L22" s="52">
        <v>130910.501</v>
      </c>
      <c r="M22" s="51">
        <f t="shared" si="1"/>
        <v>2537</v>
      </c>
      <c r="N22" s="51">
        <f t="shared" si="1"/>
        <v>2197.9</v>
      </c>
      <c r="O22" s="51">
        <f t="shared" si="1"/>
        <v>2023.5</v>
      </c>
      <c r="P22" s="51">
        <f t="shared" si="13"/>
        <v>92.065153100687013</v>
      </c>
      <c r="Q22" s="51">
        <f t="shared" si="2"/>
        <v>1635.8</v>
      </c>
      <c r="R22" s="51">
        <f t="shared" si="2"/>
        <v>1317.8</v>
      </c>
      <c r="S22" s="51">
        <f t="shared" si="2"/>
        <v>1071.28</v>
      </c>
      <c r="T22" s="52">
        <f t="shared" si="19"/>
        <v>81.293064197905593</v>
      </c>
      <c r="U22" s="34">
        <v>17.8</v>
      </c>
      <c r="V22" s="17">
        <v>17.8</v>
      </c>
      <c r="W22" s="34">
        <v>35.762</v>
      </c>
      <c r="X22" s="16">
        <v>0</v>
      </c>
      <c r="Y22" s="34">
        <v>480.1</v>
      </c>
      <c r="Z22" s="17">
        <v>480.1</v>
      </c>
      <c r="AA22" s="34">
        <v>480.1</v>
      </c>
      <c r="AB22" s="16">
        <f t="shared" si="4"/>
        <v>100</v>
      </c>
      <c r="AC22" s="34">
        <v>1618</v>
      </c>
      <c r="AD22" s="28">
        <v>1300</v>
      </c>
      <c r="AE22" s="34">
        <v>1035.518</v>
      </c>
      <c r="AF22" s="16">
        <f t="shared" si="5"/>
        <v>79.655230769230769</v>
      </c>
      <c r="AG22" s="34">
        <v>400</v>
      </c>
      <c r="AH22" s="16">
        <v>400</v>
      </c>
      <c r="AI22" s="34">
        <v>400</v>
      </c>
      <c r="AJ22" s="16">
        <f t="shared" si="24"/>
        <v>100</v>
      </c>
      <c r="AK22" s="34"/>
      <c r="AL22" s="16"/>
      <c r="AM22" s="34"/>
      <c r="AN22" s="16"/>
      <c r="AO22" s="28"/>
      <c r="AP22" s="28"/>
      <c r="AQ22" s="28"/>
      <c r="AR22" s="28"/>
      <c r="AS22" s="28"/>
      <c r="AT22" s="28"/>
      <c r="AU22" s="27">
        <v>9569.4</v>
      </c>
      <c r="AV22" s="34">
        <v>7177.1</v>
      </c>
      <c r="AW22" s="34">
        <v>7177.1</v>
      </c>
      <c r="AX22" s="27"/>
      <c r="AY22" s="28"/>
      <c r="AZ22" s="34"/>
      <c r="BA22" s="28"/>
      <c r="BB22" s="25"/>
      <c r="BC22" s="25"/>
      <c r="BD22" s="25"/>
      <c r="BE22" s="25"/>
      <c r="BF22" s="28"/>
      <c r="BG22" s="51">
        <f t="shared" si="8"/>
        <v>21.1</v>
      </c>
      <c r="BH22" s="51">
        <f t="shared" si="8"/>
        <v>0</v>
      </c>
      <c r="BI22" s="51">
        <f t="shared" si="8"/>
        <v>40.299999999999997</v>
      </c>
      <c r="BJ22" s="52" t="e">
        <f t="shared" si="23"/>
        <v>#DIV/0!</v>
      </c>
      <c r="BK22" s="34">
        <v>21.1</v>
      </c>
      <c r="BL22" s="17">
        <v>0</v>
      </c>
      <c r="BM22" s="34">
        <v>40.299999999999997</v>
      </c>
      <c r="BN22" s="34"/>
      <c r="BO22" s="34"/>
      <c r="BP22" s="34"/>
      <c r="BQ22" s="34"/>
      <c r="BR22" s="28"/>
      <c r="BS22" s="34"/>
      <c r="BT22" s="35"/>
      <c r="BU22" s="16"/>
      <c r="BV22" s="34"/>
      <c r="BW22" s="25"/>
      <c r="BX22" s="28"/>
      <c r="BY22" s="28"/>
      <c r="BZ22" s="28"/>
      <c r="CA22" s="28"/>
      <c r="CB22" s="35"/>
      <c r="CC22" s="17"/>
      <c r="CD22" s="46"/>
      <c r="CE22" s="46"/>
      <c r="CF22" s="35"/>
      <c r="CG22" s="16"/>
      <c r="CH22" s="34">
        <v>31.82</v>
      </c>
      <c r="CI22" s="34"/>
      <c r="CJ22" s="16"/>
      <c r="CK22" s="34"/>
      <c r="CL22" s="35"/>
      <c r="CM22" s="28"/>
      <c r="CN22" s="34"/>
      <c r="CO22" s="35"/>
      <c r="CP22" s="17"/>
      <c r="CQ22" s="34"/>
      <c r="CR22" s="35"/>
      <c r="CS22" s="17"/>
      <c r="CT22" s="34"/>
      <c r="CU22" s="34"/>
      <c r="CV22" s="16"/>
      <c r="CW22" s="34"/>
      <c r="CX22" s="34"/>
      <c r="CY22" s="51">
        <f t="shared" si="9"/>
        <v>12106.4</v>
      </c>
      <c r="CZ22" s="51">
        <f t="shared" si="9"/>
        <v>9375</v>
      </c>
      <c r="DA22" s="51">
        <f t="shared" si="9"/>
        <v>9200.5999999999985</v>
      </c>
      <c r="DB22" s="34"/>
      <c r="DC22" s="28"/>
      <c r="DD22" s="34"/>
      <c r="DE22" s="28"/>
      <c r="DF22" s="36"/>
      <c r="DG22" s="34"/>
      <c r="DH22" s="28"/>
      <c r="DI22" s="28"/>
      <c r="DJ22" s="28"/>
      <c r="DK22" s="28"/>
      <c r="DL22" s="36"/>
      <c r="DM22" s="34"/>
      <c r="DN22" s="28"/>
      <c r="DO22" s="28"/>
      <c r="DP22" s="28"/>
      <c r="DQ22" s="34"/>
      <c r="DR22" s="41"/>
      <c r="DS22" s="34"/>
      <c r="DT22" s="28"/>
      <c r="DU22" s="37">
        <f t="shared" si="16"/>
        <v>0</v>
      </c>
      <c r="DV22" s="37">
        <f t="shared" si="16"/>
        <v>0</v>
      </c>
      <c r="DW22" s="37">
        <f t="shared" si="16"/>
        <v>0</v>
      </c>
    </row>
    <row r="23" spans="1:127" s="23" customFormat="1" ht="23.1" customHeight="1">
      <c r="A23" s="57">
        <v>13</v>
      </c>
      <c r="B23" s="19" t="s">
        <v>50</v>
      </c>
      <c r="C23" s="22">
        <v>1824.2</v>
      </c>
      <c r="D23" s="22"/>
      <c r="E23" s="51">
        <f t="shared" si="0"/>
        <v>79759.7</v>
      </c>
      <c r="F23" s="51">
        <f t="shared" si="0"/>
        <v>57182.1</v>
      </c>
      <c r="G23" s="51">
        <f t="shared" si="22"/>
        <v>57093.863999999994</v>
      </c>
      <c r="H23" s="51">
        <f t="shared" si="12"/>
        <v>99.845692970352601</v>
      </c>
      <c r="I23" s="51">
        <f t="shared" si="17"/>
        <v>-79759.7</v>
      </c>
      <c r="J23" s="51">
        <f t="shared" si="18"/>
        <v>73816.637000000017</v>
      </c>
      <c r="K23" s="52">
        <v>0</v>
      </c>
      <c r="L23" s="52">
        <v>130910.501</v>
      </c>
      <c r="M23" s="51">
        <f t="shared" si="1"/>
        <v>16906.3</v>
      </c>
      <c r="N23" s="51">
        <f t="shared" si="1"/>
        <v>10042</v>
      </c>
      <c r="O23" s="51">
        <f t="shared" si="1"/>
        <v>9953.764000000001</v>
      </c>
      <c r="P23" s="51">
        <f t="shared" si="13"/>
        <v>99.121330412268478</v>
      </c>
      <c r="Q23" s="51">
        <f t="shared" si="2"/>
        <v>7217.3</v>
      </c>
      <c r="R23" s="51">
        <f t="shared" si="2"/>
        <v>4032</v>
      </c>
      <c r="S23" s="51">
        <f t="shared" si="2"/>
        <v>4552.7870000000003</v>
      </c>
      <c r="T23" s="52">
        <f t="shared" si="19"/>
        <v>112.91634424603177</v>
      </c>
      <c r="U23" s="34">
        <v>58.3</v>
      </c>
      <c r="V23" s="17">
        <v>32</v>
      </c>
      <c r="W23" s="34">
        <v>4.2549999999999999</v>
      </c>
      <c r="X23" s="16">
        <f>W23*100/V23</f>
        <v>13.296875</v>
      </c>
      <c r="Y23" s="34">
        <v>5569</v>
      </c>
      <c r="Z23" s="17">
        <v>3450</v>
      </c>
      <c r="AA23" s="34">
        <v>2502.627</v>
      </c>
      <c r="AB23" s="16">
        <f t="shared" si="4"/>
        <v>72.539913043478251</v>
      </c>
      <c r="AC23" s="34">
        <v>7159</v>
      </c>
      <c r="AD23" s="16">
        <v>4000</v>
      </c>
      <c r="AE23" s="34">
        <v>4548.5320000000002</v>
      </c>
      <c r="AF23" s="16">
        <f t="shared" si="5"/>
        <v>113.7133</v>
      </c>
      <c r="AG23" s="34">
        <v>570</v>
      </c>
      <c r="AH23" s="16">
        <v>420</v>
      </c>
      <c r="AI23" s="34">
        <v>491</v>
      </c>
      <c r="AJ23" s="16">
        <f t="shared" si="24"/>
        <v>116.9047619047619</v>
      </c>
      <c r="AK23" s="34"/>
      <c r="AL23" s="16"/>
      <c r="AM23" s="34"/>
      <c r="AN23" s="16"/>
      <c r="AO23" s="28"/>
      <c r="AP23" s="28"/>
      <c r="AQ23" s="28"/>
      <c r="AR23" s="28"/>
      <c r="AS23" s="28"/>
      <c r="AT23" s="28"/>
      <c r="AU23" s="27">
        <v>62853.4</v>
      </c>
      <c r="AV23" s="34">
        <v>47140.1</v>
      </c>
      <c r="AW23" s="34">
        <v>47140.1</v>
      </c>
      <c r="AX23" s="28"/>
      <c r="AY23" s="28"/>
      <c r="AZ23" s="34"/>
      <c r="BA23" s="26"/>
      <c r="BB23" s="25"/>
      <c r="BC23" s="25"/>
      <c r="BD23" s="25"/>
      <c r="BE23" s="25"/>
      <c r="BF23" s="28"/>
      <c r="BG23" s="51">
        <f t="shared" si="8"/>
        <v>750</v>
      </c>
      <c r="BH23" s="51">
        <f t="shared" si="8"/>
        <v>340</v>
      </c>
      <c r="BI23" s="51">
        <f t="shared" si="8"/>
        <v>349</v>
      </c>
      <c r="BJ23" s="52">
        <f t="shared" si="23"/>
        <v>102.64705882352941</v>
      </c>
      <c r="BK23" s="34">
        <v>750</v>
      </c>
      <c r="BL23" s="16">
        <v>340</v>
      </c>
      <c r="BM23" s="34">
        <v>349</v>
      </c>
      <c r="BN23" s="34"/>
      <c r="BO23" s="34"/>
      <c r="BP23" s="34"/>
      <c r="BQ23" s="34"/>
      <c r="BR23" s="28"/>
      <c r="BS23" s="34"/>
      <c r="BT23" s="35"/>
      <c r="BU23" s="16"/>
      <c r="BV23" s="34"/>
      <c r="BW23" s="25"/>
      <c r="BX23" s="28"/>
      <c r="BY23" s="28"/>
      <c r="BZ23" s="28"/>
      <c r="CA23" s="28"/>
      <c r="CB23" s="35"/>
      <c r="CC23" s="17"/>
      <c r="CD23" s="46"/>
      <c r="CE23" s="46"/>
      <c r="CF23" s="35">
        <v>2800</v>
      </c>
      <c r="CG23" s="16">
        <v>1800</v>
      </c>
      <c r="CH23" s="34">
        <v>2058.35</v>
      </c>
      <c r="CI23" s="34">
        <v>600</v>
      </c>
      <c r="CJ23" s="16">
        <v>450</v>
      </c>
      <c r="CK23" s="34">
        <v>217.85</v>
      </c>
      <c r="CL23" s="35"/>
      <c r="CM23" s="28"/>
      <c r="CN23" s="34"/>
      <c r="CO23" s="35"/>
      <c r="CP23" s="17"/>
      <c r="CQ23" s="34"/>
      <c r="CR23" s="35"/>
      <c r="CS23" s="28"/>
      <c r="CT23" s="34"/>
      <c r="CU23" s="34"/>
      <c r="CV23" s="16"/>
      <c r="CW23" s="34"/>
      <c r="CX23" s="34"/>
      <c r="CY23" s="51">
        <f t="shared" si="9"/>
        <v>79759.7</v>
      </c>
      <c r="CZ23" s="51">
        <f t="shared" si="9"/>
        <v>57182.1</v>
      </c>
      <c r="DA23" s="51">
        <f t="shared" si="9"/>
        <v>57093.863999999994</v>
      </c>
      <c r="DB23" s="34"/>
      <c r="DC23" s="28"/>
      <c r="DD23" s="34"/>
      <c r="DE23" s="36"/>
      <c r="DF23" s="36"/>
      <c r="DG23" s="34"/>
      <c r="DH23" s="28"/>
      <c r="DI23" s="28"/>
      <c r="DJ23" s="28"/>
      <c r="DK23" s="28"/>
      <c r="DL23" s="36"/>
      <c r="DM23" s="34"/>
      <c r="DN23" s="28"/>
      <c r="DO23" s="28"/>
      <c r="DP23" s="28"/>
      <c r="DQ23" s="34">
        <v>120</v>
      </c>
      <c r="DR23" s="48">
        <v>120</v>
      </c>
      <c r="DS23" s="34">
        <v>120</v>
      </c>
      <c r="DT23" s="28"/>
      <c r="DU23" s="37">
        <f t="shared" si="16"/>
        <v>120</v>
      </c>
      <c r="DV23" s="37">
        <f t="shared" si="16"/>
        <v>120</v>
      </c>
      <c r="DW23" s="37">
        <f t="shared" si="16"/>
        <v>120</v>
      </c>
    </row>
    <row r="24" spans="1:127" s="23" customFormat="1" ht="23.1" customHeight="1">
      <c r="A24" s="57">
        <v>14</v>
      </c>
      <c r="B24" s="19" t="s">
        <v>51</v>
      </c>
      <c r="C24" s="22">
        <v>0</v>
      </c>
      <c r="D24" s="22"/>
      <c r="E24" s="51">
        <f t="shared" si="0"/>
        <v>49040.3</v>
      </c>
      <c r="F24" s="51">
        <f t="shared" si="0"/>
        <v>36021.199999999997</v>
      </c>
      <c r="G24" s="51">
        <f t="shared" si="22"/>
        <v>34038.987000000001</v>
      </c>
      <c r="H24" s="51">
        <f t="shared" si="12"/>
        <v>94.497093378343877</v>
      </c>
      <c r="I24" s="51">
        <f t="shared" si="17"/>
        <v>-49040.3</v>
      </c>
      <c r="J24" s="51">
        <f t="shared" si="18"/>
        <v>96871.513999999996</v>
      </c>
      <c r="K24" s="52">
        <v>0</v>
      </c>
      <c r="L24" s="52">
        <v>130910.501</v>
      </c>
      <c r="M24" s="51">
        <f t="shared" si="1"/>
        <v>10019.799999999999</v>
      </c>
      <c r="N24" s="51">
        <f t="shared" si="1"/>
        <v>6755.8</v>
      </c>
      <c r="O24" s="51">
        <f t="shared" si="1"/>
        <v>4773.5869999999995</v>
      </c>
      <c r="P24" s="51">
        <f t="shared" si="13"/>
        <v>70.659092927558532</v>
      </c>
      <c r="Q24" s="51">
        <f t="shared" si="2"/>
        <v>4548.7</v>
      </c>
      <c r="R24" s="51">
        <f t="shared" si="2"/>
        <v>2500</v>
      </c>
      <c r="S24" s="51">
        <f t="shared" si="2"/>
        <v>1700.797</v>
      </c>
      <c r="T24" s="52">
        <f t="shared" si="19"/>
        <v>68.031880000000001</v>
      </c>
      <c r="U24" s="34"/>
      <c r="V24" s="16"/>
      <c r="W24" s="34">
        <v>15.714</v>
      </c>
      <c r="X24" s="16"/>
      <c r="Y24" s="34">
        <v>2889.1</v>
      </c>
      <c r="Z24" s="16">
        <v>2725.3</v>
      </c>
      <c r="AA24" s="34">
        <v>1179.19</v>
      </c>
      <c r="AB24" s="16">
        <f t="shared" si="4"/>
        <v>43.268264044325392</v>
      </c>
      <c r="AC24" s="34">
        <v>4548.7</v>
      </c>
      <c r="AD24" s="16">
        <v>2500</v>
      </c>
      <c r="AE24" s="34">
        <v>1685.0830000000001</v>
      </c>
      <c r="AF24" s="16">
        <f t="shared" si="5"/>
        <v>67.403320000000008</v>
      </c>
      <c r="AG24" s="34">
        <v>670</v>
      </c>
      <c r="AH24" s="16">
        <v>240</v>
      </c>
      <c r="AI24" s="34">
        <v>430.6</v>
      </c>
      <c r="AJ24" s="16">
        <f t="shared" si="24"/>
        <v>179.41666666666666</v>
      </c>
      <c r="AK24" s="34"/>
      <c r="AL24" s="16"/>
      <c r="AM24" s="34"/>
      <c r="AN24" s="16"/>
      <c r="AO24" s="28"/>
      <c r="AP24" s="28"/>
      <c r="AQ24" s="28"/>
      <c r="AR24" s="28"/>
      <c r="AS24" s="28"/>
      <c r="AT24" s="28"/>
      <c r="AU24" s="27">
        <v>33020.5</v>
      </c>
      <c r="AV24" s="34">
        <v>24765.4</v>
      </c>
      <c r="AW24" s="34">
        <v>24765.4</v>
      </c>
      <c r="AX24" s="28"/>
      <c r="AY24" s="29"/>
      <c r="AZ24" s="34"/>
      <c r="BA24" s="26"/>
      <c r="BB24" s="25"/>
      <c r="BC24" s="25"/>
      <c r="BD24" s="25"/>
      <c r="BE24" s="25"/>
      <c r="BF24" s="28"/>
      <c r="BG24" s="51">
        <f t="shared" si="8"/>
        <v>422</v>
      </c>
      <c r="BH24" s="51">
        <f t="shared" si="8"/>
        <v>310.5</v>
      </c>
      <c r="BI24" s="51">
        <f t="shared" si="8"/>
        <v>601</v>
      </c>
      <c r="BJ24" s="52">
        <f t="shared" si="23"/>
        <v>193.55877616747182</v>
      </c>
      <c r="BK24" s="34">
        <v>200</v>
      </c>
      <c r="BL24" s="16">
        <v>130</v>
      </c>
      <c r="BM24" s="34">
        <v>453</v>
      </c>
      <c r="BN24" s="34"/>
      <c r="BO24" s="34"/>
      <c r="BP24" s="34"/>
      <c r="BQ24" s="34"/>
      <c r="BR24" s="28"/>
      <c r="BS24" s="34"/>
      <c r="BT24" s="17">
        <v>222</v>
      </c>
      <c r="BU24" s="16">
        <v>180.5</v>
      </c>
      <c r="BV24" s="34">
        <v>148</v>
      </c>
      <c r="BW24" s="25"/>
      <c r="BX24" s="28"/>
      <c r="BY24" s="28"/>
      <c r="BZ24" s="28"/>
      <c r="CA24" s="28"/>
      <c r="CB24" s="35"/>
      <c r="CC24" s="17"/>
      <c r="CD24" s="46"/>
      <c r="CE24" s="46"/>
      <c r="CF24" s="35">
        <v>1490</v>
      </c>
      <c r="CG24" s="16">
        <v>980</v>
      </c>
      <c r="CH24" s="34">
        <v>862</v>
      </c>
      <c r="CI24" s="34">
        <v>290</v>
      </c>
      <c r="CJ24" s="16">
        <v>180</v>
      </c>
      <c r="CK24" s="34">
        <v>100</v>
      </c>
      <c r="CL24" s="35"/>
      <c r="CM24" s="28"/>
      <c r="CN24" s="34"/>
      <c r="CO24" s="35"/>
      <c r="CP24" s="17"/>
      <c r="CQ24" s="34"/>
      <c r="CR24" s="35">
        <v>6000</v>
      </c>
      <c r="CS24" s="16">
        <v>4500</v>
      </c>
      <c r="CT24" s="34">
        <v>4500</v>
      </c>
      <c r="CU24" s="34"/>
      <c r="CV24" s="16"/>
      <c r="CW24" s="34"/>
      <c r="CX24" s="34"/>
      <c r="CY24" s="51">
        <f t="shared" si="9"/>
        <v>49040.3</v>
      </c>
      <c r="CZ24" s="51">
        <f t="shared" si="9"/>
        <v>36021.199999999997</v>
      </c>
      <c r="DA24" s="51">
        <f t="shared" si="9"/>
        <v>34038.987000000001</v>
      </c>
      <c r="DB24" s="34"/>
      <c r="DC24" s="28"/>
      <c r="DD24" s="34"/>
      <c r="DE24" s="28"/>
      <c r="DF24" s="36"/>
      <c r="DG24" s="34"/>
      <c r="DH24" s="28"/>
      <c r="DI24" s="28"/>
      <c r="DJ24" s="28"/>
      <c r="DK24" s="28"/>
      <c r="DL24" s="36"/>
      <c r="DM24" s="34"/>
      <c r="DN24" s="28"/>
      <c r="DO24" s="28"/>
      <c r="DP24" s="28"/>
      <c r="DQ24" s="34"/>
      <c r="DR24" s="41"/>
      <c r="DS24" s="34"/>
      <c r="DT24" s="28"/>
      <c r="DU24" s="37">
        <f t="shared" si="16"/>
        <v>0</v>
      </c>
      <c r="DV24" s="37">
        <f t="shared" si="16"/>
        <v>0</v>
      </c>
      <c r="DW24" s="37">
        <f t="shared" si="16"/>
        <v>0</v>
      </c>
    </row>
    <row r="25" spans="1:127" s="23" customFormat="1" ht="23.1" customHeight="1">
      <c r="A25" s="57">
        <v>15</v>
      </c>
      <c r="B25" s="19" t="s">
        <v>52</v>
      </c>
      <c r="C25" s="22">
        <v>1210.8</v>
      </c>
      <c r="D25" s="22"/>
      <c r="E25" s="51">
        <f t="shared" si="0"/>
        <v>8032.3</v>
      </c>
      <c r="F25" s="51">
        <f t="shared" si="0"/>
        <v>6287</v>
      </c>
      <c r="G25" s="51">
        <f t="shared" si="22"/>
        <v>5874.7309999999998</v>
      </c>
      <c r="H25" s="51">
        <f t="shared" si="12"/>
        <v>93.442516303483373</v>
      </c>
      <c r="I25" s="51">
        <f t="shared" si="17"/>
        <v>-8032.3</v>
      </c>
      <c r="J25" s="51">
        <f t="shared" si="18"/>
        <v>125035.77</v>
      </c>
      <c r="K25" s="52">
        <v>0</v>
      </c>
      <c r="L25" s="52">
        <v>130910.501</v>
      </c>
      <c r="M25" s="51">
        <f t="shared" si="1"/>
        <v>4019.7</v>
      </c>
      <c r="N25" s="51">
        <f t="shared" si="1"/>
        <v>3277.5</v>
      </c>
      <c r="O25" s="51">
        <f t="shared" si="1"/>
        <v>2865.2309999999998</v>
      </c>
      <c r="P25" s="51">
        <f t="shared" si="13"/>
        <v>87.421235697940489</v>
      </c>
      <c r="Q25" s="51">
        <f t="shared" si="2"/>
        <v>1854.2</v>
      </c>
      <c r="R25" s="51">
        <f t="shared" si="2"/>
        <v>1540</v>
      </c>
      <c r="S25" s="51">
        <f t="shared" si="2"/>
        <v>1399.751</v>
      </c>
      <c r="T25" s="52">
        <f t="shared" si="19"/>
        <v>90.89292207792208</v>
      </c>
      <c r="U25" s="34">
        <v>600</v>
      </c>
      <c r="V25" s="16">
        <v>540</v>
      </c>
      <c r="W25" s="34">
        <v>497.12099999999998</v>
      </c>
      <c r="X25" s="16">
        <f>W25*100/V25</f>
        <v>92.059444444444438</v>
      </c>
      <c r="Y25" s="34">
        <v>1454.3</v>
      </c>
      <c r="Z25" s="16">
        <v>1140</v>
      </c>
      <c r="AA25" s="34">
        <v>1003.63</v>
      </c>
      <c r="AB25" s="16">
        <f t="shared" si="4"/>
        <v>88.037719298245619</v>
      </c>
      <c r="AC25" s="34">
        <v>1254.2</v>
      </c>
      <c r="AD25" s="16">
        <v>1000</v>
      </c>
      <c r="AE25" s="34">
        <v>902.63</v>
      </c>
      <c r="AF25" s="16">
        <f t="shared" si="5"/>
        <v>90.263000000000005</v>
      </c>
      <c r="AG25" s="34">
        <v>6</v>
      </c>
      <c r="AH25" s="16">
        <v>4.5</v>
      </c>
      <c r="AI25" s="34">
        <v>4</v>
      </c>
      <c r="AJ25" s="16">
        <f t="shared" si="24"/>
        <v>88.888888888888886</v>
      </c>
      <c r="AK25" s="34"/>
      <c r="AL25" s="16"/>
      <c r="AM25" s="34"/>
      <c r="AN25" s="16"/>
      <c r="AO25" s="28"/>
      <c r="AP25" s="28"/>
      <c r="AQ25" s="28"/>
      <c r="AR25" s="28"/>
      <c r="AS25" s="28"/>
      <c r="AT25" s="28"/>
      <c r="AU25" s="27">
        <v>4012.6</v>
      </c>
      <c r="AV25" s="34">
        <v>3009.5</v>
      </c>
      <c r="AW25" s="34">
        <v>3009.5</v>
      </c>
      <c r="AX25" s="28"/>
      <c r="AY25" s="28"/>
      <c r="AZ25" s="34"/>
      <c r="BA25" s="26"/>
      <c r="BB25" s="25"/>
      <c r="BC25" s="25"/>
      <c r="BD25" s="25"/>
      <c r="BE25" s="25"/>
      <c r="BF25" s="28"/>
      <c r="BG25" s="51">
        <f t="shared" si="8"/>
        <v>605.20000000000005</v>
      </c>
      <c r="BH25" s="51">
        <f t="shared" si="8"/>
        <v>500</v>
      </c>
      <c r="BI25" s="51">
        <f t="shared" si="8"/>
        <v>415.85</v>
      </c>
      <c r="BJ25" s="52">
        <f t="shared" si="23"/>
        <v>83.17</v>
      </c>
      <c r="BK25" s="34">
        <v>605.20000000000005</v>
      </c>
      <c r="BL25" s="16">
        <v>500</v>
      </c>
      <c r="BM25" s="34">
        <v>415.85</v>
      </c>
      <c r="BN25" s="34"/>
      <c r="BO25" s="34"/>
      <c r="BP25" s="34"/>
      <c r="BQ25" s="34"/>
      <c r="BR25" s="28"/>
      <c r="BS25" s="34"/>
      <c r="BT25" s="35"/>
      <c r="BU25" s="16"/>
      <c r="BV25" s="34"/>
      <c r="BW25" s="25"/>
      <c r="BX25" s="28"/>
      <c r="BY25" s="28"/>
      <c r="BZ25" s="28"/>
      <c r="CA25" s="28"/>
      <c r="CB25" s="35"/>
      <c r="CC25" s="17"/>
      <c r="CD25" s="46"/>
      <c r="CE25" s="46"/>
      <c r="CF25" s="35">
        <v>100</v>
      </c>
      <c r="CG25" s="16">
        <v>93</v>
      </c>
      <c r="CH25" s="34">
        <v>42</v>
      </c>
      <c r="CI25" s="34"/>
      <c r="CJ25" s="16"/>
      <c r="CK25" s="34"/>
      <c r="CL25" s="35"/>
      <c r="CM25" s="28"/>
      <c r="CN25" s="34"/>
      <c r="CO25" s="35"/>
      <c r="CP25" s="17"/>
      <c r="CQ25" s="34"/>
      <c r="CR25" s="35"/>
      <c r="CS25" s="28"/>
      <c r="CT25" s="34"/>
      <c r="CU25" s="34"/>
      <c r="CV25" s="16"/>
      <c r="CW25" s="34"/>
      <c r="CX25" s="34"/>
      <c r="CY25" s="51">
        <f t="shared" si="9"/>
        <v>8032.3</v>
      </c>
      <c r="CZ25" s="51">
        <f t="shared" si="9"/>
        <v>6287</v>
      </c>
      <c r="DA25" s="51">
        <f t="shared" si="9"/>
        <v>5874.7309999999998</v>
      </c>
      <c r="DB25" s="34"/>
      <c r="DC25" s="28"/>
      <c r="DD25" s="34"/>
      <c r="DE25" s="28"/>
      <c r="DF25" s="36"/>
      <c r="DG25" s="34"/>
      <c r="DH25" s="28"/>
      <c r="DI25" s="28"/>
      <c r="DJ25" s="28"/>
      <c r="DK25" s="28"/>
      <c r="DL25" s="36"/>
      <c r="DM25" s="34"/>
      <c r="DN25" s="28"/>
      <c r="DO25" s="28"/>
      <c r="DP25" s="28"/>
      <c r="DQ25" s="34"/>
      <c r="DR25" s="41"/>
      <c r="DS25" s="34"/>
      <c r="DT25" s="28"/>
      <c r="DU25" s="37">
        <f t="shared" si="16"/>
        <v>0</v>
      </c>
      <c r="DV25" s="37">
        <f t="shared" si="16"/>
        <v>0</v>
      </c>
      <c r="DW25" s="37">
        <f t="shared" si="16"/>
        <v>0</v>
      </c>
    </row>
    <row r="26" spans="1:127" s="23" customFormat="1" ht="23.1" customHeight="1">
      <c r="A26" s="57">
        <v>16</v>
      </c>
      <c r="B26" s="19" t="s">
        <v>53</v>
      </c>
      <c r="C26" s="22">
        <v>2340.8000000000002</v>
      </c>
      <c r="D26" s="22"/>
      <c r="E26" s="51">
        <f t="shared" si="0"/>
        <v>14286</v>
      </c>
      <c r="F26" s="51">
        <f t="shared" si="0"/>
        <v>10156.9</v>
      </c>
      <c r="G26" s="51">
        <f t="shared" si="22"/>
        <v>10253.701000000001</v>
      </c>
      <c r="H26" s="51">
        <f t="shared" si="12"/>
        <v>100.95305654284282</v>
      </c>
      <c r="I26" s="51">
        <f t="shared" si="17"/>
        <v>-14286</v>
      </c>
      <c r="J26" s="51">
        <f t="shared" si="18"/>
        <v>120656.8</v>
      </c>
      <c r="K26" s="52">
        <v>0</v>
      </c>
      <c r="L26" s="52">
        <v>130910.501</v>
      </c>
      <c r="M26" s="51">
        <f t="shared" si="1"/>
        <v>6726.2</v>
      </c>
      <c r="N26" s="51">
        <f t="shared" si="1"/>
        <v>4487</v>
      </c>
      <c r="O26" s="51">
        <f t="shared" si="1"/>
        <v>4583.8010000000004</v>
      </c>
      <c r="P26" s="51">
        <f t="shared" si="13"/>
        <v>102.15736572320036</v>
      </c>
      <c r="Q26" s="51">
        <f t="shared" si="2"/>
        <v>900</v>
      </c>
      <c r="R26" s="51">
        <f t="shared" si="2"/>
        <v>755</v>
      </c>
      <c r="S26" s="51">
        <f t="shared" si="2"/>
        <v>780.67100000000005</v>
      </c>
      <c r="T26" s="52">
        <f t="shared" si="19"/>
        <v>103.40013245033113</v>
      </c>
      <c r="U26" s="34">
        <v>5</v>
      </c>
      <c r="V26" s="16">
        <v>5</v>
      </c>
      <c r="W26" s="34">
        <v>4.6760000000000002</v>
      </c>
      <c r="X26" s="16">
        <f>W26*100/V26</f>
        <v>93.52000000000001</v>
      </c>
      <c r="Y26" s="34">
        <v>3900</v>
      </c>
      <c r="Z26" s="16">
        <v>2500</v>
      </c>
      <c r="AA26" s="34">
        <v>1781.26</v>
      </c>
      <c r="AB26" s="16">
        <f t="shared" si="4"/>
        <v>71.250399999999999</v>
      </c>
      <c r="AC26" s="34">
        <v>895</v>
      </c>
      <c r="AD26" s="16">
        <v>750</v>
      </c>
      <c r="AE26" s="34">
        <v>775.995</v>
      </c>
      <c r="AF26" s="16">
        <f t="shared" si="5"/>
        <v>103.46599999999999</v>
      </c>
      <c r="AG26" s="34">
        <v>100</v>
      </c>
      <c r="AH26" s="16">
        <v>75</v>
      </c>
      <c r="AI26" s="34">
        <v>32.799999999999997</v>
      </c>
      <c r="AJ26" s="16">
        <f t="shared" si="24"/>
        <v>43.733333333333327</v>
      </c>
      <c r="AK26" s="34"/>
      <c r="AL26" s="16"/>
      <c r="AM26" s="34"/>
      <c r="AN26" s="16"/>
      <c r="AO26" s="28"/>
      <c r="AP26" s="28"/>
      <c r="AQ26" s="28"/>
      <c r="AR26" s="28"/>
      <c r="AS26" s="28"/>
      <c r="AT26" s="28"/>
      <c r="AU26" s="27">
        <v>7559.8</v>
      </c>
      <c r="AV26" s="34">
        <v>5669.9</v>
      </c>
      <c r="AW26" s="34">
        <v>5669.9</v>
      </c>
      <c r="AX26" s="28"/>
      <c r="AY26" s="29"/>
      <c r="AZ26" s="34"/>
      <c r="BA26" s="28"/>
      <c r="BB26" s="25"/>
      <c r="BC26" s="25"/>
      <c r="BD26" s="25"/>
      <c r="BE26" s="25"/>
      <c r="BF26" s="28"/>
      <c r="BG26" s="51">
        <f t="shared" si="8"/>
        <v>1150</v>
      </c>
      <c r="BH26" s="51">
        <f t="shared" si="8"/>
        <v>650</v>
      </c>
      <c r="BI26" s="51">
        <f t="shared" si="8"/>
        <v>1883.28</v>
      </c>
      <c r="BJ26" s="52">
        <f t="shared" si="23"/>
        <v>289.73538461538459</v>
      </c>
      <c r="BK26" s="34">
        <v>1150</v>
      </c>
      <c r="BL26" s="16">
        <v>650</v>
      </c>
      <c r="BM26" s="34">
        <v>1883.28</v>
      </c>
      <c r="BN26" s="34"/>
      <c r="BO26" s="34"/>
      <c r="BP26" s="34"/>
      <c r="BQ26" s="34"/>
      <c r="BR26" s="28"/>
      <c r="BS26" s="34"/>
      <c r="BT26" s="35"/>
      <c r="BU26" s="16"/>
      <c r="BV26" s="34"/>
      <c r="BW26" s="25"/>
      <c r="BX26" s="28"/>
      <c r="BY26" s="28"/>
      <c r="BZ26" s="28"/>
      <c r="CA26" s="28"/>
      <c r="CB26" s="35"/>
      <c r="CC26" s="17"/>
      <c r="CD26" s="46"/>
      <c r="CE26" s="46"/>
      <c r="CF26" s="35">
        <v>676.2</v>
      </c>
      <c r="CG26" s="16">
        <v>507</v>
      </c>
      <c r="CH26" s="34">
        <v>105.79</v>
      </c>
      <c r="CI26" s="34">
        <v>676.2</v>
      </c>
      <c r="CJ26" s="16">
        <v>507</v>
      </c>
      <c r="CK26" s="34">
        <v>105.79</v>
      </c>
      <c r="CL26" s="35"/>
      <c r="CM26" s="28"/>
      <c r="CN26" s="34"/>
      <c r="CO26" s="35"/>
      <c r="CP26" s="17"/>
      <c r="CQ26" s="34"/>
      <c r="CR26" s="35"/>
      <c r="CS26" s="28"/>
      <c r="CT26" s="34"/>
      <c r="CU26" s="34"/>
      <c r="CV26" s="16"/>
      <c r="CW26" s="34"/>
      <c r="CX26" s="34"/>
      <c r="CY26" s="51">
        <f t="shared" si="9"/>
        <v>14286</v>
      </c>
      <c r="CZ26" s="51">
        <f t="shared" si="9"/>
        <v>10156.9</v>
      </c>
      <c r="DA26" s="51">
        <f t="shared" si="9"/>
        <v>10253.701000000001</v>
      </c>
      <c r="DB26" s="34"/>
      <c r="DC26" s="28"/>
      <c r="DD26" s="34"/>
      <c r="DE26" s="36"/>
      <c r="DF26" s="36"/>
      <c r="DG26" s="34"/>
      <c r="DH26" s="28"/>
      <c r="DI26" s="28"/>
      <c r="DJ26" s="28"/>
      <c r="DK26" s="28"/>
      <c r="DL26" s="36"/>
      <c r="DM26" s="34"/>
      <c r="DN26" s="28"/>
      <c r="DO26" s="28"/>
      <c r="DP26" s="28"/>
      <c r="DQ26" s="34"/>
      <c r="DR26" s="44"/>
      <c r="DS26" s="34"/>
      <c r="DT26" s="28"/>
      <c r="DU26" s="37">
        <f t="shared" si="16"/>
        <v>0</v>
      </c>
      <c r="DV26" s="37">
        <f t="shared" si="16"/>
        <v>0</v>
      </c>
      <c r="DW26" s="37">
        <f t="shared" si="16"/>
        <v>0</v>
      </c>
    </row>
    <row r="27" spans="1:127" s="23" customFormat="1" ht="23.1" customHeight="1">
      <c r="A27" s="57">
        <v>17</v>
      </c>
      <c r="B27" s="19" t="s">
        <v>54</v>
      </c>
      <c r="C27" s="22">
        <v>2521.8000000000002</v>
      </c>
      <c r="D27" s="22"/>
      <c r="E27" s="51">
        <f t="shared" ref="E27:F34" si="25">CY27+DU27-DQ27</f>
        <v>8233.9</v>
      </c>
      <c r="F27" s="51">
        <f t="shared" si="25"/>
        <v>6336.5</v>
      </c>
      <c r="G27" s="51">
        <f t="shared" si="22"/>
        <v>6263.24</v>
      </c>
      <c r="H27" s="51">
        <f t="shared" si="12"/>
        <v>98.843841237276095</v>
      </c>
      <c r="I27" s="51">
        <f t="shared" si="17"/>
        <v>-8233.9</v>
      </c>
      <c r="J27" s="51">
        <f t="shared" si="18"/>
        <v>124647.261</v>
      </c>
      <c r="K27" s="52">
        <v>0</v>
      </c>
      <c r="L27" s="52">
        <v>130910.501</v>
      </c>
      <c r="M27" s="51">
        <f t="shared" si="1"/>
        <v>2501.4</v>
      </c>
      <c r="N27" s="51">
        <f t="shared" si="1"/>
        <v>2037.1</v>
      </c>
      <c r="O27" s="51">
        <f t="shared" si="1"/>
        <v>1963.84</v>
      </c>
      <c r="P27" s="51">
        <f t="shared" si="13"/>
        <v>96.403711158018751</v>
      </c>
      <c r="Q27" s="51">
        <f t="shared" si="2"/>
        <v>380</v>
      </c>
      <c r="R27" s="51">
        <f t="shared" si="2"/>
        <v>232.1</v>
      </c>
      <c r="S27" s="51">
        <f t="shared" si="2"/>
        <v>351.84</v>
      </c>
      <c r="T27" s="52">
        <f t="shared" si="19"/>
        <v>151.58983196897887</v>
      </c>
      <c r="U27" s="34"/>
      <c r="V27" s="16"/>
      <c r="W27" s="34"/>
      <c r="X27" s="16"/>
      <c r="Y27" s="34">
        <v>596.4</v>
      </c>
      <c r="Z27" s="16">
        <v>400</v>
      </c>
      <c r="AA27" s="34">
        <v>242</v>
      </c>
      <c r="AB27" s="16">
        <f t="shared" si="4"/>
        <v>60.5</v>
      </c>
      <c r="AC27" s="34">
        <v>380</v>
      </c>
      <c r="AD27" s="16">
        <v>232.1</v>
      </c>
      <c r="AE27" s="34">
        <v>351.84</v>
      </c>
      <c r="AF27" s="16">
        <f t="shared" si="5"/>
        <v>151.5898319689789</v>
      </c>
      <c r="AG27" s="34"/>
      <c r="AH27" s="16"/>
      <c r="AI27" s="34"/>
      <c r="AJ27" s="16"/>
      <c r="AK27" s="34"/>
      <c r="AL27" s="16"/>
      <c r="AM27" s="34"/>
      <c r="AN27" s="16"/>
      <c r="AO27" s="28"/>
      <c r="AP27" s="28"/>
      <c r="AQ27" s="28"/>
      <c r="AR27" s="28"/>
      <c r="AS27" s="28"/>
      <c r="AT27" s="28"/>
      <c r="AU27" s="31">
        <v>5732.5</v>
      </c>
      <c r="AV27" s="34">
        <v>4299.3999999999996</v>
      </c>
      <c r="AW27" s="34">
        <v>4299.3999999999996</v>
      </c>
      <c r="AX27" s="28"/>
      <c r="AY27" s="29"/>
      <c r="AZ27" s="34"/>
      <c r="BA27" s="28"/>
      <c r="BB27" s="25"/>
      <c r="BC27" s="25"/>
      <c r="BD27" s="25"/>
      <c r="BE27" s="25"/>
      <c r="BF27" s="28"/>
      <c r="BG27" s="51">
        <f t="shared" si="8"/>
        <v>1525</v>
      </c>
      <c r="BH27" s="51">
        <f t="shared" si="8"/>
        <v>1405</v>
      </c>
      <c r="BI27" s="51">
        <f t="shared" si="8"/>
        <v>1320</v>
      </c>
      <c r="BJ27" s="52">
        <f t="shared" si="23"/>
        <v>93.95017793594306</v>
      </c>
      <c r="BK27" s="34">
        <v>1525</v>
      </c>
      <c r="BL27" s="17">
        <v>1405</v>
      </c>
      <c r="BM27" s="34">
        <v>1320</v>
      </c>
      <c r="BN27" s="34"/>
      <c r="BO27" s="34"/>
      <c r="BP27" s="34"/>
      <c r="BQ27" s="34"/>
      <c r="BR27" s="28"/>
      <c r="BS27" s="34"/>
      <c r="BT27" s="35"/>
      <c r="BU27" s="16"/>
      <c r="BV27" s="34"/>
      <c r="BW27" s="25"/>
      <c r="BX27" s="28"/>
      <c r="BY27" s="28"/>
      <c r="BZ27" s="28"/>
      <c r="CA27" s="28"/>
      <c r="CB27" s="35"/>
      <c r="CC27" s="17"/>
      <c r="CD27" s="39"/>
      <c r="CE27" s="39"/>
      <c r="CF27" s="35"/>
      <c r="CG27" s="16"/>
      <c r="CH27" s="34">
        <v>50</v>
      </c>
      <c r="CI27" s="34"/>
      <c r="CJ27" s="16"/>
      <c r="CK27" s="34"/>
      <c r="CL27" s="35"/>
      <c r="CM27" s="28"/>
      <c r="CN27" s="34"/>
      <c r="CO27" s="35"/>
      <c r="CP27" s="17"/>
      <c r="CQ27" s="34"/>
      <c r="CR27" s="35"/>
      <c r="CS27" s="28"/>
      <c r="CT27" s="34"/>
      <c r="CU27" s="34"/>
      <c r="CV27" s="16"/>
      <c r="CW27" s="34"/>
      <c r="CX27" s="34"/>
      <c r="CY27" s="51">
        <f t="shared" si="9"/>
        <v>8233.9</v>
      </c>
      <c r="CZ27" s="51">
        <f t="shared" si="9"/>
        <v>6336.5</v>
      </c>
      <c r="DA27" s="51">
        <f t="shared" si="9"/>
        <v>6263.24</v>
      </c>
      <c r="DB27" s="34"/>
      <c r="DC27" s="28"/>
      <c r="DD27" s="34"/>
      <c r="DE27" s="28"/>
      <c r="DF27" s="36"/>
      <c r="DG27" s="34"/>
      <c r="DH27" s="28"/>
      <c r="DI27" s="28"/>
      <c r="DJ27" s="28"/>
      <c r="DK27" s="28"/>
      <c r="DL27" s="36"/>
      <c r="DM27" s="34"/>
      <c r="DN27" s="28"/>
      <c r="DO27" s="28"/>
      <c r="DP27" s="28"/>
      <c r="DQ27" s="34"/>
      <c r="DR27" s="41"/>
      <c r="DS27" s="34"/>
      <c r="DT27" s="28"/>
      <c r="DU27" s="37">
        <f t="shared" si="16"/>
        <v>0</v>
      </c>
      <c r="DV27" s="37">
        <f t="shared" si="16"/>
        <v>0</v>
      </c>
      <c r="DW27" s="37">
        <f t="shared" si="16"/>
        <v>0</v>
      </c>
    </row>
    <row r="28" spans="1:127" s="30" customFormat="1" ht="23.1" customHeight="1">
      <c r="A28" s="57">
        <v>18</v>
      </c>
      <c r="B28" s="19" t="s">
        <v>55</v>
      </c>
      <c r="C28" s="22">
        <v>9402.4</v>
      </c>
      <c r="D28" s="22"/>
      <c r="E28" s="51">
        <f t="shared" si="25"/>
        <v>16761.7</v>
      </c>
      <c r="F28" s="51">
        <f t="shared" si="25"/>
        <v>12532</v>
      </c>
      <c r="G28" s="51">
        <f t="shared" si="22"/>
        <v>12271.849</v>
      </c>
      <c r="H28" s="51">
        <f t="shared" si="12"/>
        <v>97.924106287902973</v>
      </c>
      <c r="I28" s="51">
        <f t="shared" si="17"/>
        <v>-16761.7</v>
      </c>
      <c r="J28" s="51">
        <f t="shared" si="18"/>
        <v>118638.652</v>
      </c>
      <c r="K28" s="52">
        <v>0</v>
      </c>
      <c r="L28" s="52">
        <v>130910.501</v>
      </c>
      <c r="M28" s="51">
        <f t="shared" si="1"/>
        <v>4577</v>
      </c>
      <c r="N28" s="51">
        <f t="shared" si="1"/>
        <v>3393.5</v>
      </c>
      <c r="O28" s="51">
        <f t="shared" si="1"/>
        <v>3133.3490000000002</v>
      </c>
      <c r="P28" s="51">
        <f t="shared" si="13"/>
        <v>92.333844113746878</v>
      </c>
      <c r="Q28" s="51">
        <f t="shared" si="2"/>
        <v>1064.8</v>
      </c>
      <c r="R28" s="51">
        <f t="shared" si="2"/>
        <v>798.6</v>
      </c>
      <c r="S28" s="51">
        <f t="shared" si="2"/>
        <v>565.45000000000005</v>
      </c>
      <c r="T28" s="52">
        <f t="shared" si="19"/>
        <v>70.805159028299528</v>
      </c>
      <c r="U28" s="34">
        <v>29.6</v>
      </c>
      <c r="V28" s="16">
        <v>22.2</v>
      </c>
      <c r="W28" s="34">
        <v>32.51</v>
      </c>
      <c r="X28" s="16">
        <f>W28*100/V28</f>
        <v>146.44144144144144</v>
      </c>
      <c r="Y28" s="34">
        <v>1723.5</v>
      </c>
      <c r="Z28" s="16">
        <v>1292.4000000000001</v>
      </c>
      <c r="AA28" s="34">
        <v>1163.923</v>
      </c>
      <c r="AB28" s="16">
        <f t="shared" si="4"/>
        <v>90.059037449705968</v>
      </c>
      <c r="AC28" s="34">
        <v>1035.2</v>
      </c>
      <c r="AD28" s="16">
        <v>776.4</v>
      </c>
      <c r="AE28" s="34">
        <v>532.94000000000005</v>
      </c>
      <c r="AF28" s="16">
        <f t="shared" si="5"/>
        <v>68.642452344152517</v>
      </c>
      <c r="AG28" s="34">
        <v>120</v>
      </c>
      <c r="AH28" s="16">
        <v>90</v>
      </c>
      <c r="AI28" s="34">
        <v>0</v>
      </c>
      <c r="AJ28" s="16">
        <f t="shared" ref="AJ28:AJ34" si="26">AI28*100/AH28</f>
        <v>0</v>
      </c>
      <c r="AK28" s="34"/>
      <c r="AL28" s="16"/>
      <c r="AM28" s="34"/>
      <c r="AN28" s="16"/>
      <c r="AO28" s="28"/>
      <c r="AP28" s="28"/>
      <c r="AQ28" s="28"/>
      <c r="AR28" s="28"/>
      <c r="AS28" s="28"/>
      <c r="AT28" s="28"/>
      <c r="AU28" s="31">
        <v>12184.7</v>
      </c>
      <c r="AV28" s="34">
        <v>9138.5</v>
      </c>
      <c r="AW28" s="34">
        <v>9138.5</v>
      </c>
      <c r="AX28" s="28"/>
      <c r="AY28" s="29"/>
      <c r="AZ28" s="34"/>
      <c r="BA28" s="28"/>
      <c r="BB28" s="25"/>
      <c r="BC28" s="25"/>
      <c r="BD28" s="25"/>
      <c r="BE28" s="25"/>
      <c r="BF28" s="28"/>
      <c r="BG28" s="51">
        <f t="shared" si="8"/>
        <v>1510</v>
      </c>
      <c r="BH28" s="51">
        <f t="shared" si="8"/>
        <v>1132.5</v>
      </c>
      <c r="BI28" s="51">
        <f t="shared" si="8"/>
        <v>1323.7760000000001</v>
      </c>
      <c r="BJ28" s="52">
        <f t="shared" si="23"/>
        <v>116.88971302428257</v>
      </c>
      <c r="BK28" s="34">
        <v>1510</v>
      </c>
      <c r="BL28" s="16">
        <v>1132.5</v>
      </c>
      <c r="BM28" s="34">
        <v>1323.7760000000001</v>
      </c>
      <c r="BN28" s="34"/>
      <c r="BO28" s="34"/>
      <c r="BP28" s="34"/>
      <c r="BQ28" s="34"/>
      <c r="BR28" s="28"/>
      <c r="BS28" s="34"/>
      <c r="BT28" s="35"/>
      <c r="BU28" s="16"/>
      <c r="BV28" s="34"/>
      <c r="BW28" s="25"/>
      <c r="BX28" s="28"/>
      <c r="BY28" s="28"/>
      <c r="BZ28" s="28"/>
      <c r="CA28" s="28"/>
      <c r="CB28" s="35"/>
      <c r="CC28" s="17"/>
      <c r="CD28" s="39"/>
      <c r="CE28" s="39"/>
      <c r="CF28" s="35">
        <v>158.69999999999999</v>
      </c>
      <c r="CG28" s="16">
        <v>80</v>
      </c>
      <c r="CH28" s="34">
        <v>80.2</v>
      </c>
      <c r="CI28" s="34">
        <v>108.7</v>
      </c>
      <c r="CJ28" s="16">
        <v>0</v>
      </c>
      <c r="CK28" s="34">
        <v>36.200000000000003</v>
      </c>
      <c r="CL28" s="35"/>
      <c r="CM28" s="28"/>
      <c r="CN28" s="34"/>
      <c r="CO28" s="35"/>
      <c r="CP28" s="17"/>
      <c r="CQ28" s="34"/>
      <c r="CR28" s="35"/>
      <c r="CS28" s="28"/>
      <c r="CT28" s="34"/>
      <c r="CU28" s="34"/>
      <c r="CV28" s="16"/>
      <c r="CW28" s="34"/>
      <c r="CX28" s="34"/>
      <c r="CY28" s="51">
        <f t="shared" si="9"/>
        <v>16761.7</v>
      </c>
      <c r="CZ28" s="51">
        <f t="shared" si="9"/>
        <v>12532</v>
      </c>
      <c r="DA28" s="51">
        <f t="shared" si="9"/>
        <v>12271.849</v>
      </c>
      <c r="DB28" s="34"/>
      <c r="DC28" s="28"/>
      <c r="DD28" s="34"/>
      <c r="DE28" s="28"/>
      <c r="DF28" s="36"/>
      <c r="DG28" s="34"/>
      <c r="DH28" s="28"/>
      <c r="DI28" s="28"/>
      <c r="DJ28" s="28"/>
      <c r="DK28" s="28"/>
      <c r="DL28" s="36"/>
      <c r="DM28" s="34"/>
      <c r="DN28" s="28"/>
      <c r="DO28" s="28"/>
      <c r="DP28" s="28"/>
      <c r="DQ28" s="34"/>
      <c r="DR28" s="44"/>
      <c r="DS28" s="34"/>
      <c r="DT28" s="28"/>
      <c r="DU28" s="37">
        <f t="shared" si="16"/>
        <v>0</v>
      </c>
      <c r="DV28" s="37">
        <f t="shared" si="16"/>
        <v>0</v>
      </c>
      <c r="DW28" s="37">
        <f t="shared" si="16"/>
        <v>0</v>
      </c>
    </row>
    <row r="29" spans="1:127" s="30" customFormat="1" ht="23.1" customHeight="1">
      <c r="A29" s="57">
        <v>19</v>
      </c>
      <c r="B29" s="19" t="s">
        <v>56</v>
      </c>
      <c r="C29" s="22">
        <v>114</v>
      </c>
      <c r="D29" s="22"/>
      <c r="E29" s="51">
        <f t="shared" si="25"/>
        <v>41624.700000000004</v>
      </c>
      <c r="F29" s="51">
        <f t="shared" si="25"/>
        <v>31333.200000000001</v>
      </c>
      <c r="G29" s="51">
        <f t="shared" si="22"/>
        <v>28141.372000000003</v>
      </c>
      <c r="H29" s="51">
        <f t="shared" si="12"/>
        <v>89.813271545836372</v>
      </c>
      <c r="I29" s="51">
        <f t="shared" si="17"/>
        <v>-41624.700000000004</v>
      </c>
      <c r="J29" s="51">
        <f t="shared" si="18"/>
        <v>102769.129</v>
      </c>
      <c r="K29" s="52">
        <v>0</v>
      </c>
      <c r="L29" s="52">
        <v>130910.501</v>
      </c>
      <c r="M29" s="51">
        <f t="shared" si="1"/>
        <v>10020.5</v>
      </c>
      <c r="N29" s="51">
        <f t="shared" si="1"/>
        <v>7630</v>
      </c>
      <c r="O29" s="51">
        <f t="shared" si="1"/>
        <v>4438.1720000000005</v>
      </c>
      <c r="P29" s="51">
        <f t="shared" si="13"/>
        <v>58.167391874180872</v>
      </c>
      <c r="Q29" s="51">
        <f t="shared" si="2"/>
        <v>3885.5</v>
      </c>
      <c r="R29" s="51">
        <f t="shared" si="2"/>
        <v>2700</v>
      </c>
      <c r="S29" s="51">
        <f t="shared" si="2"/>
        <v>1992.502</v>
      </c>
      <c r="T29" s="52">
        <f t="shared" si="19"/>
        <v>73.796370370370369</v>
      </c>
      <c r="U29" s="34"/>
      <c r="V29" s="16"/>
      <c r="W29" s="34">
        <v>0.252</v>
      </c>
      <c r="X29" s="16"/>
      <c r="Y29" s="34">
        <v>2581.6999999999998</v>
      </c>
      <c r="Z29" s="16">
        <v>2100</v>
      </c>
      <c r="AA29" s="34">
        <v>1060.768</v>
      </c>
      <c r="AB29" s="16">
        <f t="shared" si="4"/>
        <v>50.512761904761909</v>
      </c>
      <c r="AC29" s="34">
        <v>3885.5</v>
      </c>
      <c r="AD29" s="16">
        <v>2700</v>
      </c>
      <c r="AE29" s="34">
        <v>1992.25</v>
      </c>
      <c r="AF29" s="16">
        <f t="shared" si="5"/>
        <v>73.787037037037038</v>
      </c>
      <c r="AG29" s="34">
        <v>40</v>
      </c>
      <c r="AH29" s="16">
        <v>30</v>
      </c>
      <c r="AI29" s="34">
        <v>20</v>
      </c>
      <c r="AJ29" s="16">
        <f t="shared" si="26"/>
        <v>66.666666666666671</v>
      </c>
      <c r="AK29" s="34"/>
      <c r="AL29" s="16"/>
      <c r="AM29" s="34"/>
      <c r="AN29" s="16"/>
      <c r="AO29" s="28"/>
      <c r="AP29" s="28"/>
      <c r="AQ29" s="28"/>
      <c r="AR29" s="28"/>
      <c r="AS29" s="28"/>
      <c r="AT29" s="28"/>
      <c r="AU29" s="31">
        <v>31604.2</v>
      </c>
      <c r="AV29" s="34">
        <v>23703.200000000001</v>
      </c>
      <c r="AW29" s="34">
        <v>23703.200000000001</v>
      </c>
      <c r="AX29" s="28"/>
      <c r="AY29" s="29"/>
      <c r="AZ29" s="34"/>
      <c r="BA29" s="26"/>
      <c r="BB29" s="25"/>
      <c r="BC29" s="25"/>
      <c r="BD29" s="25"/>
      <c r="BE29" s="25"/>
      <c r="BF29" s="28"/>
      <c r="BG29" s="51">
        <f t="shared" si="8"/>
        <v>1673.3</v>
      </c>
      <c r="BH29" s="51">
        <f t="shared" si="8"/>
        <v>1300</v>
      </c>
      <c r="BI29" s="51">
        <f t="shared" si="8"/>
        <v>487</v>
      </c>
      <c r="BJ29" s="52">
        <f t="shared" si="23"/>
        <v>37.46153846153846</v>
      </c>
      <c r="BK29" s="34">
        <v>1403.5</v>
      </c>
      <c r="BL29" s="16">
        <v>1100</v>
      </c>
      <c r="BM29" s="34">
        <v>297</v>
      </c>
      <c r="BN29" s="34"/>
      <c r="BO29" s="34"/>
      <c r="BP29" s="34"/>
      <c r="BQ29" s="34"/>
      <c r="BR29" s="28"/>
      <c r="BS29" s="34"/>
      <c r="BT29" s="35">
        <v>269.8</v>
      </c>
      <c r="BU29" s="17">
        <v>200</v>
      </c>
      <c r="BV29" s="34">
        <v>190</v>
      </c>
      <c r="BW29" s="25"/>
      <c r="BX29" s="28"/>
      <c r="BY29" s="28"/>
      <c r="BZ29" s="28"/>
      <c r="CA29" s="28"/>
      <c r="CB29" s="35"/>
      <c r="CC29" s="17"/>
      <c r="CD29" s="39"/>
      <c r="CE29" s="39"/>
      <c r="CF29" s="35">
        <v>1840</v>
      </c>
      <c r="CG29" s="17">
        <v>1500</v>
      </c>
      <c r="CH29" s="34">
        <v>877.90200000000004</v>
      </c>
      <c r="CI29" s="34">
        <v>960</v>
      </c>
      <c r="CJ29" s="28">
        <v>720</v>
      </c>
      <c r="CK29" s="34">
        <v>317.16199999999998</v>
      </c>
      <c r="CL29" s="35"/>
      <c r="CM29" s="28"/>
      <c r="CN29" s="34"/>
      <c r="CO29" s="35"/>
      <c r="CP29" s="17"/>
      <c r="CQ29" s="34"/>
      <c r="CR29" s="35"/>
      <c r="CS29" s="28"/>
      <c r="CT29" s="34"/>
      <c r="CU29" s="34"/>
      <c r="CV29" s="16"/>
      <c r="CW29" s="34"/>
      <c r="CX29" s="34"/>
      <c r="CY29" s="51">
        <f t="shared" si="9"/>
        <v>41624.700000000004</v>
      </c>
      <c r="CZ29" s="51">
        <f t="shared" si="9"/>
        <v>31333.200000000001</v>
      </c>
      <c r="DA29" s="51">
        <f t="shared" si="9"/>
        <v>28141.372000000003</v>
      </c>
      <c r="DB29" s="34"/>
      <c r="DC29" s="28"/>
      <c r="DD29" s="34"/>
      <c r="DE29" s="28"/>
      <c r="DF29" s="36"/>
      <c r="DG29" s="34"/>
      <c r="DH29" s="28"/>
      <c r="DI29" s="28"/>
      <c r="DJ29" s="28"/>
      <c r="DK29" s="28"/>
      <c r="DL29" s="36"/>
      <c r="DM29" s="34"/>
      <c r="DN29" s="28"/>
      <c r="DO29" s="28"/>
      <c r="DP29" s="28"/>
      <c r="DQ29" s="34"/>
      <c r="DR29" s="44"/>
      <c r="DS29" s="34"/>
      <c r="DT29" s="28"/>
      <c r="DU29" s="37">
        <f t="shared" ref="DU29:DW34" si="27">DB29+DE29+DH29+DK29+DN29+DQ29</f>
        <v>0</v>
      </c>
      <c r="DV29" s="37">
        <f t="shared" si="27"/>
        <v>0</v>
      </c>
      <c r="DW29" s="37">
        <f t="shared" si="27"/>
        <v>0</v>
      </c>
    </row>
    <row r="30" spans="1:127" s="30" customFormat="1" ht="23.1" customHeight="1">
      <c r="A30" s="57">
        <v>20</v>
      </c>
      <c r="B30" s="19" t="s">
        <v>57</v>
      </c>
      <c r="C30" s="22">
        <v>1081.3</v>
      </c>
      <c r="D30" s="38"/>
      <c r="E30" s="51">
        <f t="shared" si="25"/>
        <v>11569.9</v>
      </c>
      <c r="F30" s="51">
        <f t="shared" si="25"/>
        <v>8987.7999999999993</v>
      </c>
      <c r="G30" s="51">
        <f t="shared" si="22"/>
        <v>9128.9979999999996</v>
      </c>
      <c r="H30" s="51">
        <f t="shared" si="12"/>
        <v>101.57099623934667</v>
      </c>
      <c r="I30" s="51">
        <f t="shared" si="17"/>
        <v>-11569.9</v>
      </c>
      <c r="J30" s="51">
        <f t="shared" si="18"/>
        <v>121781.503</v>
      </c>
      <c r="K30" s="52">
        <v>0</v>
      </c>
      <c r="L30" s="52">
        <v>130910.501</v>
      </c>
      <c r="M30" s="51">
        <f t="shared" si="1"/>
        <v>2712.4</v>
      </c>
      <c r="N30" s="51">
        <f t="shared" si="1"/>
        <v>2344.6</v>
      </c>
      <c r="O30" s="51">
        <f t="shared" si="1"/>
        <v>2485.7980000000002</v>
      </c>
      <c r="P30" s="51">
        <f t="shared" si="13"/>
        <v>106.02226392561633</v>
      </c>
      <c r="Q30" s="51">
        <f t="shared" si="2"/>
        <v>806</v>
      </c>
      <c r="R30" s="51">
        <f t="shared" si="2"/>
        <v>550</v>
      </c>
      <c r="S30" s="51">
        <f t="shared" si="2"/>
        <v>780.10800000000006</v>
      </c>
      <c r="T30" s="52">
        <f t="shared" si="19"/>
        <v>141.83781818181819</v>
      </c>
      <c r="U30" s="34">
        <v>1</v>
      </c>
      <c r="V30" s="17">
        <v>0</v>
      </c>
      <c r="W30" s="34">
        <v>0.25800000000000001</v>
      </c>
      <c r="X30" s="16">
        <v>0</v>
      </c>
      <c r="Y30" s="34">
        <v>1590.6</v>
      </c>
      <c r="Z30" s="16">
        <v>1590.6</v>
      </c>
      <c r="AA30" s="34">
        <v>1590.6</v>
      </c>
      <c r="AB30" s="16">
        <f t="shared" si="4"/>
        <v>100</v>
      </c>
      <c r="AC30" s="34">
        <v>805</v>
      </c>
      <c r="AD30" s="16">
        <v>550</v>
      </c>
      <c r="AE30" s="34">
        <v>779.85</v>
      </c>
      <c r="AF30" s="16">
        <f t="shared" si="5"/>
        <v>141.79090909090908</v>
      </c>
      <c r="AG30" s="34">
        <v>24</v>
      </c>
      <c r="AH30" s="16">
        <v>24</v>
      </c>
      <c r="AI30" s="34">
        <v>24</v>
      </c>
      <c r="AJ30" s="16">
        <f t="shared" si="26"/>
        <v>100</v>
      </c>
      <c r="AK30" s="34"/>
      <c r="AL30" s="16"/>
      <c r="AM30" s="34"/>
      <c r="AN30" s="16"/>
      <c r="AO30" s="28"/>
      <c r="AP30" s="28"/>
      <c r="AQ30" s="28"/>
      <c r="AR30" s="28"/>
      <c r="AS30" s="28"/>
      <c r="AT30" s="28"/>
      <c r="AU30" s="31">
        <v>8857.5</v>
      </c>
      <c r="AV30" s="34">
        <v>6643.2</v>
      </c>
      <c r="AW30" s="34">
        <v>6643.2</v>
      </c>
      <c r="AX30" s="28"/>
      <c r="AY30" s="28"/>
      <c r="AZ30" s="34"/>
      <c r="BA30" s="28"/>
      <c r="BB30" s="25"/>
      <c r="BC30" s="25"/>
      <c r="BD30" s="25"/>
      <c r="BE30" s="25"/>
      <c r="BF30" s="28"/>
      <c r="BG30" s="51">
        <f t="shared" si="8"/>
        <v>291.8</v>
      </c>
      <c r="BH30" s="51">
        <f t="shared" si="8"/>
        <v>180</v>
      </c>
      <c r="BI30" s="51">
        <f t="shared" si="8"/>
        <v>91.09</v>
      </c>
      <c r="BJ30" s="52">
        <f t="shared" si="23"/>
        <v>50.605555555555561</v>
      </c>
      <c r="BK30" s="34">
        <v>291.8</v>
      </c>
      <c r="BL30" s="16">
        <v>180</v>
      </c>
      <c r="BM30" s="34">
        <v>91.09</v>
      </c>
      <c r="BN30" s="34"/>
      <c r="BO30" s="34"/>
      <c r="BP30" s="34"/>
      <c r="BQ30" s="34"/>
      <c r="BR30" s="28"/>
      <c r="BS30" s="34"/>
      <c r="BT30" s="35"/>
      <c r="BU30" s="17"/>
      <c r="BV30" s="34"/>
      <c r="BW30" s="25"/>
      <c r="BX30" s="28"/>
      <c r="BY30" s="28"/>
      <c r="BZ30" s="28"/>
      <c r="CA30" s="28"/>
      <c r="CB30" s="35"/>
      <c r="CC30" s="17"/>
      <c r="CD30" s="39"/>
      <c r="CE30" s="39"/>
      <c r="CF30" s="35"/>
      <c r="CG30" s="16"/>
      <c r="CH30" s="34"/>
      <c r="CI30" s="34"/>
      <c r="CJ30" s="16"/>
      <c r="CK30" s="34"/>
      <c r="CL30" s="35"/>
      <c r="CM30" s="28"/>
      <c r="CN30" s="34"/>
      <c r="CO30" s="35"/>
      <c r="CP30" s="17"/>
      <c r="CQ30" s="34"/>
      <c r="CR30" s="35"/>
      <c r="CS30" s="28"/>
      <c r="CT30" s="34"/>
      <c r="CU30" s="34"/>
      <c r="CV30" s="16"/>
      <c r="CW30" s="34"/>
      <c r="CX30" s="34"/>
      <c r="CY30" s="51">
        <f t="shared" si="9"/>
        <v>11569.9</v>
      </c>
      <c r="CZ30" s="51">
        <f t="shared" si="9"/>
        <v>8987.7999999999993</v>
      </c>
      <c r="DA30" s="51">
        <f t="shared" si="9"/>
        <v>9128.9979999999996</v>
      </c>
      <c r="DB30" s="34"/>
      <c r="DC30" s="28"/>
      <c r="DD30" s="34"/>
      <c r="DE30" s="28"/>
      <c r="DF30" s="36"/>
      <c r="DG30" s="34"/>
      <c r="DH30" s="28"/>
      <c r="DI30" s="28"/>
      <c r="DJ30" s="28"/>
      <c r="DK30" s="28"/>
      <c r="DL30" s="36"/>
      <c r="DM30" s="34"/>
      <c r="DN30" s="28"/>
      <c r="DO30" s="28"/>
      <c r="DP30" s="28"/>
      <c r="DQ30" s="34"/>
      <c r="DR30" s="44"/>
      <c r="DS30" s="34"/>
      <c r="DT30" s="28"/>
      <c r="DU30" s="37">
        <f t="shared" si="27"/>
        <v>0</v>
      </c>
      <c r="DV30" s="37">
        <f t="shared" si="27"/>
        <v>0</v>
      </c>
      <c r="DW30" s="37">
        <f t="shared" si="27"/>
        <v>0</v>
      </c>
    </row>
    <row r="31" spans="1:127" s="30" customFormat="1" ht="23.1" customHeight="1">
      <c r="A31" s="57">
        <v>21</v>
      </c>
      <c r="B31" s="19" t="s">
        <v>58</v>
      </c>
      <c r="C31" s="22">
        <v>3170</v>
      </c>
      <c r="D31" s="38"/>
      <c r="E31" s="51">
        <f t="shared" si="25"/>
        <v>8034.4000000000005</v>
      </c>
      <c r="F31" s="51">
        <f t="shared" si="25"/>
        <v>5839.3</v>
      </c>
      <c r="G31" s="51">
        <f t="shared" si="22"/>
        <v>5975.9769999999999</v>
      </c>
      <c r="H31" s="51">
        <f t="shared" si="12"/>
        <v>102.34064014522288</v>
      </c>
      <c r="I31" s="51">
        <f t="shared" si="17"/>
        <v>-8034.4000000000005</v>
      </c>
      <c r="J31" s="51">
        <f t="shared" si="18"/>
        <v>124934.524</v>
      </c>
      <c r="K31" s="52">
        <v>0</v>
      </c>
      <c r="L31" s="52">
        <v>130910.501</v>
      </c>
      <c r="M31" s="51">
        <f t="shared" si="1"/>
        <v>1342.8000000000002</v>
      </c>
      <c r="N31" s="51">
        <f t="shared" si="1"/>
        <v>820.6</v>
      </c>
      <c r="O31" s="51">
        <f t="shared" si="1"/>
        <v>957.27700000000004</v>
      </c>
      <c r="P31" s="51">
        <f t="shared" si="13"/>
        <v>116.65573970265659</v>
      </c>
      <c r="Q31" s="51">
        <f t="shared" si="2"/>
        <v>847.2</v>
      </c>
      <c r="R31" s="51">
        <f t="shared" si="2"/>
        <v>400</v>
      </c>
      <c r="S31" s="51">
        <f t="shared" si="2"/>
        <v>404.89399999999995</v>
      </c>
      <c r="T31" s="52">
        <f t="shared" si="19"/>
        <v>101.22349999999997</v>
      </c>
      <c r="U31" s="34"/>
      <c r="V31" s="16"/>
      <c r="W31" s="34">
        <v>1.1379999999999999</v>
      </c>
      <c r="X31" s="16"/>
      <c r="Y31" s="34">
        <v>371.6</v>
      </c>
      <c r="Z31" s="16">
        <v>316.60000000000002</v>
      </c>
      <c r="AA31" s="34">
        <v>542.38300000000004</v>
      </c>
      <c r="AB31" s="16">
        <f t="shared" si="4"/>
        <v>171.3149084017688</v>
      </c>
      <c r="AC31" s="34">
        <v>847.2</v>
      </c>
      <c r="AD31" s="17">
        <v>400</v>
      </c>
      <c r="AE31" s="34">
        <v>403.75599999999997</v>
      </c>
      <c r="AF31" s="16">
        <f t="shared" si="5"/>
        <v>100.93899999999999</v>
      </c>
      <c r="AG31" s="34">
        <v>84</v>
      </c>
      <c r="AH31" s="16">
        <v>64</v>
      </c>
      <c r="AI31" s="34">
        <v>10</v>
      </c>
      <c r="AJ31" s="16">
        <f t="shared" si="26"/>
        <v>15.625</v>
      </c>
      <c r="AK31" s="34"/>
      <c r="AL31" s="16"/>
      <c r="AM31" s="34"/>
      <c r="AN31" s="16"/>
      <c r="AO31" s="28"/>
      <c r="AP31" s="28"/>
      <c r="AQ31" s="28"/>
      <c r="AR31" s="28"/>
      <c r="AS31" s="28"/>
      <c r="AT31" s="28"/>
      <c r="AU31" s="31">
        <v>6691.6</v>
      </c>
      <c r="AV31" s="34">
        <v>5018.7</v>
      </c>
      <c r="AW31" s="34">
        <v>5018.7</v>
      </c>
      <c r="AX31" s="28"/>
      <c r="AY31" s="28"/>
      <c r="AZ31" s="34"/>
      <c r="BA31" s="28"/>
      <c r="BB31" s="25"/>
      <c r="BC31" s="25"/>
      <c r="BD31" s="25"/>
      <c r="BE31" s="25"/>
      <c r="BF31" s="28"/>
      <c r="BG31" s="51">
        <f t="shared" si="8"/>
        <v>40</v>
      </c>
      <c r="BH31" s="51">
        <f t="shared" si="8"/>
        <v>40</v>
      </c>
      <c r="BI31" s="51">
        <f t="shared" si="8"/>
        <v>0</v>
      </c>
      <c r="BJ31" s="52">
        <v>0</v>
      </c>
      <c r="BK31" s="34">
        <v>40</v>
      </c>
      <c r="BL31" s="16">
        <v>40</v>
      </c>
      <c r="BM31" s="34">
        <v>0</v>
      </c>
      <c r="BN31" s="34"/>
      <c r="BO31" s="34"/>
      <c r="BP31" s="34"/>
      <c r="BQ31" s="34"/>
      <c r="BR31" s="28"/>
      <c r="BS31" s="34"/>
      <c r="BT31" s="35"/>
      <c r="BU31" s="17"/>
      <c r="BV31" s="34"/>
      <c r="BW31" s="25"/>
      <c r="BX31" s="28"/>
      <c r="BY31" s="28"/>
      <c r="BZ31" s="28"/>
      <c r="CA31" s="28"/>
      <c r="CB31" s="35"/>
      <c r="CC31" s="17"/>
      <c r="CD31" s="39"/>
      <c r="CE31" s="39"/>
      <c r="CF31" s="35"/>
      <c r="CG31" s="16"/>
      <c r="CH31" s="34"/>
      <c r="CI31" s="34"/>
      <c r="CJ31" s="16"/>
      <c r="CK31" s="34"/>
      <c r="CL31" s="35"/>
      <c r="CM31" s="28"/>
      <c r="CN31" s="34"/>
      <c r="CO31" s="35"/>
      <c r="CP31" s="17"/>
      <c r="CQ31" s="34"/>
      <c r="CR31" s="35"/>
      <c r="CS31" s="28"/>
      <c r="CT31" s="34"/>
      <c r="CU31" s="34"/>
      <c r="CV31" s="16"/>
      <c r="CW31" s="34"/>
      <c r="CX31" s="34"/>
      <c r="CY31" s="51">
        <f t="shared" si="9"/>
        <v>8034.4000000000005</v>
      </c>
      <c r="CZ31" s="51">
        <f t="shared" si="9"/>
        <v>5839.3</v>
      </c>
      <c r="DA31" s="51">
        <f t="shared" si="9"/>
        <v>5975.9769999999999</v>
      </c>
      <c r="DB31" s="34"/>
      <c r="DC31" s="28"/>
      <c r="DD31" s="34"/>
      <c r="DE31" s="28"/>
      <c r="DF31" s="36"/>
      <c r="DG31" s="34"/>
      <c r="DH31" s="28"/>
      <c r="DI31" s="28"/>
      <c r="DJ31" s="28"/>
      <c r="DK31" s="28"/>
      <c r="DL31" s="36"/>
      <c r="DM31" s="34"/>
      <c r="DN31" s="28"/>
      <c r="DO31" s="28"/>
      <c r="DP31" s="28"/>
      <c r="DQ31" s="34"/>
      <c r="DR31" s="44"/>
      <c r="DS31" s="34"/>
      <c r="DT31" s="28"/>
      <c r="DU31" s="37">
        <f t="shared" si="27"/>
        <v>0</v>
      </c>
      <c r="DV31" s="37">
        <f t="shared" si="27"/>
        <v>0</v>
      </c>
      <c r="DW31" s="37">
        <f t="shared" si="27"/>
        <v>0</v>
      </c>
    </row>
    <row r="32" spans="1:127" s="30" customFormat="1" ht="23.1" customHeight="1">
      <c r="A32" s="57">
        <v>22</v>
      </c>
      <c r="B32" s="19" t="s">
        <v>59</v>
      </c>
      <c r="C32" s="22">
        <v>56.9</v>
      </c>
      <c r="D32" s="38"/>
      <c r="E32" s="51">
        <f t="shared" si="25"/>
        <v>38137.78</v>
      </c>
      <c r="F32" s="51">
        <f t="shared" si="25"/>
        <v>30148.9</v>
      </c>
      <c r="G32" s="51">
        <f t="shared" si="22"/>
        <v>29682.856000000003</v>
      </c>
      <c r="H32" s="51">
        <f t="shared" si="12"/>
        <v>98.454192358593517</v>
      </c>
      <c r="I32" s="51">
        <f t="shared" si="17"/>
        <v>-38137.78</v>
      </c>
      <c r="J32" s="51">
        <f t="shared" si="18"/>
        <v>101227.645</v>
      </c>
      <c r="K32" s="52">
        <v>0</v>
      </c>
      <c r="L32" s="52">
        <v>130910.501</v>
      </c>
      <c r="M32" s="51">
        <f t="shared" si="1"/>
        <v>9607</v>
      </c>
      <c r="N32" s="51">
        <f t="shared" si="1"/>
        <v>7376.4</v>
      </c>
      <c r="O32" s="51">
        <f t="shared" si="1"/>
        <v>6910.3559999999998</v>
      </c>
      <c r="P32" s="51">
        <f t="shared" si="13"/>
        <v>93.681958679030416</v>
      </c>
      <c r="Q32" s="51">
        <f t="shared" si="2"/>
        <v>2702</v>
      </c>
      <c r="R32" s="51">
        <f t="shared" si="2"/>
        <v>1737</v>
      </c>
      <c r="S32" s="51">
        <f t="shared" si="2"/>
        <v>1519.8229999999999</v>
      </c>
      <c r="T32" s="52">
        <f t="shared" si="19"/>
        <v>87.497006332757621</v>
      </c>
      <c r="U32" s="34">
        <v>12</v>
      </c>
      <c r="V32" s="17">
        <v>12</v>
      </c>
      <c r="W32" s="34">
        <v>19.713000000000001</v>
      </c>
      <c r="X32" s="16">
        <f>W32*100/V32</f>
        <v>164.27500000000001</v>
      </c>
      <c r="Y32" s="34">
        <v>2355</v>
      </c>
      <c r="Z32" s="16">
        <v>2224.4</v>
      </c>
      <c r="AA32" s="34">
        <v>2229.473</v>
      </c>
      <c r="AB32" s="16">
        <f t="shared" si="4"/>
        <v>100.22806149973026</v>
      </c>
      <c r="AC32" s="34">
        <v>2690</v>
      </c>
      <c r="AD32" s="16">
        <v>1725</v>
      </c>
      <c r="AE32" s="34">
        <v>1500.11</v>
      </c>
      <c r="AF32" s="16">
        <f t="shared" si="5"/>
        <v>86.962898550724631</v>
      </c>
      <c r="AG32" s="34">
        <v>350</v>
      </c>
      <c r="AH32" s="16">
        <v>262.5</v>
      </c>
      <c r="AI32" s="34">
        <v>337.5</v>
      </c>
      <c r="AJ32" s="16">
        <f t="shared" si="26"/>
        <v>128.57142857142858</v>
      </c>
      <c r="AK32" s="34"/>
      <c r="AL32" s="16"/>
      <c r="AM32" s="34"/>
      <c r="AN32" s="16"/>
      <c r="AO32" s="28"/>
      <c r="AP32" s="28"/>
      <c r="AQ32" s="28"/>
      <c r="AR32" s="28"/>
      <c r="AS32" s="28"/>
      <c r="AT32" s="28"/>
      <c r="AU32" s="31">
        <v>23030</v>
      </c>
      <c r="AV32" s="34">
        <v>17272.5</v>
      </c>
      <c r="AW32" s="34">
        <v>17272.5</v>
      </c>
      <c r="AX32" s="28"/>
      <c r="AY32" s="29"/>
      <c r="AZ32" s="34"/>
      <c r="BA32" s="28"/>
      <c r="BB32" s="25"/>
      <c r="BC32" s="25"/>
      <c r="BD32" s="25"/>
      <c r="BE32" s="25"/>
      <c r="BF32" s="28"/>
      <c r="BG32" s="51">
        <f t="shared" si="8"/>
        <v>1700</v>
      </c>
      <c r="BH32" s="51">
        <f t="shared" si="8"/>
        <v>1275</v>
      </c>
      <c r="BI32" s="51">
        <f t="shared" si="8"/>
        <v>1223.9100000000001</v>
      </c>
      <c r="BJ32" s="52">
        <f t="shared" si="23"/>
        <v>95.992941176470595</v>
      </c>
      <c r="BK32" s="34">
        <v>1700</v>
      </c>
      <c r="BL32" s="16">
        <v>1275</v>
      </c>
      <c r="BM32" s="34">
        <v>1223.9100000000001</v>
      </c>
      <c r="BN32" s="34"/>
      <c r="BO32" s="34"/>
      <c r="BP32" s="34"/>
      <c r="BQ32" s="34"/>
      <c r="BR32" s="28"/>
      <c r="BS32" s="34"/>
      <c r="BT32" s="35"/>
      <c r="BU32" s="17"/>
      <c r="BV32" s="34"/>
      <c r="BW32" s="25"/>
      <c r="BX32" s="28"/>
      <c r="BY32" s="28"/>
      <c r="BZ32" s="28"/>
      <c r="CA32" s="28"/>
      <c r="CB32" s="35"/>
      <c r="CC32" s="17"/>
      <c r="CD32" s="39"/>
      <c r="CE32" s="39"/>
      <c r="CF32" s="35">
        <v>2500</v>
      </c>
      <c r="CG32" s="16">
        <v>1877.5</v>
      </c>
      <c r="CH32" s="34">
        <v>1599.65</v>
      </c>
      <c r="CI32" s="34">
        <v>1500</v>
      </c>
      <c r="CJ32" s="16">
        <v>1125</v>
      </c>
      <c r="CK32" s="34">
        <v>590.85</v>
      </c>
      <c r="CL32" s="35"/>
      <c r="CM32" s="28"/>
      <c r="CN32" s="34"/>
      <c r="CO32" s="35"/>
      <c r="CP32" s="17"/>
      <c r="CQ32" s="34"/>
      <c r="CR32" s="35"/>
      <c r="CS32" s="28"/>
      <c r="CT32" s="34"/>
      <c r="CU32" s="34"/>
      <c r="CV32" s="17"/>
      <c r="CW32" s="34"/>
      <c r="CX32" s="34"/>
      <c r="CY32" s="51">
        <f t="shared" si="9"/>
        <v>32637</v>
      </c>
      <c r="CZ32" s="51">
        <f t="shared" si="9"/>
        <v>24648.9</v>
      </c>
      <c r="DA32" s="51">
        <f t="shared" si="9"/>
        <v>24182.856000000003</v>
      </c>
      <c r="DB32" s="34">
        <v>5500.78</v>
      </c>
      <c r="DC32" s="28">
        <v>5500</v>
      </c>
      <c r="DD32" s="34">
        <v>5500</v>
      </c>
      <c r="DE32" s="28"/>
      <c r="DF32" s="36"/>
      <c r="DG32" s="34"/>
      <c r="DH32" s="28"/>
      <c r="DI32" s="28"/>
      <c r="DJ32" s="28"/>
      <c r="DK32" s="28"/>
      <c r="DL32" s="36"/>
      <c r="DM32" s="34"/>
      <c r="DN32" s="28"/>
      <c r="DO32" s="28"/>
      <c r="DP32" s="28"/>
      <c r="DQ32" s="34"/>
      <c r="DR32" s="44"/>
      <c r="DS32" s="34"/>
      <c r="DT32" s="28"/>
      <c r="DU32" s="37">
        <f t="shared" si="27"/>
        <v>5500.78</v>
      </c>
      <c r="DV32" s="37">
        <f t="shared" si="27"/>
        <v>5500</v>
      </c>
      <c r="DW32" s="37">
        <f t="shared" si="27"/>
        <v>5500</v>
      </c>
    </row>
    <row r="33" spans="1:127" s="30" customFormat="1" ht="23.1" customHeight="1">
      <c r="A33" s="57">
        <v>23</v>
      </c>
      <c r="B33" s="19" t="s">
        <v>60</v>
      </c>
      <c r="C33" s="22">
        <v>27149.1</v>
      </c>
      <c r="D33" s="22"/>
      <c r="E33" s="51">
        <f t="shared" si="25"/>
        <v>55491.200000000004</v>
      </c>
      <c r="F33" s="51">
        <f t="shared" si="25"/>
        <v>44162.5</v>
      </c>
      <c r="G33" s="51">
        <f t="shared" si="22"/>
        <v>43573.257999999994</v>
      </c>
      <c r="H33" s="51">
        <f t="shared" si="12"/>
        <v>98.665741296348699</v>
      </c>
      <c r="I33" s="51">
        <f t="shared" si="17"/>
        <v>-55491.200000000004</v>
      </c>
      <c r="J33" s="51">
        <f t="shared" si="18"/>
        <v>87337.243000000017</v>
      </c>
      <c r="K33" s="52">
        <v>0</v>
      </c>
      <c r="L33" s="52">
        <v>130910.501</v>
      </c>
      <c r="M33" s="51">
        <f t="shared" si="1"/>
        <v>14124.4</v>
      </c>
      <c r="N33" s="51">
        <f t="shared" si="1"/>
        <v>11937.4</v>
      </c>
      <c r="O33" s="51">
        <f t="shared" si="1"/>
        <v>11348.158000000001</v>
      </c>
      <c r="P33" s="51">
        <f t="shared" si="13"/>
        <v>95.063900011727867</v>
      </c>
      <c r="Q33" s="51">
        <f t="shared" si="2"/>
        <v>6230</v>
      </c>
      <c r="R33" s="51">
        <f t="shared" si="2"/>
        <v>4600</v>
      </c>
      <c r="S33" s="51">
        <f t="shared" si="2"/>
        <v>3598.41</v>
      </c>
      <c r="T33" s="53">
        <f t="shared" si="19"/>
        <v>78.226304347826087</v>
      </c>
      <c r="U33" s="34">
        <v>130</v>
      </c>
      <c r="V33" s="16">
        <v>100</v>
      </c>
      <c r="W33" s="34">
        <v>33.35</v>
      </c>
      <c r="X33" s="16">
        <f>W33*100/V33</f>
        <v>33.35</v>
      </c>
      <c r="Y33" s="34">
        <v>4537.3999999999996</v>
      </c>
      <c r="Z33" s="34">
        <v>4537.3999999999996</v>
      </c>
      <c r="AA33" s="34">
        <v>4538.0360000000001</v>
      </c>
      <c r="AB33" s="16">
        <f t="shared" si="4"/>
        <v>100.01401683783665</v>
      </c>
      <c r="AC33" s="34">
        <v>6100</v>
      </c>
      <c r="AD33" s="28">
        <v>4500</v>
      </c>
      <c r="AE33" s="34">
        <v>3565.06</v>
      </c>
      <c r="AF33" s="16">
        <f t="shared" si="5"/>
        <v>79.223555555555549</v>
      </c>
      <c r="AG33" s="34">
        <v>332</v>
      </c>
      <c r="AH33" s="16">
        <v>280</v>
      </c>
      <c r="AI33" s="34">
        <v>235</v>
      </c>
      <c r="AJ33" s="16">
        <f t="shared" si="26"/>
        <v>83.928571428571431</v>
      </c>
      <c r="AK33" s="34"/>
      <c r="AL33" s="16"/>
      <c r="AM33" s="34"/>
      <c r="AN33" s="16"/>
      <c r="AO33" s="28"/>
      <c r="AP33" s="28"/>
      <c r="AQ33" s="28"/>
      <c r="AR33" s="28"/>
      <c r="AS33" s="28"/>
      <c r="AT33" s="28"/>
      <c r="AU33" s="31">
        <v>36566.800000000003</v>
      </c>
      <c r="AV33" s="34">
        <v>27425.1</v>
      </c>
      <c r="AW33" s="34">
        <v>27425.1</v>
      </c>
      <c r="AX33" s="28"/>
      <c r="AY33" s="29"/>
      <c r="AZ33" s="34"/>
      <c r="BA33" s="28"/>
      <c r="BB33" s="25"/>
      <c r="BC33" s="25"/>
      <c r="BD33" s="25"/>
      <c r="BE33" s="25"/>
      <c r="BF33" s="28"/>
      <c r="BG33" s="51">
        <f t="shared" si="8"/>
        <v>900</v>
      </c>
      <c r="BH33" s="51">
        <f t="shared" si="8"/>
        <v>620</v>
      </c>
      <c r="BI33" s="51">
        <f t="shared" si="8"/>
        <v>1452.056</v>
      </c>
      <c r="BJ33" s="52">
        <f t="shared" si="23"/>
        <v>234.20258064516131</v>
      </c>
      <c r="BK33" s="34">
        <v>900</v>
      </c>
      <c r="BL33" s="16">
        <v>620</v>
      </c>
      <c r="BM33" s="34">
        <v>1452.056</v>
      </c>
      <c r="BN33" s="34"/>
      <c r="BO33" s="34"/>
      <c r="BP33" s="34"/>
      <c r="BQ33" s="34"/>
      <c r="BR33" s="28"/>
      <c r="BS33" s="34"/>
      <c r="BT33" s="35"/>
      <c r="BU33" s="17"/>
      <c r="BV33" s="34"/>
      <c r="BW33" s="25"/>
      <c r="BX33" s="28"/>
      <c r="BY33" s="28"/>
      <c r="BZ33" s="28"/>
      <c r="CA33" s="28"/>
      <c r="CB33" s="35"/>
      <c r="CC33" s="17"/>
      <c r="CD33" s="39"/>
      <c r="CE33" s="39"/>
      <c r="CF33" s="35">
        <v>2125</v>
      </c>
      <c r="CG33" s="17">
        <v>1900</v>
      </c>
      <c r="CH33" s="34">
        <v>1226.2360000000001</v>
      </c>
      <c r="CI33" s="34">
        <v>300</v>
      </c>
      <c r="CJ33" s="28">
        <v>225</v>
      </c>
      <c r="CK33" s="34">
        <v>82.236000000000004</v>
      </c>
      <c r="CL33" s="35"/>
      <c r="CM33" s="28"/>
      <c r="CN33" s="34">
        <v>221.42</v>
      </c>
      <c r="CO33" s="35"/>
      <c r="CP33" s="17"/>
      <c r="CQ33" s="34"/>
      <c r="CR33" s="35"/>
      <c r="CS33" s="28"/>
      <c r="CT33" s="34"/>
      <c r="CU33" s="34"/>
      <c r="CV33" s="16"/>
      <c r="CW33" s="34">
        <v>77</v>
      </c>
      <c r="CX33" s="34"/>
      <c r="CY33" s="51">
        <f t="shared" si="9"/>
        <v>50691.200000000004</v>
      </c>
      <c r="CZ33" s="51">
        <f t="shared" si="9"/>
        <v>39362.5</v>
      </c>
      <c r="DA33" s="51">
        <f t="shared" si="9"/>
        <v>38773.257999999994</v>
      </c>
      <c r="DB33" s="34"/>
      <c r="DC33" s="34"/>
      <c r="DD33" s="34"/>
      <c r="DE33" s="34">
        <v>4800</v>
      </c>
      <c r="DF33" s="34">
        <v>4800</v>
      </c>
      <c r="DG33" s="34">
        <v>4800</v>
      </c>
      <c r="DH33" s="28"/>
      <c r="DI33" s="28"/>
      <c r="DJ33" s="28"/>
      <c r="DK33" s="28"/>
      <c r="DL33" s="36"/>
      <c r="DM33" s="34"/>
      <c r="DN33" s="28"/>
      <c r="DO33" s="28"/>
      <c r="DP33" s="28"/>
      <c r="DQ33" s="34"/>
      <c r="DR33" s="41"/>
      <c r="DS33" s="34"/>
      <c r="DT33" s="28"/>
      <c r="DU33" s="37">
        <f t="shared" si="27"/>
        <v>4800</v>
      </c>
      <c r="DV33" s="37">
        <f t="shared" si="27"/>
        <v>4800</v>
      </c>
      <c r="DW33" s="37">
        <f t="shared" si="27"/>
        <v>4800</v>
      </c>
    </row>
    <row r="34" spans="1:127" s="30" customFormat="1" ht="23.1" customHeight="1">
      <c r="A34" s="57">
        <v>24</v>
      </c>
      <c r="B34" s="19" t="s">
        <v>61</v>
      </c>
      <c r="C34" s="22">
        <v>52</v>
      </c>
      <c r="D34" s="22"/>
      <c r="E34" s="51">
        <f t="shared" si="25"/>
        <v>19176.099999999999</v>
      </c>
      <c r="F34" s="51">
        <f t="shared" si="25"/>
        <v>14287.8</v>
      </c>
      <c r="G34" s="51">
        <f t="shared" si="22"/>
        <v>14320.608</v>
      </c>
      <c r="H34" s="51">
        <f t="shared" si="12"/>
        <v>100.22962247511865</v>
      </c>
      <c r="I34" s="51">
        <f t="shared" si="17"/>
        <v>-19176.099999999999</v>
      </c>
      <c r="J34" s="51">
        <f t="shared" si="18"/>
        <v>116589.89300000001</v>
      </c>
      <c r="K34" s="52">
        <v>0</v>
      </c>
      <c r="L34" s="52">
        <v>130910.501</v>
      </c>
      <c r="M34" s="51">
        <f t="shared" si="1"/>
        <v>2412.3000000000002</v>
      </c>
      <c r="N34" s="51">
        <f t="shared" si="1"/>
        <v>1714.8999999999999</v>
      </c>
      <c r="O34" s="51">
        <f t="shared" si="1"/>
        <v>1747.7080000000001</v>
      </c>
      <c r="P34" s="51">
        <f t="shared" si="13"/>
        <v>101.91311446731591</v>
      </c>
      <c r="Q34" s="51">
        <f t="shared" si="2"/>
        <v>570.70000000000005</v>
      </c>
      <c r="R34" s="51">
        <f t="shared" si="2"/>
        <v>450.3</v>
      </c>
      <c r="S34" s="51">
        <f t="shared" si="2"/>
        <v>262.68400000000003</v>
      </c>
      <c r="T34" s="52">
        <f t="shared" si="19"/>
        <v>58.335332000888293</v>
      </c>
      <c r="U34" s="34">
        <v>100.7</v>
      </c>
      <c r="V34" s="34">
        <v>50.3</v>
      </c>
      <c r="W34" s="34">
        <v>50.468000000000004</v>
      </c>
      <c r="X34" s="16">
        <f>W34*100/V34</f>
        <v>100.33399602385687</v>
      </c>
      <c r="Y34" s="34">
        <v>1474.6</v>
      </c>
      <c r="Z34" s="34">
        <v>1033.5999999999999</v>
      </c>
      <c r="AA34" s="34">
        <v>1255.0239999999999</v>
      </c>
      <c r="AB34" s="16">
        <f t="shared" si="4"/>
        <v>121.42260061919505</v>
      </c>
      <c r="AC34" s="34">
        <v>470</v>
      </c>
      <c r="AD34" s="16">
        <v>400</v>
      </c>
      <c r="AE34" s="34">
        <v>212.21600000000001</v>
      </c>
      <c r="AF34" s="16">
        <f t="shared" si="5"/>
        <v>53.054000000000002</v>
      </c>
      <c r="AG34" s="34">
        <v>6</v>
      </c>
      <c r="AH34" s="17">
        <v>6</v>
      </c>
      <c r="AI34" s="34">
        <v>6</v>
      </c>
      <c r="AJ34" s="16">
        <f t="shared" si="26"/>
        <v>100</v>
      </c>
      <c r="AK34" s="34"/>
      <c r="AL34" s="16"/>
      <c r="AM34" s="34"/>
      <c r="AN34" s="16"/>
      <c r="AO34" s="28"/>
      <c r="AP34" s="28"/>
      <c r="AQ34" s="28"/>
      <c r="AR34" s="28"/>
      <c r="AS34" s="28"/>
      <c r="AT34" s="28"/>
      <c r="AU34" s="31">
        <v>16763.8</v>
      </c>
      <c r="AV34" s="34">
        <v>12572.9</v>
      </c>
      <c r="AW34" s="34">
        <v>12572.9</v>
      </c>
      <c r="AX34" s="28"/>
      <c r="AY34" s="29"/>
      <c r="AZ34" s="34"/>
      <c r="BA34" s="28"/>
      <c r="BB34" s="25"/>
      <c r="BC34" s="25"/>
      <c r="BD34" s="25"/>
      <c r="BE34" s="25"/>
      <c r="BF34" s="28"/>
      <c r="BG34" s="51">
        <f t="shared" si="8"/>
        <v>361</v>
      </c>
      <c r="BH34" s="51">
        <f t="shared" si="8"/>
        <v>225</v>
      </c>
      <c r="BI34" s="51">
        <f t="shared" si="8"/>
        <v>210</v>
      </c>
      <c r="BJ34" s="52">
        <f t="shared" si="23"/>
        <v>93.333333333333329</v>
      </c>
      <c r="BK34" s="34">
        <v>361</v>
      </c>
      <c r="BL34" s="16">
        <v>225</v>
      </c>
      <c r="BM34" s="34">
        <v>210</v>
      </c>
      <c r="BN34" s="34"/>
      <c r="BO34" s="34"/>
      <c r="BP34" s="34"/>
      <c r="BQ34" s="34"/>
      <c r="BR34" s="28"/>
      <c r="BS34" s="34"/>
      <c r="BT34" s="35"/>
      <c r="BU34" s="17"/>
      <c r="BV34" s="34"/>
      <c r="BW34" s="25"/>
      <c r="BX34" s="28"/>
      <c r="BY34" s="28"/>
      <c r="BZ34" s="28"/>
      <c r="CA34" s="28"/>
      <c r="CB34" s="35"/>
      <c r="CC34" s="17"/>
      <c r="CD34" s="39"/>
      <c r="CE34" s="39"/>
      <c r="CF34" s="35"/>
      <c r="CG34" s="16"/>
      <c r="CH34" s="34">
        <v>14</v>
      </c>
      <c r="CI34" s="34"/>
      <c r="CJ34" s="16"/>
      <c r="CK34" s="34"/>
      <c r="CL34" s="35"/>
      <c r="CM34" s="28"/>
      <c r="CN34" s="34"/>
      <c r="CO34" s="35"/>
      <c r="CP34" s="17"/>
      <c r="CQ34" s="34"/>
      <c r="CR34" s="35"/>
      <c r="CS34" s="28"/>
      <c r="CT34" s="34"/>
      <c r="CU34" s="34"/>
      <c r="CV34" s="16"/>
      <c r="CW34" s="34"/>
      <c r="CX34" s="34"/>
      <c r="CY34" s="51">
        <f t="shared" si="9"/>
        <v>19176.099999999999</v>
      </c>
      <c r="CZ34" s="51">
        <f t="shared" si="9"/>
        <v>14287.8</v>
      </c>
      <c r="DA34" s="51">
        <f t="shared" si="9"/>
        <v>14320.608</v>
      </c>
      <c r="DB34" s="34"/>
      <c r="DC34" s="28"/>
      <c r="DD34" s="28"/>
      <c r="DE34" s="28"/>
      <c r="DF34" s="36"/>
      <c r="DG34" s="34"/>
      <c r="DH34" s="28"/>
      <c r="DI34" s="28"/>
      <c r="DJ34" s="28"/>
      <c r="DK34" s="28"/>
      <c r="DL34" s="36"/>
      <c r="DM34" s="34"/>
      <c r="DN34" s="28"/>
      <c r="DO34" s="28"/>
      <c r="DP34" s="28"/>
      <c r="DQ34" s="34"/>
      <c r="DR34" s="44"/>
      <c r="DS34" s="34"/>
      <c r="DT34" s="28"/>
      <c r="DU34" s="37">
        <f t="shared" si="27"/>
        <v>0</v>
      </c>
      <c r="DV34" s="37">
        <f t="shared" si="27"/>
        <v>0</v>
      </c>
      <c r="DW34" s="37">
        <f t="shared" si="27"/>
        <v>0</v>
      </c>
    </row>
    <row r="35" spans="1:127" s="32" customFormat="1" ht="26.25" customHeight="1">
      <c r="A35" s="64" t="s">
        <v>67</v>
      </c>
      <c r="B35" s="65"/>
      <c r="C35" s="54">
        <f>SUM(C11:C34)</f>
        <v>291898.29999999993</v>
      </c>
      <c r="D35" s="54">
        <f>SUM(D11:D34)</f>
        <v>1091.3</v>
      </c>
      <c r="E35" s="54">
        <f>SUM(E11:E34)</f>
        <v>3545815.5319999997</v>
      </c>
      <c r="F35" s="54">
        <f>SUM(F11:F34)</f>
        <v>2625943.1999999997</v>
      </c>
      <c r="G35" s="54">
        <f>SUM(G11:G34)</f>
        <v>2526679.8878000001</v>
      </c>
      <c r="H35" s="55">
        <f t="shared" si="12"/>
        <v>96.219898732006101</v>
      </c>
      <c r="I35" s="54" t="e">
        <f>SUM(I16:I34)-#REF!-#REF!</f>
        <v>#REF!</v>
      </c>
      <c r="J35" s="54" t="e">
        <f>SUM(J16:J34)-#REF!-#REF!</f>
        <v>#REF!</v>
      </c>
      <c r="K35" s="54" t="e">
        <f>SUM(K16:K34)-#REF!-#REF!</f>
        <v>#REF!</v>
      </c>
      <c r="L35" s="54" t="e">
        <f>SUM(L16:L34)-#REF!-#REF!</f>
        <v>#REF!</v>
      </c>
      <c r="M35" s="54">
        <f>SUM(M11:M34)</f>
        <v>1082913.852</v>
      </c>
      <c r="N35" s="54">
        <f>SUM(N11:N34)</f>
        <v>782484.30000000016</v>
      </c>
      <c r="O35" s="54">
        <f>SUM(O11:O34)</f>
        <v>686518.59880000015</v>
      </c>
      <c r="P35" s="55">
        <f t="shared" si="13"/>
        <v>87.735766557872154</v>
      </c>
      <c r="Q35" s="54">
        <f t="shared" ref="Q35:S35" si="28">SUM(Q11:Q34)</f>
        <v>376745.55199999997</v>
      </c>
      <c r="R35" s="54">
        <f t="shared" si="28"/>
        <v>265437.89999999997</v>
      </c>
      <c r="S35" s="54">
        <f t="shared" si="28"/>
        <v>229300.08790000001</v>
      </c>
      <c r="T35" s="55">
        <f t="shared" si="19"/>
        <v>86.385586948962469</v>
      </c>
      <c r="U35" s="54">
        <f t="shared" ref="U35:W35" si="29">SUM(U11:U34)</f>
        <v>45173.451999999997</v>
      </c>
      <c r="V35" s="54">
        <f t="shared" si="29"/>
        <v>30310.2</v>
      </c>
      <c r="W35" s="54">
        <f t="shared" si="29"/>
        <v>31090.4787</v>
      </c>
      <c r="X35" s="55">
        <f>W35/V35*100</f>
        <v>102.57431062810538</v>
      </c>
      <c r="Y35" s="54">
        <f t="shared" ref="Y35" si="30">SUM(Y11:Y34)</f>
        <v>187737.30000000002</v>
      </c>
      <c r="Z35" s="54">
        <f t="shared" ref="Z35:AA35" si="31">SUM(Z11:Z34)</f>
        <v>139395.9</v>
      </c>
      <c r="AA35" s="54">
        <f t="shared" si="31"/>
        <v>132107.42800000001</v>
      </c>
      <c r="AB35" s="55">
        <f>AA35/Z35*100</f>
        <v>94.771387106794407</v>
      </c>
      <c r="AC35" s="54">
        <f t="shared" ref="AC35" si="32">SUM(AC11:AC34)</f>
        <v>331572.10000000009</v>
      </c>
      <c r="AD35" s="54">
        <f t="shared" ref="AD35:AE35" si="33">SUM(AD11:AD34)</f>
        <v>235127.7</v>
      </c>
      <c r="AE35" s="54">
        <f t="shared" si="33"/>
        <v>198209.60920000001</v>
      </c>
      <c r="AF35" s="55">
        <f>AE35/AD35*100</f>
        <v>84.29870627748241</v>
      </c>
      <c r="AG35" s="54">
        <f t="shared" ref="AG35" si="34">SUM(AG11:AG34)</f>
        <v>49369.599999999999</v>
      </c>
      <c r="AH35" s="54">
        <f t="shared" ref="AH35:AI35" si="35">SUM(AH11:AH34)</f>
        <v>37122.9</v>
      </c>
      <c r="AI35" s="54">
        <f t="shared" si="35"/>
        <v>30675.481599999996</v>
      </c>
      <c r="AJ35" s="55">
        <f>AI35/AH35*100</f>
        <v>82.632234011890219</v>
      </c>
      <c r="AK35" s="54">
        <f t="shared" ref="AK35" si="36">SUM(AK11:AK34)</f>
        <v>23600</v>
      </c>
      <c r="AL35" s="54">
        <f t="shared" ref="AL35:AM35" si="37">SUM(AL11:AL34)</f>
        <v>16900</v>
      </c>
      <c r="AM35" s="54">
        <f t="shared" si="37"/>
        <v>15655.31</v>
      </c>
      <c r="AN35" s="55">
        <f t="shared" ref="AN35" si="38">AM35/AL35*100</f>
        <v>92.634970414201177</v>
      </c>
      <c r="AO35" s="54">
        <f t="shared" ref="AO35:AU35" si="39">SUM(AO11:AO34)</f>
        <v>0</v>
      </c>
      <c r="AP35" s="54">
        <f t="shared" si="39"/>
        <v>0</v>
      </c>
      <c r="AQ35" s="54">
        <f t="shared" si="39"/>
        <v>0</v>
      </c>
      <c r="AR35" s="54">
        <f t="shared" si="39"/>
        <v>0</v>
      </c>
      <c r="AS35" s="54">
        <f t="shared" si="39"/>
        <v>0</v>
      </c>
      <c r="AT35" s="54">
        <f t="shared" si="39"/>
        <v>0</v>
      </c>
      <c r="AU35" s="54">
        <f t="shared" si="39"/>
        <v>2352993.5000000005</v>
      </c>
      <c r="AV35" s="54">
        <f t="shared" ref="AV35:BI35" si="40">SUM(AV11:AV34)</f>
        <v>1768512.7</v>
      </c>
      <c r="AW35" s="54">
        <f t="shared" si="40"/>
        <v>1768512.7</v>
      </c>
      <c r="AX35" s="54">
        <f t="shared" si="40"/>
        <v>49375.799999999996</v>
      </c>
      <c r="AY35" s="54">
        <f t="shared" si="40"/>
        <v>32688.899999999998</v>
      </c>
      <c r="AZ35" s="54">
        <f t="shared" si="40"/>
        <v>32688.899999999998</v>
      </c>
      <c r="BA35" s="54">
        <f t="shared" si="40"/>
        <v>0</v>
      </c>
      <c r="BB35" s="54">
        <f t="shared" si="40"/>
        <v>0</v>
      </c>
      <c r="BC35" s="54">
        <f t="shared" si="40"/>
        <v>0</v>
      </c>
      <c r="BD35" s="54">
        <f t="shared" si="40"/>
        <v>0</v>
      </c>
      <c r="BE35" s="54">
        <f t="shared" si="40"/>
        <v>0</v>
      </c>
      <c r="BF35" s="54">
        <f t="shared" si="40"/>
        <v>0</v>
      </c>
      <c r="BG35" s="54">
        <f t="shared" si="40"/>
        <v>113488.3</v>
      </c>
      <c r="BH35" s="54">
        <f t="shared" si="40"/>
        <v>75311.399999999994</v>
      </c>
      <c r="BI35" s="54">
        <f t="shared" si="40"/>
        <v>67414.951000000001</v>
      </c>
      <c r="BJ35" s="55">
        <f t="shared" si="23"/>
        <v>89.514935321876905</v>
      </c>
      <c r="BK35" s="54">
        <f t="shared" ref="BK35:DV35" si="41">SUM(BK11:BK34)</f>
        <v>68985.499999999985</v>
      </c>
      <c r="BL35" s="54">
        <f t="shared" si="41"/>
        <v>45430.9</v>
      </c>
      <c r="BM35" s="54">
        <f t="shared" si="41"/>
        <v>39520.986999999994</v>
      </c>
      <c r="BN35" s="54">
        <f t="shared" si="41"/>
        <v>0</v>
      </c>
      <c r="BO35" s="54">
        <f t="shared" si="41"/>
        <v>0</v>
      </c>
      <c r="BP35" s="54">
        <f t="shared" si="41"/>
        <v>0</v>
      </c>
      <c r="BQ35" s="54">
        <f t="shared" si="41"/>
        <v>18980</v>
      </c>
      <c r="BR35" s="54">
        <f t="shared" si="41"/>
        <v>13000</v>
      </c>
      <c r="BS35" s="54">
        <f t="shared" si="41"/>
        <v>11113.6</v>
      </c>
      <c r="BT35" s="54">
        <f t="shared" si="41"/>
        <v>25522.799999999999</v>
      </c>
      <c r="BU35" s="54">
        <f t="shared" si="41"/>
        <v>16880.5</v>
      </c>
      <c r="BV35" s="54">
        <f t="shared" si="41"/>
        <v>16780.364000000001</v>
      </c>
      <c r="BW35" s="54">
        <f t="shared" si="41"/>
        <v>0</v>
      </c>
      <c r="BX35" s="54">
        <f t="shared" si="41"/>
        <v>0</v>
      </c>
      <c r="BY35" s="54">
        <f t="shared" si="41"/>
        <v>0</v>
      </c>
      <c r="BZ35" s="54">
        <f t="shared" si="41"/>
        <v>21443.1</v>
      </c>
      <c r="CA35" s="54">
        <f t="shared" si="41"/>
        <v>14081.6</v>
      </c>
      <c r="CB35" s="54">
        <f t="shared" si="41"/>
        <v>14527.855</v>
      </c>
      <c r="CC35" s="54">
        <f t="shared" si="41"/>
        <v>860</v>
      </c>
      <c r="CD35" s="54">
        <f t="shared" si="41"/>
        <v>837.3</v>
      </c>
      <c r="CE35" s="54">
        <f t="shared" si="41"/>
        <v>837.3</v>
      </c>
      <c r="CF35" s="54">
        <f t="shared" si="41"/>
        <v>312965.30000000005</v>
      </c>
      <c r="CG35" s="54">
        <f t="shared" si="41"/>
        <v>232646.1</v>
      </c>
      <c r="CH35" s="54">
        <f t="shared" si="41"/>
        <v>192664.73910000004</v>
      </c>
      <c r="CI35" s="54">
        <f t="shared" si="41"/>
        <v>94004.7</v>
      </c>
      <c r="CJ35" s="54">
        <f t="shared" si="41"/>
        <v>67820</v>
      </c>
      <c r="CK35" s="54">
        <f t="shared" si="41"/>
        <v>56557.006499999996</v>
      </c>
      <c r="CL35" s="54">
        <f t="shared" si="41"/>
        <v>5000</v>
      </c>
      <c r="CM35" s="54">
        <f t="shared" si="41"/>
        <v>3350</v>
      </c>
      <c r="CN35" s="54">
        <f t="shared" si="41"/>
        <v>4954.3850000000002</v>
      </c>
      <c r="CO35" s="54">
        <f t="shared" si="41"/>
        <v>2080</v>
      </c>
      <c r="CP35" s="54">
        <f t="shared" si="41"/>
        <v>1605</v>
      </c>
      <c r="CQ35" s="54">
        <f t="shared" si="41"/>
        <v>200</v>
      </c>
      <c r="CR35" s="54">
        <f t="shared" si="41"/>
        <v>12200</v>
      </c>
      <c r="CS35" s="54">
        <f t="shared" si="41"/>
        <v>6300</v>
      </c>
      <c r="CT35" s="54">
        <f t="shared" si="41"/>
        <v>5192.134</v>
      </c>
      <c r="CU35" s="54">
        <f t="shared" si="41"/>
        <v>11067.8</v>
      </c>
      <c r="CV35" s="54">
        <f t="shared" si="41"/>
        <v>9877.7999999999993</v>
      </c>
      <c r="CW35" s="54">
        <f t="shared" si="41"/>
        <v>12708.916199999998</v>
      </c>
      <c r="CX35" s="54">
        <f t="shared" si="41"/>
        <v>-2625</v>
      </c>
      <c r="CY35" s="54">
        <f t="shared" si="41"/>
        <v>3518926.2519999999</v>
      </c>
      <c r="CZ35" s="54">
        <f t="shared" si="41"/>
        <v>2604067.5</v>
      </c>
      <c r="DA35" s="54">
        <f t="shared" si="41"/>
        <v>2507440.1878</v>
      </c>
      <c r="DB35" s="54">
        <f t="shared" si="41"/>
        <v>13889.279999999999</v>
      </c>
      <c r="DC35" s="54">
        <f t="shared" si="41"/>
        <v>11500</v>
      </c>
      <c r="DD35" s="54">
        <f t="shared" si="41"/>
        <v>11489</v>
      </c>
      <c r="DE35" s="54">
        <f t="shared" si="41"/>
        <v>13000</v>
      </c>
      <c r="DF35" s="54">
        <f t="shared" si="41"/>
        <v>10375.700000000001</v>
      </c>
      <c r="DG35" s="54">
        <f t="shared" si="41"/>
        <v>10375.700000000001</v>
      </c>
      <c r="DH35" s="54">
        <f t="shared" si="41"/>
        <v>0</v>
      </c>
      <c r="DI35" s="54">
        <f t="shared" si="41"/>
        <v>0</v>
      </c>
      <c r="DJ35" s="54">
        <f t="shared" si="41"/>
        <v>0</v>
      </c>
      <c r="DK35" s="54">
        <f t="shared" si="41"/>
        <v>0</v>
      </c>
      <c r="DL35" s="54">
        <f t="shared" si="41"/>
        <v>0</v>
      </c>
      <c r="DM35" s="54">
        <f t="shared" si="41"/>
        <v>0</v>
      </c>
      <c r="DN35" s="54">
        <f t="shared" si="41"/>
        <v>0</v>
      </c>
      <c r="DO35" s="54">
        <f t="shared" si="41"/>
        <v>0</v>
      </c>
      <c r="DP35" s="54">
        <f t="shared" si="41"/>
        <v>0</v>
      </c>
      <c r="DQ35" s="54">
        <f t="shared" si="41"/>
        <v>7870</v>
      </c>
      <c r="DR35" s="54">
        <f t="shared" si="41"/>
        <v>7870</v>
      </c>
      <c r="DS35" s="54">
        <f t="shared" si="41"/>
        <v>120</v>
      </c>
      <c r="DT35" s="54">
        <f t="shared" si="41"/>
        <v>0</v>
      </c>
      <c r="DU35" s="54">
        <f t="shared" si="41"/>
        <v>34759.279999999999</v>
      </c>
      <c r="DV35" s="54">
        <f t="shared" si="41"/>
        <v>29745.7</v>
      </c>
      <c r="DW35" s="54">
        <f t="shared" ref="DW35" si="42">SUM(DW11:DW34)</f>
        <v>21984.7</v>
      </c>
    </row>
    <row r="36" spans="1:127" ht="10.5" customHeight="1">
      <c r="A36" s="14"/>
      <c r="B36" s="14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3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3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</row>
    <row r="37" spans="1:127" ht="12.75" customHeight="1">
      <c r="A37" s="14"/>
      <c r="B37" s="14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3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3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</row>
    <row r="38" spans="1:127" ht="12.75" customHeight="1">
      <c r="A38" s="14"/>
      <c r="B38" s="14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3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3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</row>
    <row r="39" spans="1:127" ht="12.75" customHeight="1">
      <c r="A39" s="14"/>
      <c r="B39" s="14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3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3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</row>
    <row r="40" spans="1:127" ht="12.75" customHeight="1">
      <c r="A40" s="14"/>
      <c r="B40" s="14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3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3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</row>
    <row r="41" spans="1:127" ht="13.5">
      <c r="A41" s="14"/>
      <c r="B41" s="14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3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3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</row>
    <row r="42" spans="1:127" ht="13.5">
      <c r="A42" s="14"/>
      <c r="B42" s="14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3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3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</row>
    <row r="43" spans="1:127" ht="13.5">
      <c r="A43" s="14"/>
      <c r="B43" s="14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3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3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</row>
    <row r="44" spans="1:127" ht="13.5">
      <c r="A44" s="14"/>
      <c r="B44" s="14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3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3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</row>
    <row r="45" spans="1:127" ht="13.5">
      <c r="A45" s="14"/>
      <c r="B45" s="14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3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3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</row>
    <row r="46" spans="1:127" ht="13.5">
      <c r="A46" s="14"/>
      <c r="B46" s="14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3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3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</row>
    <row r="47" spans="1:127" ht="13.5">
      <c r="A47" s="14"/>
      <c r="B47" s="14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3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3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</row>
    <row r="48" spans="1:127" ht="13.5">
      <c r="A48" s="14"/>
      <c r="B48" s="14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3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3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</row>
    <row r="49" spans="1:127" ht="13.5">
      <c r="A49" s="14"/>
      <c r="B49" s="14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3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3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</row>
    <row r="50" spans="1:127" ht="13.5">
      <c r="A50" s="14"/>
      <c r="B50" s="14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3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3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</row>
    <row r="51" spans="1:127" ht="13.5">
      <c r="A51" s="14"/>
      <c r="B51" s="14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3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3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</row>
    <row r="52" spans="1:127" ht="13.5">
      <c r="A52" s="14"/>
      <c r="B52" s="14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3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3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</row>
    <row r="53" spans="1:127" ht="13.5">
      <c r="A53" s="14"/>
      <c r="B53" s="14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3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3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</row>
    <row r="54" spans="1:127" ht="13.5">
      <c r="A54" s="14"/>
      <c r="B54" s="14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3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3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</row>
    <row r="55" spans="1:127" ht="13.5">
      <c r="A55" s="14"/>
      <c r="B55" s="14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3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3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</row>
    <row r="56" spans="1:127" ht="13.5">
      <c r="A56" s="14"/>
      <c r="B56" s="14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3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3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</row>
    <row r="57" spans="1:127" ht="13.5">
      <c r="A57" s="14"/>
      <c r="B57" s="14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3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3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</row>
    <row r="58" spans="1:127" ht="13.5">
      <c r="A58" s="14"/>
      <c r="B58" s="14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3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3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</row>
    <row r="59" spans="1:127" ht="13.5">
      <c r="A59" s="14"/>
      <c r="B59" s="14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3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3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</row>
    <row r="60" spans="1:127" ht="13.5">
      <c r="A60" s="14"/>
      <c r="B60" s="14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3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3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</row>
    <row r="61" spans="1:127" ht="13.5">
      <c r="A61" s="14"/>
      <c r="B61" s="14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3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3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</row>
    <row r="62" spans="1:127" ht="13.5">
      <c r="A62" s="14"/>
      <c r="B62" s="14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3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3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</row>
    <row r="63" spans="1:127" ht="13.5">
      <c r="A63" s="14"/>
      <c r="B63" s="14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3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3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</row>
    <row r="64" spans="1:127" ht="13.5">
      <c r="A64" s="14"/>
      <c r="B64" s="14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3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3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</row>
    <row r="65" spans="1:127" ht="13.5">
      <c r="A65" s="14"/>
      <c r="B65" s="14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3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3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</row>
    <row r="66" spans="1:127" ht="13.5">
      <c r="A66" s="14"/>
      <c r="B66" s="14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3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3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</row>
    <row r="67" spans="1:127" ht="13.5">
      <c r="A67" s="14"/>
      <c r="B67" s="14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3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3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</row>
    <row r="68" spans="1:127" ht="13.5">
      <c r="A68" s="14"/>
      <c r="B68" s="14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3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3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</row>
    <row r="69" spans="1:127" ht="13.5">
      <c r="A69" s="14"/>
      <c r="B69" s="14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3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3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</row>
    <row r="70" spans="1:127" ht="13.5">
      <c r="A70" s="14"/>
      <c r="B70" s="14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3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3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</row>
    <row r="71" spans="1:127" ht="13.5">
      <c r="A71" s="14"/>
      <c r="B71" s="14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3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3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</row>
    <row r="72" spans="1:127" ht="13.5">
      <c r="A72" s="14"/>
      <c r="B72" s="14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3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3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</row>
    <row r="73" spans="1:127" ht="13.5">
      <c r="A73" s="14"/>
      <c r="B73" s="14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3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3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</row>
    <row r="74" spans="1:127" ht="13.5">
      <c r="A74" s="14"/>
      <c r="B74" s="14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3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3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</row>
    <row r="75" spans="1:127" ht="13.5">
      <c r="A75" s="14"/>
      <c r="B75" s="14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3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3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</row>
    <row r="76" spans="1:127" ht="13.5">
      <c r="A76" s="14"/>
      <c r="B76" s="14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3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3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</row>
    <row r="77" spans="1:127" ht="13.5">
      <c r="A77" s="14"/>
      <c r="B77" s="14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3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3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</row>
    <row r="78" spans="1:127" ht="13.5">
      <c r="A78" s="14"/>
      <c r="B78" s="14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3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3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</row>
    <row r="79" spans="1:127" ht="13.5">
      <c r="A79" s="14"/>
      <c r="B79" s="14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3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3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</row>
    <row r="80" spans="1:127" ht="13.5">
      <c r="A80" s="14"/>
      <c r="B80" s="14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3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3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</row>
    <row r="81" spans="1:127" ht="13.5">
      <c r="A81" s="14"/>
      <c r="B81" s="14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3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3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</row>
    <row r="82" spans="1:127" ht="13.5">
      <c r="A82" s="14"/>
      <c r="B82" s="14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3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3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</row>
    <row r="83" spans="1:127" ht="13.5">
      <c r="A83" s="14"/>
      <c r="B83" s="14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3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3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</row>
    <row r="84" spans="1:127" ht="13.5">
      <c r="A84" s="14"/>
      <c r="B84" s="14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3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3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</row>
    <row r="85" spans="1:127" ht="13.5">
      <c r="A85" s="14"/>
      <c r="B85" s="14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3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3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</row>
    <row r="86" spans="1:127" ht="13.5">
      <c r="A86" s="14"/>
      <c r="B86" s="14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3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3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</row>
    <row r="87" spans="1:127" ht="13.5">
      <c r="A87" s="14"/>
      <c r="B87" s="14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3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3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</row>
    <row r="88" spans="1:127" ht="13.5">
      <c r="A88" s="14"/>
      <c r="B88" s="14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3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3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</row>
    <row r="89" spans="1:127" ht="13.5">
      <c r="A89" s="14"/>
      <c r="B89" s="14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3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3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</row>
    <row r="90" spans="1:127" ht="13.5">
      <c r="A90" s="14"/>
      <c r="B90" s="14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3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3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</row>
    <row r="91" spans="1:127" ht="13.5">
      <c r="A91" s="14"/>
      <c r="B91" s="14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3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3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</row>
    <row r="92" spans="1:127" ht="13.5">
      <c r="A92" s="14"/>
      <c r="B92" s="14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3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3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</row>
    <row r="93" spans="1:127" ht="13.5">
      <c r="A93" s="14"/>
      <c r="B93" s="14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3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3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</row>
    <row r="94" spans="1:127" ht="13.5">
      <c r="A94" s="14"/>
      <c r="B94" s="14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3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3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</row>
    <row r="95" spans="1:127" ht="13.5">
      <c r="A95" s="14"/>
      <c r="B95" s="14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3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3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</row>
    <row r="96" spans="1:127" ht="13.5">
      <c r="A96" s="14"/>
      <c r="B96" s="14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3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3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</row>
    <row r="97" spans="1:127" ht="13.5">
      <c r="A97" s="14"/>
      <c r="B97" s="14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3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3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</row>
    <row r="98" spans="1:127" ht="13.5">
      <c r="A98" s="14"/>
      <c r="B98" s="14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3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3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</row>
    <row r="99" spans="1:127" ht="13.5">
      <c r="A99" s="14"/>
      <c r="B99" s="14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3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3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</row>
    <row r="100" spans="1:127" ht="13.5">
      <c r="A100" s="14"/>
      <c r="B100" s="14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3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3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</row>
    <row r="101" spans="1:127" ht="13.5">
      <c r="A101" s="14"/>
      <c r="B101" s="14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3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3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</row>
    <row r="102" spans="1:127" ht="13.5">
      <c r="A102" s="14"/>
      <c r="B102" s="14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3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3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</row>
    <row r="103" spans="1:127" ht="13.5">
      <c r="A103" s="14"/>
      <c r="B103" s="14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3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3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</row>
    <row r="104" spans="1:127" ht="13.5">
      <c r="A104" s="14"/>
      <c r="B104" s="14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3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3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</row>
    <row r="105" spans="1:127" ht="13.5">
      <c r="A105" s="14"/>
      <c r="B105" s="14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3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3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</row>
    <row r="106" spans="1:127" ht="13.5">
      <c r="A106" s="14"/>
      <c r="B106" s="14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3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3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</row>
    <row r="107" spans="1:127" ht="13.5">
      <c r="A107" s="14"/>
      <c r="B107" s="14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3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3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</row>
    <row r="108" spans="1:127" ht="13.5">
      <c r="A108" s="14"/>
      <c r="B108" s="14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3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3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</row>
    <row r="109" spans="1:127" ht="13.5">
      <c r="A109" s="14"/>
      <c r="B109" s="14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3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3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</row>
    <row r="110" spans="1:127" ht="13.5">
      <c r="A110" s="14"/>
      <c r="B110" s="14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3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3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</row>
    <row r="111" spans="1:127" ht="13.5">
      <c r="A111" s="14"/>
      <c r="B111" s="14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3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3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</row>
    <row r="112" spans="1:127" ht="13.5">
      <c r="A112" s="14"/>
      <c r="B112" s="14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3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3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</row>
    <row r="113" spans="1:127" ht="13.5">
      <c r="A113" s="14"/>
      <c r="B113" s="14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3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3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</row>
    <row r="114" spans="1:127" ht="13.5">
      <c r="A114" s="14"/>
      <c r="B114" s="14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3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3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</row>
    <row r="115" spans="1:127" ht="13.5">
      <c r="A115" s="14"/>
      <c r="B115" s="14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3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3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</row>
    <row r="116" spans="1:127" ht="13.5">
      <c r="A116" s="14"/>
      <c r="B116" s="14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3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3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</row>
    <row r="117" spans="1:127" ht="13.5">
      <c r="A117" s="14"/>
      <c r="B117" s="14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3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3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</row>
    <row r="118" spans="1:127" ht="13.5">
      <c r="A118" s="14"/>
      <c r="B118" s="14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3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3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</row>
    <row r="119" spans="1:127" ht="13.5">
      <c r="A119" s="14"/>
      <c r="B119" s="14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3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3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</row>
    <row r="120" spans="1:127" ht="13.5">
      <c r="A120" s="14"/>
      <c r="B120" s="14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3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3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</row>
    <row r="121" spans="1:127" ht="13.5">
      <c r="A121" s="14"/>
      <c r="B121" s="14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3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3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</row>
    <row r="122" spans="1:127" ht="13.5">
      <c r="A122" s="14"/>
      <c r="B122" s="14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3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3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</row>
    <row r="123" spans="1:127" ht="13.5">
      <c r="A123" s="14"/>
      <c r="B123" s="14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3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3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</row>
    <row r="124" spans="1:127" ht="13.5">
      <c r="A124" s="14"/>
      <c r="B124" s="14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3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3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</row>
    <row r="125" spans="1:127" ht="13.5">
      <c r="A125" s="14"/>
      <c r="B125" s="14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3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3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</row>
    <row r="126" spans="1:127" ht="13.5">
      <c r="A126" s="14"/>
      <c r="B126" s="14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3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3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</row>
    <row r="127" spans="1:127" ht="13.5">
      <c r="A127" s="14"/>
      <c r="B127" s="14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3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3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</row>
    <row r="128" spans="1:127" ht="13.5">
      <c r="A128" s="14"/>
      <c r="B128" s="14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3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3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</row>
    <row r="129" spans="1:127" ht="13.5">
      <c r="A129" s="14"/>
      <c r="B129" s="14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3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3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</row>
    <row r="130" spans="1:127" ht="13.5">
      <c r="A130" s="14"/>
      <c r="B130" s="14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3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3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</row>
    <row r="131" spans="1:127" ht="13.5">
      <c r="A131" s="14"/>
      <c r="B131" s="14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3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3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</row>
    <row r="132" spans="1:127" ht="13.5">
      <c r="A132" s="14"/>
      <c r="B132" s="14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3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3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</row>
    <row r="133" spans="1:127" ht="13.5">
      <c r="A133" s="14"/>
      <c r="B133" s="14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3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3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</row>
    <row r="134" spans="1:127" ht="13.5">
      <c r="A134" s="14"/>
      <c r="B134" s="14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3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3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</row>
    <row r="135" spans="1:127" ht="13.5">
      <c r="A135" s="14"/>
      <c r="B135" s="14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3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3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</row>
    <row r="136" spans="1:127" ht="13.5">
      <c r="A136" s="14"/>
      <c r="B136" s="14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3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3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</row>
    <row r="137" spans="1:127" ht="13.5">
      <c r="A137" s="14"/>
      <c r="B137" s="14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3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3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</row>
    <row r="138" spans="1:127" ht="13.5">
      <c r="A138" s="14"/>
      <c r="B138" s="14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3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3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</row>
    <row r="139" spans="1:127" ht="13.5">
      <c r="A139" s="14"/>
      <c r="B139" s="14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3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3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</row>
    <row r="140" spans="1:127" ht="13.5">
      <c r="A140" s="14"/>
      <c r="B140" s="14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3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3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</row>
    <row r="141" spans="1:127" ht="13.5">
      <c r="A141" s="14"/>
      <c r="B141" s="14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3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3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</row>
    <row r="142" spans="1:127" ht="13.5">
      <c r="A142" s="14"/>
      <c r="B142" s="14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3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3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</row>
    <row r="143" spans="1:127" ht="13.5">
      <c r="A143" s="14"/>
      <c r="B143" s="14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3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3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</row>
    <row r="144" spans="1:127" ht="13.5">
      <c r="A144" s="14"/>
      <c r="B144" s="14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3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3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</row>
    <row r="145" spans="1:127" ht="13.5">
      <c r="A145" s="14"/>
      <c r="B145" s="14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3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3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</row>
    <row r="146" spans="1:127" ht="13.5">
      <c r="A146" s="14"/>
      <c r="B146" s="14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3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3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</row>
    <row r="147" spans="1:127" ht="13.5">
      <c r="A147" s="14"/>
      <c r="B147" s="14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3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3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</row>
    <row r="148" spans="1:127" ht="13.5">
      <c r="A148" s="14"/>
      <c r="B148" s="14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3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3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</row>
    <row r="149" spans="1:127" ht="13.5">
      <c r="A149" s="14"/>
      <c r="B149" s="14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3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3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</row>
    <row r="150" spans="1:127" ht="13.5">
      <c r="A150" s="14"/>
      <c r="B150" s="14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3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3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</row>
    <row r="151" spans="1:127" ht="13.5">
      <c r="A151" s="14"/>
      <c r="B151" s="14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3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3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</row>
    <row r="152" spans="1:127" ht="13.5">
      <c r="A152" s="14"/>
      <c r="B152" s="14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3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3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</row>
    <row r="153" spans="1:127" ht="13.5">
      <c r="A153" s="14"/>
      <c r="B153" s="14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3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3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</row>
    <row r="154" spans="1:127" ht="13.5">
      <c r="A154" s="14"/>
      <c r="B154" s="14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3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3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</row>
    <row r="155" spans="1:127" ht="13.5">
      <c r="A155" s="14"/>
      <c r="B155" s="14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3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3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</row>
    <row r="156" spans="1:127" ht="13.5">
      <c r="A156" s="14"/>
      <c r="B156" s="14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3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3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</row>
    <row r="157" spans="1:127" ht="13.5">
      <c r="A157" s="14"/>
      <c r="B157" s="14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3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3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</row>
    <row r="158" spans="1:127" ht="13.5">
      <c r="A158" s="14"/>
      <c r="B158" s="14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3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3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</row>
    <row r="159" spans="1:127" ht="13.5">
      <c r="A159" s="14"/>
      <c r="B159" s="14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3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3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</row>
    <row r="160" spans="1:127" ht="13.5">
      <c r="A160" s="14"/>
      <c r="B160" s="14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3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3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</row>
    <row r="161" spans="1:127" ht="13.5">
      <c r="A161" s="14"/>
      <c r="B161" s="14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3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3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</row>
    <row r="162" spans="1:127" ht="13.5">
      <c r="A162" s="14"/>
      <c r="B162" s="14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3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3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</row>
    <row r="163" spans="1:127" ht="13.5">
      <c r="A163" s="14"/>
      <c r="B163" s="14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3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3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</row>
    <row r="164" spans="1:127" ht="13.5">
      <c r="A164" s="14"/>
      <c r="B164" s="14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3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3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</row>
    <row r="165" spans="1:127" ht="13.5">
      <c r="A165" s="14"/>
      <c r="B165" s="14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3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3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</row>
    <row r="166" spans="1:127" ht="13.5">
      <c r="A166" s="14"/>
      <c r="B166" s="14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3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3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</row>
    <row r="167" spans="1:127" ht="13.5">
      <c r="A167" s="14"/>
      <c r="B167" s="14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3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3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</row>
    <row r="168" spans="1:127" ht="13.5">
      <c r="A168" s="14"/>
      <c r="B168" s="14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3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3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</row>
    <row r="169" spans="1:127" ht="13.5">
      <c r="A169" s="14"/>
      <c r="B169" s="14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3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3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</row>
    <row r="170" spans="1:127" ht="13.5">
      <c r="A170" s="14"/>
      <c r="B170" s="14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3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3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</row>
    <row r="171" spans="1:127" ht="13.5">
      <c r="A171" s="14"/>
      <c r="B171" s="14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3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3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</row>
    <row r="172" spans="1:127" ht="13.5">
      <c r="A172" s="14"/>
      <c r="B172" s="14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3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3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</row>
    <row r="173" spans="1:127" ht="13.5">
      <c r="A173" s="14"/>
      <c r="B173" s="14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3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3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</row>
    <row r="174" spans="1:127" ht="13.5">
      <c r="A174" s="14"/>
      <c r="B174" s="14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3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3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</row>
    <row r="175" spans="1:127" ht="13.5">
      <c r="A175" s="14"/>
      <c r="B175" s="14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3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3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</row>
    <row r="176" spans="1:127" ht="13.5">
      <c r="A176" s="14"/>
      <c r="B176" s="14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3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3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</row>
    <row r="177" spans="1:127" ht="13.5">
      <c r="A177" s="14"/>
      <c r="B177" s="14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3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3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</row>
    <row r="178" spans="1:127" ht="13.5">
      <c r="A178" s="14"/>
      <c r="B178" s="14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3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3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</row>
    <row r="179" spans="1:127" ht="13.5">
      <c r="A179" s="14"/>
      <c r="B179" s="14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3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3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</row>
    <row r="180" spans="1:127" ht="13.5">
      <c r="A180" s="14"/>
      <c r="B180" s="14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3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3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</row>
    <row r="181" spans="1:127" ht="13.5">
      <c r="A181" s="14"/>
      <c r="B181" s="14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3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3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</row>
    <row r="182" spans="1:127" ht="13.5">
      <c r="A182" s="14"/>
      <c r="B182" s="14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3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3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</row>
    <row r="183" spans="1:127" ht="13.5">
      <c r="A183" s="14"/>
      <c r="B183" s="14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3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3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</row>
    <row r="184" spans="1:127" ht="13.5">
      <c r="A184" s="14"/>
      <c r="B184" s="14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3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3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</row>
    <row r="185" spans="1:127" ht="13.5">
      <c r="A185" s="14"/>
      <c r="B185" s="14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3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3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</row>
    <row r="186" spans="1:127" ht="13.5">
      <c r="A186" s="14"/>
      <c r="B186" s="14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3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3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</row>
    <row r="187" spans="1:127" ht="13.5">
      <c r="A187" s="14"/>
      <c r="B187" s="14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3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3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</row>
    <row r="188" spans="1:127" ht="13.5">
      <c r="A188" s="14"/>
      <c r="B188" s="14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3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3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</row>
    <row r="189" spans="1:127" ht="13.5">
      <c r="A189" s="14"/>
      <c r="B189" s="14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3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3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</row>
    <row r="190" spans="1:127" ht="13.5">
      <c r="A190" s="14"/>
      <c r="B190" s="14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3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3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</row>
    <row r="191" spans="1:127" ht="13.5">
      <c r="A191" s="14"/>
      <c r="B191" s="14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3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3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</row>
    <row r="192" spans="1:127" ht="13.5">
      <c r="A192" s="14"/>
      <c r="B192" s="14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3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3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</row>
    <row r="193" spans="1:127" ht="13.5">
      <c r="A193" s="14"/>
      <c r="B193" s="14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3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3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</row>
    <row r="194" spans="1:127" ht="13.5">
      <c r="A194" s="14"/>
      <c r="B194" s="14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3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3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</row>
    <row r="195" spans="1:127" ht="13.5">
      <c r="A195" s="14"/>
      <c r="B195" s="14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3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3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</row>
    <row r="196" spans="1:127" ht="13.5">
      <c r="A196" s="14"/>
      <c r="B196" s="14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3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3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</row>
    <row r="197" spans="1:127" ht="13.5">
      <c r="A197" s="14"/>
      <c r="B197" s="14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3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3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</row>
    <row r="198" spans="1:127" ht="13.5">
      <c r="A198" s="14"/>
      <c r="B198" s="14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3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3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</row>
    <row r="199" spans="1:127" ht="13.5">
      <c r="A199" s="14"/>
      <c r="B199" s="14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3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3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</row>
    <row r="200" spans="1:127" ht="13.5">
      <c r="A200" s="14"/>
      <c r="B200" s="14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3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3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</row>
    <row r="201" spans="1:127" ht="13.5">
      <c r="A201" s="14"/>
      <c r="B201" s="14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3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3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</row>
    <row r="202" spans="1:127" ht="13.5">
      <c r="A202" s="14"/>
      <c r="B202" s="14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3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3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</row>
    <row r="203" spans="1:127" ht="13.5">
      <c r="A203" s="14"/>
      <c r="B203" s="14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3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3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</row>
    <row r="204" spans="1:127" ht="13.5">
      <c r="A204" s="14"/>
      <c r="B204" s="14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3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3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</row>
    <row r="205" spans="1:127" ht="13.5">
      <c r="A205" s="14"/>
      <c r="B205" s="14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3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3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</row>
    <row r="206" spans="1:127" ht="13.5">
      <c r="A206" s="14"/>
      <c r="B206" s="14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3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3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</row>
    <row r="207" spans="1:127" ht="13.5">
      <c r="A207" s="14"/>
      <c r="B207" s="14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3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3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</row>
    <row r="208" spans="1:127" ht="13.5">
      <c r="A208" s="14"/>
      <c r="B208" s="14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3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3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</row>
    <row r="209" spans="1:127" ht="13.5">
      <c r="A209" s="14"/>
      <c r="B209" s="14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3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3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</row>
    <row r="210" spans="1:127" ht="13.5">
      <c r="A210" s="14"/>
      <c r="B210" s="14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3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3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</row>
    <row r="211" spans="1:127" ht="13.5">
      <c r="A211" s="14"/>
      <c r="B211" s="14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3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3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</row>
    <row r="212" spans="1:127" ht="13.5">
      <c r="A212" s="14"/>
      <c r="B212" s="14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3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3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</row>
    <row r="213" spans="1:127" ht="13.5">
      <c r="A213" s="14"/>
      <c r="B213" s="14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3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3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</row>
    <row r="214" spans="1:127" ht="13.5">
      <c r="A214" s="14"/>
      <c r="B214" s="14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3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3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</row>
    <row r="215" spans="1:127" ht="13.5">
      <c r="A215" s="14"/>
      <c r="B215" s="14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3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3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</row>
    <row r="216" spans="1:127" ht="13.5">
      <c r="A216" s="14"/>
      <c r="B216" s="14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3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3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</row>
    <row r="217" spans="1:127" ht="13.5">
      <c r="A217" s="14"/>
      <c r="B217" s="14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3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3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</row>
    <row r="218" spans="1:127" ht="13.5">
      <c r="A218" s="14"/>
      <c r="B218" s="14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3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3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</row>
    <row r="219" spans="1:127" ht="13.5">
      <c r="A219" s="14"/>
      <c r="B219" s="14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3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3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</row>
    <row r="220" spans="1:127" ht="13.5">
      <c r="A220" s="14"/>
      <c r="B220" s="14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3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3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</row>
    <row r="221" spans="1:127" ht="13.5">
      <c r="A221" s="14"/>
      <c r="B221" s="14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3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3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</row>
    <row r="222" spans="1:127" ht="13.5">
      <c r="A222" s="14"/>
      <c r="B222" s="14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3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3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</row>
    <row r="223" spans="1:127" ht="13.5">
      <c r="A223" s="14"/>
      <c r="B223" s="14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3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3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</row>
    <row r="224" spans="1:127" ht="13.5">
      <c r="A224" s="14"/>
      <c r="B224" s="14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3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3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</row>
    <row r="225" spans="1:127" ht="13.5">
      <c r="A225" s="14"/>
      <c r="B225" s="14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3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3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</row>
    <row r="226" spans="1:127" ht="13.5">
      <c r="A226" s="14"/>
      <c r="B226" s="14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3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3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</row>
    <row r="227" spans="1:127" ht="13.5">
      <c r="A227" s="14"/>
      <c r="B227" s="14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3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3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</row>
    <row r="228" spans="1:127" ht="13.5">
      <c r="A228" s="14"/>
      <c r="B228" s="14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3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3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</row>
    <row r="229" spans="1:127" ht="13.5">
      <c r="A229" s="14"/>
      <c r="B229" s="14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3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3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</row>
    <row r="230" spans="1:127" ht="13.5">
      <c r="A230" s="14"/>
      <c r="B230" s="14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3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3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</row>
    <row r="231" spans="1:127" ht="13.5">
      <c r="A231" s="14"/>
      <c r="B231" s="14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3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3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</row>
    <row r="232" spans="1:127" ht="13.5">
      <c r="A232" s="14"/>
      <c r="B232" s="14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3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3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</row>
    <row r="233" spans="1:127" ht="13.5">
      <c r="A233" s="14"/>
      <c r="B233" s="14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3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3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</row>
    <row r="234" spans="1:127" ht="13.5">
      <c r="A234" s="14"/>
      <c r="B234" s="14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3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3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</row>
    <row r="235" spans="1:127" ht="13.5">
      <c r="A235" s="14"/>
      <c r="B235" s="14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3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3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</row>
    <row r="236" spans="1:127" ht="13.5">
      <c r="A236" s="14"/>
      <c r="B236" s="14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3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3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</row>
    <row r="237" spans="1:127" ht="13.5">
      <c r="A237" s="14"/>
      <c r="B237" s="14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3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3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</row>
    <row r="238" spans="1:127" ht="13.5">
      <c r="A238" s="14"/>
      <c r="B238" s="14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3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3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</row>
    <row r="239" spans="1:127" ht="13.5">
      <c r="A239" s="14"/>
      <c r="B239" s="14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3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3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</row>
    <row r="240" spans="1:127" ht="13.5">
      <c r="A240" s="14"/>
      <c r="B240" s="14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3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3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</row>
    <row r="241" spans="1:127" ht="13.5">
      <c r="A241" s="14"/>
      <c r="B241" s="14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3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3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</row>
    <row r="242" spans="1:127" ht="13.5">
      <c r="A242" s="14"/>
      <c r="B242" s="14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3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3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</row>
    <row r="243" spans="1:127" ht="13.5">
      <c r="A243" s="14"/>
      <c r="B243" s="14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3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3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</row>
    <row r="244" spans="1:127" ht="13.5">
      <c r="A244" s="14"/>
      <c r="B244" s="14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3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3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</row>
    <row r="245" spans="1:127" ht="13.5">
      <c r="A245" s="14"/>
      <c r="B245" s="14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3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3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  <c r="DU245" s="12"/>
      <c r="DV245" s="12"/>
      <c r="DW245" s="12"/>
    </row>
    <row r="246" spans="1:127" ht="13.5">
      <c r="A246" s="14"/>
      <c r="B246" s="14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3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3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  <c r="DM246" s="12"/>
      <c r="DN246" s="12"/>
      <c r="DO246" s="12"/>
      <c r="DP246" s="12"/>
      <c r="DQ246" s="12"/>
      <c r="DR246" s="12"/>
      <c r="DS246" s="12"/>
      <c r="DT246" s="12"/>
      <c r="DU246" s="12"/>
      <c r="DV246" s="12"/>
      <c r="DW246" s="12"/>
    </row>
    <row r="247" spans="1:127" ht="13.5">
      <c r="A247" s="14"/>
      <c r="B247" s="14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3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3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  <c r="DU247" s="12"/>
      <c r="DV247" s="12"/>
      <c r="DW247" s="12"/>
    </row>
    <row r="248" spans="1:127" ht="13.5">
      <c r="A248" s="14"/>
      <c r="B248" s="14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3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3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  <c r="DM248" s="12"/>
      <c r="DN248" s="12"/>
      <c r="DO248" s="12"/>
      <c r="DP248" s="12"/>
      <c r="DQ248" s="12"/>
      <c r="DR248" s="12"/>
      <c r="DS248" s="12"/>
      <c r="DT248" s="12"/>
      <c r="DU248" s="12"/>
      <c r="DV248" s="12"/>
      <c r="DW248" s="12"/>
    </row>
    <row r="249" spans="1:127" ht="13.5">
      <c r="A249" s="14"/>
      <c r="B249" s="14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3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3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  <c r="DM249" s="12"/>
      <c r="DN249" s="12"/>
      <c r="DO249" s="12"/>
      <c r="DP249" s="12"/>
      <c r="DQ249" s="12"/>
      <c r="DR249" s="12"/>
      <c r="DS249" s="12"/>
      <c r="DT249" s="12"/>
      <c r="DU249" s="12"/>
      <c r="DV249" s="12"/>
      <c r="DW249" s="12"/>
    </row>
    <row r="250" spans="1:127" ht="13.5">
      <c r="A250" s="14"/>
      <c r="B250" s="14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3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3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  <c r="DH250" s="12"/>
      <c r="DI250" s="12"/>
      <c r="DJ250" s="12"/>
      <c r="DK250" s="12"/>
      <c r="DL250" s="12"/>
      <c r="DM250" s="12"/>
      <c r="DN250" s="12"/>
      <c r="DO250" s="12"/>
      <c r="DP250" s="12"/>
      <c r="DQ250" s="12"/>
      <c r="DR250" s="12"/>
      <c r="DS250" s="12"/>
      <c r="DT250" s="12"/>
      <c r="DU250" s="12"/>
      <c r="DV250" s="12"/>
      <c r="DW250" s="12"/>
    </row>
    <row r="251" spans="1:127" ht="13.5">
      <c r="A251" s="14"/>
      <c r="B251" s="14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3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3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  <c r="DH251" s="12"/>
      <c r="DI251" s="12"/>
      <c r="DJ251" s="12"/>
      <c r="DK251" s="12"/>
      <c r="DL251" s="12"/>
      <c r="DM251" s="12"/>
      <c r="DN251" s="12"/>
      <c r="DO251" s="12"/>
      <c r="DP251" s="12"/>
      <c r="DQ251" s="12"/>
      <c r="DR251" s="12"/>
      <c r="DS251" s="12"/>
      <c r="DT251" s="12"/>
      <c r="DU251" s="12"/>
      <c r="DV251" s="12"/>
      <c r="DW251" s="12"/>
    </row>
    <row r="252" spans="1:127" ht="13.5">
      <c r="A252" s="14"/>
      <c r="B252" s="14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3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3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  <c r="DM252" s="12"/>
      <c r="DN252" s="12"/>
      <c r="DO252" s="12"/>
      <c r="DP252" s="12"/>
      <c r="DQ252" s="12"/>
      <c r="DR252" s="12"/>
      <c r="DS252" s="12"/>
      <c r="DT252" s="12"/>
      <c r="DU252" s="12"/>
      <c r="DV252" s="12"/>
      <c r="DW252" s="12"/>
    </row>
    <row r="253" spans="1:127" ht="13.5">
      <c r="A253" s="14"/>
      <c r="B253" s="14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3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3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  <c r="DH253" s="12"/>
      <c r="DI253" s="12"/>
      <c r="DJ253" s="12"/>
      <c r="DK253" s="12"/>
      <c r="DL253" s="12"/>
      <c r="DM253" s="12"/>
      <c r="DN253" s="12"/>
      <c r="DO253" s="12"/>
      <c r="DP253" s="12"/>
      <c r="DQ253" s="12"/>
      <c r="DR253" s="12"/>
      <c r="DS253" s="12"/>
      <c r="DT253" s="12"/>
      <c r="DU253" s="12"/>
      <c r="DV253" s="12"/>
      <c r="DW253" s="12"/>
    </row>
    <row r="254" spans="1:127" ht="13.5">
      <c r="A254" s="14"/>
      <c r="B254" s="14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3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3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  <c r="DH254" s="12"/>
      <c r="DI254" s="12"/>
      <c r="DJ254" s="12"/>
      <c r="DK254" s="12"/>
      <c r="DL254" s="12"/>
      <c r="DM254" s="12"/>
      <c r="DN254" s="12"/>
      <c r="DO254" s="12"/>
      <c r="DP254" s="12"/>
      <c r="DQ254" s="12"/>
      <c r="DR254" s="12"/>
      <c r="DS254" s="12"/>
      <c r="DT254" s="12"/>
      <c r="DU254" s="12"/>
      <c r="DV254" s="12"/>
      <c r="DW254" s="12"/>
    </row>
    <row r="255" spans="1:127" ht="13.5">
      <c r="A255" s="14"/>
      <c r="B255" s="14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3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3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  <c r="DH255" s="12"/>
      <c r="DI255" s="12"/>
      <c r="DJ255" s="12"/>
      <c r="DK255" s="12"/>
      <c r="DL255" s="12"/>
      <c r="DM255" s="12"/>
      <c r="DN255" s="12"/>
      <c r="DO255" s="12"/>
      <c r="DP255" s="12"/>
      <c r="DQ255" s="12"/>
      <c r="DR255" s="12"/>
      <c r="DS255" s="12"/>
      <c r="DT255" s="12"/>
      <c r="DU255" s="12"/>
      <c r="DV255" s="12"/>
      <c r="DW255" s="12"/>
    </row>
    <row r="256" spans="1:127" ht="13.5">
      <c r="A256" s="14"/>
      <c r="B256" s="14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3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3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  <c r="DH256" s="12"/>
      <c r="DI256" s="12"/>
      <c r="DJ256" s="12"/>
      <c r="DK256" s="12"/>
      <c r="DL256" s="12"/>
      <c r="DM256" s="12"/>
      <c r="DN256" s="12"/>
      <c r="DO256" s="12"/>
      <c r="DP256" s="12"/>
      <c r="DQ256" s="12"/>
      <c r="DR256" s="12"/>
      <c r="DS256" s="12"/>
      <c r="DT256" s="12"/>
      <c r="DU256" s="12"/>
      <c r="DV256" s="12"/>
      <c r="DW256" s="12"/>
    </row>
    <row r="257" spans="1:127" ht="13.5">
      <c r="A257" s="14"/>
      <c r="B257" s="14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3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3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  <c r="DH257" s="12"/>
      <c r="DI257" s="12"/>
      <c r="DJ257" s="12"/>
      <c r="DK257" s="12"/>
      <c r="DL257" s="12"/>
      <c r="DM257" s="12"/>
      <c r="DN257" s="12"/>
      <c r="DO257" s="12"/>
      <c r="DP257" s="12"/>
      <c r="DQ257" s="12"/>
      <c r="DR257" s="12"/>
      <c r="DS257" s="12"/>
      <c r="DT257" s="12"/>
      <c r="DU257" s="12"/>
      <c r="DV257" s="12"/>
      <c r="DW257" s="12"/>
    </row>
    <row r="258" spans="1:127" ht="13.5">
      <c r="A258" s="14"/>
      <c r="B258" s="14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3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3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  <c r="DH258" s="12"/>
      <c r="DI258" s="12"/>
      <c r="DJ258" s="12"/>
      <c r="DK258" s="12"/>
      <c r="DL258" s="12"/>
      <c r="DM258" s="12"/>
      <c r="DN258" s="12"/>
      <c r="DO258" s="12"/>
      <c r="DP258" s="12"/>
      <c r="DQ258" s="12"/>
      <c r="DR258" s="12"/>
      <c r="DS258" s="12"/>
      <c r="DT258" s="12"/>
      <c r="DU258" s="12"/>
      <c r="DV258" s="12"/>
      <c r="DW258" s="12"/>
    </row>
    <row r="259" spans="1:127" ht="13.5">
      <c r="A259" s="14"/>
      <c r="B259" s="14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3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3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  <c r="DH259" s="12"/>
      <c r="DI259" s="12"/>
      <c r="DJ259" s="12"/>
      <c r="DK259" s="12"/>
      <c r="DL259" s="12"/>
      <c r="DM259" s="12"/>
      <c r="DN259" s="12"/>
      <c r="DO259" s="12"/>
      <c r="DP259" s="12"/>
      <c r="DQ259" s="12"/>
      <c r="DR259" s="12"/>
      <c r="DS259" s="12"/>
      <c r="DT259" s="12"/>
      <c r="DU259" s="12"/>
      <c r="DV259" s="12"/>
      <c r="DW259" s="12"/>
    </row>
    <row r="260" spans="1:127" ht="13.5">
      <c r="A260" s="14"/>
      <c r="B260" s="14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3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3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  <c r="DH260" s="12"/>
      <c r="DI260" s="12"/>
      <c r="DJ260" s="12"/>
      <c r="DK260" s="12"/>
      <c r="DL260" s="12"/>
      <c r="DM260" s="12"/>
      <c r="DN260" s="12"/>
      <c r="DO260" s="12"/>
      <c r="DP260" s="12"/>
      <c r="DQ260" s="12"/>
      <c r="DR260" s="12"/>
      <c r="DS260" s="12"/>
      <c r="DT260" s="12"/>
      <c r="DU260" s="12"/>
      <c r="DV260" s="12"/>
      <c r="DW260" s="12"/>
    </row>
    <row r="261" spans="1:127" ht="13.5">
      <c r="A261" s="14"/>
      <c r="B261" s="14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3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3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  <c r="DH261" s="12"/>
      <c r="DI261" s="12"/>
      <c r="DJ261" s="12"/>
      <c r="DK261" s="12"/>
      <c r="DL261" s="12"/>
      <c r="DM261" s="12"/>
      <c r="DN261" s="12"/>
      <c r="DO261" s="12"/>
      <c r="DP261" s="12"/>
      <c r="DQ261" s="12"/>
      <c r="DR261" s="12"/>
      <c r="DS261" s="12"/>
      <c r="DT261" s="12"/>
      <c r="DU261" s="12"/>
      <c r="DV261" s="12"/>
      <c r="DW261" s="12"/>
    </row>
    <row r="262" spans="1:127" ht="13.5">
      <c r="A262" s="14"/>
      <c r="B262" s="14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3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3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  <c r="DH262" s="12"/>
      <c r="DI262" s="12"/>
      <c r="DJ262" s="12"/>
      <c r="DK262" s="12"/>
      <c r="DL262" s="12"/>
      <c r="DM262" s="12"/>
      <c r="DN262" s="12"/>
      <c r="DO262" s="12"/>
      <c r="DP262" s="12"/>
      <c r="DQ262" s="12"/>
      <c r="DR262" s="12"/>
      <c r="DS262" s="12"/>
      <c r="DT262" s="12"/>
      <c r="DU262" s="12"/>
      <c r="DV262" s="12"/>
      <c r="DW262" s="12"/>
    </row>
    <row r="263" spans="1:127" ht="13.5">
      <c r="A263" s="14"/>
      <c r="B263" s="14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3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3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  <c r="DH263" s="12"/>
      <c r="DI263" s="12"/>
      <c r="DJ263" s="12"/>
      <c r="DK263" s="12"/>
      <c r="DL263" s="12"/>
      <c r="DM263" s="12"/>
      <c r="DN263" s="12"/>
      <c r="DO263" s="12"/>
      <c r="DP263" s="12"/>
      <c r="DQ263" s="12"/>
      <c r="DR263" s="12"/>
      <c r="DS263" s="12"/>
      <c r="DT263" s="12"/>
      <c r="DU263" s="12"/>
      <c r="DV263" s="12"/>
      <c r="DW263" s="12"/>
    </row>
    <row r="264" spans="1:127" ht="13.5">
      <c r="A264" s="14"/>
      <c r="B264" s="14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3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3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  <c r="DH264" s="12"/>
      <c r="DI264" s="12"/>
      <c r="DJ264" s="12"/>
      <c r="DK264" s="12"/>
      <c r="DL264" s="12"/>
      <c r="DM264" s="12"/>
      <c r="DN264" s="12"/>
      <c r="DO264" s="12"/>
      <c r="DP264" s="12"/>
      <c r="DQ264" s="12"/>
      <c r="DR264" s="12"/>
      <c r="DS264" s="12"/>
      <c r="DT264" s="12"/>
      <c r="DU264" s="12"/>
      <c r="DV264" s="12"/>
      <c r="DW264" s="12"/>
    </row>
    <row r="265" spans="1:127" ht="13.5">
      <c r="A265" s="14"/>
      <c r="B265" s="14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3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3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  <c r="DH265" s="12"/>
      <c r="DI265" s="12"/>
      <c r="DJ265" s="12"/>
      <c r="DK265" s="12"/>
      <c r="DL265" s="12"/>
      <c r="DM265" s="12"/>
      <c r="DN265" s="12"/>
      <c r="DO265" s="12"/>
      <c r="DP265" s="12"/>
      <c r="DQ265" s="12"/>
      <c r="DR265" s="12"/>
      <c r="DS265" s="12"/>
      <c r="DT265" s="12"/>
      <c r="DU265" s="12"/>
      <c r="DV265" s="12"/>
      <c r="DW265" s="12"/>
    </row>
    <row r="266" spans="1:127" ht="13.5">
      <c r="A266" s="14"/>
      <c r="B266" s="14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3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3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  <c r="DH266" s="12"/>
      <c r="DI266" s="12"/>
      <c r="DJ266" s="12"/>
      <c r="DK266" s="12"/>
      <c r="DL266" s="12"/>
      <c r="DM266" s="12"/>
      <c r="DN266" s="12"/>
      <c r="DO266" s="12"/>
      <c r="DP266" s="12"/>
      <c r="DQ266" s="12"/>
      <c r="DR266" s="12"/>
      <c r="DS266" s="12"/>
      <c r="DT266" s="12"/>
      <c r="DU266" s="12"/>
      <c r="DV266" s="12"/>
      <c r="DW266" s="12"/>
    </row>
    <row r="267" spans="1:127" ht="13.5">
      <c r="A267" s="14"/>
      <c r="B267" s="14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3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3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  <c r="DH267" s="12"/>
      <c r="DI267" s="12"/>
      <c r="DJ267" s="12"/>
      <c r="DK267" s="12"/>
      <c r="DL267" s="12"/>
      <c r="DM267" s="12"/>
      <c r="DN267" s="12"/>
      <c r="DO267" s="12"/>
      <c r="DP267" s="12"/>
      <c r="DQ267" s="12"/>
      <c r="DR267" s="12"/>
      <c r="DS267" s="12"/>
      <c r="DT267" s="12"/>
      <c r="DU267" s="12"/>
      <c r="DV267" s="12"/>
      <c r="DW267" s="12"/>
    </row>
    <row r="268" spans="1:127" ht="13.5">
      <c r="A268" s="14"/>
      <c r="B268" s="14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3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3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  <c r="DH268" s="12"/>
      <c r="DI268" s="12"/>
      <c r="DJ268" s="12"/>
      <c r="DK268" s="12"/>
      <c r="DL268" s="12"/>
      <c r="DM268" s="12"/>
      <c r="DN268" s="12"/>
      <c r="DO268" s="12"/>
      <c r="DP268" s="12"/>
      <c r="DQ268" s="12"/>
      <c r="DR268" s="12"/>
      <c r="DS268" s="12"/>
      <c r="DT268" s="12"/>
      <c r="DU268" s="12"/>
      <c r="DV268" s="12"/>
      <c r="DW268" s="12"/>
    </row>
    <row r="269" spans="1:127" ht="13.5">
      <c r="A269" s="14"/>
      <c r="B269" s="14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3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3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  <c r="DH269" s="12"/>
      <c r="DI269" s="12"/>
      <c r="DJ269" s="12"/>
      <c r="DK269" s="12"/>
      <c r="DL269" s="12"/>
      <c r="DM269" s="12"/>
      <c r="DN269" s="12"/>
      <c r="DO269" s="12"/>
      <c r="DP269" s="12"/>
      <c r="DQ269" s="12"/>
      <c r="DR269" s="12"/>
      <c r="DS269" s="12"/>
      <c r="DT269" s="12"/>
      <c r="DU269" s="12"/>
      <c r="DV269" s="12"/>
      <c r="DW269" s="12"/>
    </row>
    <row r="270" spans="1:127" ht="13.5">
      <c r="A270" s="14"/>
      <c r="B270" s="14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3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3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  <c r="DH270" s="12"/>
      <c r="DI270" s="12"/>
      <c r="DJ270" s="12"/>
      <c r="DK270" s="12"/>
      <c r="DL270" s="12"/>
      <c r="DM270" s="12"/>
      <c r="DN270" s="12"/>
      <c r="DO270" s="12"/>
      <c r="DP270" s="12"/>
      <c r="DQ270" s="12"/>
      <c r="DR270" s="12"/>
      <c r="DS270" s="12"/>
      <c r="DT270" s="12"/>
      <c r="DU270" s="12"/>
      <c r="DV270" s="12"/>
      <c r="DW270" s="12"/>
    </row>
    <row r="271" spans="1:127" ht="13.5">
      <c r="A271" s="14"/>
      <c r="B271" s="14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3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3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  <c r="DH271" s="12"/>
      <c r="DI271" s="12"/>
      <c r="DJ271" s="12"/>
      <c r="DK271" s="12"/>
      <c r="DL271" s="12"/>
      <c r="DM271" s="12"/>
      <c r="DN271" s="12"/>
      <c r="DO271" s="12"/>
      <c r="DP271" s="12"/>
      <c r="DQ271" s="12"/>
      <c r="DR271" s="12"/>
      <c r="DS271" s="12"/>
      <c r="DT271" s="12"/>
      <c r="DU271" s="12"/>
      <c r="DV271" s="12"/>
      <c r="DW271" s="12"/>
    </row>
    <row r="272" spans="1:127" ht="13.5">
      <c r="A272" s="14"/>
      <c r="B272" s="14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3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3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  <c r="DH272" s="12"/>
      <c r="DI272" s="12"/>
      <c r="DJ272" s="12"/>
      <c r="DK272" s="12"/>
      <c r="DL272" s="12"/>
      <c r="DM272" s="12"/>
      <c r="DN272" s="12"/>
      <c r="DO272" s="12"/>
      <c r="DP272" s="12"/>
      <c r="DQ272" s="12"/>
      <c r="DR272" s="12"/>
      <c r="DS272" s="12"/>
      <c r="DT272" s="12"/>
      <c r="DU272" s="12"/>
      <c r="DV272" s="12"/>
      <c r="DW272" s="12"/>
    </row>
    <row r="273" spans="1:127" ht="13.5">
      <c r="A273" s="14"/>
      <c r="B273" s="14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3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3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  <c r="DH273" s="12"/>
      <c r="DI273" s="12"/>
      <c r="DJ273" s="12"/>
      <c r="DK273" s="12"/>
      <c r="DL273" s="12"/>
      <c r="DM273" s="12"/>
      <c r="DN273" s="12"/>
      <c r="DO273" s="12"/>
      <c r="DP273" s="12"/>
      <c r="DQ273" s="12"/>
      <c r="DR273" s="12"/>
      <c r="DS273" s="12"/>
      <c r="DT273" s="12"/>
      <c r="DU273" s="12"/>
      <c r="DV273" s="12"/>
      <c r="DW273" s="12"/>
    </row>
    <row r="274" spans="1:127" ht="13.5">
      <c r="A274" s="14"/>
      <c r="B274" s="14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3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3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  <c r="DH274" s="12"/>
      <c r="DI274" s="12"/>
      <c r="DJ274" s="12"/>
      <c r="DK274" s="12"/>
      <c r="DL274" s="12"/>
      <c r="DM274" s="12"/>
      <c r="DN274" s="12"/>
      <c r="DO274" s="12"/>
      <c r="DP274" s="12"/>
      <c r="DQ274" s="12"/>
      <c r="DR274" s="12"/>
      <c r="DS274" s="12"/>
      <c r="DT274" s="12"/>
      <c r="DU274" s="12"/>
      <c r="DV274" s="12"/>
      <c r="DW274" s="12"/>
    </row>
    <row r="275" spans="1:127" ht="13.5">
      <c r="A275" s="14"/>
      <c r="B275" s="14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3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3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  <c r="DH275" s="12"/>
      <c r="DI275" s="12"/>
      <c r="DJ275" s="12"/>
      <c r="DK275" s="12"/>
      <c r="DL275" s="12"/>
      <c r="DM275" s="12"/>
      <c r="DN275" s="12"/>
      <c r="DO275" s="12"/>
      <c r="DP275" s="12"/>
      <c r="DQ275" s="12"/>
      <c r="DR275" s="12"/>
      <c r="DS275" s="12"/>
      <c r="DT275" s="12"/>
      <c r="DU275" s="12"/>
      <c r="DV275" s="12"/>
      <c r="DW275" s="12"/>
    </row>
    <row r="276" spans="1:127" ht="13.5">
      <c r="A276" s="14"/>
      <c r="B276" s="14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3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3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  <c r="DH276" s="12"/>
      <c r="DI276" s="12"/>
      <c r="DJ276" s="12"/>
      <c r="DK276" s="12"/>
      <c r="DL276" s="12"/>
      <c r="DM276" s="12"/>
      <c r="DN276" s="12"/>
      <c r="DO276" s="12"/>
      <c r="DP276" s="12"/>
      <c r="DQ276" s="12"/>
      <c r="DR276" s="12"/>
      <c r="DS276" s="12"/>
      <c r="DT276" s="12"/>
      <c r="DU276" s="12"/>
      <c r="DV276" s="12"/>
      <c r="DW276" s="12"/>
    </row>
    <row r="277" spans="1:127" ht="13.5">
      <c r="A277" s="14"/>
      <c r="B277" s="14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3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3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</row>
    <row r="278" spans="1:127" ht="13.5">
      <c r="A278" s="14"/>
      <c r="B278" s="14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3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3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  <c r="DH278" s="12"/>
      <c r="DI278" s="12"/>
      <c r="DJ278" s="12"/>
      <c r="DK278" s="12"/>
      <c r="DL278" s="12"/>
      <c r="DM278" s="12"/>
      <c r="DN278" s="12"/>
      <c r="DO278" s="12"/>
      <c r="DP278" s="12"/>
      <c r="DQ278" s="12"/>
      <c r="DR278" s="12"/>
      <c r="DS278" s="12"/>
      <c r="DT278" s="12"/>
      <c r="DU278" s="12"/>
      <c r="DV278" s="12"/>
      <c r="DW278" s="12"/>
    </row>
    <row r="279" spans="1:127" ht="13.5">
      <c r="A279" s="14"/>
      <c r="B279" s="14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3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3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  <c r="DH279" s="12"/>
      <c r="DI279" s="12"/>
      <c r="DJ279" s="12"/>
      <c r="DK279" s="12"/>
      <c r="DL279" s="12"/>
      <c r="DM279" s="12"/>
      <c r="DN279" s="12"/>
      <c r="DO279" s="12"/>
      <c r="DP279" s="12"/>
      <c r="DQ279" s="12"/>
      <c r="DR279" s="12"/>
      <c r="DS279" s="12"/>
      <c r="DT279" s="12"/>
      <c r="DU279" s="12"/>
      <c r="DV279" s="12"/>
      <c r="DW279" s="12"/>
    </row>
    <row r="280" spans="1:127" ht="13.5">
      <c r="A280" s="14"/>
      <c r="B280" s="14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3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3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  <c r="DH280" s="12"/>
      <c r="DI280" s="12"/>
      <c r="DJ280" s="12"/>
      <c r="DK280" s="12"/>
      <c r="DL280" s="12"/>
      <c r="DM280" s="12"/>
      <c r="DN280" s="12"/>
      <c r="DO280" s="12"/>
      <c r="DP280" s="12"/>
      <c r="DQ280" s="12"/>
      <c r="DR280" s="12"/>
      <c r="DS280" s="12"/>
      <c r="DT280" s="12"/>
      <c r="DU280" s="12"/>
      <c r="DV280" s="12"/>
      <c r="DW280" s="12"/>
    </row>
    <row r="281" spans="1:127" ht="13.5">
      <c r="A281" s="14"/>
      <c r="B281" s="14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3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3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  <c r="DH281" s="12"/>
      <c r="DI281" s="12"/>
      <c r="DJ281" s="12"/>
      <c r="DK281" s="12"/>
      <c r="DL281" s="12"/>
      <c r="DM281" s="12"/>
      <c r="DN281" s="12"/>
      <c r="DO281" s="12"/>
      <c r="DP281" s="12"/>
      <c r="DQ281" s="12"/>
      <c r="DR281" s="12"/>
      <c r="DS281" s="12"/>
      <c r="DT281" s="12"/>
      <c r="DU281" s="12"/>
      <c r="DV281" s="12"/>
      <c r="DW281" s="12"/>
    </row>
    <row r="282" spans="1:127" ht="13.5">
      <c r="A282" s="14"/>
      <c r="B282" s="14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3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3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  <c r="DH282" s="12"/>
      <c r="DI282" s="12"/>
      <c r="DJ282" s="12"/>
      <c r="DK282" s="12"/>
      <c r="DL282" s="12"/>
      <c r="DM282" s="12"/>
      <c r="DN282" s="12"/>
      <c r="DO282" s="12"/>
      <c r="DP282" s="12"/>
      <c r="DQ282" s="12"/>
      <c r="DR282" s="12"/>
      <c r="DS282" s="12"/>
      <c r="DT282" s="12"/>
      <c r="DU282" s="12"/>
      <c r="DV282" s="12"/>
      <c r="DW282" s="12"/>
    </row>
    <row r="283" spans="1:127" ht="13.5">
      <c r="A283" s="14"/>
      <c r="B283" s="14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3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3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  <c r="DH283" s="12"/>
      <c r="DI283" s="12"/>
      <c r="DJ283" s="12"/>
      <c r="DK283" s="12"/>
      <c r="DL283" s="12"/>
      <c r="DM283" s="12"/>
      <c r="DN283" s="12"/>
      <c r="DO283" s="12"/>
      <c r="DP283" s="12"/>
      <c r="DQ283" s="12"/>
      <c r="DR283" s="12"/>
      <c r="DS283" s="12"/>
      <c r="DT283" s="12"/>
      <c r="DU283" s="12"/>
      <c r="DV283" s="12"/>
      <c r="DW283" s="12"/>
    </row>
    <row r="284" spans="1:127" ht="13.5">
      <c r="A284" s="14"/>
      <c r="B284" s="14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3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3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  <c r="DH284" s="12"/>
      <c r="DI284" s="12"/>
      <c r="DJ284" s="12"/>
      <c r="DK284" s="12"/>
      <c r="DL284" s="12"/>
      <c r="DM284" s="12"/>
      <c r="DN284" s="12"/>
      <c r="DO284" s="12"/>
      <c r="DP284" s="12"/>
      <c r="DQ284" s="12"/>
      <c r="DR284" s="12"/>
      <c r="DS284" s="12"/>
      <c r="DT284" s="12"/>
      <c r="DU284" s="12"/>
      <c r="DV284" s="12"/>
      <c r="DW284" s="12"/>
    </row>
    <row r="285" spans="1:127" ht="13.5">
      <c r="A285" s="14"/>
      <c r="B285" s="14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3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3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  <c r="DH285" s="12"/>
      <c r="DI285" s="12"/>
      <c r="DJ285" s="12"/>
      <c r="DK285" s="12"/>
      <c r="DL285" s="12"/>
      <c r="DM285" s="12"/>
      <c r="DN285" s="12"/>
      <c r="DO285" s="12"/>
      <c r="DP285" s="12"/>
      <c r="DQ285" s="12"/>
      <c r="DR285" s="12"/>
      <c r="DS285" s="12"/>
      <c r="DT285" s="12"/>
      <c r="DU285" s="12"/>
      <c r="DV285" s="12"/>
      <c r="DW285" s="12"/>
    </row>
    <row r="286" spans="1:127" ht="13.5">
      <c r="A286" s="14"/>
      <c r="B286" s="14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3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3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  <c r="DH286" s="12"/>
      <c r="DI286" s="12"/>
      <c r="DJ286" s="12"/>
      <c r="DK286" s="12"/>
      <c r="DL286" s="12"/>
      <c r="DM286" s="12"/>
      <c r="DN286" s="12"/>
      <c r="DO286" s="12"/>
      <c r="DP286" s="12"/>
      <c r="DQ286" s="12"/>
      <c r="DR286" s="12"/>
      <c r="DS286" s="12"/>
      <c r="DT286" s="12"/>
      <c r="DU286" s="12"/>
      <c r="DV286" s="12"/>
      <c r="DW286" s="12"/>
    </row>
    <row r="287" spans="1:127" ht="13.5">
      <c r="A287" s="14"/>
      <c r="B287" s="14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3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3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  <c r="DH287" s="12"/>
      <c r="DI287" s="12"/>
      <c r="DJ287" s="12"/>
      <c r="DK287" s="12"/>
      <c r="DL287" s="12"/>
      <c r="DM287" s="12"/>
      <c r="DN287" s="12"/>
      <c r="DO287" s="12"/>
      <c r="DP287" s="12"/>
      <c r="DQ287" s="12"/>
      <c r="DR287" s="12"/>
      <c r="DS287" s="12"/>
      <c r="DT287" s="12"/>
      <c r="DU287" s="12"/>
      <c r="DV287" s="12"/>
      <c r="DW287" s="12"/>
    </row>
    <row r="288" spans="1:127" ht="13.5">
      <c r="A288" s="14"/>
      <c r="B288" s="14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3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3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  <c r="DH288" s="12"/>
      <c r="DI288" s="12"/>
      <c r="DJ288" s="12"/>
      <c r="DK288" s="12"/>
      <c r="DL288" s="12"/>
      <c r="DM288" s="12"/>
      <c r="DN288" s="12"/>
      <c r="DO288" s="12"/>
      <c r="DP288" s="12"/>
      <c r="DQ288" s="12"/>
      <c r="DR288" s="12"/>
      <c r="DS288" s="12"/>
      <c r="DT288" s="12"/>
      <c r="DU288" s="12"/>
      <c r="DV288" s="12"/>
      <c r="DW288" s="12"/>
    </row>
    <row r="289" spans="1:127" ht="13.5">
      <c r="A289" s="14"/>
      <c r="B289" s="14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3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3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  <c r="DH289" s="12"/>
      <c r="DI289" s="12"/>
      <c r="DJ289" s="12"/>
      <c r="DK289" s="12"/>
      <c r="DL289" s="12"/>
      <c r="DM289" s="12"/>
      <c r="DN289" s="12"/>
      <c r="DO289" s="12"/>
      <c r="DP289" s="12"/>
      <c r="DQ289" s="12"/>
      <c r="DR289" s="12"/>
      <c r="DS289" s="12"/>
      <c r="DT289" s="12"/>
      <c r="DU289" s="12"/>
      <c r="DV289" s="12"/>
      <c r="DW289" s="12"/>
    </row>
    <row r="290" spans="1:127" ht="13.5">
      <c r="A290" s="14"/>
      <c r="B290" s="14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3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3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  <c r="DH290" s="12"/>
      <c r="DI290" s="12"/>
      <c r="DJ290" s="12"/>
      <c r="DK290" s="12"/>
      <c r="DL290" s="12"/>
      <c r="DM290" s="12"/>
      <c r="DN290" s="12"/>
      <c r="DO290" s="12"/>
      <c r="DP290" s="12"/>
      <c r="DQ290" s="12"/>
      <c r="DR290" s="12"/>
      <c r="DS290" s="12"/>
      <c r="DT290" s="12"/>
      <c r="DU290" s="12"/>
      <c r="DV290" s="12"/>
      <c r="DW290" s="12"/>
    </row>
    <row r="291" spans="1:127" ht="13.5">
      <c r="A291" s="14"/>
      <c r="B291" s="14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3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3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  <c r="DH291" s="12"/>
      <c r="DI291" s="12"/>
      <c r="DJ291" s="12"/>
      <c r="DK291" s="12"/>
      <c r="DL291" s="12"/>
      <c r="DM291" s="12"/>
      <c r="DN291" s="12"/>
      <c r="DO291" s="12"/>
      <c r="DP291" s="12"/>
      <c r="DQ291" s="12"/>
      <c r="DR291" s="12"/>
      <c r="DS291" s="12"/>
      <c r="DT291" s="12"/>
      <c r="DU291" s="12"/>
      <c r="DV291" s="12"/>
      <c r="DW291" s="12"/>
    </row>
    <row r="292" spans="1:127" ht="13.5">
      <c r="A292" s="14"/>
      <c r="B292" s="14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3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3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  <c r="DH292" s="12"/>
      <c r="DI292" s="12"/>
      <c r="DJ292" s="12"/>
      <c r="DK292" s="12"/>
      <c r="DL292" s="12"/>
      <c r="DM292" s="12"/>
      <c r="DN292" s="12"/>
      <c r="DO292" s="12"/>
      <c r="DP292" s="12"/>
      <c r="DQ292" s="12"/>
      <c r="DR292" s="12"/>
      <c r="DS292" s="12"/>
      <c r="DT292" s="12"/>
      <c r="DU292" s="12"/>
      <c r="DV292" s="12"/>
      <c r="DW292" s="12"/>
    </row>
    <row r="293" spans="1:127" ht="13.5">
      <c r="A293" s="14"/>
      <c r="B293" s="14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3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3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  <c r="DH293" s="12"/>
      <c r="DI293" s="12"/>
      <c r="DJ293" s="12"/>
      <c r="DK293" s="12"/>
      <c r="DL293" s="12"/>
      <c r="DM293" s="12"/>
      <c r="DN293" s="12"/>
      <c r="DO293" s="12"/>
      <c r="DP293" s="12"/>
      <c r="DQ293" s="12"/>
      <c r="DR293" s="12"/>
      <c r="DS293" s="12"/>
      <c r="DT293" s="12"/>
      <c r="DU293" s="12"/>
      <c r="DV293" s="12"/>
      <c r="DW293" s="12"/>
    </row>
    <row r="294" spans="1:127" ht="13.5">
      <c r="A294" s="14"/>
      <c r="B294" s="14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3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3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  <c r="DH294" s="12"/>
      <c r="DI294" s="12"/>
      <c r="DJ294" s="12"/>
      <c r="DK294" s="12"/>
      <c r="DL294" s="12"/>
      <c r="DM294" s="12"/>
      <c r="DN294" s="12"/>
      <c r="DO294" s="12"/>
      <c r="DP294" s="12"/>
      <c r="DQ294" s="12"/>
      <c r="DR294" s="12"/>
      <c r="DS294" s="12"/>
      <c r="DT294" s="12"/>
      <c r="DU294" s="12"/>
      <c r="DV294" s="12"/>
      <c r="DW294" s="12"/>
    </row>
    <row r="295" spans="1:127" ht="13.5">
      <c r="A295" s="14"/>
      <c r="B295" s="14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3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3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  <c r="DH295" s="12"/>
      <c r="DI295" s="12"/>
      <c r="DJ295" s="12"/>
      <c r="DK295" s="12"/>
      <c r="DL295" s="12"/>
      <c r="DM295" s="12"/>
      <c r="DN295" s="12"/>
      <c r="DO295" s="12"/>
      <c r="DP295" s="12"/>
      <c r="DQ295" s="12"/>
      <c r="DR295" s="12"/>
      <c r="DS295" s="12"/>
      <c r="DT295" s="12"/>
      <c r="DU295" s="12"/>
      <c r="DV295" s="12"/>
      <c r="DW295" s="12"/>
    </row>
    <row r="296" spans="1:127" ht="13.5">
      <c r="A296" s="14"/>
      <c r="B296" s="14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3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3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  <c r="DH296" s="12"/>
      <c r="DI296" s="12"/>
      <c r="DJ296" s="12"/>
      <c r="DK296" s="12"/>
      <c r="DL296" s="12"/>
      <c r="DM296" s="12"/>
      <c r="DN296" s="12"/>
      <c r="DO296" s="12"/>
      <c r="DP296" s="12"/>
      <c r="DQ296" s="12"/>
      <c r="DR296" s="12"/>
      <c r="DS296" s="12"/>
      <c r="DT296" s="12"/>
      <c r="DU296" s="12"/>
      <c r="DV296" s="12"/>
      <c r="DW296" s="12"/>
    </row>
    <row r="297" spans="1:127" ht="13.5">
      <c r="A297" s="14"/>
      <c r="B297" s="14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3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3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  <c r="DH297" s="12"/>
      <c r="DI297" s="12"/>
      <c r="DJ297" s="12"/>
      <c r="DK297" s="12"/>
      <c r="DL297" s="12"/>
      <c r="DM297" s="12"/>
      <c r="DN297" s="12"/>
      <c r="DO297" s="12"/>
      <c r="DP297" s="12"/>
      <c r="DQ297" s="12"/>
      <c r="DR297" s="12"/>
      <c r="DS297" s="12"/>
      <c r="DT297" s="12"/>
      <c r="DU297" s="12"/>
      <c r="DV297" s="12"/>
      <c r="DW297" s="12"/>
    </row>
    <row r="298" spans="1:127" ht="13.5">
      <c r="A298" s="14"/>
      <c r="B298" s="14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3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3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  <c r="DH298" s="12"/>
      <c r="DI298" s="12"/>
      <c r="DJ298" s="12"/>
      <c r="DK298" s="12"/>
      <c r="DL298" s="12"/>
      <c r="DM298" s="12"/>
      <c r="DN298" s="12"/>
      <c r="DO298" s="12"/>
      <c r="DP298" s="12"/>
      <c r="DQ298" s="12"/>
      <c r="DR298" s="12"/>
      <c r="DS298" s="12"/>
      <c r="DT298" s="12"/>
      <c r="DU298" s="12"/>
      <c r="DV298" s="12"/>
      <c r="DW298" s="12"/>
    </row>
    <row r="299" spans="1:127" ht="13.5">
      <c r="A299" s="14"/>
      <c r="B299" s="14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3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3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  <c r="DH299" s="12"/>
      <c r="DI299" s="12"/>
      <c r="DJ299" s="12"/>
      <c r="DK299" s="12"/>
      <c r="DL299" s="12"/>
      <c r="DM299" s="12"/>
      <c r="DN299" s="12"/>
      <c r="DO299" s="12"/>
      <c r="DP299" s="12"/>
      <c r="DQ299" s="12"/>
      <c r="DR299" s="12"/>
      <c r="DS299" s="12"/>
      <c r="DT299" s="12"/>
      <c r="DU299" s="12"/>
      <c r="DV299" s="12"/>
      <c r="DW299" s="12"/>
    </row>
    <row r="300" spans="1:127" ht="13.5">
      <c r="A300" s="14"/>
      <c r="B300" s="14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3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3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Y300" s="12"/>
      <c r="CZ300" s="12"/>
      <c r="DA300" s="12"/>
      <c r="DB300" s="12"/>
      <c r="DC300" s="12"/>
      <c r="DD300" s="12"/>
      <c r="DE300" s="12"/>
      <c r="DF300" s="12"/>
      <c r="DG300" s="12"/>
      <c r="DH300" s="12"/>
      <c r="DI300" s="12"/>
      <c r="DJ300" s="12"/>
      <c r="DK300" s="12"/>
      <c r="DL300" s="12"/>
      <c r="DM300" s="12"/>
      <c r="DN300" s="12"/>
      <c r="DO300" s="12"/>
      <c r="DP300" s="12"/>
      <c r="DQ300" s="12"/>
      <c r="DR300" s="12"/>
      <c r="DS300" s="12"/>
      <c r="DT300" s="12"/>
      <c r="DU300" s="12"/>
      <c r="DV300" s="12"/>
      <c r="DW300" s="12"/>
    </row>
    <row r="301" spans="1:127" ht="13.5">
      <c r="A301" s="14"/>
      <c r="B301" s="14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3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3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Y301" s="12"/>
      <c r="CZ301" s="12"/>
      <c r="DA301" s="12"/>
      <c r="DB301" s="12"/>
      <c r="DC301" s="12"/>
      <c r="DD301" s="12"/>
      <c r="DE301" s="12"/>
      <c r="DF301" s="12"/>
      <c r="DG301" s="12"/>
      <c r="DH301" s="12"/>
      <c r="DI301" s="12"/>
      <c r="DJ301" s="12"/>
      <c r="DK301" s="12"/>
      <c r="DL301" s="12"/>
      <c r="DM301" s="12"/>
      <c r="DN301" s="12"/>
      <c r="DO301" s="12"/>
      <c r="DP301" s="12"/>
      <c r="DQ301" s="12"/>
      <c r="DR301" s="12"/>
      <c r="DS301" s="12"/>
      <c r="DT301" s="12"/>
      <c r="DU301" s="12"/>
      <c r="DV301" s="12"/>
      <c r="DW301" s="12"/>
    </row>
    <row r="302" spans="1:127" ht="13.5">
      <c r="A302" s="14"/>
      <c r="B302" s="14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3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3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Y302" s="12"/>
      <c r="CZ302" s="12"/>
      <c r="DA302" s="12"/>
      <c r="DB302" s="12"/>
      <c r="DC302" s="12"/>
      <c r="DD302" s="12"/>
      <c r="DE302" s="12"/>
      <c r="DF302" s="12"/>
      <c r="DG302" s="12"/>
      <c r="DH302" s="12"/>
      <c r="DI302" s="12"/>
      <c r="DJ302" s="12"/>
      <c r="DK302" s="12"/>
      <c r="DL302" s="12"/>
      <c r="DM302" s="12"/>
      <c r="DN302" s="12"/>
      <c r="DO302" s="12"/>
      <c r="DP302" s="12"/>
      <c r="DQ302" s="12"/>
      <c r="DR302" s="12"/>
      <c r="DS302" s="12"/>
      <c r="DT302" s="12"/>
      <c r="DU302" s="12"/>
      <c r="DV302" s="12"/>
      <c r="DW302" s="12"/>
    </row>
    <row r="303" spans="1:127" ht="13.5">
      <c r="A303" s="14"/>
      <c r="B303" s="14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3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3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Y303" s="12"/>
      <c r="CZ303" s="12"/>
      <c r="DA303" s="12"/>
      <c r="DB303" s="12"/>
      <c r="DC303" s="12"/>
      <c r="DD303" s="12"/>
      <c r="DE303" s="12"/>
      <c r="DF303" s="12"/>
      <c r="DG303" s="12"/>
      <c r="DH303" s="12"/>
      <c r="DI303" s="12"/>
      <c r="DJ303" s="12"/>
      <c r="DK303" s="12"/>
      <c r="DL303" s="12"/>
      <c r="DM303" s="12"/>
      <c r="DN303" s="12"/>
      <c r="DO303" s="12"/>
      <c r="DP303" s="12"/>
      <c r="DQ303" s="12"/>
      <c r="DR303" s="12"/>
      <c r="DS303" s="12"/>
      <c r="DT303" s="12"/>
      <c r="DU303" s="12"/>
      <c r="DV303" s="12"/>
      <c r="DW303" s="12"/>
    </row>
    <row r="304" spans="1:127" ht="13.5">
      <c r="A304" s="14"/>
      <c r="B304" s="14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3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3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Y304" s="12"/>
      <c r="CZ304" s="12"/>
      <c r="DA304" s="12"/>
      <c r="DB304" s="12"/>
      <c r="DC304" s="12"/>
      <c r="DD304" s="12"/>
      <c r="DE304" s="12"/>
      <c r="DF304" s="12"/>
      <c r="DG304" s="12"/>
      <c r="DH304" s="12"/>
      <c r="DI304" s="12"/>
      <c r="DJ304" s="12"/>
      <c r="DK304" s="12"/>
      <c r="DL304" s="12"/>
      <c r="DM304" s="12"/>
      <c r="DN304" s="12"/>
      <c r="DO304" s="12"/>
      <c r="DP304" s="12"/>
      <c r="DQ304" s="12"/>
      <c r="DR304" s="12"/>
      <c r="DS304" s="12"/>
      <c r="DT304" s="12"/>
      <c r="DU304" s="12"/>
      <c r="DV304" s="12"/>
      <c r="DW304" s="12"/>
    </row>
    <row r="305" spans="1:127" ht="13.5">
      <c r="A305" s="14"/>
      <c r="B305" s="14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3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3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Y305" s="12"/>
      <c r="CZ305" s="12"/>
      <c r="DA305" s="12"/>
      <c r="DB305" s="12"/>
      <c r="DC305" s="12"/>
      <c r="DD305" s="12"/>
      <c r="DE305" s="12"/>
      <c r="DF305" s="12"/>
      <c r="DG305" s="12"/>
      <c r="DH305" s="12"/>
      <c r="DI305" s="12"/>
      <c r="DJ305" s="12"/>
      <c r="DK305" s="12"/>
      <c r="DL305" s="12"/>
      <c r="DM305" s="12"/>
      <c r="DN305" s="12"/>
      <c r="DO305" s="12"/>
      <c r="DP305" s="12"/>
      <c r="DQ305" s="12"/>
      <c r="DR305" s="12"/>
      <c r="DS305" s="12"/>
      <c r="DT305" s="12"/>
      <c r="DU305" s="12"/>
      <c r="DV305" s="12"/>
      <c r="DW305" s="12"/>
    </row>
    <row r="306" spans="1:127" ht="13.5">
      <c r="A306" s="14"/>
      <c r="B306" s="14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3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3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Y306" s="12"/>
      <c r="CZ306" s="12"/>
      <c r="DA306" s="12"/>
      <c r="DB306" s="12"/>
      <c r="DC306" s="12"/>
      <c r="DD306" s="12"/>
      <c r="DE306" s="12"/>
      <c r="DF306" s="12"/>
      <c r="DG306" s="12"/>
      <c r="DH306" s="12"/>
      <c r="DI306" s="12"/>
      <c r="DJ306" s="12"/>
      <c r="DK306" s="12"/>
      <c r="DL306" s="12"/>
      <c r="DM306" s="12"/>
      <c r="DN306" s="12"/>
      <c r="DO306" s="12"/>
      <c r="DP306" s="12"/>
      <c r="DQ306" s="12"/>
      <c r="DR306" s="12"/>
      <c r="DS306" s="12"/>
      <c r="DT306" s="12"/>
      <c r="DU306" s="12"/>
      <c r="DV306" s="12"/>
      <c r="DW306" s="12"/>
    </row>
    <row r="307" spans="1:127" ht="13.5">
      <c r="A307" s="14"/>
      <c r="B307" s="14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3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3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Y307" s="12"/>
      <c r="CZ307" s="12"/>
      <c r="DA307" s="12"/>
      <c r="DB307" s="12"/>
      <c r="DC307" s="12"/>
      <c r="DD307" s="12"/>
      <c r="DE307" s="12"/>
      <c r="DF307" s="12"/>
      <c r="DG307" s="12"/>
      <c r="DH307" s="12"/>
      <c r="DI307" s="12"/>
      <c r="DJ307" s="12"/>
      <c r="DK307" s="12"/>
      <c r="DL307" s="12"/>
      <c r="DM307" s="12"/>
      <c r="DN307" s="12"/>
      <c r="DO307" s="12"/>
      <c r="DP307" s="12"/>
      <c r="DQ307" s="12"/>
      <c r="DR307" s="12"/>
      <c r="DS307" s="12"/>
      <c r="DT307" s="12"/>
      <c r="DU307" s="12"/>
      <c r="DV307" s="12"/>
      <c r="DW307" s="12"/>
    </row>
    <row r="308" spans="1:127" ht="13.5">
      <c r="A308" s="14"/>
      <c r="B308" s="14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3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3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Y308" s="12"/>
      <c r="CZ308" s="12"/>
      <c r="DA308" s="12"/>
      <c r="DB308" s="12"/>
      <c r="DC308" s="12"/>
      <c r="DD308" s="12"/>
      <c r="DE308" s="12"/>
      <c r="DF308" s="12"/>
      <c r="DG308" s="12"/>
      <c r="DH308" s="12"/>
      <c r="DI308" s="12"/>
      <c r="DJ308" s="12"/>
      <c r="DK308" s="12"/>
      <c r="DL308" s="12"/>
      <c r="DM308" s="12"/>
      <c r="DN308" s="12"/>
      <c r="DO308" s="12"/>
      <c r="DP308" s="12"/>
      <c r="DQ308" s="12"/>
      <c r="DR308" s="12"/>
      <c r="DS308" s="12"/>
      <c r="DT308" s="12"/>
      <c r="DU308" s="12"/>
      <c r="DV308" s="12"/>
      <c r="DW308" s="12"/>
    </row>
    <row r="309" spans="1:127" ht="13.5">
      <c r="A309" s="14"/>
      <c r="B309" s="14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3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3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Y309" s="12"/>
      <c r="CZ309" s="12"/>
      <c r="DA309" s="12"/>
      <c r="DB309" s="12"/>
      <c r="DC309" s="12"/>
      <c r="DD309" s="12"/>
      <c r="DE309" s="12"/>
      <c r="DF309" s="12"/>
      <c r="DG309" s="12"/>
      <c r="DH309" s="12"/>
      <c r="DI309" s="12"/>
      <c r="DJ309" s="12"/>
      <c r="DK309" s="12"/>
      <c r="DL309" s="12"/>
      <c r="DM309" s="12"/>
      <c r="DN309" s="12"/>
      <c r="DO309" s="12"/>
      <c r="DP309" s="12"/>
      <c r="DQ309" s="12"/>
      <c r="DR309" s="12"/>
      <c r="DS309" s="12"/>
      <c r="DT309" s="12"/>
      <c r="DU309" s="12"/>
      <c r="DV309" s="12"/>
      <c r="DW309" s="12"/>
    </row>
    <row r="310" spans="1:127" ht="13.5">
      <c r="A310" s="14"/>
      <c r="B310" s="14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3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3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Y310" s="12"/>
      <c r="CZ310" s="12"/>
      <c r="DA310" s="12"/>
      <c r="DB310" s="12"/>
      <c r="DC310" s="12"/>
      <c r="DD310" s="12"/>
      <c r="DE310" s="12"/>
      <c r="DF310" s="12"/>
      <c r="DG310" s="12"/>
      <c r="DH310" s="12"/>
      <c r="DI310" s="12"/>
      <c r="DJ310" s="12"/>
      <c r="DK310" s="12"/>
      <c r="DL310" s="12"/>
      <c r="DM310" s="12"/>
      <c r="DN310" s="12"/>
      <c r="DO310" s="12"/>
      <c r="DP310" s="12"/>
      <c r="DQ310" s="12"/>
      <c r="DR310" s="12"/>
      <c r="DS310" s="12"/>
      <c r="DT310" s="12"/>
      <c r="DU310" s="12"/>
      <c r="DV310" s="12"/>
      <c r="DW310" s="12"/>
    </row>
    <row r="311" spans="1:127" ht="13.5">
      <c r="A311" s="14"/>
      <c r="B311" s="14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3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3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Y311" s="12"/>
      <c r="CZ311" s="12"/>
      <c r="DA311" s="12"/>
      <c r="DB311" s="12"/>
      <c r="DC311" s="12"/>
      <c r="DD311" s="12"/>
      <c r="DE311" s="12"/>
      <c r="DF311" s="12"/>
      <c r="DG311" s="12"/>
      <c r="DH311" s="12"/>
      <c r="DI311" s="12"/>
      <c r="DJ311" s="12"/>
      <c r="DK311" s="12"/>
      <c r="DL311" s="12"/>
      <c r="DM311" s="12"/>
      <c r="DN311" s="12"/>
      <c r="DO311" s="12"/>
      <c r="DP311" s="12"/>
      <c r="DQ311" s="12"/>
      <c r="DR311" s="12"/>
      <c r="DS311" s="12"/>
      <c r="DT311" s="12"/>
      <c r="DU311" s="12"/>
      <c r="DV311" s="12"/>
      <c r="DW311" s="12"/>
    </row>
    <row r="312" spans="1:127" ht="13.5">
      <c r="A312" s="14"/>
      <c r="B312" s="14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3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3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Y312" s="12"/>
      <c r="CZ312" s="12"/>
      <c r="DA312" s="12"/>
      <c r="DB312" s="12"/>
      <c r="DC312" s="12"/>
      <c r="DD312" s="12"/>
      <c r="DE312" s="12"/>
      <c r="DF312" s="12"/>
      <c r="DG312" s="12"/>
      <c r="DH312" s="12"/>
      <c r="DI312" s="12"/>
      <c r="DJ312" s="12"/>
      <c r="DK312" s="12"/>
      <c r="DL312" s="12"/>
      <c r="DM312" s="12"/>
      <c r="DN312" s="12"/>
      <c r="DO312" s="12"/>
      <c r="DP312" s="12"/>
      <c r="DQ312" s="12"/>
      <c r="DR312" s="12"/>
      <c r="DS312" s="12"/>
      <c r="DT312" s="12"/>
      <c r="DU312" s="12"/>
      <c r="DV312" s="12"/>
      <c r="DW312" s="12"/>
    </row>
    <row r="313" spans="1:127" ht="13.5">
      <c r="A313" s="14"/>
      <c r="B313" s="14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3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3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Y313" s="12"/>
      <c r="CZ313" s="12"/>
      <c r="DA313" s="12"/>
      <c r="DB313" s="12"/>
      <c r="DC313" s="12"/>
      <c r="DD313" s="12"/>
      <c r="DE313" s="12"/>
      <c r="DF313" s="12"/>
      <c r="DG313" s="12"/>
      <c r="DH313" s="12"/>
      <c r="DI313" s="12"/>
      <c r="DJ313" s="12"/>
      <c r="DK313" s="12"/>
      <c r="DL313" s="12"/>
      <c r="DM313" s="12"/>
      <c r="DN313" s="12"/>
      <c r="DO313" s="12"/>
      <c r="DP313" s="12"/>
      <c r="DQ313" s="12"/>
      <c r="DR313" s="12"/>
      <c r="DS313" s="12"/>
      <c r="DT313" s="12"/>
      <c r="DU313" s="12"/>
      <c r="DV313" s="12"/>
      <c r="DW313" s="12"/>
    </row>
    <row r="314" spans="1:127" ht="13.5">
      <c r="A314" s="14"/>
      <c r="B314" s="14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3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3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Y314" s="12"/>
      <c r="CZ314" s="12"/>
      <c r="DA314" s="12"/>
      <c r="DB314" s="12"/>
      <c r="DC314" s="12"/>
      <c r="DD314" s="12"/>
      <c r="DE314" s="12"/>
      <c r="DF314" s="12"/>
      <c r="DG314" s="12"/>
      <c r="DH314" s="12"/>
      <c r="DI314" s="12"/>
      <c r="DJ314" s="12"/>
      <c r="DK314" s="12"/>
      <c r="DL314" s="12"/>
      <c r="DM314" s="12"/>
      <c r="DN314" s="12"/>
      <c r="DO314" s="12"/>
      <c r="DP314" s="12"/>
      <c r="DQ314" s="12"/>
      <c r="DR314" s="12"/>
      <c r="DS314" s="12"/>
      <c r="DT314" s="12"/>
      <c r="DU314" s="12"/>
      <c r="DV314" s="12"/>
      <c r="DW314" s="12"/>
    </row>
    <row r="315" spans="1:127" ht="13.5">
      <c r="A315" s="14"/>
      <c r="B315" s="14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3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3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</row>
    <row r="316" spans="1:127" ht="13.5">
      <c r="A316" s="14"/>
      <c r="B316" s="14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3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3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  <c r="BI316" s="12"/>
      <c r="BJ316" s="12"/>
      <c r="BK316" s="12"/>
      <c r="BL316" s="12"/>
      <c r="BM316" s="12"/>
      <c r="BN316" s="12"/>
      <c r="BO316" s="12"/>
      <c r="BP316" s="12"/>
      <c r="BQ316" s="12"/>
      <c r="BR316" s="12"/>
      <c r="BS316" s="12"/>
      <c r="BT316" s="12"/>
      <c r="BU316" s="12"/>
      <c r="BV316" s="12"/>
      <c r="BW316" s="12"/>
      <c r="BX316" s="12"/>
      <c r="BY316" s="12"/>
      <c r="BZ316" s="12"/>
      <c r="CA316" s="12"/>
      <c r="CB316" s="12"/>
      <c r="CC316" s="12"/>
      <c r="CD316" s="12"/>
      <c r="CE316" s="12"/>
      <c r="CF316" s="12"/>
      <c r="CG316" s="12"/>
      <c r="CH316" s="12"/>
      <c r="CI316" s="12"/>
      <c r="CJ316" s="12"/>
      <c r="CK316" s="12"/>
      <c r="CL316" s="12"/>
      <c r="CM316" s="12"/>
      <c r="CN316" s="12"/>
      <c r="CO316" s="12"/>
      <c r="CP316" s="12"/>
      <c r="CQ316" s="12"/>
      <c r="CR316" s="12"/>
      <c r="CS316" s="12"/>
      <c r="CT316" s="12"/>
      <c r="CU316" s="12"/>
      <c r="CV316" s="12"/>
      <c r="CW316" s="12"/>
      <c r="CY316" s="12"/>
      <c r="CZ316" s="12"/>
      <c r="DA316" s="12"/>
      <c r="DB316" s="12"/>
      <c r="DC316" s="12"/>
      <c r="DD316" s="12"/>
      <c r="DE316" s="12"/>
      <c r="DF316" s="12"/>
      <c r="DG316" s="12"/>
      <c r="DH316" s="12"/>
      <c r="DI316" s="12"/>
      <c r="DJ316" s="12"/>
      <c r="DK316" s="12"/>
      <c r="DL316" s="12"/>
      <c r="DM316" s="12"/>
      <c r="DN316" s="12"/>
      <c r="DO316" s="12"/>
      <c r="DP316" s="12"/>
      <c r="DQ316" s="12"/>
      <c r="DR316" s="12"/>
      <c r="DS316" s="12"/>
      <c r="DT316" s="12"/>
      <c r="DU316" s="12"/>
      <c r="DV316" s="12"/>
      <c r="DW316" s="12"/>
    </row>
    <row r="317" spans="1:127" ht="13.5">
      <c r="A317" s="14"/>
      <c r="B317" s="14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3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3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  <c r="BI317" s="12"/>
      <c r="BJ317" s="12"/>
      <c r="BK317" s="12"/>
      <c r="BL317" s="12"/>
      <c r="BM317" s="12"/>
      <c r="BN317" s="12"/>
      <c r="BO317" s="12"/>
      <c r="BP317" s="12"/>
      <c r="BQ317" s="12"/>
      <c r="BR317" s="12"/>
      <c r="BS317" s="12"/>
      <c r="BT317" s="12"/>
      <c r="BU317" s="12"/>
      <c r="BV317" s="12"/>
      <c r="BW317" s="12"/>
      <c r="BX317" s="12"/>
      <c r="BY317" s="12"/>
      <c r="BZ317" s="12"/>
      <c r="CA317" s="12"/>
      <c r="CB317" s="12"/>
      <c r="CC317" s="12"/>
      <c r="CD317" s="12"/>
      <c r="CE317" s="12"/>
      <c r="CF317" s="12"/>
      <c r="CG317" s="12"/>
      <c r="CH317" s="12"/>
      <c r="CI317" s="12"/>
      <c r="CJ317" s="12"/>
      <c r="CK317" s="12"/>
      <c r="CL317" s="12"/>
      <c r="CM317" s="12"/>
      <c r="CN317" s="12"/>
      <c r="CO317" s="12"/>
      <c r="CP317" s="12"/>
      <c r="CQ317" s="12"/>
      <c r="CR317" s="12"/>
      <c r="CS317" s="12"/>
      <c r="CT317" s="12"/>
      <c r="CU317" s="12"/>
      <c r="CV317" s="12"/>
      <c r="CW317" s="12"/>
      <c r="CY317" s="12"/>
      <c r="CZ317" s="12"/>
      <c r="DA317" s="12"/>
      <c r="DB317" s="12"/>
      <c r="DC317" s="12"/>
      <c r="DD317" s="12"/>
      <c r="DE317" s="12"/>
      <c r="DF317" s="12"/>
      <c r="DG317" s="12"/>
      <c r="DH317" s="12"/>
      <c r="DI317" s="12"/>
      <c r="DJ317" s="12"/>
      <c r="DK317" s="12"/>
      <c r="DL317" s="12"/>
      <c r="DM317" s="12"/>
      <c r="DN317" s="12"/>
      <c r="DO317" s="12"/>
      <c r="DP317" s="12"/>
      <c r="DQ317" s="12"/>
      <c r="DR317" s="12"/>
      <c r="DS317" s="12"/>
      <c r="DT317" s="12"/>
      <c r="DU317" s="12"/>
      <c r="DV317" s="12"/>
      <c r="DW317" s="12"/>
    </row>
    <row r="318" spans="1:127" ht="13.5">
      <c r="A318" s="14"/>
      <c r="B318" s="14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3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3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  <c r="BI318" s="12"/>
      <c r="BJ318" s="12"/>
      <c r="BK318" s="12"/>
      <c r="BL318" s="12"/>
      <c r="BM318" s="12"/>
      <c r="BN318" s="12"/>
      <c r="BO318" s="12"/>
      <c r="BP318" s="12"/>
      <c r="BQ318" s="12"/>
      <c r="BR318" s="12"/>
      <c r="BS318" s="12"/>
      <c r="BT318" s="12"/>
      <c r="BU318" s="12"/>
      <c r="BV318" s="12"/>
      <c r="BW318" s="12"/>
      <c r="BX318" s="12"/>
      <c r="BY318" s="12"/>
      <c r="BZ318" s="12"/>
      <c r="CA318" s="12"/>
      <c r="CB318" s="12"/>
      <c r="CC318" s="12"/>
      <c r="CD318" s="12"/>
      <c r="CE318" s="12"/>
      <c r="CF318" s="12"/>
      <c r="CG318" s="12"/>
      <c r="CH318" s="12"/>
      <c r="CI318" s="12"/>
      <c r="CJ318" s="12"/>
      <c r="CK318" s="12"/>
      <c r="CL318" s="12"/>
      <c r="CM318" s="12"/>
      <c r="CN318" s="12"/>
      <c r="CO318" s="12"/>
      <c r="CP318" s="12"/>
      <c r="CQ318" s="12"/>
      <c r="CR318" s="12"/>
      <c r="CS318" s="12"/>
      <c r="CT318" s="12"/>
      <c r="CU318" s="12"/>
      <c r="CV318" s="12"/>
      <c r="CW318" s="12"/>
      <c r="CY318" s="12"/>
      <c r="CZ318" s="12"/>
      <c r="DA318" s="12"/>
      <c r="DB318" s="12"/>
      <c r="DC318" s="12"/>
      <c r="DD318" s="12"/>
      <c r="DE318" s="12"/>
      <c r="DF318" s="12"/>
      <c r="DG318" s="12"/>
      <c r="DH318" s="12"/>
      <c r="DI318" s="12"/>
      <c r="DJ318" s="12"/>
      <c r="DK318" s="12"/>
      <c r="DL318" s="12"/>
      <c r="DM318" s="12"/>
      <c r="DN318" s="12"/>
      <c r="DO318" s="12"/>
      <c r="DP318" s="12"/>
      <c r="DQ318" s="12"/>
      <c r="DR318" s="12"/>
      <c r="DS318" s="12"/>
      <c r="DT318" s="12"/>
      <c r="DU318" s="12"/>
      <c r="DV318" s="12"/>
      <c r="DW318" s="12"/>
    </row>
    <row r="319" spans="1:127" ht="13.5">
      <c r="A319" s="14"/>
      <c r="B319" s="14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3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3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  <c r="BI319" s="12"/>
      <c r="BJ319" s="12"/>
      <c r="BK319" s="12"/>
      <c r="BL319" s="12"/>
      <c r="BM319" s="12"/>
      <c r="BN319" s="12"/>
      <c r="BO319" s="12"/>
      <c r="BP319" s="12"/>
      <c r="BQ319" s="12"/>
      <c r="BR319" s="12"/>
      <c r="BS319" s="12"/>
      <c r="BT319" s="12"/>
      <c r="BU319" s="12"/>
      <c r="BV319" s="12"/>
      <c r="BW319" s="12"/>
      <c r="BX319" s="12"/>
      <c r="BY319" s="12"/>
      <c r="BZ319" s="12"/>
      <c r="CA319" s="12"/>
      <c r="CB319" s="12"/>
      <c r="CC319" s="12"/>
      <c r="CD319" s="12"/>
      <c r="CE319" s="12"/>
      <c r="CF319" s="12"/>
      <c r="CG319" s="12"/>
      <c r="CH319" s="12"/>
      <c r="CI319" s="12"/>
      <c r="CJ319" s="12"/>
      <c r="CK319" s="12"/>
      <c r="CL319" s="12"/>
      <c r="CM319" s="12"/>
      <c r="CN319" s="12"/>
      <c r="CO319" s="12"/>
      <c r="CP319" s="12"/>
      <c r="CQ319" s="12"/>
      <c r="CR319" s="12"/>
      <c r="CS319" s="12"/>
      <c r="CT319" s="12"/>
      <c r="CU319" s="12"/>
      <c r="CV319" s="12"/>
      <c r="CW319" s="12"/>
      <c r="CY319" s="12"/>
      <c r="CZ319" s="12"/>
      <c r="DA319" s="12"/>
      <c r="DB319" s="12"/>
      <c r="DC319" s="12"/>
      <c r="DD319" s="12"/>
      <c r="DE319" s="12"/>
      <c r="DF319" s="12"/>
      <c r="DG319" s="12"/>
      <c r="DH319" s="12"/>
      <c r="DI319" s="12"/>
      <c r="DJ319" s="12"/>
      <c r="DK319" s="12"/>
      <c r="DL319" s="12"/>
      <c r="DM319" s="12"/>
      <c r="DN319" s="12"/>
      <c r="DO319" s="12"/>
      <c r="DP319" s="12"/>
      <c r="DQ319" s="12"/>
      <c r="DR319" s="12"/>
      <c r="DS319" s="12"/>
      <c r="DT319" s="12"/>
      <c r="DU319" s="12"/>
      <c r="DV319" s="12"/>
      <c r="DW319" s="12"/>
    </row>
    <row r="320" spans="1:127" ht="13.5">
      <c r="A320" s="14"/>
      <c r="B320" s="14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3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3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  <c r="BI320" s="12"/>
      <c r="BJ320" s="12"/>
      <c r="BK320" s="12"/>
      <c r="BL320" s="12"/>
      <c r="BM320" s="12"/>
      <c r="BN320" s="12"/>
      <c r="BO320" s="12"/>
      <c r="BP320" s="12"/>
      <c r="BQ320" s="12"/>
      <c r="BR320" s="12"/>
      <c r="BS320" s="12"/>
      <c r="BT320" s="12"/>
      <c r="BU320" s="12"/>
      <c r="BV320" s="12"/>
      <c r="BW320" s="12"/>
      <c r="BX320" s="12"/>
      <c r="BY320" s="12"/>
      <c r="BZ320" s="12"/>
      <c r="CA320" s="12"/>
      <c r="CB320" s="12"/>
      <c r="CC320" s="12"/>
      <c r="CD320" s="12"/>
      <c r="CE320" s="12"/>
      <c r="CF320" s="12"/>
      <c r="CG320" s="12"/>
      <c r="CH320" s="12"/>
      <c r="CI320" s="12"/>
      <c r="CJ320" s="12"/>
      <c r="CK320" s="12"/>
      <c r="CL320" s="12"/>
      <c r="CM320" s="12"/>
      <c r="CN320" s="12"/>
      <c r="CO320" s="12"/>
      <c r="CP320" s="12"/>
      <c r="CQ320" s="12"/>
      <c r="CR320" s="12"/>
      <c r="CS320" s="12"/>
      <c r="CT320" s="12"/>
      <c r="CU320" s="12"/>
      <c r="CV320" s="12"/>
      <c r="CW320" s="12"/>
      <c r="CY320" s="12"/>
      <c r="CZ320" s="12"/>
      <c r="DA320" s="12"/>
      <c r="DB320" s="12"/>
      <c r="DC320" s="12"/>
      <c r="DD320" s="12"/>
      <c r="DE320" s="12"/>
      <c r="DF320" s="12"/>
      <c r="DG320" s="12"/>
      <c r="DH320" s="12"/>
      <c r="DI320" s="12"/>
      <c r="DJ320" s="12"/>
      <c r="DK320" s="12"/>
      <c r="DL320" s="12"/>
      <c r="DM320" s="12"/>
      <c r="DN320" s="12"/>
      <c r="DO320" s="12"/>
      <c r="DP320" s="12"/>
      <c r="DQ320" s="12"/>
      <c r="DR320" s="12"/>
      <c r="DS320" s="12"/>
      <c r="DT320" s="12"/>
      <c r="DU320" s="12"/>
      <c r="DV320" s="12"/>
      <c r="DW320" s="12"/>
    </row>
    <row r="321" spans="1:127" ht="13.5">
      <c r="A321" s="14"/>
      <c r="B321" s="14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3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3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  <c r="BI321" s="12"/>
      <c r="BJ321" s="12"/>
      <c r="BK321" s="12"/>
      <c r="BL321" s="12"/>
      <c r="BM321" s="12"/>
      <c r="BN321" s="12"/>
      <c r="BO321" s="12"/>
      <c r="BP321" s="12"/>
      <c r="BQ321" s="12"/>
      <c r="BR321" s="12"/>
      <c r="BS321" s="12"/>
      <c r="BT321" s="12"/>
      <c r="BU321" s="12"/>
      <c r="BV321" s="12"/>
      <c r="BW321" s="12"/>
      <c r="BX321" s="12"/>
      <c r="BY321" s="12"/>
      <c r="BZ321" s="12"/>
      <c r="CA321" s="12"/>
      <c r="CB321" s="12"/>
      <c r="CC321" s="12"/>
      <c r="CD321" s="12"/>
      <c r="CE321" s="12"/>
      <c r="CF321" s="12"/>
      <c r="CG321" s="12"/>
      <c r="CH321" s="12"/>
      <c r="CI321" s="12"/>
      <c r="CJ321" s="12"/>
      <c r="CK321" s="12"/>
      <c r="CL321" s="12"/>
      <c r="CM321" s="12"/>
      <c r="CN321" s="12"/>
      <c r="CO321" s="12"/>
      <c r="CP321" s="12"/>
      <c r="CQ321" s="12"/>
      <c r="CR321" s="12"/>
      <c r="CS321" s="12"/>
      <c r="CT321" s="12"/>
      <c r="CU321" s="12"/>
      <c r="CV321" s="12"/>
      <c r="CW321" s="12"/>
      <c r="CY321" s="12"/>
      <c r="CZ321" s="12"/>
      <c r="DA321" s="12"/>
      <c r="DB321" s="12"/>
      <c r="DC321" s="12"/>
      <c r="DD321" s="12"/>
      <c r="DE321" s="12"/>
      <c r="DF321" s="12"/>
      <c r="DG321" s="12"/>
      <c r="DH321" s="12"/>
      <c r="DI321" s="12"/>
      <c r="DJ321" s="12"/>
      <c r="DK321" s="12"/>
      <c r="DL321" s="12"/>
      <c r="DM321" s="12"/>
      <c r="DN321" s="12"/>
      <c r="DO321" s="12"/>
      <c r="DP321" s="12"/>
      <c r="DQ321" s="12"/>
      <c r="DR321" s="12"/>
      <c r="DS321" s="12"/>
      <c r="DT321" s="12"/>
      <c r="DU321" s="12"/>
      <c r="DV321" s="12"/>
      <c r="DW321" s="12"/>
    </row>
    <row r="322" spans="1:127" ht="13.5">
      <c r="A322" s="14"/>
      <c r="B322" s="14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3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3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2"/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  <c r="CD322" s="12"/>
      <c r="CE322" s="12"/>
      <c r="CF322" s="12"/>
      <c r="CG322" s="12"/>
      <c r="CH322" s="12"/>
      <c r="CI322" s="12"/>
      <c r="CJ322" s="12"/>
      <c r="CK322" s="12"/>
      <c r="CL322" s="12"/>
      <c r="CM322" s="12"/>
      <c r="CN322" s="12"/>
      <c r="CO322" s="12"/>
      <c r="CP322" s="12"/>
      <c r="CQ322" s="12"/>
      <c r="CR322" s="12"/>
      <c r="CS322" s="12"/>
      <c r="CT322" s="12"/>
      <c r="CU322" s="12"/>
      <c r="CV322" s="12"/>
      <c r="CW322" s="12"/>
      <c r="CY322" s="12"/>
      <c r="CZ322" s="12"/>
      <c r="DA322" s="12"/>
      <c r="DB322" s="12"/>
      <c r="DC322" s="12"/>
      <c r="DD322" s="12"/>
      <c r="DE322" s="12"/>
      <c r="DF322" s="12"/>
      <c r="DG322" s="12"/>
      <c r="DH322" s="12"/>
      <c r="DI322" s="12"/>
      <c r="DJ322" s="12"/>
      <c r="DK322" s="12"/>
      <c r="DL322" s="12"/>
      <c r="DM322" s="12"/>
      <c r="DN322" s="12"/>
      <c r="DO322" s="12"/>
      <c r="DP322" s="12"/>
      <c r="DQ322" s="12"/>
      <c r="DR322" s="12"/>
      <c r="DS322" s="12"/>
      <c r="DT322" s="12"/>
      <c r="DU322" s="12"/>
      <c r="DV322" s="12"/>
      <c r="DW322" s="12"/>
    </row>
    <row r="323" spans="1:127" ht="13.5">
      <c r="A323" s="14"/>
      <c r="B323" s="14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3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3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  <c r="BI323" s="12"/>
      <c r="BJ323" s="12"/>
      <c r="BK323" s="12"/>
      <c r="BL323" s="12"/>
      <c r="BM323" s="12"/>
      <c r="BN323" s="12"/>
      <c r="BO323" s="12"/>
      <c r="BP323" s="12"/>
      <c r="BQ323" s="12"/>
      <c r="BR323" s="12"/>
      <c r="BS323" s="12"/>
      <c r="BT323" s="12"/>
      <c r="BU323" s="12"/>
      <c r="BV323" s="12"/>
      <c r="BW323" s="12"/>
      <c r="BX323" s="12"/>
      <c r="BY323" s="12"/>
      <c r="BZ323" s="12"/>
      <c r="CA323" s="12"/>
      <c r="CB323" s="12"/>
      <c r="CC323" s="12"/>
      <c r="CD323" s="12"/>
      <c r="CE323" s="12"/>
      <c r="CF323" s="12"/>
      <c r="CG323" s="12"/>
      <c r="CH323" s="12"/>
      <c r="CI323" s="12"/>
      <c r="CJ323" s="12"/>
      <c r="CK323" s="12"/>
      <c r="CL323" s="12"/>
      <c r="CM323" s="12"/>
      <c r="CN323" s="12"/>
      <c r="CO323" s="12"/>
      <c r="CP323" s="12"/>
      <c r="CQ323" s="12"/>
      <c r="CR323" s="12"/>
      <c r="CS323" s="12"/>
      <c r="CT323" s="12"/>
      <c r="CU323" s="12"/>
      <c r="CV323" s="12"/>
      <c r="CW323" s="12"/>
      <c r="CY323" s="12"/>
      <c r="CZ323" s="12"/>
      <c r="DA323" s="12"/>
      <c r="DB323" s="12"/>
      <c r="DC323" s="12"/>
      <c r="DD323" s="12"/>
      <c r="DE323" s="12"/>
      <c r="DF323" s="12"/>
      <c r="DG323" s="12"/>
      <c r="DH323" s="12"/>
      <c r="DI323" s="12"/>
      <c r="DJ323" s="12"/>
      <c r="DK323" s="12"/>
      <c r="DL323" s="12"/>
      <c r="DM323" s="12"/>
      <c r="DN323" s="12"/>
      <c r="DO323" s="12"/>
      <c r="DP323" s="12"/>
      <c r="DQ323" s="12"/>
      <c r="DR323" s="12"/>
      <c r="DS323" s="12"/>
      <c r="DT323" s="12"/>
      <c r="DU323" s="12"/>
      <c r="DV323" s="12"/>
      <c r="DW323" s="12"/>
    </row>
    <row r="324" spans="1:127" ht="13.5">
      <c r="A324" s="14"/>
      <c r="B324" s="14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3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3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  <c r="BI324" s="12"/>
      <c r="BJ324" s="12"/>
      <c r="BK324" s="12"/>
      <c r="BL324" s="12"/>
      <c r="BM324" s="12"/>
      <c r="BN324" s="12"/>
      <c r="BO324" s="12"/>
      <c r="BP324" s="12"/>
      <c r="BQ324" s="12"/>
      <c r="BR324" s="12"/>
      <c r="BS324" s="12"/>
      <c r="BT324" s="12"/>
      <c r="BU324" s="12"/>
      <c r="BV324" s="12"/>
      <c r="BW324" s="12"/>
      <c r="BX324" s="12"/>
      <c r="BY324" s="12"/>
      <c r="BZ324" s="12"/>
      <c r="CA324" s="12"/>
      <c r="CB324" s="12"/>
      <c r="CC324" s="12"/>
      <c r="CD324" s="12"/>
      <c r="CE324" s="12"/>
      <c r="CF324" s="12"/>
      <c r="CG324" s="12"/>
      <c r="CH324" s="12"/>
      <c r="CI324" s="12"/>
      <c r="CJ324" s="12"/>
      <c r="CK324" s="12"/>
      <c r="CL324" s="12"/>
      <c r="CM324" s="12"/>
      <c r="CN324" s="12"/>
      <c r="CO324" s="12"/>
      <c r="CP324" s="12"/>
      <c r="CQ324" s="12"/>
      <c r="CR324" s="12"/>
      <c r="CS324" s="12"/>
      <c r="CT324" s="12"/>
      <c r="CU324" s="12"/>
      <c r="CV324" s="12"/>
      <c r="CW324" s="12"/>
      <c r="CY324" s="12"/>
      <c r="CZ324" s="12"/>
      <c r="DA324" s="12"/>
      <c r="DB324" s="12"/>
      <c r="DC324" s="12"/>
      <c r="DD324" s="12"/>
      <c r="DE324" s="12"/>
      <c r="DF324" s="12"/>
      <c r="DG324" s="12"/>
      <c r="DH324" s="12"/>
      <c r="DI324" s="12"/>
      <c r="DJ324" s="12"/>
      <c r="DK324" s="12"/>
      <c r="DL324" s="12"/>
      <c r="DM324" s="12"/>
      <c r="DN324" s="12"/>
      <c r="DO324" s="12"/>
      <c r="DP324" s="12"/>
      <c r="DQ324" s="12"/>
      <c r="DR324" s="12"/>
      <c r="DS324" s="12"/>
      <c r="DT324" s="12"/>
      <c r="DU324" s="12"/>
      <c r="DV324" s="12"/>
      <c r="DW324" s="12"/>
    </row>
    <row r="325" spans="1:127" ht="13.5">
      <c r="A325" s="14"/>
      <c r="B325" s="14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3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3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2"/>
      <c r="BQ325" s="12"/>
      <c r="BR325" s="12"/>
      <c r="BS325" s="12"/>
      <c r="BT325" s="12"/>
      <c r="BU325" s="12"/>
      <c r="BV325" s="12"/>
      <c r="BW325" s="12"/>
      <c r="BX325" s="12"/>
      <c r="BY325" s="12"/>
      <c r="BZ325" s="12"/>
      <c r="CA325" s="12"/>
      <c r="CB325" s="12"/>
      <c r="CC325" s="12"/>
      <c r="CD325" s="12"/>
      <c r="CE325" s="12"/>
      <c r="CF325" s="12"/>
      <c r="CG325" s="12"/>
      <c r="CH325" s="12"/>
      <c r="CI325" s="12"/>
      <c r="CJ325" s="12"/>
      <c r="CK325" s="12"/>
      <c r="CL325" s="12"/>
      <c r="CM325" s="12"/>
      <c r="CN325" s="12"/>
      <c r="CO325" s="12"/>
      <c r="CP325" s="12"/>
      <c r="CQ325" s="12"/>
      <c r="CR325" s="12"/>
      <c r="CS325" s="12"/>
      <c r="CT325" s="12"/>
      <c r="CU325" s="12"/>
      <c r="CV325" s="12"/>
      <c r="CW325" s="12"/>
      <c r="CY325" s="12"/>
      <c r="CZ325" s="12"/>
      <c r="DA325" s="12"/>
      <c r="DB325" s="12"/>
      <c r="DC325" s="12"/>
      <c r="DD325" s="12"/>
      <c r="DE325" s="12"/>
      <c r="DF325" s="12"/>
      <c r="DG325" s="12"/>
      <c r="DH325" s="12"/>
      <c r="DI325" s="12"/>
      <c r="DJ325" s="12"/>
      <c r="DK325" s="12"/>
      <c r="DL325" s="12"/>
      <c r="DM325" s="12"/>
      <c r="DN325" s="12"/>
      <c r="DO325" s="12"/>
      <c r="DP325" s="12"/>
      <c r="DQ325" s="12"/>
      <c r="DR325" s="12"/>
      <c r="DS325" s="12"/>
      <c r="DT325" s="12"/>
      <c r="DU325" s="12"/>
      <c r="DV325" s="12"/>
      <c r="DW325" s="12"/>
    </row>
    <row r="326" spans="1:127" ht="13.5">
      <c r="A326" s="14"/>
      <c r="B326" s="14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3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3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  <c r="BI326" s="12"/>
      <c r="BJ326" s="12"/>
      <c r="BK326" s="12"/>
      <c r="BL326" s="12"/>
      <c r="BM326" s="12"/>
      <c r="BN326" s="12"/>
      <c r="BO326" s="12"/>
      <c r="BP326" s="12"/>
      <c r="BQ326" s="12"/>
      <c r="BR326" s="12"/>
      <c r="BS326" s="12"/>
      <c r="BT326" s="12"/>
      <c r="BU326" s="12"/>
      <c r="BV326" s="12"/>
      <c r="BW326" s="12"/>
      <c r="BX326" s="12"/>
      <c r="BY326" s="12"/>
      <c r="BZ326" s="12"/>
      <c r="CA326" s="12"/>
      <c r="CB326" s="12"/>
      <c r="CC326" s="12"/>
      <c r="CD326" s="12"/>
      <c r="CE326" s="12"/>
      <c r="CF326" s="12"/>
      <c r="CG326" s="12"/>
      <c r="CH326" s="12"/>
      <c r="CI326" s="12"/>
      <c r="CJ326" s="12"/>
      <c r="CK326" s="12"/>
      <c r="CL326" s="12"/>
      <c r="CM326" s="12"/>
      <c r="CN326" s="12"/>
      <c r="CO326" s="12"/>
      <c r="CP326" s="12"/>
      <c r="CQ326" s="12"/>
      <c r="CR326" s="12"/>
      <c r="CS326" s="12"/>
      <c r="CT326" s="12"/>
      <c r="CU326" s="12"/>
      <c r="CV326" s="12"/>
      <c r="CW326" s="12"/>
      <c r="CY326" s="12"/>
      <c r="CZ326" s="12"/>
      <c r="DA326" s="12"/>
      <c r="DB326" s="12"/>
      <c r="DC326" s="12"/>
      <c r="DD326" s="12"/>
      <c r="DE326" s="12"/>
      <c r="DF326" s="12"/>
      <c r="DG326" s="12"/>
      <c r="DH326" s="12"/>
      <c r="DI326" s="12"/>
      <c r="DJ326" s="12"/>
      <c r="DK326" s="12"/>
      <c r="DL326" s="12"/>
      <c r="DM326" s="12"/>
      <c r="DN326" s="12"/>
      <c r="DO326" s="12"/>
      <c r="DP326" s="12"/>
      <c r="DQ326" s="12"/>
      <c r="DR326" s="12"/>
      <c r="DS326" s="12"/>
      <c r="DT326" s="12"/>
      <c r="DU326" s="12"/>
      <c r="DV326" s="12"/>
      <c r="DW326" s="12"/>
    </row>
    <row r="327" spans="1:127" ht="13.5">
      <c r="A327" s="14"/>
      <c r="B327" s="14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3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3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  <c r="BI327" s="12"/>
      <c r="BJ327" s="12"/>
      <c r="BK327" s="12"/>
      <c r="BL327" s="12"/>
      <c r="BM327" s="12"/>
      <c r="BN327" s="12"/>
      <c r="BO327" s="12"/>
      <c r="BP327" s="12"/>
      <c r="BQ327" s="12"/>
      <c r="BR327" s="12"/>
      <c r="BS327" s="12"/>
      <c r="BT327" s="12"/>
      <c r="BU327" s="12"/>
      <c r="BV327" s="12"/>
      <c r="BW327" s="12"/>
      <c r="BX327" s="12"/>
      <c r="BY327" s="12"/>
      <c r="BZ327" s="12"/>
      <c r="CA327" s="12"/>
      <c r="CB327" s="12"/>
      <c r="CC327" s="12"/>
      <c r="CD327" s="12"/>
      <c r="CE327" s="12"/>
      <c r="CF327" s="12"/>
      <c r="CG327" s="12"/>
      <c r="CH327" s="12"/>
      <c r="CI327" s="12"/>
      <c r="CJ327" s="12"/>
      <c r="CK327" s="12"/>
      <c r="CL327" s="12"/>
      <c r="CM327" s="12"/>
      <c r="CN327" s="12"/>
      <c r="CO327" s="12"/>
      <c r="CP327" s="12"/>
      <c r="CQ327" s="12"/>
      <c r="CR327" s="12"/>
      <c r="CS327" s="12"/>
      <c r="CT327" s="12"/>
      <c r="CU327" s="12"/>
      <c r="CV327" s="12"/>
      <c r="CW327" s="12"/>
      <c r="CY327" s="12"/>
      <c r="CZ327" s="12"/>
      <c r="DA327" s="12"/>
      <c r="DB327" s="12"/>
      <c r="DC327" s="12"/>
      <c r="DD327" s="12"/>
      <c r="DE327" s="12"/>
      <c r="DF327" s="12"/>
      <c r="DG327" s="12"/>
      <c r="DH327" s="12"/>
      <c r="DI327" s="12"/>
      <c r="DJ327" s="12"/>
      <c r="DK327" s="12"/>
      <c r="DL327" s="12"/>
      <c r="DM327" s="12"/>
      <c r="DN327" s="12"/>
      <c r="DO327" s="12"/>
      <c r="DP327" s="12"/>
      <c r="DQ327" s="12"/>
      <c r="DR327" s="12"/>
      <c r="DS327" s="12"/>
      <c r="DT327" s="12"/>
      <c r="DU327" s="12"/>
      <c r="DV327" s="12"/>
      <c r="DW327" s="12"/>
    </row>
    <row r="328" spans="1:127" ht="13.5">
      <c r="A328" s="14"/>
      <c r="B328" s="14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3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3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  <c r="BI328" s="12"/>
      <c r="BJ328" s="12"/>
      <c r="BK328" s="12"/>
      <c r="BL328" s="12"/>
      <c r="BM328" s="12"/>
      <c r="BN328" s="12"/>
      <c r="BO328" s="12"/>
      <c r="BP328" s="12"/>
      <c r="BQ328" s="12"/>
      <c r="BR328" s="12"/>
      <c r="BS328" s="12"/>
      <c r="BT328" s="12"/>
      <c r="BU328" s="12"/>
      <c r="BV328" s="12"/>
      <c r="BW328" s="12"/>
      <c r="BX328" s="12"/>
      <c r="BY328" s="12"/>
      <c r="BZ328" s="12"/>
      <c r="CA328" s="12"/>
      <c r="CB328" s="12"/>
      <c r="CC328" s="12"/>
      <c r="CD328" s="12"/>
      <c r="CE328" s="12"/>
      <c r="CF328" s="12"/>
      <c r="CG328" s="12"/>
      <c r="CH328" s="12"/>
      <c r="CI328" s="12"/>
      <c r="CJ328" s="12"/>
      <c r="CK328" s="12"/>
      <c r="CL328" s="12"/>
      <c r="CM328" s="12"/>
      <c r="CN328" s="12"/>
      <c r="CO328" s="12"/>
      <c r="CP328" s="12"/>
      <c r="CQ328" s="12"/>
      <c r="CR328" s="12"/>
      <c r="CS328" s="12"/>
      <c r="CT328" s="12"/>
      <c r="CU328" s="12"/>
      <c r="CV328" s="12"/>
      <c r="CW328" s="12"/>
      <c r="CY328" s="12"/>
      <c r="CZ328" s="12"/>
      <c r="DA328" s="12"/>
      <c r="DB328" s="12"/>
      <c r="DC328" s="12"/>
      <c r="DD328" s="12"/>
      <c r="DE328" s="12"/>
      <c r="DF328" s="12"/>
      <c r="DG328" s="12"/>
      <c r="DH328" s="12"/>
      <c r="DI328" s="12"/>
      <c r="DJ328" s="12"/>
      <c r="DK328" s="12"/>
      <c r="DL328" s="12"/>
      <c r="DM328" s="12"/>
      <c r="DN328" s="12"/>
      <c r="DO328" s="12"/>
      <c r="DP328" s="12"/>
      <c r="DQ328" s="12"/>
      <c r="DR328" s="12"/>
      <c r="DS328" s="12"/>
      <c r="DT328" s="12"/>
      <c r="DU328" s="12"/>
      <c r="DV328" s="12"/>
      <c r="DW328" s="12"/>
    </row>
    <row r="329" spans="1:127" ht="13.5">
      <c r="A329" s="14"/>
      <c r="B329" s="14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3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3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  <c r="BI329" s="12"/>
      <c r="BJ329" s="12"/>
      <c r="BK329" s="12"/>
      <c r="BL329" s="12"/>
      <c r="BM329" s="12"/>
      <c r="BN329" s="12"/>
      <c r="BO329" s="12"/>
      <c r="BP329" s="12"/>
      <c r="BQ329" s="12"/>
      <c r="BR329" s="12"/>
      <c r="BS329" s="12"/>
      <c r="BT329" s="12"/>
      <c r="BU329" s="12"/>
      <c r="BV329" s="12"/>
      <c r="BW329" s="12"/>
      <c r="BX329" s="12"/>
      <c r="BY329" s="12"/>
      <c r="BZ329" s="12"/>
      <c r="CA329" s="12"/>
      <c r="CB329" s="12"/>
      <c r="CC329" s="12"/>
      <c r="CD329" s="12"/>
      <c r="CE329" s="12"/>
      <c r="CF329" s="12"/>
      <c r="CG329" s="12"/>
      <c r="CH329" s="12"/>
      <c r="CI329" s="12"/>
      <c r="CJ329" s="12"/>
      <c r="CK329" s="12"/>
      <c r="CL329" s="12"/>
      <c r="CM329" s="12"/>
      <c r="CN329" s="12"/>
      <c r="CO329" s="12"/>
      <c r="CP329" s="12"/>
      <c r="CQ329" s="12"/>
      <c r="CR329" s="12"/>
      <c r="CS329" s="12"/>
      <c r="CT329" s="12"/>
      <c r="CU329" s="12"/>
      <c r="CV329" s="12"/>
      <c r="CW329" s="12"/>
      <c r="CY329" s="12"/>
      <c r="CZ329" s="12"/>
      <c r="DA329" s="12"/>
      <c r="DB329" s="12"/>
      <c r="DC329" s="12"/>
      <c r="DD329" s="12"/>
      <c r="DE329" s="12"/>
      <c r="DF329" s="12"/>
      <c r="DG329" s="12"/>
      <c r="DH329" s="12"/>
      <c r="DI329" s="12"/>
      <c r="DJ329" s="12"/>
      <c r="DK329" s="12"/>
      <c r="DL329" s="12"/>
      <c r="DM329" s="12"/>
      <c r="DN329" s="12"/>
      <c r="DO329" s="12"/>
      <c r="DP329" s="12"/>
      <c r="DQ329" s="12"/>
      <c r="DR329" s="12"/>
      <c r="DS329" s="12"/>
      <c r="DT329" s="12"/>
      <c r="DU329" s="12"/>
      <c r="DV329" s="12"/>
      <c r="DW329" s="12"/>
    </row>
    <row r="330" spans="1:127" ht="13.5">
      <c r="A330" s="14"/>
      <c r="B330" s="14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3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3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  <c r="BH330" s="12"/>
      <c r="BI330" s="12"/>
      <c r="BJ330" s="12"/>
      <c r="BK330" s="12"/>
      <c r="BL330" s="12"/>
      <c r="BM330" s="12"/>
      <c r="BN330" s="12"/>
      <c r="BO330" s="12"/>
      <c r="BP330" s="12"/>
      <c r="BQ330" s="12"/>
      <c r="BR330" s="12"/>
      <c r="BS330" s="12"/>
      <c r="BT330" s="12"/>
      <c r="BU330" s="12"/>
      <c r="BV330" s="12"/>
      <c r="BW330" s="12"/>
      <c r="BX330" s="12"/>
      <c r="BY330" s="12"/>
      <c r="BZ330" s="12"/>
      <c r="CA330" s="12"/>
      <c r="CB330" s="12"/>
      <c r="CC330" s="12"/>
      <c r="CD330" s="12"/>
      <c r="CE330" s="12"/>
      <c r="CF330" s="12"/>
      <c r="CG330" s="12"/>
      <c r="CH330" s="12"/>
      <c r="CI330" s="12"/>
      <c r="CJ330" s="12"/>
      <c r="CK330" s="12"/>
      <c r="CL330" s="12"/>
      <c r="CM330" s="12"/>
      <c r="CN330" s="12"/>
      <c r="CO330" s="12"/>
      <c r="CP330" s="12"/>
      <c r="CQ330" s="12"/>
      <c r="CR330" s="12"/>
      <c r="CS330" s="12"/>
      <c r="CT330" s="12"/>
      <c r="CU330" s="12"/>
      <c r="CV330" s="12"/>
      <c r="CW330" s="12"/>
      <c r="CY330" s="12"/>
      <c r="CZ330" s="12"/>
      <c r="DA330" s="12"/>
      <c r="DB330" s="12"/>
      <c r="DC330" s="12"/>
      <c r="DD330" s="12"/>
      <c r="DE330" s="12"/>
      <c r="DF330" s="12"/>
      <c r="DG330" s="12"/>
      <c r="DH330" s="12"/>
      <c r="DI330" s="12"/>
      <c r="DJ330" s="12"/>
      <c r="DK330" s="12"/>
      <c r="DL330" s="12"/>
      <c r="DM330" s="12"/>
      <c r="DN330" s="12"/>
      <c r="DO330" s="12"/>
      <c r="DP330" s="12"/>
      <c r="DQ330" s="12"/>
      <c r="DR330" s="12"/>
      <c r="DS330" s="12"/>
      <c r="DT330" s="12"/>
      <c r="DU330" s="12"/>
      <c r="DV330" s="12"/>
      <c r="DW330" s="12"/>
    </row>
    <row r="331" spans="1:127" ht="13.5">
      <c r="A331" s="14"/>
      <c r="B331" s="14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3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3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  <c r="BH331" s="12"/>
      <c r="BI331" s="12"/>
      <c r="BJ331" s="12"/>
      <c r="BK331" s="12"/>
      <c r="BL331" s="12"/>
      <c r="BM331" s="12"/>
      <c r="BN331" s="12"/>
      <c r="BO331" s="12"/>
      <c r="BP331" s="12"/>
      <c r="BQ331" s="12"/>
      <c r="BR331" s="12"/>
      <c r="BS331" s="12"/>
      <c r="BT331" s="12"/>
      <c r="BU331" s="12"/>
      <c r="BV331" s="12"/>
      <c r="BW331" s="12"/>
      <c r="BX331" s="12"/>
      <c r="BY331" s="12"/>
      <c r="BZ331" s="12"/>
      <c r="CA331" s="12"/>
      <c r="CB331" s="12"/>
      <c r="CC331" s="12"/>
      <c r="CD331" s="12"/>
      <c r="CE331" s="12"/>
      <c r="CF331" s="12"/>
      <c r="CG331" s="12"/>
      <c r="CH331" s="12"/>
      <c r="CI331" s="12"/>
      <c r="CJ331" s="12"/>
      <c r="CK331" s="12"/>
      <c r="CL331" s="12"/>
      <c r="CM331" s="12"/>
      <c r="CN331" s="12"/>
      <c r="CO331" s="12"/>
      <c r="CP331" s="12"/>
      <c r="CQ331" s="12"/>
      <c r="CR331" s="12"/>
      <c r="CS331" s="12"/>
      <c r="CT331" s="12"/>
      <c r="CU331" s="12"/>
      <c r="CV331" s="12"/>
      <c r="CW331" s="12"/>
      <c r="CY331" s="12"/>
      <c r="CZ331" s="12"/>
      <c r="DA331" s="12"/>
      <c r="DB331" s="12"/>
      <c r="DC331" s="12"/>
      <c r="DD331" s="12"/>
      <c r="DE331" s="12"/>
      <c r="DF331" s="12"/>
      <c r="DG331" s="12"/>
      <c r="DH331" s="12"/>
      <c r="DI331" s="12"/>
      <c r="DJ331" s="12"/>
      <c r="DK331" s="12"/>
      <c r="DL331" s="12"/>
      <c r="DM331" s="12"/>
      <c r="DN331" s="12"/>
      <c r="DO331" s="12"/>
      <c r="DP331" s="12"/>
      <c r="DQ331" s="12"/>
      <c r="DR331" s="12"/>
      <c r="DS331" s="12"/>
      <c r="DT331" s="12"/>
      <c r="DU331" s="12"/>
      <c r="DV331" s="12"/>
      <c r="DW331" s="12"/>
    </row>
    <row r="332" spans="1:127" ht="13.5">
      <c r="A332" s="14"/>
      <c r="B332" s="14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3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3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  <c r="BI332" s="12"/>
      <c r="BJ332" s="12"/>
      <c r="BK332" s="12"/>
      <c r="BL332" s="12"/>
      <c r="BM332" s="12"/>
      <c r="BN332" s="12"/>
      <c r="BO332" s="12"/>
      <c r="BP332" s="12"/>
      <c r="BQ332" s="12"/>
      <c r="BR332" s="12"/>
      <c r="BS332" s="12"/>
      <c r="BT332" s="12"/>
      <c r="BU332" s="12"/>
      <c r="BV332" s="12"/>
      <c r="BW332" s="12"/>
      <c r="BX332" s="12"/>
      <c r="BY332" s="12"/>
      <c r="BZ332" s="12"/>
      <c r="CA332" s="12"/>
      <c r="CB332" s="12"/>
      <c r="CC332" s="12"/>
      <c r="CD332" s="12"/>
      <c r="CE332" s="12"/>
      <c r="CF332" s="12"/>
      <c r="CG332" s="12"/>
      <c r="CH332" s="12"/>
      <c r="CI332" s="12"/>
      <c r="CJ332" s="12"/>
      <c r="CK332" s="12"/>
      <c r="CL332" s="12"/>
      <c r="CM332" s="12"/>
      <c r="CN332" s="12"/>
      <c r="CO332" s="12"/>
      <c r="CP332" s="12"/>
      <c r="CQ332" s="12"/>
      <c r="CR332" s="12"/>
      <c r="CS332" s="12"/>
      <c r="CT332" s="12"/>
      <c r="CU332" s="12"/>
      <c r="CV332" s="12"/>
      <c r="CW332" s="12"/>
      <c r="CY332" s="12"/>
      <c r="CZ332" s="12"/>
      <c r="DA332" s="12"/>
      <c r="DB332" s="12"/>
      <c r="DC332" s="12"/>
      <c r="DD332" s="12"/>
      <c r="DE332" s="12"/>
      <c r="DF332" s="12"/>
      <c r="DG332" s="12"/>
      <c r="DH332" s="12"/>
      <c r="DI332" s="12"/>
      <c r="DJ332" s="12"/>
      <c r="DK332" s="12"/>
      <c r="DL332" s="12"/>
      <c r="DM332" s="12"/>
      <c r="DN332" s="12"/>
      <c r="DO332" s="12"/>
      <c r="DP332" s="12"/>
      <c r="DQ332" s="12"/>
      <c r="DR332" s="12"/>
      <c r="DS332" s="12"/>
      <c r="DT332" s="12"/>
      <c r="DU332" s="12"/>
      <c r="DV332" s="12"/>
      <c r="DW332" s="12"/>
    </row>
    <row r="333" spans="1:127" ht="13.5">
      <c r="A333" s="14"/>
      <c r="B333" s="14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3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3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  <c r="BI333" s="12"/>
      <c r="BJ333" s="12"/>
      <c r="BK333" s="12"/>
      <c r="BL333" s="12"/>
      <c r="BM333" s="12"/>
      <c r="BN333" s="12"/>
      <c r="BO333" s="12"/>
      <c r="BP333" s="12"/>
      <c r="BQ333" s="12"/>
      <c r="BR333" s="12"/>
      <c r="BS333" s="12"/>
      <c r="BT333" s="12"/>
      <c r="BU333" s="12"/>
      <c r="BV333" s="12"/>
      <c r="BW333" s="12"/>
      <c r="BX333" s="12"/>
      <c r="BY333" s="12"/>
      <c r="BZ333" s="12"/>
      <c r="CA333" s="12"/>
      <c r="CB333" s="12"/>
      <c r="CC333" s="12"/>
      <c r="CD333" s="12"/>
      <c r="CE333" s="12"/>
      <c r="CF333" s="12"/>
      <c r="CG333" s="12"/>
      <c r="CH333" s="12"/>
      <c r="CI333" s="12"/>
      <c r="CJ333" s="12"/>
      <c r="CK333" s="12"/>
      <c r="CL333" s="12"/>
      <c r="CM333" s="12"/>
      <c r="CN333" s="12"/>
      <c r="CO333" s="12"/>
      <c r="CP333" s="12"/>
      <c r="CQ333" s="12"/>
      <c r="CR333" s="12"/>
      <c r="CS333" s="12"/>
      <c r="CT333" s="12"/>
      <c r="CU333" s="12"/>
      <c r="CV333" s="12"/>
      <c r="CW333" s="12"/>
      <c r="CY333" s="12"/>
      <c r="CZ333" s="12"/>
      <c r="DA333" s="12"/>
      <c r="DB333" s="12"/>
      <c r="DC333" s="12"/>
      <c r="DD333" s="12"/>
      <c r="DE333" s="12"/>
      <c r="DF333" s="12"/>
      <c r="DG333" s="12"/>
      <c r="DH333" s="12"/>
      <c r="DI333" s="12"/>
      <c r="DJ333" s="12"/>
      <c r="DK333" s="12"/>
      <c r="DL333" s="12"/>
      <c r="DM333" s="12"/>
      <c r="DN333" s="12"/>
      <c r="DO333" s="12"/>
      <c r="DP333" s="12"/>
      <c r="DQ333" s="12"/>
      <c r="DR333" s="12"/>
      <c r="DS333" s="12"/>
      <c r="DT333" s="12"/>
      <c r="DU333" s="12"/>
      <c r="DV333" s="12"/>
      <c r="DW333" s="12"/>
    </row>
    <row r="334" spans="1:127" ht="13.5">
      <c r="A334" s="14"/>
      <c r="B334" s="14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3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3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  <c r="BI334" s="12"/>
      <c r="BJ334" s="12"/>
      <c r="BK334" s="12"/>
      <c r="BL334" s="12"/>
      <c r="BM334" s="12"/>
      <c r="BN334" s="12"/>
      <c r="BO334" s="12"/>
      <c r="BP334" s="12"/>
      <c r="BQ334" s="12"/>
      <c r="BR334" s="12"/>
      <c r="BS334" s="12"/>
      <c r="BT334" s="12"/>
      <c r="BU334" s="12"/>
      <c r="BV334" s="12"/>
      <c r="BW334" s="12"/>
      <c r="BX334" s="12"/>
      <c r="BY334" s="12"/>
      <c r="BZ334" s="12"/>
      <c r="CA334" s="12"/>
      <c r="CB334" s="12"/>
      <c r="CC334" s="12"/>
      <c r="CD334" s="12"/>
      <c r="CE334" s="12"/>
      <c r="CF334" s="12"/>
      <c r="CG334" s="12"/>
      <c r="CH334" s="12"/>
      <c r="CI334" s="12"/>
      <c r="CJ334" s="12"/>
      <c r="CK334" s="12"/>
      <c r="CL334" s="12"/>
      <c r="CM334" s="12"/>
      <c r="CN334" s="12"/>
      <c r="CO334" s="12"/>
      <c r="CP334" s="12"/>
      <c r="CQ334" s="12"/>
      <c r="CR334" s="12"/>
      <c r="CS334" s="12"/>
      <c r="CT334" s="12"/>
      <c r="CU334" s="12"/>
      <c r="CV334" s="12"/>
      <c r="CW334" s="12"/>
      <c r="CY334" s="12"/>
      <c r="CZ334" s="12"/>
      <c r="DA334" s="12"/>
      <c r="DB334" s="12"/>
      <c r="DC334" s="12"/>
      <c r="DD334" s="12"/>
      <c r="DE334" s="12"/>
      <c r="DF334" s="12"/>
      <c r="DG334" s="12"/>
      <c r="DH334" s="12"/>
      <c r="DI334" s="12"/>
      <c r="DJ334" s="12"/>
      <c r="DK334" s="12"/>
      <c r="DL334" s="12"/>
      <c r="DM334" s="12"/>
      <c r="DN334" s="12"/>
      <c r="DO334" s="12"/>
      <c r="DP334" s="12"/>
      <c r="DQ334" s="12"/>
      <c r="DR334" s="12"/>
      <c r="DS334" s="12"/>
      <c r="DT334" s="12"/>
      <c r="DU334" s="12"/>
      <c r="DV334" s="12"/>
      <c r="DW334" s="12"/>
    </row>
    <row r="335" spans="1:127" ht="13.5">
      <c r="A335" s="14"/>
      <c r="B335" s="14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3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3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  <c r="BI335" s="12"/>
      <c r="BJ335" s="12"/>
      <c r="BK335" s="12"/>
      <c r="BL335" s="12"/>
      <c r="BM335" s="12"/>
      <c r="BN335" s="12"/>
      <c r="BO335" s="12"/>
      <c r="BP335" s="12"/>
      <c r="BQ335" s="12"/>
      <c r="BR335" s="12"/>
      <c r="BS335" s="12"/>
      <c r="BT335" s="12"/>
      <c r="BU335" s="12"/>
      <c r="BV335" s="12"/>
      <c r="BW335" s="12"/>
      <c r="BX335" s="12"/>
      <c r="BY335" s="12"/>
      <c r="BZ335" s="12"/>
      <c r="CA335" s="12"/>
      <c r="CB335" s="12"/>
      <c r="CC335" s="12"/>
      <c r="CD335" s="12"/>
      <c r="CE335" s="12"/>
      <c r="CF335" s="12"/>
      <c r="CG335" s="12"/>
      <c r="CH335" s="12"/>
      <c r="CI335" s="12"/>
      <c r="CJ335" s="12"/>
      <c r="CK335" s="12"/>
      <c r="CL335" s="12"/>
      <c r="CM335" s="12"/>
      <c r="CN335" s="12"/>
      <c r="CO335" s="12"/>
      <c r="CP335" s="12"/>
      <c r="CQ335" s="12"/>
      <c r="CR335" s="12"/>
      <c r="CS335" s="12"/>
      <c r="CT335" s="12"/>
      <c r="CU335" s="12"/>
      <c r="CV335" s="12"/>
      <c r="CW335" s="12"/>
      <c r="CY335" s="12"/>
      <c r="CZ335" s="12"/>
      <c r="DA335" s="12"/>
      <c r="DB335" s="12"/>
      <c r="DC335" s="12"/>
      <c r="DD335" s="12"/>
      <c r="DE335" s="12"/>
      <c r="DF335" s="12"/>
      <c r="DG335" s="12"/>
      <c r="DH335" s="12"/>
      <c r="DI335" s="12"/>
      <c r="DJ335" s="12"/>
      <c r="DK335" s="12"/>
      <c r="DL335" s="12"/>
      <c r="DM335" s="12"/>
      <c r="DN335" s="12"/>
      <c r="DO335" s="12"/>
      <c r="DP335" s="12"/>
      <c r="DQ335" s="12"/>
      <c r="DR335" s="12"/>
      <c r="DS335" s="12"/>
      <c r="DT335" s="12"/>
      <c r="DU335" s="12"/>
      <c r="DV335" s="12"/>
      <c r="DW335" s="12"/>
    </row>
    <row r="336" spans="1:127" ht="13.5">
      <c r="A336" s="14"/>
      <c r="B336" s="14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3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3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  <c r="BI336" s="12"/>
      <c r="BJ336" s="12"/>
      <c r="BK336" s="12"/>
      <c r="BL336" s="12"/>
      <c r="BM336" s="12"/>
      <c r="BN336" s="12"/>
      <c r="BO336" s="12"/>
      <c r="BP336" s="12"/>
      <c r="BQ336" s="12"/>
      <c r="BR336" s="12"/>
      <c r="BS336" s="12"/>
      <c r="BT336" s="12"/>
      <c r="BU336" s="12"/>
      <c r="BV336" s="12"/>
      <c r="BW336" s="12"/>
      <c r="BX336" s="12"/>
      <c r="BY336" s="12"/>
      <c r="BZ336" s="12"/>
      <c r="CA336" s="12"/>
      <c r="CB336" s="12"/>
      <c r="CC336" s="12"/>
      <c r="CD336" s="12"/>
      <c r="CE336" s="12"/>
      <c r="CF336" s="12"/>
      <c r="CG336" s="12"/>
      <c r="CH336" s="12"/>
      <c r="CI336" s="12"/>
      <c r="CJ336" s="12"/>
      <c r="CK336" s="12"/>
      <c r="CL336" s="12"/>
      <c r="CM336" s="12"/>
      <c r="CN336" s="12"/>
      <c r="CO336" s="12"/>
      <c r="CP336" s="12"/>
      <c r="CQ336" s="12"/>
      <c r="CR336" s="12"/>
      <c r="CS336" s="12"/>
      <c r="CT336" s="12"/>
      <c r="CU336" s="12"/>
      <c r="CV336" s="12"/>
      <c r="CW336" s="12"/>
      <c r="CY336" s="12"/>
      <c r="CZ336" s="12"/>
      <c r="DA336" s="12"/>
      <c r="DB336" s="12"/>
      <c r="DC336" s="12"/>
      <c r="DD336" s="12"/>
      <c r="DE336" s="12"/>
      <c r="DF336" s="12"/>
      <c r="DG336" s="12"/>
      <c r="DH336" s="12"/>
      <c r="DI336" s="12"/>
      <c r="DJ336" s="12"/>
      <c r="DK336" s="12"/>
      <c r="DL336" s="12"/>
      <c r="DM336" s="12"/>
      <c r="DN336" s="12"/>
      <c r="DO336" s="12"/>
      <c r="DP336" s="12"/>
      <c r="DQ336" s="12"/>
      <c r="DR336" s="12"/>
      <c r="DS336" s="12"/>
      <c r="DT336" s="12"/>
      <c r="DU336" s="12"/>
      <c r="DV336" s="12"/>
      <c r="DW336" s="12"/>
    </row>
    <row r="337" spans="1:127" ht="13.5">
      <c r="A337" s="14"/>
      <c r="B337" s="14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3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3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  <c r="BI337" s="12"/>
      <c r="BJ337" s="12"/>
      <c r="BK337" s="12"/>
      <c r="BL337" s="12"/>
      <c r="BM337" s="12"/>
      <c r="BN337" s="12"/>
      <c r="BO337" s="12"/>
      <c r="BP337" s="12"/>
      <c r="BQ337" s="12"/>
      <c r="BR337" s="12"/>
      <c r="BS337" s="12"/>
      <c r="BT337" s="12"/>
      <c r="BU337" s="12"/>
      <c r="BV337" s="12"/>
      <c r="BW337" s="12"/>
      <c r="BX337" s="12"/>
      <c r="BY337" s="12"/>
      <c r="BZ337" s="12"/>
      <c r="CA337" s="12"/>
      <c r="CB337" s="12"/>
      <c r="CC337" s="12"/>
      <c r="CD337" s="12"/>
      <c r="CE337" s="12"/>
      <c r="CF337" s="12"/>
      <c r="CG337" s="12"/>
      <c r="CH337" s="12"/>
      <c r="CI337" s="12"/>
      <c r="CJ337" s="12"/>
      <c r="CK337" s="12"/>
      <c r="CL337" s="12"/>
      <c r="CM337" s="12"/>
      <c r="CN337" s="12"/>
      <c r="CO337" s="12"/>
      <c r="CP337" s="12"/>
      <c r="CQ337" s="12"/>
      <c r="CR337" s="12"/>
      <c r="CS337" s="12"/>
      <c r="CT337" s="12"/>
      <c r="CU337" s="12"/>
      <c r="CV337" s="12"/>
      <c r="CW337" s="12"/>
      <c r="CY337" s="12"/>
      <c r="CZ337" s="12"/>
      <c r="DA337" s="12"/>
      <c r="DB337" s="12"/>
      <c r="DC337" s="12"/>
      <c r="DD337" s="12"/>
      <c r="DE337" s="12"/>
      <c r="DF337" s="12"/>
      <c r="DG337" s="12"/>
      <c r="DH337" s="12"/>
      <c r="DI337" s="12"/>
      <c r="DJ337" s="12"/>
      <c r="DK337" s="12"/>
      <c r="DL337" s="12"/>
      <c r="DM337" s="12"/>
      <c r="DN337" s="12"/>
      <c r="DO337" s="12"/>
      <c r="DP337" s="12"/>
      <c r="DQ337" s="12"/>
      <c r="DR337" s="12"/>
      <c r="DS337" s="12"/>
      <c r="DT337" s="12"/>
      <c r="DU337" s="12"/>
      <c r="DV337" s="12"/>
      <c r="DW337" s="12"/>
    </row>
    <row r="338" spans="1:127" ht="13.5">
      <c r="A338" s="14"/>
      <c r="B338" s="14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3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3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2"/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  <c r="CO338" s="12"/>
      <c r="CP338" s="12"/>
      <c r="CQ338" s="12"/>
      <c r="CR338" s="12"/>
      <c r="CS338" s="12"/>
      <c r="CT338" s="12"/>
      <c r="CU338" s="12"/>
      <c r="CV338" s="12"/>
      <c r="CW338" s="12"/>
      <c r="CY338" s="12"/>
      <c r="CZ338" s="12"/>
      <c r="DA338" s="12"/>
      <c r="DB338" s="12"/>
      <c r="DC338" s="12"/>
      <c r="DD338" s="12"/>
      <c r="DE338" s="12"/>
      <c r="DF338" s="12"/>
      <c r="DG338" s="12"/>
      <c r="DH338" s="12"/>
      <c r="DI338" s="12"/>
      <c r="DJ338" s="12"/>
      <c r="DK338" s="12"/>
      <c r="DL338" s="12"/>
      <c r="DM338" s="12"/>
      <c r="DN338" s="12"/>
      <c r="DO338" s="12"/>
      <c r="DP338" s="12"/>
      <c r="DQ338" s="12"/>
      <c r="DR338" s="12"/>
      <c r="DS338" s="12"/>
      <c r="DT338" s="12"/>
      <c r="DU338" s="12"/>
      <c r="DV338" s="12"/>
      <c r="DW338" s="12"/>
    </row>
    <row r="339" spans="1:127" ht="13.5">
      <c r="A339" s="14"/>
      <c r="B339" s="14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3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3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  <c r="CO339" s="12"/>
      <c r="CP339" s="12"/>
      <c r="CQ339" s="12"/>
      <c r="CR339" s="12"/>
      <c r="CS339" s="12"/>
      <c r="CT339" s="12"/>
      <c r="CU339" s="12"/>
      <c r="CV339" s="12"/>
      <c r="CW339" s="12"/>
      <c r="CY339" s="12"/>
      <c r="CZ339" s="12"/>
      <c r="DA339" s="12"/>
      <c r="DB339" s="12"/>
      <c r="DC339" s="12"/>
      <c r="DD339" s="12"/>
      <c r="DE339" s="12"/>
      <c r="DF339" s="12"/>
      <c r="DG339" s="12"/>
      <c r="DH339" s="12"/>
      <c r="DI339" s="12"/>
      <c r="DJ339" s="12"/>
      <c r="DK339" s="12"/>
      <c r="DL339" s="12"/>
      <c r="DM339" s="12"/>
      <c r="DN339" s="12"/>
      <c r="DO339" s="12"/>
      <c r="DP339" s="12"/>
      <c r="DQ339" s="12"/>
      <c r="DR339" s="12"/>
      <c r="DS339" s="12"/>
      <c r="DT339" s="12"/>
      <c r="DU339" s="12"/>
      <c r="DV339" s="12"/>
      <c r="DW339" s="12"/>
    </row>
    <row r="340" spans="1:127" ht="13.5">
      <c r="A340" s="14"/>
      <c r="B340" s="14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3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3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  <c r="CG340" s="12"/>
      <c r="CH340" s="12"/>
      <c r="CI340" s="12"/>
      <c r="CJ340" s="12"/>
      <c r="CK340" s="12"/>
      <c r="CL340" s="12"/>
      <c r="CM340" s="12"/>
      <c r="CN340" s="12"/>
      <c r="CO340" s="12"/>
      <c r="CP340" s="12"/>
      <c r="CQ340" s="12"/>
      <c r="CR340" s="12"/>
      <c r="CS340" s="12"/>
      <c r="CT340" s="12"/>
      <c r="CU340" s="12"/>
      <c r="CV340" s="12"/>
      <c r="CW340" s="12"/>
      <c r="CY340" s="12"/>
      <c r="CZ340" s="12"/>
      <c r="DA340" s="12"/>
      <c r="DB340" s="12"/>
      <c r="DC340" s="12"/>
      <c r="DD340" s="12"/>
      <c r="DE340" s="12"/>
      <c r="DF340" s="12"/>
      <c r="DG340" s="12"/>
      <c r="DH340" s="12"/>
      <c r="DI340" s="12"/>
      <c r="DJ340" s="12"/>
      <c r="DK340" s="12"/>
      <c r="DL340" s="12"/>
      <c r="DM340" s="12"/>
      <c r="DN340" s="12"/>
      <c r="DO340" s="12"/>
      <c r="DP340" s="12"/>
      <c r="DQ340" s="12"/>
      <c r="DR340" s="12"/>
      <c r="DS340" s="12"/>
      <c r="DT340" s="12"/>
      <c r="DU340" s="12"/>
      <c r="DV340" s="12"/>
      <c r="DW340" s="12"/>
    </row>
    <row r="341" spans="1:127" ht="13.5">
      <c r="A341" s="14"/>
      <c r="B341" s="14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3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3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  <c r="CG341" s="12"/>
      <c r="CH341" s="12"/>
      <c r="CI341" s="12"/>
      <c r="CJ341" s="12"/>
      <c r="CK341" s="12"/>
      <c r="CL341" s="12"/>
      <c r="CM341" s="12"/>
      <c r="CN341" s="12"/>
      <c r="CO341" s="12"/>
      <c r="CP341" s="12"/>
      <c r="CQ341" s="12"/>
      <c r="CR341" s="12"/>
      <c r="CS341" s="12"/>
      <c r="CT341" s="12"/>
      <c r="CU341" s="12"/>
      <c r="CV341" s="12"/>
      <c r="CW341" s="12"/>
      <c r="CY341" s="12"/>
      <c r="CZ341" s="12"/>
      <c r="DA341" s="12"/>
      <c r="DB341" s="12"/>
      <c r="DC341" s="12"/>
      <c r="DD341" s="12"/>
      <c r="DE341" s="12"/>
      <c r="DF341" s="12"/>
      <c r="DG341" s="12"/>
      <c r="DH341" s="12"/>
      <c r="DI341" s="12"/>
      <c r="DJ341" s="12"/>
      <c r="DK341" s="12"/>
      <c r="DL341" s="12"/>
      <c r="DM341" s="12"/>
      <c r="DN341" s="12"/>
      <c r="DO341" s="12"/>
      <c r="DP341" s="12"/>
      <c r="DQ341" s="12"/>
      <c r="DR341" s="12"/>
      <c r="DS341" s="12"/>
      <c r="DT341" s="12"/>
      <c r="DU341" s="12"/>
      <c r="DV341" s="12"/>
      <c r="DW341" s="12"/>
    </row>
    <row r="342" spans="1:127" ht="13.5">
      <c r="A342" s="14"/>
      <c r="B342" s="14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3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3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  <c r="CG342" s="12"/>
      <c r="CH342" s="12"/>
      <c r="CI342" s="12"/>
      <c r="CJ342" s="12"/>
      <c r="CK342" s="12"/>
      <c r="CL342" s="12"/>
      <c r="CM342" s="12"/>
      <c r="CN342" s="12"/>
      <c r="CO342" s="12"/>
      <c r="CP342" s="12"/>
      <c r="CQ342" s="12"/>
      <c r="CR342" s="12"/>
      <c r="CS342" s="12"/>
      <c r="CT342" s="12"/>
      <c r="CU342" s="12"/>
      <c r="CV342" s="12"/>
      <c r="CW342" s="12"/>
      <c r="CY342" s="12"/>
      <c r="CZ342" s="12"/>
      <c r="DA342" s="12"/>
      <c r="DB342" s="12"/>
      <c r="DC342" s="12"/>
      <c r="DD342" s="12"/>
      <c r="DE342" s="12"/>
      <c r="DF342" s="12"/>
      <c r="DG342" s="12"/>
      <c r="DH342" s="12"/>
      <c r="DI342" s="12"/>
      <c r="DJ342" s="12"/>
      <c r="DK342" s="12"/>
      <c r="DL342" s="12"/>
      <c r="DM342" s="12"/>
      <c r="DN342" s="12"/>
      <c r="DO342" s="12"/>
      <c r="DP342" s="12"/>
      <c r="DQ342" s="12"/>
      <c r="DR342" s="12"/>
      <c r="DS342" s="12"/>
      <c r="DT342" s="12"/>
      <c r="DU342" s="12"/>
      <c r="DV342" s="12"/>
      <c r="DW342" s="12"/>
    </row>
    <row r="343" spans="1:127" ht="13.5">
      <c r="A343" s="14"/>
      <c r="B343" s="14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3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3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  <c r="CG343" s="12"/>
      <c r="CH343" s="12"/>
      <c r="CI343" s="12"/>
      <c r="CJ343" s="12"/>
      <c r="CK343" s="12"/>
      <c r="CL343" s="12"/>
      <c r="CM343" s="12"/>
      <c r="CN343" s="12"/>
      <c r="CO343" s="12"/>
      <c r="CP343" s="12"/>
      <c r="CQ343" s="12"/>
      <c r="CR343" s="12"/>
      <c r="CS343" s="12"/>
      <c r="CT343" s="12"/>
      <c r="CU343" s="12"/>
      <c r="CV343" s="12"/>
      <c r="CW343" s="12"/>
      <c r="CY343" s="12"/>
      <c r="CZ343" s="12"/>
      <c r="DA343" s="12"/>
      <c r="DB343" s="12"/>
      <c r="DC343" s="12"/>
      <c r="DD343" s="12"/>
      <c r="DE343" s="12"/>
      <c r="DF343" s="12"/>
      <c r="DG343" s="12"/>
      <c r="DH343" s="12"/>
      <c r="DI343" s="12"/>
      <c r="DJ343" s="12"/>
      <c r="DK343" s="12"/>
      <c r="DL343" s="12"/>
      <c r="DM343" s="12"/>
      <c r="DN343" s="12"/>
      <c r="DO343" s="12"/>
      <c r="DP343" s="12"/>
      <c r="DQ343" s="12"/>
      <c r="DR343" s="12"/>
      <c r="DS343" s="12"/>
      <c r="DT343" s="12"/>
      <c r="DU343" s="12"/>
      <c r="DV343" s="12"/>
      <c r="DW343" s="12"/>
    </row>
    <row r="344" spans="1:127" ht="13.5">
      <c r="A344" s="14"/>
      <c r="B344" s="14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3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3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  <c r="CG344" s="12"/>
      <c r="CH344" s="12"/>
      <c r="CI344" s="12"/>
      <c r="CJ344" s="12"/>
      <c r="CK344" s="12"/>
      <c r="CL344" s="12"/>
      <c r="CM344" s="12"/>
      <c r="CN344" s="12"/>
      <c r="CO344" s="12"/>
      <c r="CP344" s="12"/>
      <c r="CQ344" s="12"/>
      <c r="CR344" s="12"/>
      <c r="CS344" s="12"/>
      <c r="CT344" s="12"/>
      <c r="CU344" s="12"/>
      <c r="CV344" s="12"/>
      <c r="CW344" s="12"/>
      <c r="CY344" s="12"/>
      <c r="CZ344" s="12"/>
      <c r="DA344" s="12"/>
      <c r="DB344" s="12"/>
      <c r="DC344" s="12"/>
      <c r="DD344" s="12"/>
      <c r="DE344" s="12"/>
      <c r="DF344" s="12"/>
      <c r="DG344" s="12"/>
      <c r="DH344" s="12"/>
      <c r="DI344" s="12"/>
      <c r="DJ344" s="12"/>
      <c r="DK344" s="12"/>
      <c r="DL344" s="12"/>
      <c r="DM344" s="12"/>
      <c r="DN344" s="12"/>
      <c r="DO344" s="12"/>
      <c r="DP344" s="12"/>
      <c r="DQ344" s="12"/>
      <c r="DR344" s="12"/>
      <c r="DS344" s="12"/>
      <c r="DT344" s="12"/>
      <c r="DU344" s="12"/>
      <c r="DV344" s="12"/>
      <c r="DW344" s="12"/>
    </row>
    <row r="345" spans="1:127" ht="13.5">
      <c r="A345" s="14"/>
      <c r="B345" s="14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3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3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  <c r="CG345" s="12"/>
      <c r="CH345" s="12"/>
      <c r="CI345" s="12"/>
      <c r="CJ345" s="12"/>
      <c r="CK345" s="12"/>
      <c r="CL345" s="12"/>
      <c r="CM345" s="12"/>
      <c r="CN345" s="12"/>
      <c r="CO345" s="12"/>
      <c r="CP345" s="12"/>
      <c r="CQ345" s="12"/>
      <c r="CR345" s="12"/>
      <c r="CS345" s="12"/>
      <c r="CT345" s="12"/>
      <c r="CU345" s="12"/>
      <c r="CV345" s="12"/>
      <c r="CW345" s="12"/>
      <c r="CY345" s="12"/>
      <c r="CZ345" s="12"/>
      <c r="DA345" s="12"/>
      <c r="DB345" s="12"/>
      <c r="DC345" s="12"/>
      <c r="DD345" s="12"/>
      <c r="DE345" s="12"/>
      <c r="DF345" s="12"/>
      <c r="DG345" s="12"/>
      <c r="DH345" s="12"/>
      <c r="DI345" s="12"/>
      <c r="DJ345" s="12"/>
      <c r="DK345" s="12"/>
      <c r="DL345" s="12"/>
      <c r="DM345" s="12"/>
      <c r="DN345" s="12"/>
      <c r="DO345" s="12"/>
      <c r="DP345" s="12"/>
      <c r="DQ345" s="12"/>
      <c r="DR345" s="12"/>
      <c r="DS345" s="12"/>
      <c r="DT345" s="12"/>
      <c r="DU345" s="12"/>
      <c r="DV345" s="12"/>
      <c r="DW345" s="12"/>
    </row>
    <row r="346" spans="1:127" ht="13.5">
      <c r="A346" s="14"/>
      <c r="B346" s="14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3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3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  <c r="CG346" s="12"/>
      <c r="CH346" s="12"/>
      <c r="CI346" s="12"/>
      <c r="CJ346" s="12"/>
      <c r="CK346" s="12"/>
      <c r="CL346" s="12"/>
      <c r="CM346" s="12"/>
      <c r="CN346" s="12"/>
      <c r="CO346" s="12"/>
      <c r="CP346" s="12"/>
      <c r="CQ346" s="12"/>
      <c r="CR346" s="12"/>
      <c r="CS346" s="12"/>
      <c r="CT346" s="12"/>
      <c r="CU346" s="12"/>
      <c r="CV346" s="12"/>
      <c r="CW346" s="12"/>
      <c r="CY346" s="12"/>
      <c r="CZ346" s="12"/>
      <c r="DA346" s="12"/>
      <c r="DB346" s="12"/>
      <c r="DC346" s="12"/>
      <c r="DD346" s="12"/>
      <c r="DE346" s="12"/>
      <c r="DF346" s="12"/>
      <c r="DG346" s="12"/>
      <c r="DH346" s="12"/>
      <c r="DI346" s="12"/>
      <c r="DJ346" s="12"/>
      <c r="DK346" s="12"/>
      <c r="DL346" s="12"/>
      <c r="DM346" s="12"/>
      <c r="DN346" s="12"/>
      <c r="DO346" s="12"/>
      <c r="DP346" s="12"/>
      <c r="DQ346" s="12"/>
      <c r="DR346" s="12"/>
      <c r="DS346" s="12"/>
      <c r="DT346" s="12"/>
      <c r="DU346" s="12"/>
      <c r="DV346" s="12"/>
      <c r="DW346" s="12"/>
    </row>
    <row r="347" spans="1:127" ht="13.5">
      <c r="A347" s="14"/>
      <c r="B347" s="14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3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3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  <c r="CG347" s="12"/>
      <c r="CH347" s="12"/>
      <c r="CI347" s="12"/>
      <c r="CJ347" s="12"/>
      <c r="CK347" s="12"/>
      <c r="CL347" s="12"/>
      <c r="CM347" s="12"/>
      <c r="CN347" s="12"/>
      <c r="CO347" s="12"/>
      <c r="CP347" s="12"/>
      <c r="CQ347" s="12"/>
      <c r="CR347" s="12"/>
      <c r="CS347" s="12"/>
      <c r="CT347" s="12"/>
      <c r="CU347" s="12"/>
      <c r="CV347" s="12"/>
      <c r="CW347" s="12"/>
      <c r="CY347" s="12"/>
      <c r="CZ347" s="12"/>
      <c r="DA347" s="12"/>
      <c r="DB347" s="12"/>
      <c r="DC347" s="12"/>
      <c r="DD347" s="12"/>
      <c r="DE347" s="12"/>
      <c r="DF347" s="12"/>
      <c r="DG347" s="12"/>
      <c r="DH347" s="12"/>
      <c r="DI347" s="12"/>
      <c r="DJ347" s="12"/>
      <c r="DK347" s="12"/>
      <c r="DL347" s="12"/>
      <c r="DM347" s="12"/>
      <c r="DN347" s="12"/>
      <c r="DO347" s="12"/>
      <c r="DP347" s="12"/>
      <c r="DQ347" s="12"/>
      <c r="DR347" s="12"/>
      <c r="DS347" s="12"/>
      <c r="DT347" s="12"/>
      <c r="DU347" s="12"/>
      <c r="DV347" s="12"/>
      <c r="DW347" s="12"/>
    </row>
    <row r="348" spans="1:127" ht="13.5">
      <c r="A348" s="14"/>
      <c r="B348" s="14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3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3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  <c r="CG348" s="12"/>
      <c r="CH348" s="12"/>
      <c r="CI348" s="12"/>
      <c r="CJ348" s="12"/>
      <c r="CK348" s="12"/>
      <c r="CL348" s="12"/>
      <c r="CM348" s="12"/>
      <c r="CN348" s="12"/>
      <c r="CO348" s="12"/>
      <c r="CP348" s="12"/>
      <c r="CQ348" s="12"/>
      <c r="CR348" s="12"/>
      <c r="CS348" s="12"/>
      <c r="CT348" s="12"/>
      <c r="CU348" s="12"/>
      <c r="CV348" s="12"/>
      <c r="CW348" s="12"/>
      <c r="CY348" s="12"/>
      <c r="CZ348" s="12"/>
      <c r="DA348" s="12"/>
      <c r="DB348" s="12"/>
      <c r="DC348" s="12"/>
      <c r="DD348" s="12"/>
      <c r="DE348" s="12"/>
      <c r="DF348" s="12"/>
      <c r="DG348" s="12"/>
      <c r="DH348" s="12"/>
      <c r="DI348" s="12"/>
      <c r="DJ348" s="12"/>
      <c r="DK348" s="12"/>
      <c r="DL348" s="12"/>
      <c r="DM348" s="12"/>
      <c r="DN348" s="12"/>
      <c r="DO348" s="12"/>
      <c r="DP348" s="12"/>
      <c r="DQ348" s="12"/>
      <c r="DR348" s="12"/>
      <c r="DS348" s="12"/>
      <c r="DT348" s="12"/>
      <c r="DU348" s="12"/>
      <c r="DV348" s="12"/>
      <c r="DW348" s="12"/>
    </row>
    <row r="349" spans="1:127" ht="13.5">
      <c r="A349" s="14"/>
      <c r="B349" s="14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3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3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  <c r="CG349" s="12"/>
      <c r="CH349" s="12"/>
      <c r="CI349" s="12"/>
      <c r="CJ349" s="12"/>
      <c r="CK349" s="12"/>
      <c r="CL349" s="12"/>
      <c r="CM349" s="12"/>
      <c r="CN349" s="12"/>
      <c r="CO349" s="12"/>
      <c r="CP349" s="12"/>
      <c r="CQ349" s="12"/>
      <c r="CR349" s="12"/>
      <c r="CS349" s="12"/>
      <c r="CT349" s="12"/>
      <c r="CU349" s="12"/>
      <c r="CV349" s="12"/>
      <c r="CW349" s="12"/>
      <c r="CY349" s="12"/>
      <c r="CZ349" s="12"/>
      <c r="DA349" s="12"/>
      <c r="DB349" s="12"/>
      <c r="DC349" s="12"/>
      <c r="DD349" s="12"/>
      <c r="DE349" s="12"/>
      <c r="DF349" s="12"/>
      <c r="DG349" s="12"/>
      <c r="DH349" s="12"/>
      <c r="DI349" s="12"/>
      <c r="DJ349" s="12"/>
      <c r="DK349" s="12"/>
      <c r="DL349" s="12"/>
      <c r="DM349" s="12"/>
      <c r="DN349" s="12"/>
      <c r="DO349" s="12"/>
      <c r="DP349" s="12"/>
      <c r="DQ349" s="12"/>
      <c r="DR349" s="12"/>
      <c r="DS349" s="12"/>
      <c r="DT349" s="12"/>
      <c r="DU349" s="12"/>
      <c r="DV349" s="12"/>
      <c r="DW349" s="12"/>
    </row>
    <row r="350" spans="1:127" ht="13.5">
      <c r="A350" s="14"/>
      <c r="B350" s="14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3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3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  <c r="CG350" s="12"/>
      <c r="CH350" s="12"/>
      <c r="CI350" s="12"/>
      <c r="CJ350" s="12"/>
      <c r="CK350" s="12"/>
      <c r="CL350" s="12"/>
      <c r="CM350" s="12"/>
      <c r="CN350" s="12"/>
      <c r="CO350" s="12"/>
      <c r="CP350" s="12"/>
      <c r="CQ350" s="12"/>
      <c r="CR350" s="12"/>
      <c r="CS350" s="12"/>
      <c r="CT350" s="12"/>
      <c r="CU350" s="12"/>
      <c r="CV350" s="12"/>
      <c r="CW350" s="12"/>
      <c r="CY350" s="12"/>
      <c r="CZ350" s="12"/>
      <c r="DA350" s="12"/>
      <c r="DB350" s="12"/>
      <c r="DC350" s="12"/>
      <c r="DD350" s="12"/>
      <c r="DE350" s="12"/>
      <c r="DF350" s="12"/>
      <c r="DG350" s="12"/>
      <c r="DH350" s="12"/>
      <c r="DI350" s="12"/>
      <c r="DJ350" s="12"/>
      <c r="DK350" s="12"/>
      <c r="DL350" s="12"/>
      <c r="DM350" s="12"/>
      <c r="DN350" s="12"/>
      <c r="DO350" s="12"/>
      <c r="DP350" s="12"/>
      <c r="DQ350" s="12"/>
      <c r="DR350" s="12"/>
      <c r="DS350" s="12"/>
      <c r="DT350" s="12"/>
      <c r="DU350" s="12"/>
      <c r="DV350" s="12"/>
      <c r="DW350" s="12"/>
    </row>
    <row r="351" spans="1:127" ht="13.5">
      <c r="A351" s="14"/>
      <c r="B351" s="14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3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3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  <c r="CG351" s="12"/>
      <c r="CH351" s="12"/>
      <c r="CI351" s="12"/>
      <c r="CJ351" s="12"/>
      <c r="CK351" s="12"/>
      <c r="CL351" s="12"/>
      <c r="CM351" s="12"/>
      <c r="CN351" s="12"/>
      <c r="CO351" s="12"/>
      <c r="CP351" s="12"/>
      <c r="CQ351" s="12"/>
      <c r="CR351" s="12"/>
      <c r="CS351" s="12"/>
      <c r="CT351" s="12"/>
      <c r="CU351" s="12"/>
      <c r="CV351" s="12"/>
      <c r="CW351" s="12"/>
      <c r="CY351" s="12"/>
      <c r="CZ351" s="12"/>
      <c r="DA351" s="12"/>
      <c r="DB351" s="12"/>
      <c r="DC351" s="12"/>
      <c r="DD351" s="12"/>
      <c r="DE351" s="12"/>
      <c r="DF351" s="12"/>
      <c r="DG351" s="12"/>
      <c r="DH351" s="12"/>
      <c r="DI351" s="12"/>
      <c r="DJ351" s="12"/>
      <c r="DK351" s="12"/>
      <c r="DL351" s="12"/>
      <c r="DM351" s="12"/>
      <c r="DN351" s="12"/>
      <c r="DO351" s="12"/>
      <c r="DP351" s="12"/>
      <c r="DQ351" s="12"/>
      <c r="DR351" s="12"/>
      <c r="DS351" s="12"/>
      <c r="DT351" s="12"/>
      <c r="DU351" s="12"/>
      <c r="DV351" s="12"/>
      <c r="DW351" s="12"/>
    </row>
    <row r="352" spans="1:127" ht="13.5">
      <c r="A352" s="14"/>
      <c r="B352" s="14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3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3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  <c r="CG352" s="12"/>
      <c r="CH352" s="12"/>
      <c r="CI352" s="12"/>
      <c r="CJ352" s="12"/>
      <c r="CK352" s="12"/>
      <c r="CL352" s="12"/>
      <c r="CM352" s="12"/>
      <c r="CN352" s="12"/>
      <c r="CO352" s="12"/>
      <c r="CP352" s="12"/>
      <c r="CQ352" s="12"/>
      <c r="CR352" s="12"/>
      <c r="CS352" s="12"/>
      <c r="CT352" s="12"/>
      <c r="CU352" s="12"/>
      <c r="CV352" s="12"/>
      <c r="CW352" s="12"/>
      <c r="CY352" s="12"/>
      <c r="CZ352" s="12"/>
      <c r="DA352" s="12"/>
      <c r="DB352" s="12"/>
      <c r="DC352" s="12"/>
      <c r="DD352" s="12"/>
      <c r="DE352" s="12"/>
      <c r="DF352" s="12"/>
      <c r="DG352" s="12"/>
      <c r="DH352" s="12"/>
      <c r="DI352" s="12"/>
      <c r="DJ352" s="12"/>
      <c r="DK352" s="12"/>
      <c r="DL352" s="12"/>
      <c r="DM352" s="12"/>
      <c r="DN352" s="12"/>
      <c r="DO352" s="12"/>
      <c r="DP352" s="12"/>
      <c r="DQ352" s="12"/>
      <c r="DR352" s="12"/>
      <c r="DS352" s="12"/>
      <c r="DT352" s="12"/>
      <c r="DU352" s="12"/>
      <c r="DV352" s="12"/>
      <c r="DW352" s="12"/>
    </row>
    <row r="353" spans="1:127" ht="13.5">
      <c r="A353" s="14"/>
      <c r="B353" s="14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3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3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</row>
    <row r="354" spans="1:127" ht="13.5">
      <c r="A354" s="14"/>
      <c r="B354" s="14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3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3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  <c r="CG354" s="12"/>
      <c r="CH354" s="12"/>
      <c r="CI354" s="12"/>
      <c r="CJ354" s="12"/>
      <c r="CK354" s="12"/>
      <c r="CL354" s="12"/>
      <c r="CM354" s="12"/>
      <c r="CN354" s="12"/>
      <c r="CO354" s="12"/>
      <c r="CP354" s="12"/>
      <c r="CQ354" s="12"/>
      <c r="CR354" s="12"/>
      <c r="CS354" s="12"/>
      <c r="CT354" s="12"/>
      <c r="CU354" s="12"/>
      <c r="CV354" s="12"/>
      <c r="CW354" s="12"/>
      <c r="CY354" s="12"/>
      <c r="CZ354" s="12"/>
      <c r="DA354" s="12"/>
      <c r="DB354" s="12"/>
      <c r="DC354" s="12"/>
      <c r="DD354" s="12"/>
      <c r="DE354" s="12"/>
      <c r="DF354" s="12"/>
      <c r="DG354" s="12"/>
      <c r="DH354" s="12"/>
      <c r="DI354" s="12"/>
      <c r="DJ354" s="12"/>
      <c r="DK354" s="12"/>
      <c r="DL354" s="12"/>
      <c r="DM354" s="12"/>
      <c r="DN354" s="12"/>
      <c r="DO354" s="12"/>
      <c r="DP354" s="12"/>
      <c r="DQ354" s="12"/>
      <c r="DR354" s="12"/>
      <c r="DS354" s="12"/>
      <c r="DT354" s="12"/>
      <c r="DU354" s="12"/>
      <c r="DV354" s="12"/>
      <c r="DW354" s="12"/>
    </row>
    <row r="355" spans="1:127" ht="13.5">
      <c r="A355" s="14"/>
      <c r="B355" s="14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3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3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  <c r="CG355" s="12"/>
      <c r="CH355" s="12"/>
      <c r="CI355" s="12"/>
      <c r="CJ355" s="12"/>
      <c r="CK355" s="12"/>
      <c r="CL355" s="12"/>
      <c r="CM355" s="12"/>
      <c r="CN355" s="12"/>
      <c r="CO355" s="12"/>
      <c r="CP355" s="12"/>
      <c r="CQ355" s="12"/>
      <c r="CR355" s="12"/>
      <c r="CS355" s="12"/>
      <c r="CT355" s="12"/>
      <c r="CU355" s="12"/>
      <c r="CV355" s="12"/>
      <c r="CW355" s="12"/>
      <c r="CY355" s="12"/>
      <c r="CZ355" s="12"/>
      <c r="DA355" s="12"/>
      <c r="DB355" s="12"/>
      <c r="DC355" s="12"/>
      <c r="DD355" s="12"/>
      <c r="DE355" s="12"/>
      <c r="DF355" s="12"/>
      <c r="DG355" s="12"/>
      <c r="DH355" s="12"/>
      <c r="DI355" s="12"/>
      <c r="DJ355" s="12"/>
      <c r="DK355" s="12"/>
      <c r="DL355" s="12"/>
      <c r="DM355" s="12"/>
      <c r="DN355" s="12"/>
      <c r="DO355" s="12"/>
      <c r="DP355" s="12"/>
      <c r="DQ355" s="12"/>
      <c r="DR355" s="12"/>
      <c r="DS355" s="12"/>
      <c r="DT355" s="12"/>
      <c r="DU355" s="12"/>
      <c r="DV355" s="12"/>
      <c r="DW355" s="12"/>
    </row>
    <row r="356" spans="1:127" ht="13.5">
      <c r="A356" s="14"/>
      <c r="B356" s="14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3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3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  <c r="CG356" s="12"/>
      <c r="CH356" s="12"/>
      <c r="CI356" s="12"/>
      <c r="CJ356" s="12"/>
      <c r="CK356" s="12"/>
      <c r="CL356" s="12"/>
      <c r="CM356" s="12"/>
      <c r="CN356" s="12"/>
      <c r="CO356" s="12"/>
      <c r="CP356" s="12"/>
      <c r="CQ356" s="12"/>
      <c r="CR356" s="12"/>
      <c r="CS356" s="12"/>
      <c r="CT356" s="12"/>
      <c r="CU356" s="12"/>
      <c r="CV356" s="12"/>
      <c r="CW356" s="12"/>
      <c r="CY356" s="12"/>
      <c r="CZ356" s="12"/>
      <c r="DA356" s="12"/>
      <c r="DB356" s="12"/>
      <c r="DC356" s="12"/>
      <c r="DD356" s="12"/>
      <c r="DE356" s="12"/>
      <c r="DF356" s="12"/>
      <c r="DG356" s="12"/>
      <c r="DH356" s="12"/>
      <c r="DI356" s="12"/>
      <c r="DJ356" s="12"/>
      <c r="DK356" s="12"/>
      <c r="DL356" s="12"/>
      <c r="DM356" s="12"/>
      <c r="DN356" s="12"/>
      <c r="DO356" s="12"/>
      <c r="DP356" s="12"/>
      <c r="DQ356" s="12"/>
      <c r="DR356" s="12"/>
      <c r="DS356" s="12"/>
      <c r="DT356" s="12"/>
      <c r="DU356" s="12"/>
      <c r="DV356" s="12"/>
      <c r="DW356" s="12"/>
    </row>
    <row r="357" spans="1:127" ht="13.5">
      <c r="A357" s="14"/>
      <c r="B357" s="14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3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3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  <c r="CG357" s="12"/>
      <c r="CH357" s="12"/>
      <c r="CI357" s="12"/>
      <c r="CJ357" s="12"/>
      <c r="CK357" s="12"/>
      <c r="CL357" s="12"/>
      <c r="CM357" s="12"/>
      <c r="CN357" s="12"/>
      <c r="CO357" s="12"/>
      <c r="CP357" s="12"/>
      <c r="CQ357" s="12"/>
      <c r="CR357" s="12"/>
      <c r="CS357" s="12"/>
      <c r="CT357" s="12"/>
      <c r="CU357" s="12"/>
      <c r="CV357" s="12"/>
      <c r="CW357" s="12"/>
      <c r="CY357" s="12"/>
      <c r="CZ357" s="12"/>
      <c r="DA357" s="12"/>
      <c r="DB357" s="12"/>
      <c r="DC357" s="12"/>
      <c r="DD357" s="12"/>
      <c r="DE357" s="12"/>
      <c r="DF357" s="12"/>
      <c r="DG357" s="12"/>
      <c r="DH357" s="12"/>
      <c r="DI357" s="12"/>
      <c r="DJ357" s="12"/>
      <c r="DK357" s="12"/>
      <c r="DL357" s="12"/>
      <c r="DM357" s="12"/>
      <c r="DN357" s="12"/>
      <c r="DO357" s="12"/>
      <c r="DP357" s="12"/>
      <c r="DQ357" s="12"/>
      <c r="DR357" s="12"/>
      <c r="DS357" s="12"/>
      <c r="DT357" s="12"/>
      <c r="DU357" s="12"/>
      <c r="DV357" s="12"/>
      <c r="DW357" s="12"/>
    </row>
    <row r="358" spans="1:127" ht="13.5">
      <c r="A358" s="14"/>
      <c r="B358" s="14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3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3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  <c r="CG358" s="12"/>
      <c r="CH358" s="12"/>
      <c r="CI358" s="12"/>
      <c r="CJ358" s="12"/>
      <c r="CK358" s="12"/>
      <c r="CL358" s="12"/>
      <c r="CM358" s="12"/>
      <c r="CN358" s="12"/>
      <c r="CO358" s="12"/>
      <c r="CP358" s="12"/>
      <c r="CQ358" s="12"/>
      <c r="CR358" s="12"/>
      <c r="CS358" s="12"/>
      <c r="CT358" s="12"/>
      <c r="CU358" s="12"/>
      <c r="CV358" s="12"/>
      <c r="CW358" s="12"/>
      <c r="CY358" s="12"/>
      <c r="CZ358" s="12"/>
      <c r="DA358" s="12"/>
      <c r="DB358" s="12"/>
      <c r="DC358" s="12"/>
      <c r="DD358" s="12"/>
      <c r="DE358" s="12"/>
      <c r="DF358" s="12"/>
      <c r="DG358" s="12"/>
      <c r="DH358" s="12"/>
      <c r="DI358" s="12"/>
      <c r="DJ358" s="12"/>
      <c r="DK358" s="12"/>
      <c r="DL358" s="12"/>
      <c r="DM358" s="12"/>
      <c r="DN358" s="12"/>
      <c r="DO358" s="12"/>
      <c r="DP358" s="12"/>
      <c r="DQ358" s="12"/>
      <c r="DR358" s="12"/>
      <c r="DS358" s="12"/>
      <c r="DT358" s="12"/>
      <c r="DU358" s="12"/>
      <c r="DV358" s="12"/>
      <c r="DW358" s="12"/>
    </row>
    <row r="359" spans="1:127" ht="13.5">
      <c r="A359" s="14"/>
      <c r="B359" s="14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3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3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  <c r="CG359" s="12"/>
      <c r="CH359" s="12"/>
      <c r="CI359" s="12"/>
      <c r="CJ359" s="12"/>
      <c r="CK359" s="12"/>
      <c r="CL359" s="12"/>
      <c r="CM359" s="12"/>
      <c r="CN359" s="12"/>
      <c r="CO359" s="12"/>
      <c r="CP359" s="12"/>
      <c r="CQ359" s="12"/>
      <c r="CR359" s="12"/>
      <c r="CS359" s="12"/>
      <c r="CT359" s="12"/>
      <c r="CU359" s="12"/>
      <c r="CV359" s="12"/>
      <c r="CW359" s="12"/>
      <c r="CY359" s="12"/>
      <c r="CZ359" s="12"/>
      <c r="DA359" s="12"/>
      <c r="DB359" s="12"/>
      <c r="DC359" s="12"/>
      <c r="DD359" s="12"/>
      <c r="DE359" s="12"/>
      <c r="DF359" s="12"/>
      <c r="DG359" s="12"/>
      <c r="DH359" s="12"/>
      <c r="DI359" s="12"/>
      <c r="DJ359" s="12"/>
      <c r="DK359" s="12"/>
      <c r="DL359" s="12"/>
      <c r="DM359" s="12"/>
      <c r="DN359" s="12"/>
      <c r="DO359" s="12"/>
      <c r="DP359" s="12"/>
      <c r="DQ359" s="12"/>
      <c r="DR359" s="12"/>
      <c r="DS359" s="12"/>
      <c r="DT359" s="12"/>
      <c r="DU359" s="12"/>
      <c r="DV359" s="12"/>
      <c r="DW359" s="12"/>
    </row>
    <row r="360" spans="1:127" ht="13.5">
      <c r="A360" s="14"/>
      <c r="B360" s="14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3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3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  <c r="CG360" s="12"/>
      <c r="CH360" s="12"/>
      <c r="CI360" s="12"/>
      <c r="CJ360" s="12"/>
      <c r="CK360" s="12"/>
      <c r="CL360" s="12"/>
      <c r="CM360" s="12"/>
      <c r="CN360" s="12"/>
      <c r="CO360" s="12"/>
      <c r="CP360" s="12"/>
      <c r="CQ360" s="12"/>
      <c r="CR360" s="12"/>
      <c r="CS360" s="12"/>
      <c r="CT360" s="12"/>
      <c r="CU360" s="12"/>
      <c r="CV360" s="12"/>
      <c r="CW360" s="12"/>
      <c r="CY360" s="12"/>
      <c r="CZ360" s="12"/>
      <c r="DA360" s="12"/>
      <c r="DB360" s="12"/>
      <c r="DC360" s="12"/>
      <c r="DD360" s="12"/>
      <c r="DE360" s="12"/>
      <c r="DF360" s="12"/>
      <c r="DG360" s="12"/>
      <c r="DH360" s="12"/>
      <c r="DI360" s="12"/>
      <c r="DJ360" s="12"/>
      <c r="DK360" s="12"/>
      <c r="DL360" s="12"/>
      <c r="DM360" s="12"/>
      <c r="DN360" s="12"/>
      <c r="DO360" s="12"/>
      <c r="DP360" s="12"/>
      <c r="DQ360" s="12"/>
      <c r="DR360" s="12"/>
      <c r="DS360" s="12"/>
      <c r="DT360" s="12"/>
      <c r="DU360" s="12"/>
      <c r="DV360" s="12"/>
      <c r="DW360" s="12"/>
    </row>
    <row r="361" spans="1:127" ht="13.5">
      <c r="A361" s="14"/>
      <c r="B361" s="14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3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3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  <c r="CG361" s="12"/>
      <c r="CH361" s="12"/>
      <c r="CI361" s="12"/>
      <c r="CJ361" s="12"/>
      <c r="CK361" s="12"/>
      <c r="CL361" s="12"/>
      <c r="CM361" s="12"/>
      <c r="CN361" s="12"/>
      <c r="CO361" s="12"/>
      <c r="CP361" s="12"/>
      <c r="CQ361" s="12"/>
      <c r="CR361" s="12"/>
      <c r="CS361" s="12"/>
      <c r="CT361" s="12"/>
      <c r="CU361" s="12"/>
      <c r="CV361" s="12"/>
      <c r="CW361" s="12"/>
      <c r="CY361" s="12"/>
      <c r="CZ361" s="12"/>
      <c r="DA361" s="12"/>
      <c r="DB361" s="12"/>
      <c r="DC361" s="12"/>
      <c r="DD361" s="12"/>
      <c r="DE361" s="12"/>
      <c r="DF361" s="12"/>
      <c r="DG361" s="12"/>
      <c r="DH361" s="12"/>
      <c r="DI361" s="12"/>
      <c r="DJ361" s="12"/>
      <c r="DK361" s="12"/>
      <c r="DL361" s="12"/>
      <c r="DM361" s="12"/>
      <c r="DN361" s="12"/>
      <c r="DO361" s="12"/>
      <c r="DP361" s="12"/>
      <c r="DQ361" s="12"/>
      <c r="DR361" s="12"/>
      <c r="DS361" s="12"/>
      <c r="DT361" s="12"/>
      <c r="DU361" s="12"/>
      <c r="DV361" s="12"/>
      <c r="DW361" s="12"/>
    </row>
    <row r="362" spans="1:127" ht="13.5">
      <c r="A362" s="14"/>
      <c r="B362" s="14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3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3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  <c r="CG362" s="12"/>
      <c r="CH362" s="12"/>
      <c r="CI362" s="12"/>
      <c r="CJ362" s="12"/>
      <c r="CK362" s="12"/>
      <c r="CL362" s="12"/>
      <c r="CM362" s="12"/>
      <c r="CN362" s="12"/>
      <c r="CO362" s="12"/>
      <c r="CP362" s="12"/>
      <c r="CQ362" s="12"/>
      <c r="CR362" s="12"/>
      <c r="CS362" s="12"/>
      <c r="CT362" s="12"/>
      <c r="CU362" s="12"/>
      <c r="CV362" s="12"/>
      <c r="CW362" s="12"/>
      <c r="CY362" s="12"/>
      <c r="CZ362" s="12"/>
      <c r="DA362" s="12"/>
      <c r="DB362" s="12"/>
      <c r="DC362" s="12"/>
      <c r="DD362" s="12"/>
      <c r="DE362" s="12"/>
      <c r="DF362" s="12"/>
      <c r="DG362" s="12"/>
      <c r="DH362" s="12"/>
      <c r="DI362" s="12"/>
      <c r="DJ362" s="12"/>
      <c r="DK362" s="12"/>
      <c r="DL362" s="12"/>
      <c r="DM362" s="12"/>
      <c r="DN362" s="12"/>
      <c r="DO362" s="12"/>
      <c r="DP362" s="12"/>
      <c r="DQ362" s="12"/>
      <c r="DR362" s="12"/>
      <c r="DS362" s="12"/>
      <c r="DT362" s="12"/>
      <c r="DU362" s="12"/>
      <c r="DV362" s="12"/>
      <c r="DW362" s="12"/>
    </row>
    <row r="363" spans="1:127" ht="13.5">
      <c r="A363" s="14"/>
      <c r="B363" s="14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3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3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  <c r="CG363" s="12"/>
      <c r="CH363" s="12"/>
      <c r="CI363" s="12"/>
      <c r="CJ363" s="12"/>
      <c r="CK363" s="12"/>
      <c r="CL363" s="12"/>
      <c r="CM363" s="12"/>
      <c r="CN363" s="12"/>
      <c r="CO363" s="12"/>
      <c r="CP363" s="12"/>
      <c r="CQ363" s="12"/>
      <c r="CR363" s="12"/>
      <c r="CS363" s="12"/>
      <c r="CT363" s="12"/>
      <c r="CU363" s="12"/>
      <c r="CV363" s="12"/>
      <c r="CW363" s="12"/>
      <c r="CY363" s="12"/>
      <c r="CZ363" s="12"/>
      <c r="DA363" s="12"/>
      <c r="DB363" s="12"/>
      <c r="DC363" s="12"/>
      <c r="DD363" s="12"/>
      <c r="DE363" s="12"/>
      <c r="DF363" s="12"/>
      <c r="DG363" s="12"/>
      <c r="DH363" s="12"/>
      <c r="DI363" s="12"/>
      <c r="DJ363" s="12"/>
      <c r="DK363" s="12"/>
      <c r="DL363" s="12"/>
      <c r="DM363" s="12"/>
      <c r="DN363" s="12"/>
      <c r="DO363" s="12"/>
      <c r="DP363" s="12"/>
      <c r="DQ363" s="12"/>
      <c r="DR363" s="12"/>
      <c r="DS363" s="12"/>
      <c r="DT363" s="12"/>
      <c r="DU363" s="12"/>
      <c r="DV363" s="12"/>
      <c r="DW363" s="12"/>
    </row>
    <row r="364" spans="1:127" ht="13.5">
      <c r="A364" s="14"/>
      <c r="B364" s="14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3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3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  <c r="CG364" s="12"/>
      <c r="CH364" s="12"/>
      <c r="CI364" s="12"/>
      <c r="CJ364" s="12"/>
      <c r="CK364" s="12"/>
      <c r="CL364" s="12"/>
      <c r="CM364" s="12"/>
      <c r="CN364" s="12"/>
      <c r="CO364" s="12"/>
      <c r="CP364" s="12"/>
      <c r="CQ364" s="12"/>
      <c r="CR364" s="12"/>
      <c r="CS364" s="12"/>
      <c r="CT364" s="12"/>
      <c r="CU364" s="12"/>
      <c r="CV364" s="12"/>
      <c r="CW364" s="12"/>
      <c r="CY364" s="12"/>
      <c r="CZ364" s="12"/>
      <c r="DA364" s="12"/>
      <c r="DB364" s="12"/>
      <c r="DC364" s="12"/>
      <c r="DD364" s="12"/>
      <c r="DE364" s="12"/>
      <c r="DF364" s="12"/>
      <c r="DG364" s="12"/>
      <c r="DH364" s="12"/>
      <c r="DI364" s="12"/>
      <c r="DJ364" s="12"/>
      <c r="DK364" s="12"/>
      <c r="DL364" s="12"/>
      <c r="DM364" s="12"/>
      <c r="DN364" s="12"/>
      <c r="DO364" s="12"/>
      <c r="DP364" s="12"/>
      <c r="DQ364" s="12"/>
      <c r="DR364" s="12"/>
      <c r="DS364" s="12"/>
      <c r="DT364" s="12"/>
      <c r="DU364" s="12"/>
      <c r="DV364" s="12"/>
      <c r="DW364" s="12"/>
    </row>
    <row r="365" spans="1:127" ht="13.5">
      <c r="A365" s="14"/>
      <c r="B365" s="14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3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3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  <c r="CG365" s="12"/>
      <c r="CH365" s="12"/>
      <c r="CI365" s="12"/>
      <c r="CJ365" s="12"/>
      <c r="CK365" s="12"/>
      <c r="CL365" s="12"/>
      <c r="CM365" s="12"/>
      <c r="CN365" s="12"/>
      <c r="CO365" s="12"/>
      <c r="CP365" s="12"/>
      <c r="CQ365" s="12"/>
      <c r="CR365" s="12"/>
      <c r="CS365" s="12"/>
      <c r="CT365" s="12"/>
      <c r="CU365" s="12"/>
      <c r="CV365" s="12"/>
      <c r="CW365" s="12"/>
      <c r="CY365" s="12"/>
      <c r="CZ365" s="12"/>
      <c r="DA365" s="12"/>
      <c r="DB365" s="12"/>
      <c r="DC365" s="12"/>
      <c r="DD365" s="12"/>
      <c r="DE365" s="12"/>
      <c r="DF365" s="12"/>
      <c r="DG365" s="12"/>
      <c r="DH365" s="12"/>
      <c r="DI365" s="12"/>
      <c r="DJ365" s="12"/>
      <c r="DK365" s="12"/>
      <c r="DL365" s="12"/>
      <c r="DM365" s="12"/>
      <c r="DN365" s="12"/>
      <c r="DO365" s="12"/>
      <c r="DP365" s="12"/>
      <c r="DQ365" s="12"/>
      <c r="DR365" s="12"/>
      <c r="DS365" s="12"/>
      <c r="DT365" s="12"/>
      <c r="DU365" s="12"/>
      <c r="DV365" s="12"/>
      <c r="DW365" s="12"/>
    </row>
    <row r="366" spans="1:127" ht="13.5">
      <c r="A366" s="14"/>
      <c r="B366" s="14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3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3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  <c r="CG366" s="12"/>
      <c r="CH366" s="12"/>
      <c r="CI366" s="12"/>
      <c r="CJ366" s="12"/>
      <c r="CK366" s="12"/>
      <c r="CL366" s="12"/>
      <c r="CM366" s="12"/>
      <c r="CN366" s="12"/>
      <c r="CO366" s="12"/>
      <c r="CP366" s="12"/>
      <c r="CQ366" s="12"/>
      <c r="CR366" s="12"/>
      <c r="CS366" s="12"/>
      <c r="CT366" s="12"/>
      <c r="CU366" s="12"/>
      <c r="CV366" s="12"/>
      <c r="CW366" s="12"/>
      <c r="CY366" s="12"/>
      <c r="CZ366" s="12"/>
      <c r="DA366" s="12"/>
      <c r="DB366" s="12"/>
      <c r="DC366" s="12"/>
      <c r="DD366" s="12"/>
      <c r="DE366" s="12"/>
      <c r="DF366" s="12"/>
      <c r="DG366" s="12"/>
      <c r="DH366" s="12"/>
      <c r="DI366" s="12"/>
      <c r="DJ366" s="12"/>
      <c r="DK366" s="12"/>
      <c r="DL366" s="12"/>
      <c r="DM366" s="12"/>
      <c r="DN366" s="12"/>
      <c r="DO366" s="12"/>
      <c r="DP366" s="12"/>
      <c r="DQ366" s="12"/>
      <c r="DR366" s="12"/>
      <c r="DS366" s="12"/>
      <c r="DT366" s="12"/>
      <c r="DU366" s="12"/>
      <c r="DV366" s="12"/>
      <c r="DW366" s="12"/>
    </row>
    <row r="367" spans="1:127" ht="13.5">
      <c r="A367" s="14"/>
      <c r="B367" s="14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3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3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  <c r="CG367" s="12"/>
      <c r="CH367" s="12"/>
      <c r="CI367" s="12"/>
      <c r="CJ367" s="12"/>
      <c r="CK367" s="12"/>
      <c r="CL367" s="12"/>
      <c r="CM367" s="12"/>
      <c r="CN367" s="12"/>
      <c r="CO367" s="12"/>
      <c r="CP367" s="12"/>
      <c r="CQ367" s="12"/>
      <c r="CR367" s="12"/>
      <c r="CS367" s="12"/>
      <c r="CT367" s="12"/>
      <c r="CU367" s="12"/>
      <c r="CV367" s="12"/>
      <c r="CW367" s="12"/>
      <c r="CY367" s="12"/>
      <c r="CZ367" s="12"/>
      <c r="DA367" s="12"/>
      <c r="DB367" s="12"/>
      <c r="DC367" s="12"/>
      <c r="DD367" s="12"/>
      <c r="DE367" s="12"/>
      <c r="DF367" s="12"/>
      <c r="DG367" s="12"/>
      <c r="DH367" s="12"/>
      <c r="DI367" s="12"/>
      <c r="DJ367" s="12"/>
      <c r="DK367" s="12"/>
      <c r="DL367" s="12"/>
      <c r="DM367" s="12"/>
      <c r="DN367" s="12"/>
      <c r="DO367" s="12"/>
      <c r="DP367" s="12"/>
      <c r="DQ367" s="12"/>
      <c r="DR367" s="12"/>
      <c r="DS367" s="12"/>
      <c r="DT367" s="12"/>
      <c r="DU367" s="12"/>
      <c r="DV367" s="12"/>
      <c r="DW367" s="12"/>
    </row>
    <row r="368" spans="1:127" ht="13.5">
      <c r="A368" s="14"/>
      <c r="B368" s="14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3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3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  <c r="CG368" s="12"/>
      <c r="CH368" s="12"/>
      <c r="CI368" s="12"/>
      <c r="CJ368" s="12"/>
      <c r="CK368" s="12"/>
      <c r="CL368" s="12"/>
      <c r="CM368" s="12"/>
      <c r="CN368" s="12"/>
      <c r="CO368" s="12"/>
      <c r="CP368" s="12"/>
      <c r="CQ368" s="12"/>
      <c r="CR368" s="12"/>
      <c r="CS368" s="12"/>
      <c r="CT368" s="12"/>
      <c r="CU368" s="12"/>
      <c r="CV368" s="12"/>
      <c r="CW368" s="12"/>
      <c r="CY368" s="12"/>
      <c r="CZ368" s="12"/>
      <c r="DA368" s="12"/>
      <c r="DB368" s="12"/>
      <c r="DC368" s="12"/>
      <c r="DD368" s="12"/>
      <c r="DE368" s="12"/>
      <c r="DF368" s="12"/>
      <c r="DG368" s="12"/>
      <c r="DH368" s="12"/>
      <c r="DI368" s="12"/>
      <c r="DJ368" s="12"/>
      <c r="DK368" s="12"/>
      <c r="DL368" s="12"/>
      <c r="DM368" s="12"/>
      <c r="DN368" s="12"/>
      <c r="DO368" s="12"/>
      <c r="DP368" s="12"/>
      <c r="DQ368" s="12"/>
      <c r="DR368" s="12"/>
      <c r="DS368" s="12"/>
      <c r="DT368" s="12"/>
      <c r="DU368" s="12"/>
      <c r="DV368" s="12"/>
      <c r="DW368" s="12"/>
    </row>
    <row r="369" spans="1:127" ht="13.5">
      <c r="A369" s="14"/>
      <c r="B369" s="14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3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3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  <c r="CJ369" s="12"/>
      <c r="CK369" s="12"/>
      <c r="CL369" s="12"/>
      <c r="CM369" s="12"/>
      <c r="CN369" s="12"/>
      <c r="CO369" s="12"/>
      <c r="CP369" s="12"/>
      <c r="CQ369" s="12"/>
      <c r="CR369" s="12"/>
      <c r="CS369" s="12"/>
      <c r="CT369" s="12"/>
      <c r="CU369" s="12"/>
      <c r="CV369" s="12"/>
      <c r="CW369" s="12"/>
      <c r="CY369" s="12"/>
      <c r="CZ369" s="12"/>
      <c r="DA369" s="12"/>
      <c r="DB369" s="12"/>
      <c r="DC369" s="12"/>
      <c r="DD369" s="12"/>
      <c r="DE369" s="12"/>
      <c r="DF369" s="12"/>
      <c r="DG369" s="12"/>
      <c r="DH369" s="12"/>
      <c r="DI369" s="12"/>
      <c r="DJ369" s="12"/>
      <c r="DK369" s="12"/>
      <c r="DL369" s="12"/>
      <c r="DM369" s="12"/>
      <c r="DN369" s="12"/>
      <c r="DO369" s="12"/>
      <c r="DP369" s="12"/>
      <c r="DQ369" s="12"/>
      <c r="DR369" s="12"/>
      <c r="DS369" s="12"/>
      <c r="DT369" s="12"/>
      <c r="DU369" s="12"/>
      <c r="DV369" s="12"/>
      <c r="DW369" s="12"/>
    </row>
    <row r="370" spans="1:127" ht="13.5">
      <c r="A370" s="14"/>
      <c r="B370" s="14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3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3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  <c r="CJ370" s="12"/>
      <c r="CK370" s="12"/>
      <c r="CL370" s="12"/>
      <c r="CM370" s="12"/>
      <c r="CN370" s="12"/>
      <c r="CO370" s="12"/>
      <c r="CP370" s="12"/>
      <c r="CQ370" s="12"/>
      <c r="CR370" s="12"/>
      <c r="CS370" s="12"/>
      <c r="CT370" s="12"/>
      <c r="CU370" s="12"/>
      <c r="CV370" s="12"/>
      <c r="CW370" s="12"/>
      <c r="CY370" s="12"/>
      <c r="CZ370" s="12"/>
      <c r="DA370" s="12"/>
      <c r="DB370" s="12"/>
      <c r="DC370" s="12"/>
      <c r="DD370" s="12"/>
      <c r="DE370" s="12"/>
      <c r="DF370" s="12"/>
      <c r="DG370" s="12"/>
      <c r="DH370" s="12"/>
      <c r="DI370" s="12"/>
      <c r="DJ370" s="12"/>
      <c r="DK370" s="12"/>
      <c r="DL370" s="12"/>
      <c r="DM370" s="12"/>
      <c r="DN370" s="12"/>
      <c r="DO370" s="12"/>
      <c r="DP370" s="12"/>
      <c r="DQ370" s="12"/>
      <c r="DR370" s="12"/>
      <c r="DS370" s="12"/>
      <c r="DT370" s="12"/>
      <c r="DU370" s="12"/>
      <c r="DV370" s="12"/>
      <c r="DW370" s="12"/>
    </row>
    <row r="371" spans="1:127" ht="13.5">
      <c r="A371" s="14"/>
      <c r="B371" s="14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3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3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  <c r="CJ371" s="12"/>
      <c r="CK371" s="12"/>
      <c r="CL371" s="12"/>
      <c r="CM371" s="12"/>
      <c r="CN371" s="12"/>
      <c r="CO371" s="12"/>
      <c r="CP371" s="12"/>
      <c r="CQ371" s="12"/>
      <c r="CR371" s="12"/>
      <c r="CS371" s="12"/>
      <c r="CT371" s="12"/>
      <c r="CU371" s="12"/>
      <c r="CV371" s="12"/>
      <c r="CW371" s="12"/>
      <c r="CY371" s="12"/>
      <c r="CZ371" s="12"/>
      <c r="DA371" s="12"/>
      <c r="DB371" s="12"/>
      <c r="DC371" s="12"/>
      <c r="DD371" s="12"/>
      <c r="DE371" s="12"/>
      <c r="DF371" s="12"/>
      <c r="DG371" s="12"/>
      <c r="DH371" s="12"/>
      <c r="DI371" s="12"/>
      <c r="DJ371" s="12"/>
      <c r="DK371" s="12"/>
      <c r="DL371" s="12"/>
      <c r="DM371" s="12"/>
      <c r="DN371" s="12"/>
      <c r="DO371" s="12"/>
      <c r="DP371" s="12"/>
      <c r="DQ371" s="12"/>
      <c r="DR371" s="12"/>
      <c r="DS371" s="12"/>
      <c r="DT371" s="12"/>
      <c r="DU371" s="12"/>
      <c r="DV371" s="12"/>
      <c r="DW371" s="12"/>
    </row>
    <row r="372" spans="1:127" ht="13.5">
      <c r="A372" s="14"/>
      <c r="B372" s="14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3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3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  <c r="CJ372" s="12"/>
      <c r="CK372" s="12"/>
      <c r="CL372" s="12"/>
      <c r="CM372" s="12"/>
      <c r="CN372" s="12"/>
      <c r="CO372" s="12"/>
      <c r="CP372" s="12"/>
      <c r="CQ372" s="12"/>
      <c r="CR372" s="12"/>
      <c r="CS372" s="12"/>
      <c r="CT372" s="12"/>
      <c r="CU372" s="12"/>
      <c r="CV372" s="12"/>
      <c r="CW372" s="12"/>
      <c r="CY372" s="12"/>
      <c r="CZ372" s="12"/>
      <c r="DA372" s="12"/>
      <c r="DB372" s="12"/>
      <c r="DC372" s="12"/>
      <c r="DD372" s="12"/>
      <c r="DE372" s="12"/>
      <c r="DF372" s="12"/>
      <c r="DG372" s="12"/>
      <c r="DH372" s="12"/>
      <c r="DI372" s="12"/>
      <c r="DJ372" s="12"/>
      <c r="DK372" s="12"/>
      <c r="DL372" s="12"/>
      <c r="DM372" s="12"/>
      <c r="DN372" s="12"/>
      <c r="DO372" s="12"/>
      <c r="DP372" s="12"/>
      <c r="DQ372" s="12"/>
      <c r="DR372" s="12"/>
      <c r="DS372" s="12"/>
      <c r="DT372" s="12"/>
      <c r="DU372" s="12"/>
      <c r="DV372" s="12"/>
      <c r="DW372" s="12"/>
    </row>
    <row r="373" spans="1:127" ht="13.5">
      <c r="A373" s="14"/>
      <c r="B373" s="14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3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3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  <c r="CJ373" s="12"/>
      <c r="CK373" s="12"/>
      <c r="CL373" s="12"/>
      <c r="CM373" s="12"/>
      <c r="CN373" s="12"/>
      <c r="CO373" s="12"/>
      <c r="CP373" s="12"/>
      <c r="CQ373" s="12"/>
      <c r="CR373" s="12"/>
      <c r="CS373" s="12"/>
      <c r="CT373" s="12"/>
      <c r="CU373" s="12"/>
      <c r="CV373" s="12"/>
      <c r="CW373" s="12"/>
      <c r="CY373" s="12"/>
      <c r="CZ373" s="12"/>
      <c r="DA373" s="12"/>
      <c r="DB373" s="12"/>
      <c r="DC373" s="12"/>
      <c r="DD373" s="12"/>
      <c r="DE373" s="12"/>
      <c r="DF373" s="12"/>
      <c r="DG373" s="12"/>
      <c r="DH373" s="12"/>
      <c r="DI373" s="12"/>
      <c r="DJ373" s="12"/>
      <c r="DK373" s="12"/>
      <c r="DL373" s="12"/>
      <c r="DM373" s="12"/>
      <c r="DN373" s="12"/>
      <c r="DO373" s="12"/>
      <c r="DP373" s="12"/>
      <c r="DQ373" s="12"/>
      <c r="DR373" s="12"/>
      <c r="DS373" s="12"/>
      <c r="DT373" s="12"/>
      <c r="DU373" s="12"/>
      <c r="DV373" s="12"/>
      <c r="DW373" s="12"/>
    </row>
    <row r="374" spans="1:127" ht="13.5">
      <c r="A374" s="14"/>
      <c r="B374" s="14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3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3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  <c r="CJ374" s="12"/>
      <c r="CK374" s="12"/>
      <c r="CL374" s="12"/>
      <c r="CM374" s="12"/>
      <c r="CN374" s="12"/>
      <c r="CO374" s="12"/>
      <c r="CP374" s="12"/>
      <c r="CQ374" s="12"/>
      <c r="CR374" s="12"/>
      <c r="CS374" s="12"/>
      <c r="CT374" s="12"/>
      <c r="CU374" s="12"/>
      <c r="CV374" s="12"/>
      <c r="CW374" s="12"/>
      <c r="CY374" s="12"/>
      <c r="CZ374" s="12"/>
      <c r="DA374" s="12"/>
      <c r="DB374" s="12"/>
      <c r="DC374" s="12"/>
      <c r="DD374" s="12"/>
      <c r="DE374" s="12"/>
      <c r="DF374" s="12"/>
      <c r="DG374" s="12"/>
      <c r="DH374" s="12"/>
      <c r="DI374" s="12"/>
      <c r="DJ374" s="12"/>
      <c r="DK374" s="12"/>
      <c r="DL374" s="12"/>
      <c r="DM374" s="12"/>
      <c r="DN374" s="12"/>
      <c r="DO374" s="12"/>
      <c r="DP374" s="12"/>
      <c r="DQ374" s="12"/>
      <c r="DR374" s="12"/>
      <c r="DS374" s="12"/>
      <c r="DT374" s="12"/>
      <c r="DU374" s="12"/>
      <c r="DV374" s="12"/>
      <c r="DW374" s="12"/>
    </row>
    <row r="375" spans="1:127" ht="13.5">
      <c r="A375" s="14"/>
      <c r="B375" s="14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3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3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  <c r="CJ375" s="12"/>
      <c r="CK375" s="12"/>
      <c r="CL375" s="12"/>
      <c r="CM375" s="12"/>
      <c r="CN375" s="12"/>
      <c r="CO375" s="12"/>
      <c r="CP375" s="12"/>
      <c r="CQ375" s="12"/>
      <c r="CR375" s="12"/>
      <c r="CS375" s="12"/>
      <c r="CT375" s="12"/>
      <c r="CU375" s="12"/>
      <c r="CV375" s="12"/>
      <c r="CW375" s="12"/>
      <c r="CY375" s="12"/>
      <c r="CZ375" s="12"/>
      <c r="DA375" s="12"/>
      <c r="DB375" s="12"/>
      <c r="DC375" s="12"/>
      <c r="DD375" s="12"/>
      <c r="DE375" s="12"/>
      <c r="DF375" s="12"/>
      <c r="DG375" s="12"/>
      <c r="DH375" s="12"/>
      <c r="DI375" s="12"/>
      <c r="DJ375" s="12"/>
      <c r="DK375" s="12"/>
      <c r="DL375" s="12"/>
      <c r="DM375" s="12"/>
      <c r="DN375" s="12"/>
      <c r="DO375" s="12"/>
      <c r="DP375" s="12"/>
      <c r="DQ375" s="12"/>
      <c r="DR375" s="12"/>
      <c r="DS375" s="12"/>
      <c r="DT375" s="12"/>
      <c r="DU375" s="12"/>
      <c r="DV375" s="12"/>
      <c r="DW375" s="12"/>
    </row>
    <row r="376" spans="1:127" ht="13.5">
      <c r="A376" s="14"/>
      <c r="B376" s="14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3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3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  <c r="CJ376" s="12"/>
      <c r="CK376" s="12"/>
      <c r="CL376" s="12"/>
      <c r="CM376" s="12"/>
      <c r="CN376" s="12"/>
      <c r="CO376" s="12"/>
      <c r="CP376" s="12"/>
      <c r="CQ376" s="12"/>
      <c r="CR376" s="12"/>
      <c r="CS376" s="12"/>
      <c r="CT376" s="12"/>
      <c r="CU376" s="12"/>
      <c r="CV376" s="12"/>
      <c r="CW376" s="12"/>
      <c r="CY376" s="12"/>
      <c r="CZ376" s="12"/>
      <c r="DA376" s="12"/>
      <c r="DB376" s="12"/>
      <c r="DC376" s="12"/>
      <c r="DD376" s="12"/>
      <c r="DE376" s="12"/>
      <c r="DF376" s="12"/>
      <c r="DG376" s="12"/>
      <c r="DH376" s="12"/>
      <c r="DI376" s="12"/>
      <c r="DJ376" s="12"/>
      <c r="DK376" s="12"/>
      <c r="DL376" s="12"/>
      <c r="DM376" s="12"/>
      <c r="DN376" s="12"/>
      <c r="DO376" s="12"/>
      <c r="DP376" s="12"/>
      <c r="DQ376" s="12"/>
      <c r="DR376" s="12"/>
      <c r="DS376" s="12"/>
      <c r="DT376" s="12"/>
      <c r="DU376" s="12"/>
      <c r="DV376" s="12"/>
      <c r="DW376" s="12"/>
    </row>
    <row r="377" spans="1:127" ht="13.5">
      <c r="A377" s="14"/>
      <c r="B377" s="14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3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3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  <c r="CJ377" s="12"/>
      <c r="CK377" s="12"/>
      <c r="CL377" s="12"/>
      <c r="CM377" s="12"/>
      <c r="CN377" s="12"/>
      <c r="CO377" s="12"/>
      <c r="CP377" s="12"/>
      <c r="CQ377" s="12"/>
      <c r="CR377" s="12"/>
      <c r="CS377" s="12"/>
      <c r="CT377" s="12"/>
      <c r="CU377" s="12"/>
      <c r="CV377" s="12"/>
      <c r="CW377" s="12"/>
      <c r="CY377" s="12"/>
      <c r="CZ377" s="12"/>
      <c r="DA377" s="12"/>
      <c r="DB377" s="12"/>
      <c r="DC377" s="12"/>
      <c r="DD377" s="12"/>
      <c r="DE377" s="12"/>
      <c r="DF377" s="12"/>
      <c r="DG377" s="12"/>
      <c r="DH377" s="12"/>
      <c r="DI377" s="12"/>
      <c r="DJ377" s="12"/>
      <c r="DK377" s="12"/>
      <c r="DL377" s="12"/>
      <c r="DM377" s="12"/>
      <c r="DN377" s="12"/>
      <c r="DO377" s="12"/>
      <c r="DP377" s="12"/>
      <c r="DQ377" s="12"/>
      <c r="DR377" s="12"/>
      <c r="DS377" s="12"/>
      <c r="DT377" s="12"/>
      <c r="DU377" s="12"/>
      <c r="DV377" s="12"/>
      <c r="DW377" s="12"/>
    </row>
    <row r="378" spans="1:127" ht="13.5">
      <c r="A378" s="14"/>
      <c r="B378" s="14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3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3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  <c r="CJ378" s="12"/>
      <c r="CK378" s="12"/>
      <c r="CL378" s="12"/>
      <c r="CM378" s="12"/>
      <c r="CN378" s="12"/>
      <c r="CO378" s="12"/>
      <c r="CP378" s="12"/>
      <c r="CQ378" s="12"/>
      <c r="CR378" s="12"/>
      <c r="CS378" s="12"/>
      <c r="CT378" s="12"/>
      <c r="CU378" s="12"/>
      <c r="CV378" s="12"/>
      <c r="CW378" s="12"/>
      <c r="CY378" s="12"/>
      <c r="CZ378" s="12"/>
      <c r="DA378" s="12"/>
      <c r="DB378" s="12"/>
      <c r="DC378" s="12"/>
      <c r="DD378" s="12"/>
      <c r="DE378" s="12"/>
      <c r="DF378" s="12"/>
      <c r="DG378" s="12"/>
      <c r="DH378" s="12"/>
      <c r="DI378" s="12"/>
      <c r="DJ378" s="12"/>
      <c r="DK378" s="12"/>
      <c r="DL378" s="12"/>
      <c r="DM378" s="12"/>
      <c r="DN378" s="12"/>
      <c r="DO378" s="12"/>
      <c r="DP378" s="12"/>
      <c r="DQ378" s="12"/>
      <c r="DR378" s="12"/>
      <c r="DS378" s="12"/>
      <c r="DT378" s="12"/>
      <c r="DU378" s="12"/>
      <c r="DV378" s="12"/>
      <c r="DW378" s="12"/>
    </row>
    <row r="379" spans="1:127" ht="13.5">
      <c r="A379" s="14"/>
      <c r="B379" s="14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3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3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  <c r="CJ379" s="12"/>
      <c r="CK379" s="12"/>
      <c r="CL379" s="12"/>
      <c r="CM379" s="12"/>
      <c r="CN379" s="12"/>
      <c r="CO379" s="12"/>
      <c r="CP379" s="12"/>
      <c r="CQ379" s="12"/>
      <c r="CR379" s="12"/>
      <c r="CS379" s="12"/>
      <c r="CT379" s="12"/>
      <c r="CU379" s="12"/>
      <c r="CV379" s="12"/>
      <c r="CW379" s="12"/>
      <c r="CY379" s="12"/>
      <c r="CZ379" s="12"/>
      <c r="DA379" s="12"/>
      <c r="DB379" s="12"/>
      <c r="DC379" s="12"/>
      <c r="DD379" s="12"/>
      <c r="DE379" s="12"/>
      <c r="DF379" s="12"/>
      <c r="DG379" s="12"/>
      <c r="DH379" s="12"/>
      <c r="DI379" s="12"/>
      <c r="DJ379" s="12"/>
      <c r="DK379" s="12"/>
      <c r="DL379" s="12"/>
      <c r="DM379" s="12"/>
      <c r="DN379" s="12"/>
      <c r="DO379" s="12"/>
      <c r="DP379" s="12"/>
      <c r="DQ379" s="12"/>
      <c r="DR379" s="12"/>
      <c r="DS379" s="12"/>
      <c r="DT379" s="12"/>
      <c r="DU379" s="12"/>
      <c r="DV379" s="12"/>
      <c r="DW379" s="12"/>
    </row>
    <row r="380" spans="1:127" ht="13.5">
      <c r="A380" s="14"/>
      <c r="B380" s="14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3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3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  <c r="CJ380" s="12"/>
      <c r="CK380" s="12"/>
      <c r="CL380" s="12"/>
      <c r="CM380" s="12"/>
      <c r="CN380" s="12"/>
      <c r="CO380" s="12"/>
      <c r="CP380" s="12"/>
      <c r="CQ380" s="12"/>
      <c r="CR380" s="12"/>
      <c r="CS380" s="12"/>
      <c r="CT380" s="12"/>
      <c r="CU380" s="12"/>
      <c r="CV380" s="12"/>
      <c r="CW380" s="12"/>
      <c r="CY380" s="12"/>
      <c r="CZ380" s="12"/>
      <c r="DA380" s="12"/>
      <c r="DB380" s="12"/>
      <c r="DC380" s="12"/>
      <c r="DD380" s="12"/>
      <c r="DE380" s="12"/>
      <c r="DF380" s="12"/>
      <c r="DG380" s="12"/>
      <c r="DH380" s="12"/>
      <c r="DI380" s="12"/>
      <c r="DJ380" s="12"/>
      <c r="DK380" s="12"/>
      <c r="DL380" s="12"/>
      <c r="DM380" s="12"/>
      <c r="DN380" s="12"/>
      <c r="DO380" s="12"/>
      <c r="DP380" s="12"/>
      <c r="DQ380" s="12"/>
      <c r="DR380" s="12"/>
      <c r="DS380" s="12"/>
      <c r="DT380" s="12"/>
      <c r="DU380" s="12"/>
      <c r="DV380" s="12"/>
      <c r="DW380" s="12"/>
    </row>
    <row r="381" spans="1:127" ht="13.5">
      <c r="A381" s="14"/>
      <c r="B381" s="14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3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3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  <c r="CJ381" s="12"/>
      <c r="CK381" s="12"/>
      <c r="CL381" s="12"/>
      <c r="CM381" s="12"/>
      <c r="CN381" s="12"/>
      <c r="CO381" s="12"/>
      <c r="CP381" s="12"/>
      <c r="CQ381" s="12"/>
      <c r="CR381" s="12"/>
      <c r="CS381" s="12"/>
      <c r="CT381" s="12"/>
      <c r="CU381" s="12"/>
      <c r="CV381" s="12"/>
      <c r="CW381" s="12"/>
      <c r="CY381" s="12"/>
      <c r="CZ381" s="12"/>
      <c r="DA381" s="12"/>
      <c r="DB381" s="12"/>
      <c r="DC381" s="12"/>
      <c r="DD381" s="12"/>
      <c r="DE381" s="12"/>
      <c r="DF381" s="12"/>
      <c r="DG381" s="12"/>
      <c r="DH381" s="12"/>
      <c r="DI381" s="12"/>
      <c r="DJ381" s="12"/>
      <c r="DK381" s="12"/>
      <c r="DL381" s="12"/>
      <c r="DM381" s="12"/>
      <c r="DN381" s="12"/>
      <c r="DO381" s="12"/>
      <c r="DP381" s="12"/>
      <c r="DQ381" s="12"/>
      <c r="DR381" s="12"/>
      <c r="DS381" s="12"/>
      <c r="DT381" s="12"/>
      <c r="DU381" s="12"/>
      <c r="DV381" s="12"/>
      <c r="DW381" s="12"/>
    </row>
    <row r="382" spans="1:127" ht="13.5">
      <c r="A382" s="14"/>
      <c r="B382" s="14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3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3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  <c r="CJ382" s="12"/>
      <c r="CK382" s="12"/>
      <c r="CL382" s="12"/>
      <c r="CM382" s="12"/>
      <c r="CN382" s="12"/>
      <c r="CO382" s="12"/>
      <c r="CP382" s="12"/>
      <c r="CQ382" s="12"/>
      <c r="CR382" s="12"/>
      <c r="CS382" s="12"/>
      <c r="CT382" s="12"/>
      <c r="CU382" s="12"/>
      <c r="CV382" s="12"/>
      <c r="CW382" s="12"/>
      <c r="CY382" s="12"/>
      <c r="CZ382" s="12"/>
      <c r="DA382" s="12"/>
      <c r="DB382" s="12"/>
      <c r="DC382" s="12"/>
      <c r="DD382" s="12"/>
      <c r="DE382" s="12"/>
      <c r="DF382" s="12"/>
      <c r="DG382" s="12"/>
      <c r="DH382" s="12"/>
      <c r="DI382" s="12"/>
      <c r="DJ382" s="12"/>
      <c r="DK382" s="12"/>
      <c r="DL382" s="12"/>
      <c r="DM382" s="12"/>
      <c r="DN382" s="12"/>
      <c r="DO382" s="12"/>
      <c r="DP382" s="12"/>
      <c r="DQ382" s="12"/>
      <c r="DR382" s="12"/>
      <c r="DS382" s="12"/>
      <c r="DT382" s="12"/>
      <c r="DU382" s="12"/>
      <c r="DV382" s="12"/>
      <c r="DW382" s="12"/>
    </row>
    <row r="383" spans="1:127" ht="13.5">
      <c r="A383" s="14"/>
      <c r="B383" s="14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3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3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  <c r="CJ383" s="12"/>
      <c r="CK383" s="12"/>
      <c r="CL383" s="12"/>
      <c r="CM383" s="12"/>
      <c r="CN383" s="12"/>
      <c r="CO383" s="12"/>
      <c r="CP383" s="12"/>
      <c r="CQ383" s="12"/>
      <c r="CR383" s="12"/>
      <c r="CS383" s="12"/>
      <c r="CT383" s="12"/>
      <c r="CU383" s="12"/>
      <c r="CV383" s="12"/>
      <c r="CW383" s="12"/>
      <c r="CY383" s="12"/>
      <c r="CZ383" s="12"/>
      <c r="DA383" s="12"/>
      <c r="DB383" s="12"/>
      <c r="DC383" s="12"/>
      <c r="DD383" s="12"/>
      <c r="DE383" s="12"/>
      <c r="DF383" s="12"/>
      <c r="DG383" s="12"/>
      <c r="DH383" s="12"/>
      <c r="DI383" s="12"/>
      <c r="DJ383" s="12"/>
      <c r="DK383" s="12"/>
      <c r="DL383" s="12"/>
      <c r="DM383" s="12"/>
      <c r="DN383" s="12"/>
      <c r="DO383" s="12"/>
      <c r="DP383" s="12"/>
      <c r="DQ383" s="12"/>
      <c r="DR383" s="12"/>
      <c r="DS383" s="12"/>
      <c r="DT383" s="12"/>
      <c r="DU383" s="12"/>
      <c r="DV383" s="12"/>
      <c r="DW383" s="12"/>
    </row>
    <row r="384" spans="1:127" ht="13.5">
      <c r="A384" s="14"/>
      <c r="B384" s="14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3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3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  <c r="CJ384" s="12"/>
      <c r="CK384" s="12"/>
      <c r="CL384" s="12"/>
      <c r="CM384" s="12"/>
      <c r="CN384" s="12"/>
      <c r="CO384" s="12"/>
      <c r="CP384" s="12"/>
      <c r="CQ384" s="12"/>
      <c r="CR384" s="12"/>
      <c r="CS384" s="12"/>
      <c r="CT384" s="12"/>
      <c r="CU384" s="12"/>
      <c r="CV384" s="12"/>
      <c r="CW384" s="12"/>
      <c r="CY384" s="12"/>
      <c r="CZ384" s="12"/>
      <c r="DA384" s="12"/>
      <c r="DB384" s="12"/>
      <c r="DC384" s="12"/>
      <c r="DD384" s="12"/>
      <c r="DE384" s="12"/>
      <c r="DF384" s="12"/>
      <c r="DG384" s="12"/>
      <c r="DH384" s="12"/>
      <c r="DI384" s="12"/>
      <c r="DJ384" s="12"/>
      <c r="DK384" s="12"/>
      <c r="DL384" s="12"/>
      <c r="DM384" s="12"/>
      <c r="DN384" s="12"/>
      <c r="DO384" s="12"/>
      <c r="DP384" s="12"/>
      <c r="DQ384" s="12"/>
      <c r="DR384" s="12"/>
      <c r="DS384" s="12"/>
      <c r="DT384" s="12"/>
      <c r="DU384" s="12"/>
      <c r="DV384" s="12"/>
      <c r="DW384" s="12"/>
    </row>
    <row r="385" spans="1:127" ht="13.5">
      <c r="A385" s="14"/>
      <c r="B385" s="14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3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3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  <c r="CJ385" s="12"/>
      <c r="CK385" s="12"/>
      <c r="CL385" s="12"/>
      <c r="CM385" s="12"/>
      <c r="CN385" s="12"/>
      <c r="CO385" s="12"/>
      <c r="CP385" s="12"/>
      <c r="CQ385" s="12"/>
      <c r="CR385" s="12"/>
      <c r="CS385" s="12"/>
      <c r="CT385" s="12"/>
      <c r="CU385" s="12"/>
      <c r="CV385" s="12"/>
      <c r="CW385" s="12"/>
      <c r="CY385" s="12"/>
      <c r="CZ385" s="12"/>
      <c r="DA385" s="12"/>
      <c r="DB385" s="12"/>
      <c r="DC385" s="12"/>
      <c r="DD385" s="12"/>
      <c r="DE385" s="12"/>
      <c r="DF385" s="12"/>
      <c r="DG385" s="12"/>
      <c r="DH385" s="12"/>
      <c r="DI385" s="12"/>
      <c r="DJ385" s="12"/>
      <c r="DK385" s="12"/>
      <c r="DL385" s="12"/>
      <c r="DM385" s="12"/>
      <c r="DN385" s="12"/>
      <c r="DO385" s="12"/>
      <c r="DP385" s="12"/>
      <c r="DQ385" s="12"/>
      <c r="DR385" s="12"/>
      <c r="DS385" s="12"/>
      <c r="DT385" s="12"/>
      <c r="DU385" s="12"/>
      <c r="DV385" s="12"/>
      <c r="DW385" s="12"/>
    </row>
    <row r="386" spans="1:127" ht="13.5">
      <c r="A386" s="14"/>
      <c r="B386" s="14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3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3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  <c r="CG386" s="12"/>
      <c r="CH386" s="12"/>
      <c r="CI386" s="12"/>
      <c r="CJ386" s="12"/>
      <c r="CK386" s="12"/>
      <c r="CL386" s="12"/>
      <c r="CM386" s="12"/>
      <c r="CN386" s="12"/>
      <c r="CO386" s="12"/>
      <c r="CP386" s="12"/>
      <c r="CQ386" s="12"/>
      <c r="CR386" s="12"/>
      <c r="CS386" s="12"/>
      <c r="CT386" s="12"/>
      <c r="CU386" s="12"/>
      <c r="CV386" s="12"/>
      <c r="CW386" s="12"/>
      <c r="CY386" s="12"/>
      <c r="CZ386" s="12"/>
      <c r="DA386" s="12"/>
      <c r="DB386" s="12"/>
      <c r="DC386" s="12"/>
      <c r="DD386" s="12"/>
      <c r="DE386" s="12"/>
      <c r="DF386" s="12"/>
      <c r="DG386" s="12"/>
      <c r="DH386" s="12"/>
      <c r="DI386" s="12"/>
      <c r="DJ386" s="12"/>
      <c r="DK386" s="12"/>
      <c r="DL386" s="12"/>
      <c r="DM386" s="12"/>
      <c r="DN386" s="12"/>
      <c r="DO386" s="12"/>
      <c r="DP386" s="12"/>
      <c r="DQ386" s="12"/>
      <c r="DR386" s="12"/>
      <c r="DS386" s="12"/>
      <c r="DT386" s="12"/>
      <c r="DU386" s="12"/>
      <c r="DV386" s="12"/>
      <c r="DW386" s="12"/>
    </row>
    <row r="387" spans="1:127" ht="13.5">
      <c r="A387" s="14"/>
      <c r="B387" s="14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3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3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  <c r="CG387" s="12"/>
      <c r="CH387" s="12"/>
      <c r="CI387" s="12"/>
      <c r="CJ387" s="12"/>
      <c r="CK387" s="12"/>
      <c r="CL387" s="12"/>
      <c r="CM387" s="12"/>
      <c r="CN387" s="12"/>
      <c r="CO387" s="12"/>
      <c r="CP387" s="12"/>
      <c r="CQ387" s="12"/>
      <c r="CR387" s="12"/>
      <c r="CS387" s="12"/>
      <c r="CT387" s="12"/>
      <c r="CU387" s="12"/>
      <c r="CV387" s="12"/>
      <c r="CW387" s="12"/>
      <c r="CY387" s="12"/>
      <c r="CZ387" s="12"/>
      <c r="DA387" s="12"/>
      <c r="DB387" s="12"/>
      <c r="DC387" s="12"/>
      <c r="DD387" s="12"/>
      <c r="DE387" s="12"/>
      <c r="DF387" s="12"/>
      <c r="DG387" s="12"/>
      <c r="DH387" s="12"/>
      <c r="DI387" s="12"/>
      <c r="DJ387" s="12"/>
      <c r="DK387" s="12"/>
      <c r="DL387" s="12"/>
      <c r="DM387" s="12"/>
      <c r="DN387" s="12"/>
      <c r="DO387" s="12"/>
      <c r="DP387" s="12"/>
      <c r="DQ387" s="12"/>
      <c r="DR387" s="12"/>
      <c r="DS387" s="12"/>
      <c r="DT387" s="12"/>
      <c r="DU387" s="12"/>
      <c r="DV387" s="12"/>
      <c r="DW387" s="12"/>
    </row>
    <row r="388" spans="1:127" ht="13.5">
      <c r="A388" s="14"/>
      <c r="B388" s="14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3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3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  <c r="CG388" s="12"/>
      <c r="CH388" s="12"/>
      <c r="CI388" s="12"/>
      <c r="CJ388" s="12"/>
      <c r="CK388" s="12"/>
      <c r="CL388" s="12"/>
      <c r="CM388" s="12"/>
      <c r="CN388" s="12"/>
      <c r="CO388" s="12"/>
      <c r="CP388" s="12"/>
      <c r="CQ388" s="12"/>
      <c r="CR388" s="12"/>
      <c r="CS388" s="12"/>
      <c r="CT388" s="12"/>
      <c r="CU388" s="12"/>
      <c r="CV388" s="12"/>
      <c r="CW388" s="12"/>
      <c r="CY388" s="12"/>
      <c r="CZ388" s="12"/>
      <c r="DA388" s="12"/>
      <c r="DB388" s="12"/>
      <c r="DC388" s="12"/>
      <c r="DD388" s="12"/>
      <c r="DE388" s="12"/>
      <c r="DF388" s="12"/>
      <c r="DG388" s="12"/>
      <c r="DH388" s="12"/>
      <c r="DI388" s="12"/>
      <c r="DJ388" s="12"/>
      <c r="DK388" s="12"/>
      <c r="DL388" s="12"/>
      <c r="DM388" s="12"/>
      <c r="DN388" s="12"/>
      <c r="DO388" s="12"/>
      <c r="DP388" s="12"/>
      <c r="DQ388" s="12"/>
      <c r="DR388" s="12"/>
      <c r="DS388" s="12"/>
      <c r="DT388" s="12"/>
      <c r="DU388" s="12"/>
      <c r="DV388" s="12"/>
      <c r="DW388" s="12"/>
    </row>
    <row r="389" spans="1:127" ht="13.5">
      <c r="A389" s="14"/>
      <c r="B389" s="14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3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3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  <c r="CG389" s="12"/>
      <c r="CH389" s="12"/>
      <c r="CI389" s="12"/>
      <c r="CJ389" s="12"/>
      <c r="CK389" s="12"/>
      <c r="CL389" s="12"/>
      <c r="CM389" s="12"/>
      <c r="CN389" s="12"/>
      <c r="CO389" s="12"/>
      <c r="CP389" s="12"/>
      <c r="CQ389" s="12"/>
      <c r="CR389" s="12"/>
      <c r="CS389" s="12"/>
      <c r="CT389" s="12"/>
      <c r="CU389" s="12"/>
      <c r="CV389" s="12"/>
      <c r="CW389" s="12"/>
      <c r="CY389" s="12"/>
      <c r="CZ389" s="12"/>
      <c r="DA389" s="12"/>
      <c r="DB389" s="12"/>
      <c r="DC389" s="12"/>
      <c r="DD389" s="12"/>
      <c r="DE389" s="12"/>
      <c r="DF389" s="12"/>
      <c r="DG389" s="12"/>
      <c r="DH389" s="12"/>
      <c r="DI389" s="12"/>
      <c r="DJ389" s="12"/>
      <c r="DK389" s="12"/>
      <c r="DL389" s="12"/>
      <c r="DM389" s="12"/>
      <c r="DN389" s="12"/>
      <c r="DO389" s="12"/>
      <c r="DP389" s="12"/>
      <c r="DQ389" s="12"/>
      <c r="DR389" s="12"/>
      <c r="DS389" s="12"/>
      <c r="DT389" s="12"/>
      <c r="DU389" s="12"/>
      <c r="DV389" s="12"/>
      <c r="DW389" s="12"/>
    </row>
    <row r="390" spans="1:127" ht="13.5">
      <c r="A390" s="14"/>
      <c r="B390" s="14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3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3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  <c r="CG390" s="12"/>
      <c r="CH390" s="12"/>
      <c r="CI390" s="12"/>
      <c r="CJ390" s="12"/>
      <c r="CK390" s="12"/>
      <c r="CL390" s="12"/>
      <c r="CM390" s="12"/>
      <c r="CN390" s="12"/>
      <c r="CO390" s="12"/>
      <c r="CP390" s="12"/>
      <c r="CQ390" s="12"/>
      <c r="CR390" s="12"/>
      <c r="CS390" s="12"/>
      <c r="CT390" s="12"/>
      <c r="CU390" s="12"/>
      <c r="CV390" s="12"/>
      <c r="CW390" s="12"/>
      <c r="CY390" s="12"/>
      <c r="CZ390" s="12"/>
      <c r="DA390" s="12"/>
      <c r="DB390" s="12"/>
      <c r="DC390" s="12"/>
      <c r="DD390" s="12"/>
      <c r="DE390" s="12"/>
      <c r="DF390" s="12"/>
      <c r="DG390" s="12"/>
      <c r="DH390" s="12"/>
      <c r="DI390" s="12"/>
      <c r="DJ390" s="12"/>
      <c r="DK390" s="12"/>
      <c r="DL390" s="12"/>
      <c r="DM390" s="12"/>
      <c r="DN390" s="12"/>
      <c r="DO390" s="12"/>
      <c r="DP390" s="12"/>
      <c r="DQ390" s="12"/>
      <c r="DR390" s="12"/>
      <c r="DS390" s="12"/>
      <c r="DT390" s="12"/>
      <c r="DU390" s="12"/>
      <c r="DV390" s="12"/>
      <c r="DW390" s="12"/>
    </row>
    <row r="391" spans="1:127" ht="13.5">
      <c r="A391" s="14"/>
      <c r="B391" s="14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3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3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  <c r="DU391" s="12"/>
      <c r="DV391" s="12"/>
      <c r="DW391" s="12"/>
    </row>
    <row r="392" spans="1:127" ht="13.5">
      <c r="A392" s="14"/>
      <c r="B392" s="14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3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3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  <c r="CJ392" s="12"/>
      <c r="CK392" s="12"/>
      <c r="CL392" s="12"/>
      <c r="CM392" s="12"/>
      <c r="CN392" s="12"/>
      <c r="CO392" s="12"/>
      <c r="CP392" s="12"/>
      <c r="CQ392" s="12"/>
      <c r="CR392" s="12"/>
      <c r="CS392" s="12"/>
      <c r="CT392" s="12"/>
      <c r="CU392" s="12"/>
      <c r="CV392" s="12"/>
      <c r="CW392" s="12"/>
      <c r="CY392" s="12"/>
      <c r="CZ392" s="12"/>
      <c r="DA392" s="12"/>
      <c r="DB392" s="12"/>
      <c r="DC392" s="12"/>
      <c r="DD392" s="12"/>
      <c r="DE392" s="12"/>
      <c r="DF392" s="12"/>
      <c r="DG392" s="12"/>
      <c r="DH392" s="12"/>
      <c r="DI392" s="12"/>
      <c r="DJ392" s="12"/>
      <c r="DK392" s="12"/>
      <c r="DL392" s="12"/>
      <c r="DM392" s="12"/>
      <c r="DN392" s="12"/>
      <c r="DO392" s="12"/>
      <c r="DP392" s="12"/>
      <c r="DQ392" s="12"/>
      <c r="DR392" s="12"/>
      <c r="DS392" s="12"/>
      <c r="DT392" s="12"/>
      <c r="DU392" s="12"/>
      <c r="DV392" s="12"/>
      <c r="DW392" s="12"/>
    </row>
    <row r="393" spans="1:127" ht="13.5">
      <c r="A393" s="14"/>
      <c r="B393" s="14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3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3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  <c r="CJ393" s="12"/>
      <c r="CK393" s="12"/>
      <c r="CL393" s="12"/>
      <c r="CM393" s="12"/>
      <c r="CN393" s="12"/>
      <c r="CO393" s="12"/>
      <c r="CP393" s="12"/>
      <c r="CQ393" s="12"/>
      <c r="CR393" s="12"/>
      <c r="CS393" s="12"/>
      <c r="CT393" s="12"/>
      <c r="CU393" s="12"/>
      <c r="CV393" s="12"/>
      <c r="CW393" s="12"/>
      <c r="CY393" s="12"/>
      <c r="CZ393" s="12"/>
      <c r="DA393" s="12"/>
      <c r="DB393" s="12"/>
      <c r="DC393" s="12"/>
      <c r="DD393" s="12"/>
      <c r="DE393" s="12"/>
      <c r="DF393" s="12"/>
      <c r="DG393" s="12"/>
      <c r="DH393" s="12"/>
      <c r="DI393" s="12"/>
      <c r="DJ393" s="12"/>
      <c r="DK393" s="12"/>
      <c r="DL393" s="12"/>
      <c r="DM393" s="12"/>
      <c r="DN393" s="12"/>
      <c r="DO393" s="12"/>
      <c r="DP393" s="12"/>
      <c r="DQ393" s="12"/>
      <c r="DR393" s="12"/>
      <c r="DS393" s="12"/>
      <c r="DT393" s="12"/>
      <c r="DU393" s="12"/>
      <c r="DV393" s="12"/>
      <c r="DW393" s="12"/>
    </row>
    <row r="394" spans="1:127" ht="13.5">
      <c r="A394" s="14"/>
      <c r="B394" s="14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3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3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  <c r="CG394" s="12"/>
      <c r="CH394" s="12"/>
      <c r="CI394" s="12"/>
      <c r="CJ394" s="12"/>
      <c r="CK394" s="12"/>
      <c r="CL394" s="12"/>
      <c r="CM394" s="12"/>
      <c r="CN394" s="12"/>
      <c r="CO394" s="12"/>
      <c r="CP394" s="12"/>
      <c r="CQ394" s="12"/>
      <c r="CR394" s="12"/>
      <c r="CS394" s="12"/>
      <c r="CT394" s="12"/>
      <c r="CU394" s="12"/>
      <c r="CV394" s="12"/>
      <c r="CW394" s="12"/>
      <c r="CY394" s="12"/>
      <c r="CZ394" s="12"/>
      <c r="DA394" s="12"/>
      <c r="DB394" s="12"/>
      <c r="DC394" s="12"/>
      <c r="DD394" s="12"/>
      <c r="DE394" s="12"/>
      <c r="DF394" s="12"/>
      <c r="DG394" s="12"/>
      <c r="DH394" s="12"/>
      <c r="DI394" s="12"/>
      <c r="DJ394" s="12"/>
      <c r="DK394" s="12"/>
      <c r="DL394" s="12"/>
      <c r="DM394" s="12"/>
      <c r="DN394" s="12"/>
      <c r="DO394" s="12"/>
      <c r="DP394" s="12"/>
      <c r="DQ394" s="12"/>
      <c r="DR394" s="12"/>
      <c r="DS394" s="12"/>
      <c r="DT394" s="12"/>
      <c r="DU394" s="12"/>
      <c r="DV394" s="12"/>
      <c r="DW394" s="12"/>
    </row>
    <row r="395" spans="1:127" ht="13.5">
      <c r="A395" s="14"/>
      <c r="B395" s="14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3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3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  <c r="CG395" s="12"/>
      <c r="CH395" s="12"/>
      <c r="CI395" s="12"/>
      <c r="CJ395" s="12"/>
      <c r="CK395" s="12"/>
      <c r="CL395" s="12"/>
      <c r="CM395" s="12"/>
      <c r="CN395" s="12"/>
      <c r="CO395" s="12"/>
      <c r="CP395" s="12"/>
      <c r="CQ395" s="12"/>
      <c r="CR395" s="12"/>
      <c r="CS395" s="12"/>
      <c r="CT395" s="12"/>
      <c r="CU395" s="12"/>
      <c r="CV395" s="12"/>
      <c r="CW395" s="12"/>
      <c r="CY395" s="12"/>
      <c r="CZ395" s="12"/>
      <c r="DA395" s="12"/>
      <c r="DB395" s="12"/>
      <c r="DC395" s="12"/>
      <c r="DD395" s="12"/>
      <c r="DE395" s="12"/>
      <c r="DF395" s="12"/>
      <c r="DG395" s="12"/>
      <c r="DH395" s="12"/>
      <c r="DI395" s="12"/>
      <c r="DJ395" s="12"/>
      <c r="DK395" s="12"/>
      <c r="DL395" s="12"/>
      <c r="DM395" s="12"/>
      <c r="DN395" s="12"/>
      <c r="DO395" s="12"/>
      <c r="DP395" s="12"/>
      <c r="DQ395" s="12"/>
      <c r="DR395" s="12"/>
      <c r="DS395" s="12"/>
      <c r="DT395" s="12"/>
      <c r="DU395" s="12"/>
      <c r="DV395" s="12"/>
      <c r="DW395" s="12"/>
    </row>
    <row r="396" spans="1:127" ht="13.5">
      <c r="A396" s="14"/>
      <c r="B396" s="14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3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3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  <c r="CG396" s="12"/>
      <c r="CH396" s="12"/>
      <c r="CI396" s="12"/>
      <c r="CJ396" s="12"/>
      <c r="CK396" s="12"/>
      <c r="CL396" s="12"/>
      <c r="CM396" s="12"/>
      <c r="CN396" s="12"/>
      <c r="CO396" s="12"/>
      <c r="CP396" s="12"/>
      <c r="CQ396" s="12"/>
      <c r="CR396" s="12"/>
      <c r="CS396" s="12"/>
      <c r="CT396" s="12"/>
      <c r="CU396" s="12"/>
      <c r="CV396" s="12"/>
      <c r="CW396" s="12"/>
      <c r="CY396" s="12"/>
      <c r="CZ396" s="12"/>
      <c r="DA396" s="12"/>
      <c r="DB396" s="12"/>
      <c r="DC396" s="12"/>
      <c r="DD396" s="12"/>
      <c r="DE396" s="12"/>
      <c r="DF396" s="12"/>
      <c r="DG396" s="12"/>
      <c r="DH396" s="12"/>
      <c r="DI396" s="12"/>
      <c r="DJ396" s="12"/>
      <c r="DK396" s="12"/>
      <c r="DL396" s="12"/>
      <c r="DM396" s="12"/>
      <c r="DN396" s="12"/>
      <c r="DO396" s="12"/>
      <c r="DP396" s="12"/>
      <c r="DQ396" s="12"/>
      <c r="DR396" s="12"/>
      <c r="DS396" s="12"/>
      <c r="DT396" s="12"/>
      <c r="DU396" s="12"/>
      <c r="DV396" s="12"/>
      <c r="DW396" s="12"/>
    </row>
    <row r="397" spans="1:127" ht="13.5">
      <c r="A397" s="14"/>
      <c r="B397" s="14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3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3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  <c r="CG397" s="12"/>
      <c r="CH397" s="12"/>
      <c r="CI397" s="12"/>
      <c r="CJ397" s="12"/>
      <c r="CK397" s="12"/>
      <c r="CL397" s="12"/>
      <c r="CM397" s="12"/>
      <c r="CN397" s="12"/>
      <c r="CO397" s="12"/>
      <c r="CP397" s="12"/>
      <c r="CQ397" s="12"/>
      <c r="CR397" s="12"/>
      <c r="CS397" s="12"/>
      <c r="CT397" s="12"/>
      <c r="CU397" s="12"/>
      <c r="CV397" s="12"/>
      <c r="CW397" s="12"/>
      <c r="CY397" s="12"/>
      <c r="CZ397" s="12"/>
      <c r="DA397" s="12"/>
      <c r="DB397" s="12"/>
      <c r="DC397" s="12"/>
      <c r="DD397" s="12"/>
      <c r="DE397" s="12"/>
      <c r="DF397" s="12"/>
      <c r="DG397" s="12"/>
      <c r="DH397" s="12"/>
      <c r="DI397" s="12"/>
      <c r="DJ397" s="12"/>
      <c r="DK397" s="12"/>
      <c r="DL397" s="12"/>
      <c r="DM397" s="12"/>
      <c r="DN397" s="12"/>
      <c r="DO397" s="12"/>
      <c r="DP397" s="12"/>
      <c r="DQ397" s="12"/>
      <c r="DR397" s="12"/>
      <c r="DS397" s="12"/>
      <c r="DT397" s="12"/>
      <c r="DU397" s="12"/>
      <c r="DV397" s="12"/>
      <c r="DW397" s="12"/>
    </row>
    <row r="398" spans="1:127" ht="13.5">
      <c r="A398" s="14"/>
      <c r="B398" s="14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3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3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  <c r="CG398" s="12"/>
      <c r="CH398" s="12"/>
      <c r="CI398" s="12"/>
      <c r="CJ398" s="12"/>
      <c r="CK398" s="12"/>
      <c r="CL398" s="12"/>
      <c r="CM398" s="12"/>
      <c r="CN398" s="12"/>
      <c r="CO398" s="12"/>
      <c r="CP398" s="12"/>
      <c r="CQ398" s="12"/>
      <c r="CR398" s="12"/>
      <c r="CS398" s="12"/>
      <c r="CT398" s="12"/>
      <c r="CU398" s="12"/>
      <c r="CV398" s="12"/>
      <c r="CW398" s="12"/>
      <c r="CY398" s="12"/>
      <c r="CZ398" s="12"/>
      <c r="DA398" s="12"/>
      <c r="DB398" s="12"/>
      <c r="DC398" s="12"/>
      <c r="DD398" s="12"/>
      <c r="DE398" s="12"/>
      <c r="DF398" s="12"/>
      <c r="DG398" s="12"/>
      <c r="DH398" s="12"/>
      <c r="DI398" s="12"/>
      <c r="DJ398" s="12"/>
      <c r="DK398" s="12"/>
      <c r="DL398" s="12"/>
      <c r="DM398" s="12"/>
      <c r="DN398" s="12"/>
      <c r="DO398" s="12"/>
      <c r="DP398" s="12"/>
      <c r="DQ398" s="12"/>
      <c r="DR398" s="12"/>
      <c r="DS398" s="12"/>
      <c r="DT398" s="12"/>
      <c r="DU398" s="12"/>
      <c r="DV398" s="12"/>
      <c r="DW398" s="12"/>
    </row>
    <row r="399" spans="1:127" ht="13.5">
      <c r="A399" s="14"/>
      <c r="B399" s="14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3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3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  <c r="CG399" s="12"/>
      <c r="CH399" s="12"/>
      <c r="CI399" s="12"/>
      <c r="CJ399" s="12"/>
      <c r="CK399" s="12"/>
      <c r="CL399" s="12"/>
      <c r="CM399" s="12"/>
      <c r="CN399" s="12"/>
      <c r="CO399" s="12"/>
      <c r="CP399" s="12"/>
      <c r="CQ399" s="12"/>
      <c r="CR399" s="12"/>
      <c r="CS399" s="12"/>
      <c r="CT399" s="12"/>
      <c r="CU399" s="12"/>
      <c r="CV399" s="12"/>
      <c r="CW399" s="12"/>
      <c r="CY399" s="12"/>
      <c r="CZ399" s="12"/>
      <c r="DA399" s="12"/>
      <c r="DB399" s="12"/>
      <c r="DC399" s="12"/>
      <c r="DD399" s="12"/>
      <c r="DE399" s="12"/>
      <c r="DF399" s="12"/>
      <c r="DG399" s="12"/>
      <c r="DH399" s="12"/>
      <c r="DI399" s="12"/>
      <c r="DJ399" s="12"/>
      <c r="DK399" s="12"/>
      <c r="DL399" s="12"/>
      <c r="DM399" s="12"/>
      <c r="DN399" s="12"/>
      <c r="DO399" s="12"/>
      <c r="DP399" s="12"/>
      <c r="DQ399" s="12"/>
      <c r="DR399" s="12"/>
      <c r="DS399" s="12"/>
      <c r="DT399" s="12"/>
      <c r="DU399" s="12"/>
      <c r="DV399" s="12"/>
      <c r="DW399" s="12"/>
    </row>
    <row r="400" spans="1:127" ht="13.5">
      <c r="A400" s="14"/>
      <c r="B400" s="14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3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3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  <c r="CG400" s="12"/>
      <c r="CH400" s="12"/>
      <c r="CI400" s="12"/>
      <c r="CJ400" s="12"/>
      <c r="CK400" s="12"/>
      <c r="CL400" s="12"/>
      <c r="CM400" s="12"/>
      <c r="CN400" s="12"/>
      <c r="CO400" s="12"/>
      <c r="CP400" s="12"/>
      <c r="CQ400" s="12"/>
      <c r="CR400" s="12"/>
      <c r="CS400" s="12"/>
      <c r="CT400" s="12"/>
      <c r="CU400" s="12"/>
      <c r="CV400" s="12"/>
      <c r="CW400" s="12"/>
      <c r="CY400" s="12"/>
      <c r="CZ400" s="12"/>
      <c r="DA400" s="12"/>
      <c r="DB400" s="12"/>
      <c r="DC400" s="12"/>
      <c r="DD400" s="12"/>
      <c r="DE400" s="12"/>
      <c r="DF400" s="12"/>
      <c r="DG400" s="12"/>
      <c r="DH400" s="12"/>
      <c r="DI400" s="12"/>
      <c r="DJ400" s="12"/>
      <c r="DK400" s="12"/>
      <c r="DL400" s="12"/>
      <c r="DM400" s="12"/>
      <c r="DN400" s="12"/>
      <c r="DO400" s="12"/>
      <c r="DP400" s="12"/>
      <c r="DQ400" s="12"/>
      <c r="DR400" s="12"/>
      <c r="DS400" s="12"/>
      <c r="DT400" s="12"/>
      <c r="DU400" s="12"/>
      <c r="DV400" s="12"/>
      <c r="DW400" s="12"/>
    </row>
    <row r="401" spans="1:127" ht="13.5">
      <c r="A401" s="14"/>
      <c r="B401" s="14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3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3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  <c r="CG401" s="12"/>
      <c r="CH401" s="12"/>
      <c r="CI401" s="12"/>
      <c r="CJ401" s="12"/>
      <c r="CK401" s="12"/>
      <c r="CL401" s="12"/>
      <c r="CM401" s="12"/>
      <c r="CN401" s="12"/>
      <c r="CO401" s="12"/>
      <c r="CP401" s="12"/>
      <c r="CQ401" s="12"/>
      <c r="CR401" s="12"/>
      <c r="CS401" s="12"/>
      <c r="CT401" s="12"/>
      <c r="CU401" s="12"/>
      <c r="CV401" s="12"/>
      <c r="CW401" s="12"/>
      <c r="CY401" s="12"/>
      <c r="CZ401" s="12"/>
      <c r="DA401" s="12"/>
      <c r="DB401" s="12"/>
      <c r="DC401" s="12"/>
      <c r="DD401" s="12"/>
      <c r="DE401" s="12"/>
      <c r="DF401" s="12"/>
      <c r="DG401" s="12"/>
      <c r="DH401" s="12"/>
      <c r="DI401" s="12"/>
      <c r="DJ401" s="12"/>
      <c r="DK401" s="12"/>
      <c r="DL401" s="12"/>
      <c r="DM401" s="12"/>
      <c r="DN401" s="12"/>
      <c r="DO401" s="12"/>
      <c r="DP401" s="12"/>
      <c r="DQ401" s="12"/>
      <c r="DR401" s="12"/>
      <c r="DS401" s="12"/>
      <c r="DT401" s="12"/>
      <c r="DU401" s="12"/>
      <c r="DV401" s="12"/>
      <c r="DW401" s="12"/>
    </row>
    <row r="402" spans="1:127" ht="13.5">
      <c r="A402" s="14"/>
      <c r="B402" s="14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3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3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  <c r="CG402" s="12"/>
      <c r="CH402" s="12"/>
      <c r="CI402" s="12"/>
      <c r="CJ402" s="12"/>
      <c r="CK402" s="12"/>
      <c r="CL402" s="12"/>
      <c r="CM402" s="12"/>
      <c r="CN402" s="12"/>
      <c r="CO402" s="12"/>
      <c r="CP402" s="12"/>
      <c r="CQ402" s="12"/>
      <c r="CR402" s="12"/>
      <c r="CS402" s="12"/>
      <c r="CT402" s="12"/>
      <c r="CU402" s="12"/>
      <c r="CV402" s="12"/>
      <c r="CW402" s="12"/>
      <c r="CY402" s="12"/>
      <c r="CZ402" s="12"/>
      <c r="DA402" s="12"/>
      <c r="DB402" s="12"/>
      <c r="DC402" s="12"/>
      <c r="DD402" s="12"/>
      <c r="DE402" s="12"/>
      <c r="DF402" s="12"/>
      <c r="DG402" s="12"/>
      <c r="DH402" s="12"/>
      <c r="DI402" s="12"/>
      <c r="DJ402" s="12"/>
      <c r="DK402" s="12"/>
      <c r="DL402" s="12"/>
      <c r="DM402" s="12"/>
      <c r="DN402" s="12"/>
      <c r="DO402" s="12"/>
      <c r="DP402" s="12"/>
      <c r="DQ402" s="12"/>
      <c r="DR402" s="12"/>
      <c r="DS402" s="12"/>
      <c r="DT402" s="12"/>
      <c r="DU402" s="12"/>
      <c r="DV402" s="12"/>
      <c r="DW402" s="12"/>
    </row>
    <row r="403" spans="1:127" ht="13.5">
      <c r="A403" s="14"/>
      <c r="B403" s="14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3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3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  <c r="CG403" s="12"/>
      <c r="CH403" s="12"/>
      <c r="CI403" s="12"/>
      <c r="CJ403" s="12"/>
      <c r="CK403" s="12"/>
      <c r="CL403" s="12"/>
      <c r="CM403" s="12"/>
      <c r="CN403" s="12"/>
      <c r="CO403" s="12"/>
      <c r="CP403" s="12"/>
      <c r="CQ403" s="12"/>
      <c r="CR403" s="12"/>
      <c r="CS403" s="12"/>
      <c r="CT403" s="12"/>
      <c r="CU403" s="12"/>
      <c r="CV403" s="12"/>
      <c r="CW403" s="12"/>
      <c r="CY403" s="12"/>
      <c r="CZ403" s="12"/>
      <c r="DA403" s="12"/>
      <c r="DB403" s="12"/>
      <c r="DC403" s="12"/>
      <c r="DD403" s="12"/>
      <c r="DE403" s="12"/>
      <c r="DF403" s="12"/>
      <c r="DG403" s="12"/>
      <c r="DH403" s="12"/>
      <c r="DI403" s="12"/>
      <c r="DJ403" s="12"/>
      <c r="DK403" s="12"/>
      <c r="DL403" s="12"/>
      <c r="DM403" s="12"/>
      <c r="DN403" s="12"/>
      <c r="DO403" s="12"/>
      <c r="DP403" s="12"/>
      <c r="DQ403" s="12"/>
      <c r="DR403" s="12"/>
      <c r="DS403" s="12"/>
      <c r="DT403" s="12"/>
      <c r="DU403" s="12"/>
      <c r="DV403" s="12"/>
      <c r="DW403" s="12"/>
    </row>
    <row r="404" spans="1:127" ht="13.5">
      <c r="A404" s="14"/>
      <c r="B404" s="14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3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3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  <c r="CG404" s="12"/>
      <c r="CH404" s="12"/>
      <c r="CI404" s="12"/>
      <c r="CJ404" s="12"/>
      <c r="CK404" s="12"/>
      <c r="CL404" s="12"/>
      <c r="CM404" s="12"/>
      <c r="CN404" s="12"/>
      <c r="CO404" s="12"/>
      <c r="CP404" s="12"/>
      <c r="CQ404" s="12"/>
      <c r="CR404" s="12"/>
      <c r="CS404" s="12"/>
      <c r="CT404" s="12"/>
      <c r="CU404" s="12"/>
      <c r="CV404" s="12"/>
      <c r="CW404" s="12"/>
      <c r="CY404" s="12"/>
      <c r="CZ404" s="12"/>
      <c r="DA404" s="12"/>
      <c r="DB404" s="12"/>
      <c r="DC404" s="12"/>
      <c r="DD404" s="12"/>
      <c r="DE404" s="12"/>
      <c r="DF404" s="12"/>
      <c r="DG404" s="12"/>
      <c r="DH404" s="12"/>
      <c r="DI404" s="12"/>
      <c r="DJ404" s="12"/>
      <c r="DK404" s="12"/>
      <c r="DL404" s="12"/>
      <c r="DM404" s="12"/>
      <c r="DN404" s="12"/>
      <c r="DO404" s="12"/>
      <c r="DP404" s="12"/>
      <c r="DQ404" s="12"/>
      <c r="DR404" s="12"/>
      <c r="DS404" s="12"/>
      <c r="DT404" s="12"/>
      <c r="DU404" s="12"/>
      <c r="DV404" s="12"/>
      <c r="DW404" s="12"/>
    </row>
    <row r="405" spans="1:127" ht="13.5">
      <c r="A405" s="14"/>
      <c r="B405" s="14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3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3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  <c r="CG405" s="12"/>
      <c r="CH405" s="12"/>
      <c r="CI405" s="12"/>
      <c r="CJ405" s="12"/>
      <c r="CK405" s="12"/>
      <c r="CL405" s="12"/>
      <c r="CM405" s="12"/>
      <c r="CN405" s="12"/>
      <c r="CO405" s="12"/>
      <c r="CP405" s="12"/>
      <c r="CQ405" s="12"/>
      <c r="CR405" s="12"/>
      <c r="CS405" s="12"/>
      <c r="CT405" s="12"/>
      <c r="CU405" s="12"/>
      <c r="CV405" s="12"/>
      <c r="CW405" s="12"/>
      <c r="CY405" s="12"/>
      <c r="CZ405" s="12"/>
      <c r="DA405" s="12"/>
      <c r="DB405" s="12"/>
      <c r="DC405" s="12"/>
      <c r="DD405" s="12"/>
      <c r="DE405" s="12"/>
      <c r="DF405" s="12"/>
      <c r="DG405" s="12"/>
      <c r="DH405" s="12"/>
      <c r="DI405" s="12"/>
      <c r="DJ405" s="12"/>
      <c r="DK405" s="12"/>
      <c r="DL405" s="12"/>
      <c r="DM405" s="12"/>
      <c r="DN405" s="12"/>
      <c r="DO405" s="12"/>
      <c r="DP405" s="12"/>
      <c r="DQ405" s="12"/>
      <c r="DR405" s="12"/>
      <c r="DS405" s="12"/>
      <c r="DT405" s="12"/>
      <c r="DU405" s="12"/>
      <c r="DV405" s="12"/>
      <c r="DW405" s="12"/>
    </row>
    <row r="406" spans="1:127" ht="13.5">
      <c r="A406" s="14"/>
      <c r="B406" s="14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3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3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  <c r="CG406" s="12"/>
      <c r="CH406" s="12"/>
      <c r="CI406" s="12"/>
      <c r="CJ406" s="12"/>
      <c r="CK406" s="12"/>
      <c r="CL406" s="12"/>
      <c r="CM406" s="12"/>
      <c r="CN406" s="12"/>
      <c r="CO406" s="12"/>
      <c r="CP406" s="12"/>
      <c r="CQ406" s="12"/>
      <c r="CR406" s="12"/>
      <c r="CS406" s="12"/>
      <c r="CT406" s="12"/>
      <c r="CU406" s="12"/>
      <c r="CV406" s="12"/>
      <c r="CW406" s="12"/>
      <c r="CY406" s="12"/>
      <c r="CZ406" s="12"/>
      <c r="DA406" s="12"/>
      <c r="DB406" s="12"/>
      <c r="DC406" s="12"/>
      <c r="DD406" s="12"/>
      <c r="DE406" s="12"/>
      <c r="DF406" s="12"/>
      <c r="DG406" s="12"/>
      <c r="DH406" s="12"/>
      <c r="DI406" s="12"/>
      <c r="DJ406" s="12"/>
      <c r="DK406" s="12"/>
      <c r="DL406" s="12"/>
      <c r="DM406" s="12"/>
      <c r="DN406" s="12"/>
      <c r="DO406" s="12"/>
      <c r="DP406" s="12"/>
      <c r="DQ406" s="12"/>
      <c r="DR406" s="12"/>
      <c r="DS406" s="12"/>
      <c r="DT406" s="12"/>
      <c r="DU406" s="12"/>
      <c r="DV406" s="12"/>
      <c r="DW406" s="12"/>
    </row>
    <row r="407" spans="1:127" ht="13.5">
      <c r="A407" s="14"/>
      <c r="B407" s="14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3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3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  <c r="CG407" s="12"/>
      <c r="CH407" s="12"/>
      <c r="CI407" s="12"/>
      <c r="CJ407" s="12"/>
      <c r="CK407" s="12"/>
      <c r="CL407" s="12"/>
      <c r="CM407" s="12"/>
      <c r="CN407" s="12"/>
      <c r="CO407" s="12"/>
      <c r="CP407" s="12"/>
      <c r="CQ407" s="12"/>
      <c r="CR407" s="12"/>
      <c r="CS407" s="12"/>
      <c r="CT407" s="12"/>
      <c r="CU407" s="12"/>
      <c r="CV407" s="12"/>
      <c r="CW407" s="12"/>
      <c r="CY407" s="12"/>
      <c r="CZ407" s="12"/>
      <c r="DA407" s="12"/>
      <c r="DB407" s="12"/>
      <c r="DC407" s="12"/>
      <c r="DD407" s="12"/>
      <c r="DE407" s="12"/>
      <c r="DF407" s="12"/>
      <c r="DG407" s="12"/>
      <c r="DH407" s="12"/>
      <c r="DI407" s="12"/>
      <c r="DJ407" s="12"/>
      <c r="DK407" s="12"/>
      <c r="DL407" s="12"/>
      <c r="DM407" s="12"/>
      <c r="DN407" s="12"/>
      <c r="DO407" s="12"/>
      <c r="DP407" s="12"/>
      <c r="DQ407" s="12"/>
      <c r="DR407" s="12"/>
      <c r="DS407" s="12"/>
      <c r="DT407" s="12"/>
      <c r="DU407" s="12"/>
      <c r="DV407" s="12"/>
      <c r="DW407" s="12"/>
    </row>
    <row r="408" spans="1:127" ht="13.5">
      <c r="A408" s="14"/>
      <c r="B408" s="14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3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3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  <c r="CG408" s="12"/>
      <c r="CH408" s="12"/>
      <c r="CI408" s="12"/>
      <c r="CJ408" s="12"/>
      <c r="CK408" s="12"/>
      <c r="CL408" s="12"/>
      <c r="CM408" s="12"/>
      <c r="CN408" s="12"/>
      <c r="CO408" s="12"/>
      <c r="CP408" s="12"/>
      <c r="CQ408" s="12"/>
      <c r="CR408" s="12"/>
      <c r="CS408" s="12"/>
      <c r="CT408" s="12"/>
      <c r="CU408" s="12"/>
      <c r="CV408" s="12"/>
      <c r="CW408" s="12"/>
      <c r="CY408" s="12"/>
      <c r="CZ408" s="12"/>
      <c r="DA408" s="12"/>
      <c r="DB408" s="12"/>
      <c r="DC408" s="12"/>
      <c r="DD408" s="12"/>
      <c r="DE408" s="12"/>
      <c r="DF408" s="12"/>
      <c r="DG408" s="12"/>
      <c r="DH408" s="12"/>
      <c r="DI408" s="12"/>
      <c r="DJ408" s="12"/>
      <c r="DK408" s="12"/>
      <c r="DL408" s="12"/>
      <c r="DM408" s="12"/>
      <c r="DN408" s="12"/>
      <c r="DO408" s="12"/>
      <c r="DP408" s="12"/>
      <c r="DQ408" s="12"/>
      <c r="DR408" s="12"/>
      <c r="DS408" s="12"/>
      <c r="DT408" s="12"/>
      <c r="DU408" s="12"/>
      <c r="DV408" s="12"/>
      <c r="DW408" s="12"/>
    </row>
    <row r="409" spans="1:127" ht="13.5">
      <c r="A409" s="14"/>
      <c r="B409" s="14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3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3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  <c r="CG409" s="12"/>
      <c r="CH409" s="12"/>
      <c r="CI409" s="12"/>
      <c r="CJ409" s="12"/>
      <c r="CK409" s="12"/>
      <c r="CL409" s="12"/>
      <c r="CM409" s="12"/>
      <c r="CN409" s="12"/>
      <c r="CO409" s="12"/>
      <c r="CP409" s="12"/>
      <c r="CQ409" s="12"/>
      <c r="CR409" s="12"/>
      <c r="CS409" s="12"/>
      <c r="CT409" s="12"/>
      <c r="CU409" s="12"/>
      <c r="CV409" s="12"/>
      <c r="CW409" s="12"/>
      <c r="CY409" s="12"/>
      <c r="CZ409" s="12"/>
      <c r="DA409" s="12"/>
      <c r="DB409" s="12"/>
      <c r="DC409" s="12"/>
      <c r="DD409" s="12"/>
      <c r="DE409" s="12"/>
      <c r="DF409" s="12"/>
      <c r="DG409" s="12"/>
      <c r="DH409" s="12"/>
      <c r="DI409" s="12"/>
      <c r="DJ409" s="12"/>
      <c r="DK409" s="12"/>
      <c r="DL409" s="12"/>
      <c r="DM409" s="12"/>
      <c r="DN409" s="12"/>
      <c r="DO409" s="12"/>
      <c r="DP409" s="12"/>
      <c r="DQ409" s="12"/>
      <c r="DR409" s="12"/>
      <c r="DS409" s="12"/>
      <c r="DT409" s="12"/>
      <c r="DU409" s="12"/>
      <c r="DV409" s="12"/>
      <c r="DW409" s="12"/>
    </row>
    <row r="410" spans="1:127" ht="13.5">
      <c r="A410" s="14"/>
      <c r="B410" s="14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3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3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  <c r="CG410" s="12"/>
      <c r="CH410" s="12"/>
      <c r="CI410" s="12"/>
      <c r="CJ410" s="12"/>
      <c r="CK410" s="12"/>
      <c r="CL410" s="12"/>
      <c r="CM410" s="12"/>
      <c r="CN410" s="12"/>
      <c r="CO410" s="12"/>
      <c r="CP410" s="12"/>
      <c r="CQ410" s="12"/>
      <c r="CR410" s="12"/>
      <c r="CS410" s="12"/>
      <c r="CT410" s="12"/>
      <c r="CU410" s="12"/>
      <c r="CV410" s="12"/>
      <c r="CW410" s="12"/>
      <c r="CY410" s="12"/>
      <c r="CZ410" s="12"/>
      <c r="DA410" s="12"/>
      <c r="DB410" s="12"/>
      <c r="DC410" s="12"/>
      <c r="DD410" s="12"/>
      <c r="DE410" s="12"/>
      <c r="DF410" s="12"/>
      <c r="DG410" s="12"/>
      <c r="DH410" s="12"/>
      <c r="DI410" s="12"/>
      <c r="DJ410" s="12"/>
      <c r="DK410" s="12"/>
      <c r="DL410" s="12"/>
      <c r="DM410" s="12"/>
      <c r="DN410" s="12"/>
      <c r="DO410" s="12"/>
      <c r="DP410" s="12"/>
      <c r="DQ410" s="12"/>
      <c r="DR410" s="12"/>
      <c r="DS410" s="12"/>
      <c r="DT410" s="12"/>
      <c r="DU410" s="12"/>
      <c r="DV410" s="12"/>
      <c r="DW410" s="12"/>
    </row>
    <row r="411" spans="1:127" ht="13.5">
      <c r="A411" s="14"/>
      <c r="B411" s="14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3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3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  <c r="CG411" s="12"/>
      <c r="CH411" s="12"/>
      <c r="CI411" s="12"/>
      <c r="CJ411" s="12"/>
      <c r="CK411" s="12"/>
      <c r="CL411" s="12"/>
      <c r="CM411" s="12"/>
      <c r="CN411" s="12"/>
      <c r="CO411" s="12"/>
      <c r="CP411" s="12"/>
      <c r="CQ411" s="12"/>
      <c r="CR411" s="12"/>
      <c r="CS411" s="12"/>
      <c r="CT411" s="12"/>
      <c r="CU411" s="12"/>
      <c r="CV411" s="12"/>
      <c r="CW411" s="12"/>
      <c r="CY411" s="12"/>
      <c r="CZ411" s="12"/>
      <c r="DA411" s="12"/>
      <c r="DB411" s="12"/>
      <c r="DC411" s="12"/>
      <c r="DD411" s="12"/>
      <c r="DE411" s="12"/>
      <c r="DF411" s="12"/>
      <c r="DG411" s="12"/>
      <c r="DH411" s="12"/>
      <c r="DI411" s="12"/>
      <c r="DJ411" s="12"/>
      <c r="DK411" s="12"/>
      <c r="DL411" s="12"/>
      <c r="DM411" s="12"/>
      <c r="DN411" s="12"/>
      <c r="DO411" s="12"/>
      <c r="DP411" s="12"/>
      <c r="DQ411" s="12"/>
      <c r="DR411" s="12"/>
      <c r="DS411" s="12"/>
      <c r="DT411" s="12"/>
      <c r="DU411" s="12"/>
      <c r="DV411" s="12"/>
      <c r="DW411" s="12"/>
    </row>
    <row r="412" spans="1:127" ht="13.5">
      <c r="A412" s="14"/>
      <c r="B412" s="14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3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3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  <c r="CG412" s="12"/>
      <c r="CH412" s="12"/>
      <c r="CI412" s="12"/>
      <c r="CJ412" s="12"/>
      <c r="CK412" s="12"/>
      <c r="CL412" s="12"/>
      <c r="CM412" s="12"/>
      <c r="CN412" s="12"/>
      <c r="CO412" s="12"/>
      <c r="CP412" s="12"/>
      <c r="CQ412" s="12"/>
      <c r="CR412" s="12"/>
      <c r="CS412" s="12"/>
      <c r="CT412" s="12"/>
      <c r="CU412" s="12"/>
      <c r="CV412" s="12"/>
      <c r="CW412" s="12"/>
      <c r="CY412" s="12"/>
      <c r="CZ412" s="12"/>
      <c r="DA412" s="12"/>
      <c r="DB412" s="12"/>
      <c r="DC412" s="12"/>
      <c r="DD412" s="12"/>
      <c r="DE412" s="12"/>
      <c r="DF412" s="12"/>
      <c r="DG412" s="12"/>
      <c r="DH412" s="12"/>
      <c r="DI412" s="12"/>
      <c r="DJ412" s="12"/>
      <c r="DK412" s="12"/>
      <c r="DL412" s="12"/>
      <c r="DM412" s="12"/>
      <c r="DN412" s="12"/>
      <c r="DO412" s="12"/>
      <c r="DP412" s="12"/>
      <c r="DQ412" s="12"/>
      <c r="DR412" s="12"/>
      <c r="DS412" s="12"/>
      <c r="DT412" s="12"/>
      <c r="DU412" s="12"/>
      <c r="DV412" s="12"/>
      <c r="DW412" s="12"/>
    </row>
    <row r="413" spans="1:127" ht="13.5">
      <c r="A413" s="14"/>
      <c r="B413" s="14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3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3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  <c r="CG413" s="12"/>
      <c r="CH413" s="12"/>
      <c r="CI413" s="12"/>
      <c r="CJ413" s="12"/>
      <c r="CK413" s="12"/>
      <c r="CL413" s="12"/>
      <c r="CM413" s="12"/>
      <c r="CN413" s="12"/>
      <c r="CO413" s="12"/>
      <c r="CP413" s="12"/>
      <c r="CQ413" s="12"/>
      <c r="CR413" s="12"/>
      <c r="CS413" s="12"/>
      <c r="CT413" s="12"/>
      <c r="CU413" s="12"/>
      <c r="CV413" s="12"/>
      <c r="CW413" s="12"/>
      <c r="CY413" s="12"/>
      <c r="CZ413" s="12"/>
      <c r="DA413" s="12"/>
      <c r="DB413" s="12"/>
      <c r="DC413" s="12"/>
      <c r="DD413" s="12"/>
      <c r="DE413" s="12"/>
      <c r="DF413" s="12"/>
      <c r="DG413" s="12"/>
      <c r="DH413" s="12"/>
      <c r="DI413" s="12"/>
      <c r="DJ413" s="12"/>
      <c r="DK413" s="12"/>
      <c r="DL413" s="12"/>
      <c r="DM413" s="12"/>
      <c r="DN413" s="12"/>
      <c r="DO413" s="12"/>
      <c r="DP413" s="12"/>
      <c r="DQ413" s="12"/>
      <c r="DR413" s="12"/>
      <c r="DS413" s="12"/>
      <c r="DT413" s="12"/>
      <c r="DU413" s="12"/>
      <c r="DV413" s="12"/>
      <c r="DW413" s="12"/>
    </row>
    <row r="414" spans="1:127" ht="13.5">
      <c r="A414" s="14"/>
      <c r="B414" s="14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3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3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  <c r="CG414" s="12"/>
      <c r="CH414" s="12"/>
      <c r="CI414" s="12"/>
      <c r="CJ414" s="12"/>
      <c r="CK414" s="12"/>
      <c r="CL414" s="12"/>
      <c r="CM414" s="12"/>
      <c r="CN414" s="12"/>
      <c r="CO414" s="12"/>
      <c r="CP414" s="12"/>
      <c r="CQ414" s="12"/>
      <c r="CR414" s="12"/>
      <c r="CS414" s="12"/>
      <c r="CT414" s="12"/>
      <c r="CU414" s="12"/>
      <c r="CV414" s="12"/>
      <c r="CW414" s="12"/>
      <c r="CY414" s="12"/>
      <c r="CZ414" s="12"/>
      <c r="DA414" s="12"/>
      <c r="DB414" s="12"/>
      <c r="DC414" s="12"/>
      <c r="DD414" s="12"/>
      <c r="DE414" s="12"/>
      <c r="DF414" s="12"/>
      <c r="DG414" s="12"/>
      <c r="DH414" s="12"/>
      <c r="DI414" s="12"/>
      <c r="DJ414" s="12"/>
      <c r="DK414" s="12"/>
      <c r="DL414" s="12"/>
      <c r="DM414" s="12"/>
      <c r="DN414" s="12"/>
      <c r="DO414" s="12"/>
      <c r="DP414" s="12"/>
      <c r="DQ414" s="12"/>
      <c r="DR414" s="12"/>
      <c r="DS414" s="12"/>
      <c r="DT414" s="12"/>
      <c r="DU414" s="12"/>
      <c r="DV414" s="12"/>
      <c r="DW414" s="12"/>
    </row>
    <row r="415" spans="1:127" ht="13.5">
      <c r="A415" s="14"/>
      <c r="B415" s="14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3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3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  <c r="CG415" s="12"/>
      <c r="CH415" s="12"/>
      <c r="CI415" s="12"/>
      <c r="CJ415" s="12"/>
      <c r="CK415" s="12"/>
      <c r="CL415" s="12"/>
      <c r="CM415" s="12"/>
      <c r="CN415" s="12"/>
      <c r="CO415" s="12"/>
      <c r="CP415" s="12"/>
      <c r="CQ415" s="12"/>
      <c r="CR415" s="12"/>
      <c r="CS415" s="12"/>
      <c r="CT415" s="12"/>
      <c r="CU415" s="12"/>
      <c r="CV415" s="12"/>
      <c r="CW415" s="12"/>
      <c r="CY415" s="12"/>
      <c r="CZ415" s="12"/>
      <c r="DA415" s="12"/>
      <c r="DB415" s="12"/>
      <c r="DC415" s="12"/>
      <c r="DD415" s="12"/>
      <c r="DE415" s="12"/>
      <c r="DF415" s="12"/>
      <c r="DG415" s="12"/>
      <c r="DH415" s="12"/>
      <c r="DI415" s="12"/>
      <c r="DJ415" s="12"/>
      <c r="DK415" s="12"/>
      <c r="DL415" s="12"/>
      <c r="DM415" s="12"/>
      <c r="DN415" s="12"/>
      <c r="DO415" s="12"/>
      <c r="DP415" s="12"/>
      <c r="DQ415" s="12"/>
      <c r="DR415" s="12"/>
      <c r="DS415" s="12"/>
      <c r="DT415" s="12"/>
      <c r="DU415" s="12"/>
      <c r="DV415" s="12"/>
      <c r="DW415" s="12"/>
    </row>
    <row r="416" spans="1:127" ht="13.5">
      <c r="A416" s="14"/>
      <c r="B416" s="14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3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3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  <c r="CG416" s="12"/>
      <c r="CH416" s="12"/>
      <c r="CI416" s="12"/>
      <c r="CJ416" s="12"/>
      <c r="CK416" s="12"/>
      <c r="CL416" s="12"/>
      <c r="CM416" s="12"/>
      <c r="CN416" s="12"/>
      <c r="CO416" s="12"/>
      <c r="CP416" s="12"/>
      <c r="CQ416" s="12"/>
      <c r="CR416" s="12"/>
      <c r="CS416" s="12"/>
      <c r="CT416" s="12"/>
      <c r="CU416" s="12"/>
      <c r="CV416" s="12"/>
      <c r="CW416" s="12"/>
      <c r="CY416" s="12"/>
      <c r="CZ416" s="12"/>
      <c r="DA416" s="12"/>
      <c r="DB416" s="12"/>
      <c r="DC416" s="12"/>
      <c r="DD416" s="12"/>
      <c r="DE416" s="12"/>
      <c r="DF416" s="12"/>
      <c r="DG416" s="12"/>
      <c r="DH416" s="12"/>
      <c r="DI416" s="12"/>
      <c r="DJ416" s="12"/>
      <c r="DK416" s="12"/>
      <c r="DL416" s="12"/>
      <c r="DM416" s="12"/>
      <c r="DN416" s="12"/>
      <c r="DO416" s="12"/>
      <c r="DP416" s="12"/>
      <c r="DQ416" s="12"/>
      <c r="DR416" s="12"/>
      <c r="DS416" s="12"/>
      <c r="DT416" s="12"/>
      <c r="DU416" s="12"/>
      <c r="DV416" s="12"/>
      <c r="DW416" s="12"/>
    </row>
    <row r="417" spans="1:127" ht="13.5">
      <c r="A417" s="14"/>
      <c r="B417" s="14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3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3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  <c r="CG417" s="12"/>
      <c r="CH417" s="12"/>
      <c r="CI417" s="12"/>
      <c r="CJ417" s="12"/>
      <c r="CK417" s="12"/>
      <c r="CL417" s="12"/>
      <c r="CM417" s="12"/>
      <c r="CN417" s="12"/>
      <c r="CO417" s="12"/>
      <c r="CP417" s="12"/>
      <c r="CQ417" s="12"/>
      <c r="CR417" s="12"/>
      <c r="CS417" s="12"/>
      <c r="CT417" s="12"/>
      <c r="CU417" s="12"/>
      <c r="CV417" s="12"/>
      <c r="CW417" s="12"/>
      <c r="CY417" s="12"/>
      <c r="CZ417" s="12"/>
      <c r="DA417" s="12"/>
      <c r="DB417" s="12"/>
      <c r="DC417" s="12"/>
      <c r="DD417" s="12"/>
      <c r="DE417" s="12"/>
      <c r="DF417" s="12"/>
      <c r="DG417" s="12"/>
      <c r="DH417" s="12"/>
      <c r="DI417" s="12"/>
      <c r="DJ417" s="12"/>
      <c r="DK417" s="12"/>
      <c r="DL417" s="12"/>
      <c r="DM417" s="12"/>
      <c r="DN417" s="12"/>
      <c r="DO417" s="12"/>
      <c r="DP417" s="12"/>
      <c r="DQ417" s="12"/>
      <c r="DR417" s="12"/>
      <c r="DS417" s="12"/>
      <c r="DT417" s="12"/>
      <c r="DU417" s="12"/>
      <c r="DV417" s="12"/>
      <c r="DW417" s="12"/>
    </row>
    <row r="418" spans="1:127" ht="13.5">
      <c r="A418" s="14"/>
      <c r="B418" s="14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3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3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  <c r="CG418" s="12"/>
      <c r="CH418" s="12"/>
      <c r="CI418" s="12"/>
      <c r="CJ418" s="12"/>
      <c r="CK418" s="12"/>
      <c r="CL418" s="12"/>
      <c r="CM418" s="12"/>
      <c r="CN418" s="12"/>
      <c r="CO418" s="12"/>
      <c r="CP418" s="12"/>
      <c r="CQ418" s="12"/>
      <c r="CR418" s="12"/>
      <c r="CS418" s="12"/>
      <c r="CT418" s="12"/>
      <c r="CU418" s="12"/>
      <c r="CV418" s="12"/>
      <c r="CW418" s="12"/>
      <c r="CY418" s="12"/>
      <c r="CZ418" s="12"/>
      <c r="DA418" s="12"/>
      <c r="DB418" s="12"/>
      <c r="DC418" s="12"/>
      <c r="DD418" s="12"/>
      <c r="DE418" s="12"/>
      <c r="DF418" s="12"/>
      <c r="DG418" s="12"/>
      <c r="DH418" s="12"/>
      <c r="DI418" s="12"/>
      <c r="DJ418" s="12"/>
      <c r="DK418" s="12"/>
      <c r="DL418" s="12"/>
      <c r="DM418" s="12"/>
      <c r="DN418" s="12"/>
      <c r="DO418" s="12"/>
      <c r="DP418" s="12"/>
      <c r="DQ418" s="12"/>
      <c r="DR418" s="12"/>
      <c r="DS418" s="12"/>
      <c r="DT418" s="12"/>
      <c r="DU418" s="12"/>
      <c r="DV418" s="12"/>
      <c r="DW418" s="12"/>
    </row>
    <row r="419" spans="1:127" ht="13.5">
      <c r="A419" s="14"/>
      <c r="B419" s="14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3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3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  <c r="CG419" s="12"/>
      <c r="CH419" s="12"/>
      <c r="CI419" s="12"/>
      <c r="CJ419" s="12"/>
      <c r="CK419" s="12"/>
      <c r="CL419" s="12"/>
      <c r="CM419" s="12"/>
      <c r="CN419" s="12"/>
      <c r="CO419" s="12"/>
      <c r="CP419" s="12"/>
      <c r="CQ419" s="12"/>
      <c r="CR419" s="12"/>
      <c r="CS419" s="12"/>
      <c r="CT419" s="12"/>
      <c r="CU419" s="12"/>
      <c r="CV419" s="12"/>
      <c r="CW419" s="12"/>
      <c r="CY419" s="12"/>
      <c r="CZ419" s="12"/>
      <c r="DA419" s="12"/>
      <c r="DB419" s="12"/>
      <c r="DC419" s="12"/>
      <c r="DD419" s="12"/>
      <c r="DE419" s="12"/>
      <c r="DF419" s="12"/>
      <c r="DG419" s="12"/>
      <c r="DH419" s="12"/>
      <c r="DI419" s="12"/>
      <c r="DJ419" s="12"/>
      <c r="DK419" s="12"/>
      <c r="DL419" s="12"/>
      <c r="DM419" s="12"/>
      <c r="DN419" s="12"/>
      <c r="DO419" s="12"/>
      <c r="DP419" s="12"/>
      <c r="DQ419" s="12"/>
      <c r="DR419" s="12"/>
      <c r="DS419" s="12"/>
      <c r="DT419" s="12"/>
      <c r="DU419" s="12"/>
      <c r="DV419" s="12"/>
      <c r="DW419" s="12"/>
    </row>
    <row r="420" spans="1:127" ht="13.5">
      <c r="A420" s="14"/>
      <c r="B420" s="14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3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3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  <c r="CG420" s="12"/>
      <c r="CH420" s="12"/>
      <c r="CI420" s="12"/>
      <c r="CJ420" s="12"/>
      <c r="CK420" s="12"/>
      <c r="CL420" s="12"/>
      <c r="CM420" s="12"/>
      <c r="CN420" s="12"/>
      <c r="CO420" s="12"/>
      <c r="CP420" s="12"/>
      <c r="CQ420" s="12"/>
      <c r="CR420" s="12"/>
      <c r="CS420" s="12"/>
      <c r="CT420" s="12"/>
      <c r="CU420" s="12"/>
      <c r="CV420" s="12"/>
      <c r="CW420" s="12"/>
      <c r="CY420" s="12"/>
      <c r="CZ420" s="12"/>
      <c r="DA420" s="12"/>
      <c r="DB420" s="12"/>
      <c r="DC420" s="12"/>
      <c r="DD420" s="12"/>
      <c r="DE420" s="12"/>
      <c r="DF420" s="12"/>
      <c r="DG420" s="12"/>
      <c r="DH420" s="12"/>
      <c r="DI420" s="12"/>
      <c r="DJ420" s="12"/>
      <c r="DK420" s="12"/>
      <c r="DL420" s="12"/>
      <c r="DM420" s="12"/>
      <c r="DN420" s="12"/>
      <c r="DO420" s="12"/>
      <c r="DP420" s="12"/>
      <c r="DQ420" s="12"/>
      <c r="DR420" s="12"/>
      <c r="DS420" s="12"/>
      <c r="DT420" s="12"/>
      <c r="DU420" s="12"/>
      <c r="DV420" s="12"/>
      <c r="DW420" s="12"/>
    </row>
    <row r="421" spans="1:127" ht="13.5">
      <c r="A421" s="14"/>
      <c r="B421" s="14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3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3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  <c r="CG421" s="12"/>
      <c r="CH421" s="12"/>
      <c r="CI421" s="12"/>
      <c r="CJ421" s="12"/>
      <c r="CK421" s="12"/>
      <c r="CL421" s="12"/>
      <c r="CM421" s="12"/>
      <c r="CN421" s="12"/>
      <c r="CO421" s="12"/>
      <c r="CP421" s="12"/>
      <c r="CQ421" s="12"/>
      <c r="CR421" s="12"/>
      <c r="CS421" s="12"/>
      <c r="CT421" s="12"/>
      <c r="CU421" s="12"/>
      <c r="CV421" s="12"/>
      <c r="CW421" s="12"/>
      <c r="CY421" s="12"/>
      <c r="CZ421" s="12"/>
      <c r="DA421" s="12"/>
      <c r="DB421" s="12"/>
      <c r="DC421" s="12"/>
      <c r="DD421" s="12"/>
      <c r="DE421" s="12"/>
      <c r="DF421" s="12"/>
      <c r="DG421" s="12"/>
      <c r="DH421" s="12"/>
      <c r="DI421" s="12"/>
      <c r="DJ421" s="12"/>
      <c r="DK421" s="12"/>
      <c r="DL421" s="12"/>
      <c r="DM421" s="12"/>
      <c r="DN421" s="12"/>
      <c r="DO421" s="12"/>
      <c r="DP421" s="12"/>
      <c r="DQ421" s="12"/>
      <c r="DR421" s="12"/>
      <c r="DS421" s="12"/>
      <c r="DT421" s="12"/>
      <c r="DU421" s="12"/>
      <c r="DV421" s="12"/>
      <c r="DW421" s="12"/>
    </row>
    <row r="422" spans="1:127" ht="13.5">
      <c r="A422" s="14"/>
      <c r="B422" s="14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3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3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  <c r="CG422" s="12"/>
      <c r="CH422" s="12"/>
      <c r="CI422" s="12"/>
      <c r="CJ422" s="12"/>
      <c r="CK422" s="12"/>
      <c r="CL422" s="12"/>
      <c r="CM422" s="12"/>
      <c r="CN422" s="12"/>
      <c r="CO422" s="12"/>
      <c r="CP422" s="12"/>
      <c r="CQ422" s="12"/>
      <c r="CR422" s="12"/>
      <c r="CS422" s="12"/>
      <c r="CT422" s="12"/>
      <c r="CU422" s="12"/>
      <c r="CV422" s="12"/>
      <c r="CW422" s="12"/>
      <c r="CY422" s="12"/>
      <c r="CZ422" s="12"/>
      <c r="DA422" s="12"/>
      <c r="DB422" s="12"/>
      <c r="DC422" s="12"/>
      <c r="DD422" s="12"/>
      <c r="DE422" s="12"/>
      <c r="DF422" s="12"/>
      <c r="DG422" s="12"/>
      <c r="DH422" s="12"/>
      <c r="DI422" s="12"/>
      <c r="DJ422" s="12"/>
      <c r="DK422" s="12"/>
      <c r="DL422" s="12"/>
      <c r="DM422" s="12"/>
      <c r="DN422" s="12"/>
      <c r="DO422" s="12"/>
      <c r="DP422" s="12"/>
      <c r="DQ422" s="12"/>
      <c r="DR422" s="12"/>
      <c r="DS422" s="12"/>
      <c r="DT422" s="12"/>
      <c r="DU422" s="12"/>
      <c r="DV422" s="12"/>
      <c r="DW422" s="12"/>
    </row>
    <row r="423" spans="1:127" ht="13.5">
      <c r="A423" s="14"/>
      <c r="B423" s="14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3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3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  <c r="CG423" s="12"/>
      <c r="CH423" s="12"/>
      <c r="CI423" s="12"/>
      <c r="CJ423" s="12"/>
      <c r="CK423" s="12"/>
      <c r="CL423" s="12"/>
      <c r="CM423" s="12"/>
      <c r="CN423" s="12"/>
      <c r="CO423" s="12"/>
      <c r="CP423" s="12"/>
      <c r="CQ423" s="12"/>
      <c r="CR423" s="12"/>
      <c r="CS423" s="12"/>
      <c r="CT423" s="12"/>
      <c r="CU423" s="12"/>
      <c r="CV423" s="12"/>
      <c r="CW423" s="12"/>
      <c r="CY423" s="12"/>
      <c r="CZ423" s="12"/>
      <c r="DA423" s="12"/>
      <c r="DB423" s="12"/>
      <c r="DC423" s="12"/>
      <c r="DD423" s="12"/>
      <c r="DE423" s="12"/>
      <c r="DF423" s="12"/>
      <c r="DG423" s="12"/>
      <c r="DH423" s="12"/>
      <c r="DI423" s="12"/>
      <c r="DJ423" s="12"/>
      <c r="DK423" s="12"/>
      <c r="DL423" s="12"/>
      <c r="DM423" s="12"/>
      <c r="DN423" s="12"/>
      <c r="DO423" s="12"/>
      <c r="DP423" s="12"/>
      <c r="DQ423" s="12"/>
      <c r="DR423" s="12"/>
      <c r="DS423" s="12"/>
      <c r="DT423" s="12"/>
      <c r="DU423" s="12"/>
      <c r="DV423" s="12"/>
      <c r="DW423" s="12"/>
    </row>
    <row r="424" spans="1:127" ht="13.5">
      <c r="A424" s="14"/>
      <c r="B424" s="14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3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3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  <c r="CG424" s="12"/>
      <c r="CH424" s="12"/>
      <c r="CI424" s="12"/>
      <c r="CJ424" s="12"/>
      <c r="CK424" s="12"/>
      <c r="CL424" s="12"/>
      <c r="CM424" s="12"/>
      <c r="CN424" s="12"/>
      <c r="CO424" s="12"/>
      <c r="CP424" s="12"/>
      <c r="CQ424" s="12"/>
      <c r="CR424" s="12"/>
      <c r="CS424" s="12"/>
      <c r="CT424" s="12"/>
      <c r="CU424" s="12"/>
      <c r="CV424" s="12"/>
      <c r="CW424" s="12"/>
      <c r="CY424" s="12"/>
      <c r="CZ424" s="12"/>
      <c r="DA424" s="12"/>
      <c r="DB424" s="12"/>
      <c r="DC424" s="12"/>
      <c r="DD424" s="12"/>
      <c r="DE424" s="12"/>
      <c r="DF424" s="12"/>
      <c r="DG424" s="12"/>
      <c r="DH424" s="12"/>
      <c r="DI424" s="12"/>
      <c r="DJ424" s="12"/>
      <c r="DK424" s="12"/>
      <c r="DL424" s="12"/>
      <c r="DM424" s="12"/>
      <c r="DN424" s="12"/>
      <c r="DO424" s="12"/>
      <c r="DP424" s="12"/>
      <c r="DQ424" s="12"/>
      <c r="DR424" s="12"/>
      <c r="DS424" s="12"/>
      <c r="DT424" s="12"/>
      <c r="DU424" s="12"/>
      <c r="DV424" s="12"/>
      <c r="DW424" s="12"/>
    </row>
    <row r="425" spans="1:127" ht="13.5">
      <c r="A425" s="14"/>
      <c r="B425" s="14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3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3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  <c r="CG425" s="12"/>
      <c r="CH425" s="12"/>
      <c r="CI425" s="12"/>
      <c r="CJ425" s="12"/>
      <c r="CK425" s="12"/>
      <c r="CL425" s="12"/>
      <c r="CM425" s="12"/>
      <c r="CN425" s="12"/>
      <c r="CO425" s="12"/>
      <c r="CP425" s="12"/>
      <c r="CQ425" s="12"/>
      <c r="CR425" s="12"/>
      <c r="CS425" s="12"/>
      <c r="CT425" s="12"/>
      <c r="CU425" s="12"/>
      <c r="CV425" s="12"/>
      <c r="CW425" s="12"/>
      <c r="CY425" s="12"/>
      <c r="CZ425" s="12"/>
      <c r="DA425" s="12"/>
      <c r="DB425" s="12"/>
      <c r="DC425" s="12"/>
      <c r="DD425" s="12"/>
      <c r="DE425" s="12"/>
      <c r="DF425" s="12"/>
      <c r="DG425" s="12"/>
      <c r="DH425" s="12"/>
      <c r="DI425" s="12"/>
      <c r="DJ425" s="12"/>
      <c r="DK425" s="12"/>
      <c r="DL425" s="12"/>
      <c r="DM425" s="12"/>
      <c r="DN425" s="12"/>
      <c r="DO425" s="12"/>
      <c r="DP425" s="12"/>
      <c r="DQ425" s="12"/>
      <c r="DR425" s="12"/>
      <c r="DS425" s="12"/>
      <c r="DT425" s="12"/>
      <c r="DU425" s="12"/>
      <c r="DV425" s="12"/>
      <c r="DW425" s="12"/>
    </row>
    <row r="426" spans="1:127" ht="13.5">
      <c r="A426" s="14"/>
      <c r="B426" s="14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3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3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  <c r="CG426" s="12"/>
      <c r="CH426" s="12"/>
      <c r="CI426" s="12"/>
      <c r="CJ426" s="12"/>
      <c r="CK426" s="12"/>
      <c r="CL426" s="12"/>
      <c r="CM426" s="12"/>
      <c r="CN426" s="12"/>
      <c r="CO426" s="12"/>
      <c r="CP426" s="12"/>
      <c r="CQ426" s="12"/>
      <c r="CR426" s="12"/>
      <c r="CS426" s="12"/>
      <c r="CT426" s="12"/>
      <c r="CU426" s="12"/>
      <c r="CV426" s="12"/>
      <c r="CW426" s="12"/>
      <c r="CY426" s="12"/>
      <c r="CZ426" s="12"/>
      <c r="DA426" s="12"/>
      <c r="DB426" s="12"/>
      <c r="DC426" s="12"/>
      <c r="DD426" s="12"/>
      <c r="DE426" s="12"/>
      <c r="DF426" s="12"/>
      <c r="DG426" s="12"/>
      <c r="DH426" s="12"/>
      <c r="DI426" s="12"/>
      <c r="DJ426" s="12"/>
      <c r="DK426" s="12"/>
      <c r="DL426" s="12"/>
      <c r="DM426" s="12"/>
      <c r="DN426" s="12"/>
      <c r="DO426" s="12"/>
      <c r="DP426" s="12"/>
      <c r="DQ426" s="12"/>
      <c r="DR426" s="12"/>
      <c r="DS426" s="12"/>
      <c r="DT426" s="12"/>
      <c r="DU426" s="12"/>
      <c r="DV426" s="12"/>
      <c r="DW426" s="12"/>
    </row>
    <row r="427" spans="1:127" ht="13.5">
      <c r="A427" s="14"/>
      <c r="B427" s="14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3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3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  <c r="CG427" s="12"/>
      <c r="CH427" s="12"/>
      <c r="CI427" s="12"/>
      <c r="CJ427" s="12"/>
      <c r="CK427" s="12"/>
      <c r="CL427" s="12"/>
      <c r="CM427" s="12"/>
      <c r="CN427" s="12"/>
      <c r="CO427" s="12"/>
      <c r="CP427" s="12"/>
      <c r="CQ427" s="12"/>
      <c r="CR427" s="12"/>
      <c r="CS427" s="12"/>
      <c r="CT427" s="12"/>
      <c r="CU427" s="12"/>
      <c r="CV427" s="12"/>
      <c r="CW427" s="12"/>
      <c r="CY427" s="12"/>
      <c r="CZ427" s="12"/>
      <c r="DA427" s="12"/>
      <c r="DB427" s="12"/>
      <c r="DC427" s="12"/>
      <c r="DD427" s="12"/>
      <c r="DE427" s="12"/>
      <c r="DF427" s="12"/>
      <c r="DG427" s="12"/>
      <c r="DH427" s="12"/>
      <c r="DI427" s="12"/>
      <c r="DJ427" s="12"/>
      <c r="DK427" s="12"/>
      <c r="DL427" s="12"/>
      <c r="DM427" s="12"/>
      <c r="DN427" s="12"/>
      <c r="DO427" s="12"/>
      <c r="DP427" s="12"/>
      <c r="DQ427" s="12"/>
      <c r="DR427" s="12"/>
      <c r="DS427" s="12"/>
      <c r="DT427" s="12"/>
      <c r="DU427" s="12"/>
      <c r="DV427" s="12"/>
      <c r="DW427" s="12"/>
    </row>
    <row r="428" spans="1:127" ht="13.5">
      <c r="A428" s="14"/>
      <c r="B428" s="14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3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3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  <c r="CG428" s="12"/>
      <c r="CH428" s="12"/>
      <c r="CI428" s="12"/>
      <c r="CJ428" s="12"/>
      <c r="CK428" s="12"/>
      <c r="CL428" s="12"/>
      <c r="CM428" s="12"/>
      <c r="CN428" s="12"/>
      <c r="CO428" s="12"/>
      <c r="CP428" s="12"/>
      <c r="CQ428" s="12"/>
      <c r="CR428" s="12"/>
      <c r="CS428" s="12"/>
      <c r="CT428" s="12"/>
      <c r="CU428" s="12"/>
      <c r="CV428" s="12"/>
      <c r="CW428" s="12"/>
      <c r="CY428" s="12"/>
      <c r="CZ428" s="12"/>
      <c r="DA428" s="12"/>
      <c r="DB428" s="12"/>
      <c r="DC428" s="12"/>
      <c r="DD428" s="12"/>
      <c r="DE428" s="12"/>
      <c r="DF428" s="12"/>
      <c r="DG428" s="12"/>
      <c r="DH428" s="12"/>
      <c r="DI428" s="12"/>
      <c r="DJ428" s="12"/>
      <c r="DK428" s="12"/>
      <c r="DL428" s="12"/>
      <c r="DM428" s="12"/>
      <c r="DN428" s="12"/>
      <c r="DO428" s="12"/>
      <c r="DP428" s="12"/>
      <c r="DQ428" s="12"/>
      <c r="DR428" s="12"/>
      <c r="DS428" s="12"/>
      <c r="DT428" s="12"/>
      <c r="DU428" s="12"/>
      <c r="DV428" s="12"/>
      <c r="DW428" s="12"/>
    </row>
    <row r="429" spans="1:127" ht="13.5">
      <c r="A429" s="14"/>
      <c r="B429" s="14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3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3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  <c r="CJ429" s="12"/>
      <c r="CK429" s="12"/>
      <c r="CL429" s="12"/>
      <c r="CM429" s="12"/>
      <c r="CN429" s="12"/>
      <c r="CO429" s="12"/>
      <c r="CP429" s="12"/>
      <c r="CQ429" s="12"/>
      <c r="CR429" s="12"/>
      <c r="CS429" s="12"/>
      <c r="CT429" s="12"/>
      <c r="CU429" s="12"/>
      <c r="CV429" s="12"/>
      <c r="CW429" s="12"/>
      <c r="CY429" s="12"/>
      <c r="CZ429" s="12"/>
      <c r="DA429" s="12"/>
      <c r="DB429" s="12"/>
      <c r="DC429" s="12"/>
      <c r="DD429" s="12"/>
      <c r="DE429" s="12"/>
      <c r="DF429" s="12"/>
      <c r="DG429" s="12"/>
      <c r="DH429" s="12"/>
      <c r="DI429" s="12"/>
      <c r="DJ429" s="12"/>
      <c r="DK429" s="12"/>
      <c r="DL429" s="12"/>
      <c r="DM429" s="12"/>
      <c r="DN429" s="12"/>
      <c r="DO429" s="12"/>
      <c r="DP429" s="12"/>
      <c r="DQ429" s="12"/>
      <c r="DR429" s="12"/>
      <c r="DS429" s="12"/>
      <c r="DT429" s="12"/>
      <c r="DU429" s="12"/>
      <c r="DV429" s="12"/>
      <c r="DW429" s="12"/>
    </row>
    <row r="430" spans="1:127" ht="13.5">
      <c r="A430" s="14"/>
      <c r="B430" s="14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3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3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  <c r="CG430" s="12"/>
      <c r="CH430" s="12"/>
      <c r="CI430" s="12"/>
      <c r="CJ430" s="12"/>
      <c r="CK430" s="12"/>
      <c r="CL430" s="12"/>
      <c r="CM430" s="12"/>
      <c r="CN430" s="12"/>
      <c r="CO430" s="12"/>
      <c r="CP430" s="12"/>
      <c r="CQ430" s="12"/>
      <c r="CR430" s="12"/>
      <c r="CS430" s="12"/>
      <c r="CT430" s="12"/>
      <c r="CU430" s="12"/>
      <c r="CV430" s="12"/>
      <c r="CW430" s="12"/>
      <c r="CY430" s="12"/>
      <c r="CZ430" s="12"/>
      <c r="DA430" s="12"/>
      <c r="DB430" s="12"/>
      <c r="DC430" s="12"/>
      <c r="DD430" s="12"/>
      <c r="DE430" s="12"/>
      <c r="DF430" s="12"/>
      <c r="DG430" s="12"/>
      <c r="DH430" s="12"/>
      <c r="DI430" s="12"/>
      <c r="DJ430" s="12"/>
      <c r="DK430" s="12"/>
      <c r="DL430" s="12"/>
      <c r="DM430" s="12"/>
      <c r="DN430" s="12"/>
      <c r="DO430" s="12"/>
      <c r="DP430" s="12"/>
      <c r="DQ430" s="12"/>
      <c r="DR430" s="12"/>
      <c r="DS430" s="12"/>
      <c r="DT430" s="12"/>
      <c r="DU430" s="12"/>
      <c r="DV430" s="12"/>
      <c r="DW430" s="12"/>
    </row>
    <row r="431" spans="1:127" ht="13.5">
      <c r="A431" s="14"/>
      <c r="B431" s="14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3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3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  <c r="CG431" s="12"/>
      <c r="CH431" s="12"/>
      <c r="CI431" s="12"/>
      <c r="CJ431" s="12"/>
      <c r="CK431" s="12"/>
      <c r="CL431" s="12"/>
      <c r="CM431" s="12"/>
      <c r="CN431" s="12"/>
      <c r="CO431" s="12"/>
      <c r="CP431" s="12"/>
      <c r="CQ431" s="12"/>
      <c r="CR431" s="12"/>
      <c r="CS431" s="12"/>
      <c r="CT431" s="12"/>
      <c r="CU431" s="12"/>
      <c r="CV431" s="12"/>
      <c r="CW431" s="12"/>
      <c r="CY431" s="12"/>
      <c r="CZ431" s="12"/>
      <c r="DA431" s="12"/>
      <c r="DB431" s="12"/>
      <c r="DC431" s="12"/>
      <c r="DD431" s="12"/>
      <c r="DE431" s="12"/>
      <c r="DF431" s="12"/>
      <c r="DG431" s="12"/>
      <c r="DH431" s="12"/>
      <c r="DI431" s="12"/>
      <c r="DJ431" s="12"/>
      <c r="DK431" s="12"/>
      <c r="DL431" s="12"/>
      <c r="DM431" s="12"/>
      <c r="DN431" s="12"/>
      <c r="DO431" s="12"/>
      <c r="DP431" s="12"/>
      <c r="DQ431" s="12"/>
      <c r="DR431" s="12"/>
      <c r="DS431" s="12"/>
      <c r="DT431" s="12"/>
      <c r="DU431" s="12"/>
      <c r="DV431" s="12"/>
      <c r="DW431" s="12"/>
    </row>
    <row r="432" spans="1:127" ht="13.5">
      <c r="A432" s="14"/>
      <c r="B432" s="14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3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3"/>
      <c r="AV432" s="12"/>
      <c r="AW432" s="12"/>
      <c r="AX432" s="12"/>
      <c r="AY432" s="12"/>
      <c r="AZ432" s="12"/>
      <c r="BA432" s="12"/>
      <c r="BB432" s="12"/>
      <c r="BC432" s="12"/>
      <c r="BD432" s="12"/>
      <c r="BE432" s="12"/>
      <c r="BF432" s="12"/>
      <c r="BG432" s="12"/>
      <c r="BH432" s="12"/>
      <c r="BI432" s="12"/>
      <c r="BJ432" s="12"/>
      <c r="BK432" s="12"/>
      <c r="BL432" s="12"/>
      <c r="BM432" s="12"/>
      <c r="BN432" s="12"/>
      <c r="BO432" s="12"/>
      <c r="BP432" s="12"/>
      <c r="BQ432" s="12"/>
      <c r="BR432" s="12"/>
      <c r="BS432" s="12"/>
      <c r="BT432" s="12"/>
      <c r="BU432" s="12"/>
      <c r="BV432" s="12"/>
      <c r="BW432" s="12"/>
      <c r="BX432" s="12"/>
      <c r="BY432" s="12"/>
      <c r="BZ432" s="12"/>
      <c r="CA432" s="12"/>
      <c r="CB432" s="12"/>
      <c r="CC432" s="12"/>
      <c r="CD432" s="12"/>
      <c r="CE432" s="12"/>
      <c r="CF432" s="12"/>
      <c r="CG432" s="12"/>
      <c r="CH432" s="12"/>
      <c r="CI432" s="12"/>
      <c r="CJ432" s="12"/>
      <c r="CK432" s="12"/>
      <c r="CL432" s="12"/>
      <c r="CM432" s="12"/>
      <c r="CN432" s="12"/>
      <c r="CO432" s="12"/>
      <c r="CP432" s="12"/>
      <c r="CQ432" s="12"/>
      <c r="CR432" s="12"/>
      <c r="CS432" s="12"/>
      <c r="CT432" s="12"/>
      <c r="CU432" s="12"/>
      <c r="CV432" s="12"/>
      <c r="CW432" s="12"/>
      <c r="CY432" s="12"/>
      <c r="CZ432" s="12"/>
      <c r="DA432" s="12"/>
      <c r="DB432" s="12"/>
      <c r="DC432" s="12"/>
      <c r="DD432" s="12"/>
      <c r="DE432" s="12"/>
      <c r="DF432" s="12"/>
      <c r="DG432" s="12"/>
      <c r="DH432" s="12"/>
      <c r="DI432" s="12"/>
      <c r="DJ432" s="12"/>
      <c r="DK432" s="12"/>
      <c r="DL432" s="12"/>
      <c r="DM432" s="12"/>
      <c r="DN432" s="12"/>
      <c r="DO432" s="12"/>
      <c r="DP432" s="12"/>
      <c r="DQ432" s="12"/>
      <c r="DR432" s="12"/>
      <c r="DS432" s="12"/>
      <c r="DT432" s="12"/>
      <c r="DU432" s="12"/>
      <c r="DV432" s="12"/>
      <c r="DW432" s="12"/>
    </row>
    <row r="433" spans="1:127" ht="13.5">
      <c r="A433" s="14"/>
      <c r="B433" s="14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3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3"/>
      <c r="AV433" s="12"/>
      <c r="AW433" s="12"/>
      <c r="AX433" s="12"/>
      <c r="AY433" s="12"/>
      <c r="AZ433" s="12"/>
      <c r="BA433" s="12"/>
      <c r="BB433" s="12"/>
      <c r="BC433" s="12"/>
      <c r="BD433" s="12"/>
      <c r="BE433" s="12"/>
      <c r="BF433" s="12"/>
      <c r="BG433" s="12"/>
      <c r="BH433" s="12"/>
      <c r="BI433" s="12"/>
      <c r="BJ433" s="12"/>
      <c r="BK433" s="12"/>
      <c r="BL433" s="12"/>
      <c r="BM433" s="12"/>
      <c r="BN433" s="12"/>
      <c r="BO433" s="12"/>
      <c r="BP433" s="12"/>
      <c r="BQ433" s="12"/>
      <c r="BR433" s="12"/>
      <c r="BS433" s="12"/>
      <c r="BT433" s="12"/>
      <c r="BU433" s="12"/>
      <c r="BV433" s="12"/>
      <c r="BW433" s="12"/>
      <c r="BX433" s="12"/>
      <c r="BY433" s="12"/>
      <c r="BZ433" s="12"/>
      <c r="CA433" s="12"/>
      <c r="CB433" s="12"/>
      <c r="CC433" s="12"/>
      <c r="CD433" s="12"/>
      <c r="CE433" s="12"/>
      <c r="CF433" s="12"/>
      <c r="CG433" s="12"/>
      <c r="CH433" s="12"/>
      <c r="CI433" s="12"/>
      <c r="CJ433" s="12"/>
      <c r="CK433" s="12"/>
      <c r="CL433" s="12"/>
      <c r="CM433" s="12"/>
      <c r="CN433" s="12"/>
      <c r="CO433" s="12"/>
      <c r="CP433" s="12"/>
      <c r="CQ433" s="12"/>
      <c r="CR433" s="12"/>
      <c r="CS433" s="12"/>
      <c r="CT433" s="12"/>
      <c r="CU433" s="12"/>
      <c r="CV433" s="12"/>
      <c r="CW433" s="12"/>
      <c r="CY433" s="12"/>
      <c r="CZ433" s="12"/>
      <c r="DA433" s="12"/>
      <c r="DB433" s="12"/>
      <c r="DC433" s="12"/>
      <c r="DD433" s="12"/>
      <c r="DE433" s="12"/>
      <c r="DF433" s="12"/>
      <c r="DG433" s="12"/>
      <c r="DH433" s="12"/>
      <c r="DI433" s="12"/>
      <c r="DJ433" s="12"/>
      <c r="DK433" s="12"/>
      <c r="DL433" s="12"/>
      <c r="DM433" s="12"/>
      <c r="DN433" s="12"/>
      <c r="DO433" s="12"/>
      <c r="DP433" s="12"/>
      <c r="DQ433" s="12"/>
      <c r="DR433" s="12"/>
      <c r="DS433" s="12"/>
      <c r="DT433" s="12"/>
      <c r="DU433" s="12"/>
      <c r="DV433" s="12"/>
      <c r="DW433" s="12"/>
    </row>
    <row r="434" spans="1:127" ht="13.5">
      <c r="A434" s="14"/>
      <c r="B434" s="14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3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3"/>
      <c r="AV434" s="12"/>
      <c r="AW434" s="12"/>
      <c r="AX434" s="12"/>
      <c r="AY434" s="12"/>
      <c r="AZ434" s="12"/>
      <c r="BA434" s="12"/>
      <c r="BB434" s="12"/>
      <c r="BC434" s="12"/>
      <c r="BD434" s="12"/>
      <c r="BE434" s="12"/>
      <c r="BF434" s="12"/>
      <c r="BG434" s="12"/>
      <c r="BH434" s="12"/>
      <c r="BI434" s="12"/>
      <c r="BJ434" s="12"/>
      <c r="BK434" s="12"/>
      <c r="BL434" s="12"/>
      <c r="BM434" s="12"/>
      <c r="BN434" s="12"/>
      <c r="BO434" s="12"/>
      <c r="BP434" s="12"/>
      <c r="BQ434" s="12"/>
      <c r="BR434" s="12"/>
      <c r="BS434" s="12"/>
      <c r="BT434" s="12"/>
      <c r="BU434" s="12"/>
      <c r="BV434" s="12"/>
      <c r="BW434" s="12"/>
      <c r="BX434" s="12"/>
      <c r="BY434" s="12"/>
      <c r="BZ434" s="12"/>
      <c r="CA434" s="12"/>
      <c r="CB434" s="12"/>
      <c r="CC434" s="12"/>
      <c r="CD434" s="12"/>
      <c r="CE434" s="12"/>
      <c r="CF434" s="12"/>
      <c r="CG434" s="12"/>
      <c r="CH434" s="12"/>
      <c r="CI434" s="12"/>
      <c r="CJ434" s="12"/>
      <c r="CK434" s="12"/>
      <c r="CL434" s="12"/>
      <c r="CM434" s="12"/>
      <c r="CN434" s="12"/>
      <c r="CO434" s="12"/>
      <c r="CP434" s="12"/>
      <c r="CQ434" s="12"/>
      <c r="CR434" s="12"/>
      <c r="CS434" s="12"/>
      <c r="CT434" s="12"/>
      <c r="CU434" s="12"/>
      <c r="CV434" s="12"/>
      <c r="CW434" s="12"/>
      <c r="CY434" s="12"/>
      <c r="CZ434" s="12"/>
      <c r="DA434" s="12"/>
      <c r="DB434" s="12"/>
      <c r="DC434" s="12"/>
      <c r="DD434" s="12"/>
      <c r="DE434" s="12"/>
      <c r="DF434" s="12"/>
      <c r="DG434" s="12"/>
      <c r="DH434" s="12"/>
      <c r="DI434" s="12"/>
      <c r="DJ434" s="12"/>
      <c r="DK434" s="12"/>
      <c r="DL434" s="12"/>
      <c r="DM434" s="12"/>
      <c r="DN434" s="12"/>
      <c r="DO434" s="12"/>
      <c r="DP434" s="12"/>
      <c r="DQ434" s="12"/>
      <c r="DR434" s="12"/>
      <c r="DS434" s="12"/>
      <c r="DT434" s="12"/>
      <c r="DU434" s="12"/>
      <c r="DV434" s="12"/>
      <c r="DW434" s="12"/>
    </row>
    <row r="435" spans="1:127" ht="13.5">
      <c r="A435" s="14"/>
      <c r="B435" s="14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3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3"/>
      <c r="AV435" s="12"/>
      <c r="AW435" s="12"/>
      <c r="AX435" s="12"/>
      <c r="AY435" s="12"/>
      <c r="AZ435" s="12"/>
      <c r="BA435" s="12"/>
      <c r="BB435" s="12"/>
      <c r="BC435" s="12"/>
      <c r="BD435" s="12"/>
      <c r="BE435" s="12"/>
      <c r="BF435" s="12"/>
      <c r="BG435" s="12"/>
      <c r="BH435" s="12"/>
      <c r="BI435" s="12"/>
      <c r="BJ435" s="12"/>
      <c r="BK435" s="12"/>
      <c r="BL435" s="12"/>
      <c r="BM435" s="12"/>
      <c r="BN435" s="12"/>
      <c r="BO435" s="12"/>
      <c r="BP435" s="12"/>
      <c r="BQ435" s="12"/>
      <c r="BR435" s="12"/>
      <c r="BS435" s="12"/>
      <c r="BT435" s="12"/>
      <c r="BU435" s="12"/>
      <c r="BV435" s="12"/>
      <c r="BW435" s="12"/>
      <c r="BX435" s="12"/>
      <c r="BY435" s="12"/>
      <c r="BZ435" s="12"/>
      <c r="CA435" s="12"/>
      <c r="CB435" s="12"/>
      <c r="CC435" s="12"/>
      <c r="CD435" s="12"/>
      <c r="CE435" s="12"/>
      <c r="CF435" s="12"/>
      <c r="CG435" s="12"/>
      <c r="CH435" s="12"/>
      <c r="CI435" s="12"/>
      <c r="CJ435" s="12"/>
      <c r="CK435" s="12"/>
      <c r="CL435" s="12"/>
      <c r="CM435" s="12"/>
      <c r="CN435" s="12"/>
      <c r="CO435" s="12"/>
      <c r="CP435" s="12"/>
      <c r="CQ435" s="12"/>
      <c r="CR435" s="12"/>
      <c r="CS435" s="12"/>
      <c r="CT435" s="12"/>
      <c r="CU435" s="12"/>
      <c r="CV435" s="12"/>
      <c r="CW435" s="12"/>
      <c r="CY435" s="12"/>
      <c r="CZ435" s="12"/>
      <c r="DA435" s="12"/>
      <c r="DB435" s="12"/>
      <c r="DC435" s="12"/>
      <c r="DD435" s="12"/>
      <c r="DE435" s="12"/>
      <c r="DF435" s="12"/>
      <c r="DG435" s="12"/>
      <c r="DH435" s="12"/>
      <c r="DI435" s="12"/>
      <c r="DJ435" s="12"/>
      <c r="DK435" s="12"/>
      <c r="DL435" s="12"/>
      <c r="DM435" s="12"/>
      <c r="DN435" s="12"/>
      <c r="DO435" s="12"/>
      <c r="DP435" s="12"/>
      <c r="DQ435" s="12"/>
      <c r="DR435" s="12"/>
      <c r="DS435" s="12"/>
      <c r="DT435" s="12"/>
      <c r="DU435" s="12"/>
      <c r="DV435" s="12"/>
      <c r="DW435" s="12"/>
    </row>
    <row r="436" spans="1:127" ht="13.5">
      <c r="A436" s="14"/>
      <c r="B436" s="14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3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3"/>
      <c r="AV436" s="12"/>
      <c r="AW436" s="12"/>
      <c r="AX436" s="12"/>
      <c r="AY436" s="12"/>
      <c r="AZ436" s="12"/>
      <c r="BA436" s="12"/>
      <c r="BB436" s="12"/>
      <c r="BC436" s="12"/>
      <c r="BD436" s="12"/>
      <c r="BE436" s="12"/>
      <c r="BF436" s="12"/>
      <c r="BG436" s="12"/>
      <c r="BH436" s="12"/>
      <c r="BI436" s="12"/>
      <c r="BJ436" s="12"/>
      <c r="BK436" s="12"/>
      <c r="BL436" s="12"/>
      <c r="BM436" s="12"/>
      <c r="BN436" s="12"/>
      <c r="BO436" s="12"/>
      <c r="BP436" s="12"/>
      <c r="BQ436" s="12"/>
      <c r="BR436" s="12"/>
      <c r="BS436" s="12"/>
      <c r="BT436" s="12"/>
      <c r="BU436" s="12"/>
      <c r="BV436" s="12"/>
      <c r="BW436" s="12"/>
      <c r="BX436" s="12"/>
      <c r="BY436" s="12"/>
      <c r="BZ436" s="12"/>
      <c r="CA436" s="12"/>
      <c r="CB436" s="12"/>
      <c r="CC436" s="12"/>
      <c r="CD436" s="12"/>
      <c r="CE436" s="12"/>
      <c r="CF436" s="12"/>
      <c r="CG436" s="12"/>
      <c r="CH436" s="12"/>
      <c r="CI436" s="12"/>
      <c r="CJ436" s="12"/>
      <c r="CK436" s="12"/>
      <c r="CL436" s="12"/>
      <c r="CM436" s="12"/>
      <c r="CN436" s="12"/>
      <c r="CO436" s="12"/>
      <c r="CP436" s="12"/>
      <c r="CQ436" s="12"/>
      <c r="CR436" s="12"/>
      <c r="CS436" s="12"/>
      <c r="CT436" s="12"/>
      <c r="CU436" s="12"/>
      <c r="CV436" s="12"/>
      <c r="CW436" s="12"/>
      <c r="CY436" s="12"/>
      <c r="CZ436" s="12"/>
      <c r="DA436" s="12"/>
      <c r="DB436" s="12"/>
      <c r="DC436" s="12"/>
      <c r="DD436" s="12"/>
      <c r="DE436" s="12"/>
      <c r="DF436" s="12"/>
      <c r="DG436" s="12"/>
      <c r="DH436" s="12"/>
      <c r="DI436" s="12"/>
      <c r="DJ436" s="12"/>
      <c r="DK436" s="12"/>
      <c r="DL436" s="12"/>
      <c r="DM436" s="12"/>
      <c r="DN436" s="12"/>
      <c r="DO436" s="12"/>
      <c r="DP436" s="12"/>
      <c r="DQ436" s="12"/>
      <c r="DR436" s="12"/>
      <c r="DS436" s="12"/>
      <c r="DT436" s="12"/>
      <c r="DU436" s="12"/>
      <c r="DV436" s="12"/>
      <c r="DW436" s="12"/>
    </row>
    <row r="437" spans="1:127" ht="13.5">
      <c r="A437" s="14"/>
      <c r="B437" s="14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3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3"/>
      <c r="AV437" s="12"/>
      <c r="AW437" s="12"/>
      <c r="AX437" s="12"/>
      <c r="AY437" s="12"/>
      <c r="AZ437" s="12"/>
      <c r="BA437" s="12"/>
      <c r="BB437" s="12"/>
      <c r="BC437" s="12"/>
      <c r="BD437" s="12"/>
      <c r="BE437" s="12"/>
      <c r="BF437" s="12"/>
      <c r="BG437" s="12"/>
      <c r="BH437" s="12"/>
      <c r="BI437" s="12"/>
      <c r="BJ437" s="12"/>
      <c r="BK437" s="12"/>
      <c r="BL437" s="12"/>
      <c r="BM437" s="12"/>
      <c r="BN437" s="12"/>
      <c r="BO437" s="12"/>
      <c r="BP437" s="12"/>
      <c r="BQ437" s="12"/>
      <c r="BR437" s="12"/>
      <c r="BS437" s="12"/>
      <c r="BT437" s="12"/>
      <c r="BU437" s="12"/>
      <c r="BV437" s="12"/>
      <c r="BW437" s="12"/>
      <c r="BX437" s="12"/>
      <c r="BY437" s="12"/>
      <c r="BZ437" s="12"/>
      <c r="CA437" s="12"/>
      <c r="CB437" s="12"/>
      <c r="CC437" s="12"/>
      <c r="CD437" s="12"/>
      <c r="CE437" s="12"/>
      <c r="CF437" s="12"/>
      <c r="CG437" s="12"/>
      <c r="CH437" s="12"/>
      <c r="CI437" s="12"/>
      <c r="CJ437" s="12"/>
      <c r="CK437" s="12"/>
      <c r="CL437" s="12"/>
      <c r="CM437" s="12"/>
      <c r="CN437" s="12"/>
      <c r="CO437" s="12"/>
      <c r="CP437" s="12"/>
      <c r="CQ437" s="12"/>
      <c r="CR437" s="12"/>
      <c r="CS437" s="12"/>
      <c r="CT437" s="12"/>
      <c r="CU437" s="12"/>
      <c r="CV437" s="12"/>
      <c r="CW437" s="12"/>
      <c r="CY437" s="12"/>
      <c r="CZ437" s="12"/>
      <c r="DA437" s="12"/>
      <c r="DB437" s="12"/>
      <c r="DC437" s="12"/>
      <c r="DD437" s="12"/>
      <c r="DE437" s="12"/>
      <c r="DF437" s="12"/>
      <c r="DG437" s="12"/>
      <c r="DH437" s="12"/>
      <c r="DI437" s="12"/>
      <c r="DJ437" s="12"/>
      <c r="DK437" s="12"/>
      <c r="DL437" s="12"/>
      <c r="DM437" s="12"/>
      <c r="DN437" s="12"/>
      <c r="DO437" s="12"/>
      <c r="DP437" s="12"/>
      <c r="DQ437" s="12"/>
      <c r="DR437" s="12"/>
      <c r="DS437" s="12"/>
      <c r="DT437" s="12"/>
      <c r="DU437" s="12"/>
      <c r="DV437" s="12"/>
      <c r="DW437" s="12"/>
    </row>
    <row r="438" spans="1:127" ht="13.5">
      <c r="A438" s="14"/>
      <c r="B438" s="14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3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3"/>
      <c r="AV438" s="12"/>
      <c r="AW438" s="12"/>
      <c r="AX438" s="12"/>
      <c r="AY438" s="12"/>
      <c r="AZ438" s="12"/>
      <c r="BA438" s="12"/>
      <c r="BB438" s="12"/>
      <c r="BC438" s="12"/>
      <c r="BD438" s="12"/>
      <c r="BE438" s="12"/>
      <c r="BF438" s="12"/>
      <c r="BG438" s="12"/>
      <c r="BH438" s="12"/>
      <c r="BI438" s="12"/>
      <c r="BJ438" s="12"/>
      <c r="BK438" s="12"/>
      <c r="BL438" s="12"/>
      <c r="BM438" s="12"/>
      <c r="BN438" s="12"/>
      <c r="BO438" s="12"/>
      <c r="BP438" s="12"/>
      <c r="BQ438" s="12"/>
      <c r="BR438" s="12"/>
      <c r="BS438" s="12"/>
      <c r="BT438" s="12"/>
      <c r="BU438" s="12"/>
      <c r="BV438" s="12"/>
      <c r="BW438" s="12"/>
      <c r="BX438" s="12"/>
      <c r="BY438" s="12"/>
      <c r="BZ438" s="12"/>
      <c r="CA438" s="12"/>
      <c r="CB438" s="12"/>
      <c r="CC438" s="12"/>
      <c r="CD438" s="12"/>
      <c r="CE438" s="12"/>
      <c r="CF438" s="12"/>
      <c r="CG438" s="12"/>
      <c r="CH438" s="12"/>
      <c r="CI438" s="12"/>
      <c r="CJ438" s="12"/>
      <c r="CK438" s="12"/>
      <c r="CL438" s="12"/>
      <c r="CM438" s="12"/>
      <c r="CN438" s="12"/>
      <c r="CO438" s="12"/>
      <c r="CP438" s="12"/>
      <c r="CQ438" s="12"/>
      <c r="CR438" s="12"/>
      <c r="CS438" s="12"/>
      <c r="CT438" s="12"/>
      <c r="CU438" s="12"/>
      <c r="CV438" s="12"/>
      <c r="CW438" s="12"/>
      <c r="CY438" s="12"/>
      <c r="CZ438" s="12"/>
      <c r="DA438" s="12"/>
      <c r="DB438" s="12"/>
      <c r="DC438" s="12"/>
      <c r="DD438" s="12"/>
      <c r="DE438" s="12"/>
      <c r="DF438" s="12"/>
      <c r="DG438" s="12"/>
      <c r="DH438" s="12"/>
      <c r="DI438" s="12"/>
      <c r="DJ438" s="12"/>
      <c r="DK438" s="12"/>
      <c r="DL438" s="12"/>
      <c r="DM438" s="12"/>
      <c r="DN438" s="12"/>
      <c r="DO438" s="12"/>
      <c r="DP438" s="12"/>
      <c r="DQ438" s="12"/>
      <c r="DR438" s="12"/>
      <c r="DS438" s="12"/>
      <c r="DT438" s="12"/>
      <c r="DU438" s="12"/>
      <c r="DV438" s="12"/>
      <c r="DW438" s="12"/>
    </row>
    <row r="439" spans="1:127" ht="13.5">
      <c r="A439" s="14"/>
      <c r="B439" s="14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3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3"/>
      <c r="AV439" s="12"/>
      <c r="AW439" s="12"/>
      <c r="AX439" s="12"/>
      <c r="AY439" s="12"/>
      <c r="AZ439" s="12"/>
      <c r="BA439" s="12"/>
      <c r="BB439" s="12"/>
      <c r="BC439" s="12"/>
      <c r="BD439" s="12"/>
      <c r="BE439" s="12"/>
      <c r="BF439" s="12"/>
      <c r="BG439" s="12"/>
      <c r="BH439" s="12"/>
      <c r="BI439" s="12"/>
      <c r="BJ439" s="12"/>
      <c r="BK439" s="12"/>
      <c r="BL439" s="12"/>
      <c r="BM439" s="12"/>
      <c r="BN439" s="12"/>
      <c r="BO439" s="12"/>
      <c r="BP439" s="12"/>
      <c r="BQ439" s="12"/>
      <c r="BR439" s="12"/>
      <c r="BS439" s="12"/>
      <c r="BT439" s="12"/>
      <c r="BU439" s="12"/>
      <c r="BV439" s="12"/>
      <c r="BW439" s="12"/>
      <c r="BX439" s="12"/>
      <c r="BY439" s="12"/>
      <c r="BZ439" s="12"/>
      <c r="CA439" s="12"/>
      <c r="CB439" s="12"/>
      <c r="CC439" s="12"/>
      <c r="CD439" s="12"/>
      <c r="CE439" s="12"/>
      <c r="CF439" s="12"/>
      <c r="CG439" s="12"/>
      <c r="CH439" s="12"/>
      <c r="CI439" s="12"/>
      <c r="CJ439" s="12"/>
      <c r="CK439" s="12"/>
      <c r="CL439" s="12"/>
      <c r="CM439" s="12"/>
      <c r="CN439" s="12"/>
      <c r="CO439" s="12"/>
      <c r="CP439" s="12"/>
      <c r="CQ439" s="12"/>
      <c r="CR439" s="12"/>
      <c r="CS439" s="12"/>
      <c r="CT439" s="12"/>
      <c r="CU439" s="12"/>
      <c r="CV439" s="12"/>
      <c r="CW439" s="12"/>
      <c r="CY439" s="12"/>
      <c r="CZ439" s="12"/>
      <c r="DA439" s="12"/>
      <c r="DB439" s="12"/>
      <c r="DC439" s="12"/>
      <c r="DD439" s="12"/>
      <c r="DE439" s="12"/>
      <c r="DF439" s="12"/>
      <c r="DG439" s="12"/>
      <c r="DH439" s="12"/>
      <c r="DI439" s="12"/>
      <c r="DJ439" s="12"/>
      <c r="DK439" s="12"/>
      <c r="DL439" s="12"/>
      <c r="DM439" s="12"/>
      <c r="DN439" s="12"/>
      <c r="DO439" s="12"/>
      <c r="DP439" s="12"/>
      <c r="DQ439" s="12"/>
      <c r="DR439" s="12"/>
      <c r="DS439" s="12"/>
      <c r="DT439" s="12"/>
      <c r="DU439" s="12"/>
      <c r="DV439" s="12"/>
      <c r="DW439" s="12"/>
    </row>
    <row r="440" spans="1:127" ht="13.5">
      <c r="A440" s="14"/>
      <c r="B440" s="14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3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3"/>
      <c r="AV440" s="12"/>
      <c r="AW440" s="12"/>
      <c r="AX440" s="12"/>
      <c r="AY440" s="12"/>
      <c r="AZ440" s="12"/>
      <c r="BA440" s="12"/>
      <c r="BB440" s="12"/>
      <c r="BC440" s="12"/>
      <c r="BD440" s="12"/>
      <c r="BE440" s="12"/>
      <c r="BF440" s="12"/>
      <c r="BG440" s="12"/>
      <c r="BH440" s="12"/>
      <c r="BI440" s="12"/>
      <c r="BJ440" s="12"/>
      <c r="BK440" s="12"/>
      <c r="BL440" s="12"/>
      <c r="BM440" s="12"/>
      <c r="BN440" s="12"/>
      <c r="BO440" s="12"/>
      <c r="BP440" s="12"/>
      <c r="BQ440" s="12"/>
      <c r="BR440" s="12"/>
      <c r="BS440" s="12"/>
      <c r="BT440" s="12"/>
      <c r="BU440" s="12"/>
      <c r="BV440" s="12"/>
      <c r="BW440" s="12"/>
      <c r="BX440" s="12"/>
      <c r="BY440" s="12"/>
      <c r="BZ440" s="12"/>
      <c r="CA440" s="12"/>
      <c r="CB440" s="12"/>
      <c r="CC440" s="12"/>
      <c r="CD440" s="12"/>
      <c r="CE440" s="12"/>
      <c r="CF440" s="12"/>
      <c r="CG440" s="12"/>
      <c r="CH440" s="12"/>
      <c r="CI440" s="12"/>
      <c r="CJ440" s="12"/>
      <c r="CK440" s="12"/>
      <c r="CL440" s="12"/>
      <c r="CM440" s="12"/>
      <c r="CN440" s="12"/>
      <c r="CO440" s="12"/>
      <c r="CP440" s="12"/>
      <c r="CQ440" s="12"/>
      <c r="CR440" s="12"/>
      <c r="CS440" s="12"/>
      <c r="CT440" s="12"/>
      <c r="CU440" s="12"/>
      <c r="CV440" s="12"/>
      <c r="CW440" s="12"/>
      <c r="CY440" s="12"/>
      <c r="CZ440" s="12"/>
      <c r="DA440" s="12"/>
      <c r="DB440" s="12"/>
      <c r="DC440" s="12"/>
      <c r="DD440" s="12"/>
      <c r="DE440" s="12"/>
      <c r="DF440" s="12"/>
      <c r="DG440" s="12"/>
      <c r="DH440" s="12"/>
      <c r="DI440" s="12"/>
      <c r="DJ440" s="12"/>
      <c r="DK440" s="12"/>
      <c r="DL440" s="12"/>
      <c r="DM440" s="12"/>
      <c r="DN440" s="12"/>
      <c r="DO440" s="12"/>
      <c r="DP440" s="12"/>
      <c r="DQ440" s="12"/>
      <c r="DR440" s="12"/>
      <c r="DS440" s="12"/>
      <c r="DT440" s="12"/>
      <c r="DU440" s="12"/>
      <c r="DV440" s="12"/>
      <c r="DW440" s="12"/>
    </row>
    <row r="441" spans="1:127" ht="13.5">
      <c r="A441" s="14"/>
      <c r="B441" s="14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3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3"/>
      <c r="AV441" s="12"/>
      <c r="AW441" s="12"/>
      <c r="AX441" s="12"/>
      <c r="AY441" s="12"/>
      <c r="AZ441" s="12"/>
      <c r="BA441" s="12"/>
      <c r="BB441" s="12"/>
      <c r="BC441" s="12"/>
      <c r="BD441" s="12"/>
      <c r="BE441" s="12"/>
      <c r="BF441" s="12"/>
      <c r="BG441" s="12"/>
      <c r="BH441" s="12"/>
      <c r="BI441" s="12"/>
      <c r="BJ441" s="12"/>
      <c r="BK441" s="12"/>
      <c r="BL441" s="12"/>
      <c r="BM441" s="12"/>
      <c r="BN441" s="12"/>
      <c r="BO441" s="12"/>
      <c r="BP441" s="12"/>
      <c r="BQ441" s="12"/>
      <c r="BR441" s="12"/>
      <c r="BS441" s="12"/>
      <c r="BT441" s="12"/>
      <c r="BU441" s="12"/>
      <c r="BV441" s="12"/>
      <c r="BW441" s="12"/>
      <c r="BX441" s="12"/>
      <c r="BY441" s="12"/>
      <c r="BZ441" s="12"/>
      <c r="CA441" s="12"/>
      <c r="CB441" s="12"/>
      <c r="CC441" s="12"/>
      <c r="CD441" s="12"/>
      <c r="CE441" s="12"/>
      <c r="CF441" s="12"/>
      <c r="CG441" s="12"/>
      <c r="CH441" s="12"/>
      <c r="CI441" s="12"/>
      <c r="CJ441" s="12"/>
      <c r="CK441" s="12"/>
      <c r="CL441" s="12"/>
      <c r="CM441" s="12"/>
      <c r="CN441" s="12"/>
      <c r="CO441" s="12"/>
      <c r="CP441" s="12"/>
      <c r="CQ441" s="12"/>
      <c r="CR441" s="12"/>
      <c r="CS441" s="12"/>
      <c r="CT441" s="12"/>
      <c r="CU441" s="12"/>
      <c r="CV441" s="12"/>
      <c r="CW441" s="12"/>
      <c r="CY441" s="12"/>
      <c r="CZ441" s="12"/>
      <c r="DA441" s="12"/>
      <c r="DB441" s="12"/>
      <c r="DC441" s="12"/>
      <c r="DD441" s="12"/>
      <c r="DE441" s="12"/>
      <c r="DF441" s="12"/>
      <c r="DG441" s="12"/>
      <c r="DH441" s="12"/>
      <c r="DI441" s="12"/>
      <c r="DJ441" s="12"/>
      <c r="DK441" s="12"/>
      <c r="DL441" s="12"/>
      <c r="DM441" s="12"/>
      <c r="DN441" s="12"/>
      <c r="DO441" s="12"/>
      <c r="DP441" s="12"/>
      <c r="DQ441" s="12"/>
      <c r="DR441" s="12"/>
      <c r="DS441" s="12"/>
      <c r="DT441" s="12"/>
      <c r="DU441" s="12"/>
      <c r="DV441" s="12"/>
      <c r="DW441" s="12"/>
    </row>
    <row r="442" spans="1:127" ht="13.5">
      <c r="A442" s="14"/>
      <c r="B442" s="14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3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3"/>
      <c r="AV442" s="12"/>
      <c r="AW442" s="12"/>
      <c r="AX442" s="12"/>
      <c r="AY442" s="12"/>
      <c r="AZ442" s="12"/>
      <c r="BA442" s="12"/>
      <c r="BB442" s="12"/>
      <c r="BC442" s="12"/>
      <c r="BD442" s="12"/>
      <c r="BE442" s="12"/>
      <c r="BF442" s="12"/>
      <c r="BG442" s="12"/>
      <c r="BH442" s="12"/>
      <c r="BI442" s="12"/>
      <c r="BJ442" s="12"/>
      <c r="BK442" s="12"/>
      <c r="BL442" s="12"/>
      <c r="BM442" s="12"/>
      <c r="BN442" s="12"/>
      <c r="BO442" s="12"/>
      <c r="BP442" s="12"/>
      <c r="BQ442" s="12"/>
      <c r="BR442" s="12"/>
      <c r="BS442" s="12"/>
      <c r="BT442" s="12"/>
      <c r="BU442" s="12"/>
      <c r="BV442" s="12"/>
      <c r="BW442" s="12"/>
      <c r="BX442" s="12"/>
      <c r="BY442" s="12"/>
      <c r="BZ442" s="12"/>
      <c r="CA442" s="12"/>
      <c r="CB442" s="12"/>
      <c r="CC442" s="12"/>
      <c r="CD442" s="12"/>
      <c r="CE442" s="12"/>
      <c r="CF442" s="12"/>
      <c r="CG442" s="12"/>
      <c r="CH442" s="12"/>
      <c r="CI442" s="12"/>
      <c r="CJ442" s="12"/>
      <c r="CK442" s="12"/>
      <c r="CL442" s="12"/>
      <c r="CM442" s="12"/>
      <c r="CN442" s="12"/>
      <c r="CO442" s="12"/>
      <c r="CP442" s="12"/>
      <c r="CQ442" s="12"/>
      <c r="CR442" s="12"/>
      <c r="CS442" s="12"/>
      <c r="CT442" s="12"/>
      <c r="CU442" s="12"/>
      <c r="CV442" s="12"/>
      <c r="CW442" s="12"/>
      <c r="CY442" s="12"/>
      <c r="CZ442" s="12"/>
      <c r="DA442" s="12"/>
      <c r="DB442" s="12"/>
      <c r="DC442" s="12"/>
      <c r="DD442" s="12"/>
      <c r="DE442" s="12"/>
      <c r="DF442" s="12"/>
      <c r="DG442" s="12"/>
      <c r="DH442" s="12"/>
      <c r="DI442" s="12"/>
      <c r="DJ442" s="12"/>
      <c r="DK442" s="12"/>
      <c r="DL442" s="12"/>
      <c r="DM442" s="12"/>
      <c r="DN442" s="12"/>
      <c r="DO442" s="12"/>
      <c r="DP442" s="12"/>
      <c r="DQ442" s="12"/>
      <c r="DR442" s="12"/>
      <c r="DS442" s="12"/>
      <c r="DT442" s="12"/>
      <c r="DU442" s="12"/>
      <c r="DV442" s="12"/>
      <c r="DW442" s="12"/>
    </row>
    <row r="443" spans="1:127" ht="13.5">
      <c r="A443" s="14"/>
      <c r="B443" s="14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3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3"/>
      <c r="AV443" s="12"/>
      <c r="AW443" s="12"/>
      <c r="AX443" s="12"/>
      <c r="AY443" s="12"/>
      <c r="AZ443" s="12"/>
      <c r="BA443" s="12"/>
      <c r="BB443" s="12"/>
      <c r="BC443" s="12"/>
      <c r="BD443" s="12"/>
      <c r="BE443" s="12"/>
      <c r="BF443" s="12"/>
      <c r="BG443" s="12"/>
      <c r="BH443" s="12"/>
      <c r="BI443" s="12"/>
      <c r="BJ443" s="12"/>
      <c r="BK443" s="12"/>
      <c r="BL443" s="12"/>
      <c r="BM443" s="12"/>
      <c r="BN443" s="12"/>
      <c r="BO443" s="12"/>
      <c r="BP443" s="12"/>
      <c r="BQ443" s="12"/>
      <c r="BR443" s="12"/>
      <c r="BS443" s="12"/>
      <c r="BT443" s="12"/>
      <c r="BU443" s="12"/>
      <c r="BV443" s="12"/>
      <c r="BW443" s="12"/>
      <c r="BX443" s="12"/>
      <c r="BY443" s="12"/>
      <c r="BZ443" s="12"/>
      <c r="CA443" s="12"/>
      <c r="CB443" s="12"/>
      <c r="CC443" s="12"/>
      <c r="CD443" s="12"/>
      <c r="CE443" s="12"/>
      <c r="CF443" s="12"/>
      <c r="CG443" s="12"/>
      <c r="CH443" s="12"/>
      <c r="CI443" s="12"/>
      <c r="CJ443" s="12"/>
      <c r="CK443" s="12"/>
      <c r="CL443" s="12"/>
      <c r="CM443" s="12"/>
      <c r="CN443" s="12"/>
      <c r="CO443" s="12"/>
      <c r="CP443" s="12"/>
      <c r="CQ443" s="12"/>
      <c r="CR443" s="12"/>
      <c r="CS443" s="12"/>
      <c r="CT443" s="12"/>
      <c r="CU443" s="12"/>
      <c r="CV443" s="12"/>
      <c r="CW443" s="12"/>
      <c r="CY443" s="12"/>
      <c r="CZ443" s="12"/>
      <c r="DA443" s="12"/>
      <c r="DB443" s="12"/>
      <c r="DC443" s="12"/>
      <c r="DD443" s="12"/>
      <c r="DE443" s="12"/>
      <c r="DF443" s="12"/>
      <c r="DG443" s="12"/>
      <c r="DH443" s="12"/>
      <c r="DI443" s="12"/>
      <c r="DJ443" s="12"/>
      <c r="DK443" s="12"/>
      <c r="DL443" s="12"/>
      <c r="DM443" s="12"/>
      <c r="DN443" s="12"/>
      <c r="DO443" s="12"/>
      <c r="DP443" s="12"/>
      <c r="DQ443" s="12"/>
      <c r="DR443" s="12"/>
      <c r="DS443" s="12"/>
      <c r="DT443" s="12"/>
      <c r="DU443" s="12"/>
      <c r="DV443" s="12"/>
      <c r="DW443" s="12"/>
    </row>
    <row r="444" spans="1:127" ht="13.5">
      <c r="A444" s="14"/>
      <c r="B444" s="14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3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3"/>
      <c r="AV444" s="12"/>
      <c r="AW444" s="12"/>
      <c r="AX444" s="12"/>
      <c r="AY444" s="12"/>
      <c r="AZ444" s="12"/>
      <c r="BA444" s="12"/>
      <c r="BB444" s="12"/>
      <c r="BC444" s="12"/>
      <c r="BD444" s="12"/>
      <c r="BE444" s="12"/>
      <c r="BF444" s="12"/>
      <c r="BG444" s="12"/>
      <c r="BH444" s="12"/>
      <c r="BI444" s="12"/>
      <c r="BJ444" s="12"/>
      <c r="BK444" s="12"/>
      <c r="BL444" s="12"/>
      <c r="BM444" s="12"/>
      <c r="BN444" s="12"/>
      <c r="BO444" s="12"/>
      <c r="BP444" s="12"/>
      <c r="BQ444" s="12"/>
      <c r="BR444" s="12"/>
      <c r="BS444" s="12"/>
      <c r="BT444" s="12"/>
      <c r="BU444" s="12"/>
      <c r="BV444" s="12"/>
      <c r="BW444" s="12"/>
      <c r="BX444" s="12"/>
      <c r="BY444" s="12"/>
      <c r="BZ444" s="12"/>
      <c r="CA444" s="12"/>
      <c r="CB444" s="12"/>
      <c r="CC444" s="12"/>
      <c r="CD444" s="12"/>
      <c r="CE444" s="12"/>
      <c r="CF444" s="12"/>
      <c r="CG444" s="12"/>
      <c r="CH444" s="12"/>
      <c r="CI444" s="12"/>
      <c r="CJ444" s="12"/>
      <c r="CK444" s="12"/>
      <c r="CL444" s="12"/>
      <c r="CM444" s="12"/>
      <c r="CN444" s="12"/>
      <c r="CO444" s="12"/>
      <c r="CP444" s="12"/>
      <c r="CQ444" s="12"/>
      <c r="CR444" s="12"/>
      <c r="CS444" s="12"/>
      <c r="CT444" s="12"/>
      <c r="CU444" s="12"/>
      <c r="CV444" s="12"/>
      <c r="CW444" s="12"/>
      <c r="CY444" s="12"/>
      <c r="CZ444" s="12"/>
      <c r="DA444" s="12"/>
      <c r="DB444" s="12"/>
      <c r="DC444" s="12"/>
      <c r="DD444" s="12"/>
      <c r="DE444" s="12"/>
      <c r="DF444" s="12"/>
      <c r="DG444" s="12"/>
      <c r="DH444" s="12"/>
      <c r="DI444" s="12"/>
      <c r="DJ444" s="12"/>
      <c r="DK444" s="12"/>
      <c r="DL444" s="12"/>
      <c r="DM444" s="12"/>
      <c r="DN444" s="12"/>
      <c r="DO444" s="12"/>
      <c r="DP444" s="12"/>
      <c r="DQ444" s="12"/>
      <c r="DR444" s="12"/>
      <c r="DS444" s="12"/>
      <c r="DT444" s="12"/>
      <c r="DU444" s="12"/>
      <c r="DV444" s="12"/>
      <c r="DW444" s="12"/>
    </row>
    <row r="445" spans="1:127" ht="13.5">
      <c r="A445" s="14"/>
      <c r="B445" s="14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3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3"/>
      <c r="AV445" s="12"/>
      <c r="AW445" s="12"/>
      <c r="AX445" s="12"/>
      <c r="AY445" s="12"/>
      <c r="AZ445" s="12"/>
      <c r="BA445" s="12"/>
      <c r="BB445" s="12"/>
      <c r="BC445" s="12"/>
      <c r="BD445" s="12"/>
      <c r="BE445" s="12"/>
      <c r="BF445" s="12"/>
      <c r="BG445" s="12"/>
      <c r="BH445" s="12"/>
      <c r="BI445" s="12"/>
      <c r="BJ445" s="12"/>
      <c r="BK445" s="12"/>
      <c r="BL445" s="12"/>
      <c r="BM445" s="12"/>
      <c r="BN445" s="12"/>
      <c r="BO445" s="12"/>
      <c r="BP445" s="12"/>
      <c r="BQ445" s="12"/>
      <c r="BR445" s="12"/>
      <c r="BS445" s="12"/>
      <c r="BT445" s="12"/>
      <c r="BU445" s="12"/>
      <c r="BV445" s="12"/>
      <c r="BW445" s="12"/>
      <c r="BX445" s="12"/>
      <c r="BY445" s="12"/>
      <c r="BZ445" s="12"/>
      <c r="CA445" s="12"/>
      <c r="CB445" s="12"/>
      <c r="CC445" s="12"/>
      <c r="CD445" s="12"/>
      <c r="CE445" s="12"/>
      <c r="CF445" s="12"/>
      <c r="CG445" s="12"/>
      <c r="CH445" s="12"/>
      <c r="CI445" s="12"/>
      <c r="CJ445" s="12"/>
      <c r="CK445" s="12"/>
      <c r="CL445" s="12"/>
      <c r="CM445" s="12"/>
      <c r="CN445" s="12"/>
      <c r="CO445" s="12"/>
      <c r="CP445" s="12"/>
      <c r="CQ445" s="12"/>
      <c r="CR445" s="12"/>
      <c r="CS445" s="12"/>
      <c r="CT445" s="12"/>
      <c r="CU445" s="12"/>
      <c r="CV445" s="12"/>
      <c r="CW445" s="12"/>
      <c r="CY445" s="12"/>
      <c r="CZ445" s="12"/>
      <c r="DA445" s="12"/>
      <c r="DB445" s="12"/>
      <c r="DC445" s="12"/>
      <c r="DD445" s="12"/>
      <c r="DE445" s="12"/>
      <c r="DF445" s="12"/>
      <c r="DG445" s="12"/>
      <c r="DH445" s="12"/>
      <c r="DI445" s="12"/>
      <c r="DJ445" s="12"/>
      <c r="DK445" s="12"/>
      <c r="DL445" s="12"/>
      <c r="DM445" s="12"/>
      <c r="DN445" s="12"/>
      <c r="DO445" s="12"/>
      <c r="DP445" s="12"/>
      <c r="DQ445" s="12"/>
      <c r="DR445" s="12"/>
      <c r="DS445" s="12"/>
      <c r="DT445" s="12"/>
      <c r="DU445" s="12"/>
      <c r="DV445" s="12"/>
      <c r="DW445" s="12"/>
    </row>
    <row r="446" spans="1:127" ht="13.5">
      <c r="A446" s="14"/>
      <c r="B446" s="14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3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3"/>
      <c r="AV446" s="12"/>
      <c r="AW446" s="12"/>
      <c r="AX446" s="12"/>
      <c r="AY446" s="12"/>
      <c r="AZ446" s="12"/>
      <c r="BA446" s="12"/>
      <c r="BB446" s="12"/>
      <c r="BC446" s="12"/>
      <c r="BD446" s="12"/>
      <c r="BE446" s="12"/>
      <c r="BF446" s="12"/>
      <c r="BG446" s="12"/>
      <c r="BH446" s="12"/>
      <c r="BI446" s="12"/>
      <c r="BJ446" s="12"/>
      <c r="BK446" s="12"/>
      <c r="BL446" s="12"/>
      <c r="BM446" s="12"/>
      <c r="BN446" s="12"/>
      <c r="BO446" s="12"/>
      <c r="BP446" s="12"/>
      <c r="BQ446" s="12"/>
      <c r="BR446" s="12"/>
      <c r="BS446" s="12"/>
      <c r="BT446" s="12"/>
      <c r="BU446" s="12"/>
      <c r="BV446" s="12"/>
      <c r="BW446" s="12"/>
      <c r="BX446" s="12"/>
      <c r="BY446" s="12"/>
      <c r="BZ446" s="12"/>
      <c r="CA446" s="12"/>
      <c r="CB446" s="12"/>
      <c r="CC446" s="12"/>
      <c r="CD446" s="12"/>
      <c r="CE446" s="12"/>
      <c r="CF446" s="12"/>
      <c r="CG446" s="12"/>
      <c r="CH446" s="12"/>
      <c r="CI446" s="12"/>
      <c r="CJ446" s="12"/>
      <c r="CK446" s="12"/>
      <c r="CL446" s="12"/>
      <c r="CM446" s="12"/>
      <c r="CN446" s="12"/>
      <c r="CO446" s="12"/>
      <c r="CP446" s="12"/>
      <c r="CQ446" s="12"/>
      <c r="CR446" s="12"/>
      <c r="CS446" s="12"/>
      <c r="CT446" s="12"/>
      <c r="CU446" s="12"/>
      <c r="CV446" s="12"/>
      <c r="CW446" s="12"/>
      <c r="CY446" s="12"/>
      <c r="CZ446" s="12"/>
      <c r="DA446" s="12"/>
      <c r="DB446" s="12"/>
      <c r="DC446" s="12"/>
      <c r="DD446" s="12"/>
      <c r="DE446" s="12"/>
      <c r="DF446" s="12"/>
      <c r="DG446" s="12"/>
      <c r="DH446" s="12"/>
      <c r="DI446" s="12"/>
      <c r="DJ446" s="12"/>
      <c r="DK446" s="12"/>
      <c r="DL446" s="12"/>
      <c r="DM446" s="12"/>
      <c r="DN446" s="12"/>
      <c r="DO446" s="12"/>
      <c r="DP446" s="12"/>
      <c r="DQ446" s="12"/>
      <c r="DR446" s="12"/>
      <c r="DS446" s="12"/>
      <c r="DT446" s="12"/>
      <c r="DU446" s="12"/>
      <c r="DV446" s="12"/>
      <c r="DW446" s="12"/>
    </row>
    <row r="447" spans="1:127" ht="13.5">
      <c r="A447" s="14"/>
      <c r="B447" s="14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3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3"/>
      <c r="AV447" s="12"/>
      <c r="AW447" s="12"/>
      <c r="AX447" s="12"/>
      <c r="AY447" s="12"/>
      <c r="AZ447" s="12"/>
      <c r="BA447" s="12"/>
      <c r="BB447" s="12"/>
      <c r="BC447" s="12"/>
      <c r="BD447" s="12"/>
      <c r="BE447" s="12"/>
      <c r="BF447" s="12"/>
      <c r="BG447" s="12"/>
      <c r="BH447" s="12"/>
      <c r="BI447" s="12"/>
      <c r="BJ447" s="12"/>
      <c r="BK447" s="12"/>
      <c r="BL447" s="12"/>
      <c r="BM447" s="12"/>
      <c r="BN447" s="12"/>
      <c r="BO447" s="12"/>
      <c r="BP447" s="12"/>
      <c r="BQ447" s="12"/>
      <c r="BR447" s="12"/>
      <c r="BS447" s="12"/>
      <c r="BT447" s="12"/>
      <c r="BU447" s="12"/>
      <c r="BV447" s="12"/>
      <c r="BW447" s="12"/>
      <c r="BX447" s="12"/>
      <c r="BY447" s="12"/>
      <c r="BZ447" s="12"/>
      <c r="CA447" s="12"/>
      <c r="CB447" s="12"/>
      <c r="CC447" s="12"/>
      <c r="CD447" s="12"/>
      <c r="CE447" s="12"/>
      <c r="CF447" s="12"/>
      <c r="CG447" s="12"/>
      <c r="CH447" s="12"/>
      <c r="CI447" s="12"/>
      <c r="CJ447" s="12"/>
      <c r="CK447" s="12"/>
      <c r="CL447" s="12"/>
      <c r="CM447" s="12"/>
      <c r="CN447" s="12"/>
      <c r="CO447" s="12"/>
      <c r="CP447" s="12"/>
      <c r="CQ447" s="12"/>
      <c r="CR447" s="12"/>
      <c r="CS447" s="12"/>
      <c r="CT447" s="12"/>
      <c r="CU447" s="12"/>
      <c r="CV447" s="12"/>
      <c r="CW447" s="12"/>
      <c r="CY447" s="12"/>
      <c r="CZ447" s="12"/>
      <c r="DA447" s="12"/>
      <c r="DB447" s="12"/>
      <c r="DC447" s="12"/>
      <c r="DD447" s="12"/>
      <c r="DE447" s="12"/>
      <c r="DF447" s="12"/>
      <c r="DG447" s="12"/>
      <c r="DH447" s="12"/>
      <c r="DI447" s="12"/>
      <c r="DJ447" s="12"/>
      <c r="DK447" s="12"/>
      <c r="DL447" s="12"/>
      <c r="DM447" s="12"/>
      <c r="DN447" s="12"/>
      <c r="DO447" s="12"/>
      <c r="DP447" s="12"/>
      <c r="DQ447" s="12"/>
      <c r="DR447" s="12"/>
      <c r="DS447" s="12"/>
      <c r="DT447" s="12"/>
      <c r="DU447" s="12"/>
      <c r="DV447" s="12"/>
      <c r="DW447" s="12"/>
    </row>
    <row r="448" spans="1:127" ht="13.5">
      <c r="A448" s="14"/>
      <c r="B448" s="14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3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3"/>
      <c r="AV448" s="12"/>
      <c r="AW448" s="12"/>
      <c r="AX448" s="12"/>
      <c r="AY448" s="12"/>
      <c r="AZ448" s="12"/>
      <c r="BA448" s="12"/>
      <c r="BB448" s="12"/>
      <c r="BC448" s="12"/>
      <c r="BD448" s="12"/>
      <c r="BE448" s="12"/>
      <c r="BF448" s="12"/>
      <c r="BG448" s="12"/>
      <c r="BH448" s="12"/>
      <c r="BI448" s="12"/>
      <c r="BJ448" s="12"/>
      <c r="BK448" s="12"/>
      <c r="BL448" s="12"/>
      <c r="BM448" s="12"/>
      <c r="BN448" s="12"/>
      <c r="BO448" s="12"/>
      <c r="BP448" s="12"/>
      <c r="BQ448" s="12"/>
      <c r="BR448" s="12"/>
      <c r="BS448" s="12"/>
      <c r="BT448" s="12"/>
      <c r="BU448" s="12"/>
      <c r="BV448" s="12"/>
      <c r="BW448" s="12"/>
      <c r="BX448" s="12"/>
      <c r="BY448" s="12"/>
      <c r="BZ448" s="12"/>
      <c r="CA448" s="12"/>
      <c r="CB448" s="12"/>
      <c r="CC448" s="12"/>
      <c r="CD448" s="12"/>
      <c r="CE448" s="12"/>
      <c r="CF448" s="12"/>
      <c r="CG448" s="12"/>
      <c r="CH448" s="12"/>
      <c r="CI448" s="12"/>
      <c r="CJ448" s="12"/>
      <c r="CK448" s="12"/>
      <c r="CL448" s="12"/>
      <c r="CM448" s="12"/>
      <c r="CN448" s="12"/>
      <c r="CO448" s="12"/>
      <c r="CP448" s="12"/>
      <c r="CQ448" s="12"/>
      <c r="CR448" s="12"/>
      <c r="CS448" s="12"/>
      <c r="CT448" s="12"/>
      <c r="CU448" s="12"/>
      <c r="CV448" s="12"/>
      <c r="CW448" s="12"/>
      <c r="CY448" s="12"/>
      <c r="CZ448" s="12"/>
      <c r="DA448" s="12"/>
      <c r="DB448" s="12"/>
      <c r="DC448" s="12"/>
      <c r="DD448" s="12"/>
      <c r="DE448" s="12"/>
      <c r="DF448" s="12"/>
      <c r="DG448" s="12"/>
      <c r="DH448" s="12"/>
      <c r="DI448" s="12"/>
      <c r="DJ448" s="12"/>
      <c r="DK448" s="12"/>
      <c r="DL448" s="12"/>
      <c r="DM448" s="12"/>
      <c r="DN448" s="12"/>
      <c r="DO448" s="12"/>
      <c r="DP448" s="12"/>
      <c r="DQ448" s="12"/>
      <c r="DR448" s="12"/>
      <c r="DS448" s="12"/>
      <c r="DT448" s="12"/>
      <c r="DU448" s="12"/>
      <c r="DV448" s="12"/>
      <c r="DW448" s="12"/>
    </row>
    <row r="449" spans="1:127" ht="13.5">
      <c r="A449" s="14"/>
      <c r="B449" s="14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3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3"/>
      <c r="AV449" s="12"/>
      <c r="AW449" s="12"/>
      <c r="AX449" s="12"/>
      <c r="AY449" s="12"/>
      <c r="AZ449" s="12"/>
      <c r="BA449" s="12"/>
      <c r="BB449" s="12"/>
      <c r="BC449" s="12"/>
      <c r="BD449" s="12"/>
      <c r="BE449" s="12"/>
      <c r="BF449" s="12"/>
      <c r="BG449" s="12"/>
      <c r="BH449" s="12"/>
      <c r="BI449" s="12"/>
      <c r="BJ449" s="12"/>
      <c r="BK449" s="12"/>
      <c r="BL449" s="12"/>
      <c r="BM449" s="12"/>
      <c r="BN449" s="12"/>
      <c r="BO449" s="12"/>
      <c r="BP449" s="12"/>
      <c r="BQ449" s="12"/>
      <c r="BR449" s="12"/>
      <c r="BS449" s="12"/>
      <c r="BT449" s="12"/>
      <c r="BU449" s="12"/>
      <c r="BV449" s="12"/>
      <c r="BW449" s="12"/>
      <c r="BX449" s="12"/>
      <c r="BY449" s="12"/>
      <c r="BZ449" s="12"/>
      <c r="CA449" s="12"/>
      <c r="CB449" s="12"/>
      <c r="CC449" s="12"/>
      <c r="CD449" s="12"/>
      <c r="CE449" s="12"/>
      <c r="CF449" s="12"/>
      <c r="CG449" s="12"/>
      <c r="CH449" s="12"/>
      <c r="CI449" s="12"/>
      <c r="CJ449" s="12"/>
      <c r="CK449" s="12"/>
      <c r="CL449" s="12"/>
      <c r="CM449" s="12"/>
      <c r="CN449" s="12"/>
      <c r="CO449" s="12"/>
      <c r="CP449" s="12"/>
      <c r="CQ449" s="12"/>
      <c r="CR449" s="12"/>
      <c r="CS449" s="12"/>
      <c r="CT449" s="12"/>
      <c r="CU449" s="12"/>
      <c r="CV449" s="12"/>
      <c r="CW449" s="12"/>
      <c r="CY449" s="12"/>
      <c r="CZ449" s="12"/>
      <c r="DA449" s="12"/>
      <c r="DB449" s="12"/>
      <c r="DC449" s="12"/>
      <c r="DD449" s="12"/>
      <c r="DE449" s="12"/>
      <c r="DF449" s="12"/>
      <c r="DG449" s="12"/>
      <c r="DH449" s="12"/>
      <c r="DI449" s="12"/>
      <c r="DJ449" s="12"/>
      <c r="DK449" s="12"/>
      <c r="DL449" s="12"/>
      <c r="DM449" s="12"/>
      <c r="DN449" s="12"/>
      <c r="DO449" s="12"/>
      <c r="DP449" s="12"/>
      <c r="DQ449" s="12"/>
      <c r="DR449" s="12"/>
      <c r="DS449" s="12"/>
      <c r="DT449" s="12"/>
      <c r="DU449" s="12"/>
      <c r="DV449" s="12"/>
      <c r="DW449" s="12"/>
    </row>
    <row r="450" spans="1:127" ht="13.5">
      <c r="A450" s="14"/>
      <c r="B450" s="14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3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3"/>
      <c r="AV450" s="12"/>
      <c r="AW450" s="12"/>
      <c r="AX450" s="12"/>
      <c r="AY450" s="12"/>
      <c r="AZ450" s="12"/>
      <c r="BA450" s="12"/>
      <c r="BB450" s="12"/>
      <c r="BC450" s="12"/>
      <c r="BD450" s="12"/>
      <c r="BE450" s="12"/>
      <c r="BF450" s="12"/>
      <c r="BG450" s="12"/>
      <c r="BH450" s="12"/>
      <c r="BI450" s="12"/>
      <c r="BJ450" s="12"/>
      <c r="BK450" s="12"/>
      <c r="BL450" s="12"/>
      <c r="BM450" s="12"/>
      <c r="BN450" s="12"/>
      <c r="BO450" s="12"/>
      <c r="BP450" s="12"/>
      <c r="BQ450" s="12"/>
      <c r="BR450" s="12"/>
      <c r="BS450" s="12"/>
      <c r="BT450" s="12"/>
      <c r="BU450" s="12"/>
      <c r="BV450" s="12"/>
      <c r="BW450" s="12"/>
      <c r="BX450" s="12"/>
      <c r="BY450" s="12"/>
      <c r="BZ450" s="12"/>
      <c r="CA450" s="12"/>
      <c r="CB450" s="12"/>
      <c r="CC450" s="12"/>
      <c r="CD450" s="12"/>
      <c r="CE450" s="12"/>
      <c r="CF450" s="12"/>
      <c r="CG450" s="12"/>
      <c r="CH450" s="12"/>
      <c r="CI450" s="12"/>
      <c r="CJ450" s="12"/>
      <c r="CK450" s="12"/>
      <c r="CL450" s="12"/>
      <c r="CM450" s="12"/>
      <c r="CN450" s="12"/>
      <c r="CO450" s="12"/>
      <c r="CP450" s="12"/>
      <c r="CQ450" s="12"/>
      <c r="CR450" s="12"/>
      <c r="CS450" s="12"/>
      <c r="CT450" s="12"/>
      <c r="CU450" s="12"/>
      <c r="CV450" s="12"/>
      <c r="CW450" s="12"/>
      <c r="CY450" s="12"/>
      <c r="CZ450" s="12"/>
      <c r="DA450" s="12"/>
      <c r="DB450" s="12"/>
      <c r="DC450" s="12"/>
      <c r="DD450" s="12"/>
      <c r="DE450" s="12"/>
      <c r="DF450" s="12"/>
      <c r="DG450" s="12"/>
      <c r="DH450" s="12"/>
      <c r="DI450" s="12"/>
      <c r="DJ450" s="12"/>
      <c r="DK450" s="12"/>
      <c r="DL450" s="12"/>
      <c r="DM450" s="12"/>
      <c r="DN450" s="12"/>
      <c r="DO450" s="12"/>
      <c r="DP450" s="12"/>
      <c r="DQ450" s="12"/>
      <c r="DR450" s="12"/>
      <c r="DS450" s="12"/>
      <c r="DT450" s="12"/>
      <c r="DU450" s="12"/>
      <c r="DV450" s="12"/>
      <c r="DW450" s="12"/>
    </row>
    <row r="451" spans="1:127" ht="13.5">
      <c r="A451" s="14"/>
      <c r="B451" s="14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3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3"/>
      <c r="AV451" s="12"/>
      <c r="AW451" s="12"/>
      <c r="AX451" s="12"/>
      <c r="AY451" s="12"/>
      <c r="AZ451" s="12"/>
      <c r="BA451" s="12"/>
      <c r="BB451" s="12"/>
      <c r="BC451" s="12"/>
      <c r="BD451" s="12"/>
      <c r="BE451" s="12"/>
      <c r="BF451" s="12"/>
      <c r="BG451" s="12"/>
      <c r="BH451" s="12"/>
      <c r="BI451" s="12"/>
      <c r="BJ451" s="12"/>
      <c r="BK451" s="12"/>
      <c r="BL451" s="12"/>
      <c r="BM451" s="12"/>
      <c r="BN451" s="12"/>
      <c r="BO451" s="12"/>
      <c r="BP451" s="12"/>
      <c r="BQ451" s="12"/>
      <c r="BR451" s="12"/>
      <c r="BS451" s="12"/>
      <c r="BT451" s="12"/>
      <c r="BU451" s="12"/>
      <c r="BV451" s="12"/>
      <c r="BW451" s="12"/>
      <c r="BX451" s="12"/>
      <c r="BY451" s="12"/>
      <c r="BZ451" s="12"/>
      <c r="CA451" s="12"/>
      <c r="CB451" s="12"/>
      <c r="CC451" s="12"/>
      <c r="CD451" s="12"/>
      <c r="CE451" s="12"/>
      <c r="CF451" s="12"/>
      <c r="CG451" s="12"/>
      <c r="CH451" s="12"/>
      <c r="CI451" s="12"/>
      <c r="CJ451" s="12"/>
      <c r="CK451" s="12"/>
      <c r="CL451" s="12"/>
      <c r="CM451" s="12"/>
      <c r="CN451" s="12"/>
      <c r="CO451" s="12"/>
      <c r="CP451" s="12"/>
      <c r="CQ451" s="12"/>
      <c r="CR451" s="12"/>
      <c r="CS451" s="12"/>
      <c r="CT451" s="12"/>
      <c r="CU451" s="12"/>
      <c r="CV451" s="12"/>
      <c r="CW451" s="12"/>
      <c r="CY451" s="12"/>
      <c r="CZ451" s="12"/>
      <c r="DA451" s="12"/>
      <c r="DB451" s="12"/>
      <c r="DC451" s="12"/>
      <c r="DD451" s="12"/>
      <c r="DE451" s="12"/>
      <c r="DF451" s="12"/>
      <c r="DG451" s="12"/>
      <c r="DH451" s="12"/>
      <c r="DI451" s="12"/>
      <c r="DJ451" s="12"/>
      <c r="DK451" s="12"/>
      <c r="DL451" s="12"/>
      <c r="DM451" s="12"/>
      <c r="DN451" s="12"/>
      <c r="DO451" s="12"/>
      <c r="DP451" s="12"/>
      <c r="DQ451" s="12"/>
      <c r="DR451" s="12"/>
      <c r="DS451" s="12"/>
      <c r="DT451" s="12"/>
      <c r="DU451" s="12"/>
      <c r="DV451" s="12"/>
      <c r="DW451" s="12"/>
    </row>
    <row r="452" spans="1:127" ht="13.5">
      <c r="A452" s="14"/>
      <c r="B452" s="14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3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3"/>
      <c r="AV452" s="12"/>
      <c r="AW452" s="12"/>
      <c r="AX452" s="12"/>
      <c r="AY452" s="12"/>
      <c r="AZ452" s="12"/>
      <c r="BA452" s="12"/>
      <c r="BB452" s="12"/>
      <c r="BC452" s="12"/>
      <c r="BD452" s="12"/>
      <c r="BE452" s="12"/>
      <c r="BF452" s="12"/>
      <c r="BG452" s="12"/>
      <c r="BH452" s="12"/>
      <c r="BI452" s="12"/>
      <c r="BJ452" s="12"/>
      <c r="BK452" s="12"/>
      <c r="BL452" s="12"/>
      <c r="BM452" s="12"/>
      <c r="BN452" s="12"/>
      <c r="BO452" s="12"/>
      <c r="BP452" s="12"/>
      <c r="BQ452" s="12"/>
      <c r="BR452" s="12"/>
      <c r="BS452" s="12"/>
      <c r="BT452" s="12"/>
      <c r="BU452" s="12"/>
      <c r="BV452" s="12"/>
      <c r="BW452" s="12"/>
      <c r="BX452" s="12"/>
      <c r="BY452" s="12"/>
      <c r="BZ452" s="12"/>
      <c r="CA452" s="12"/>
      <c r="CB452" s="12"/>
      <c r="CC452" s="12"/>
      <c r="CD452" s="12"/>
      <c r="CE452" s="12"/>
      <c r="CF452" s="12"/>
      <c r="CG452" s="12"/>
      <c r="CH452" s="12"/>
      <c r="CI452" s="12"/>
      <c r="CJ452" s="12"/>
      <c r="CK452" s="12"/>
      <c r="CL452" s="12"/>
      <c r="CM452" s="12"/>
      <c r="CN452" s="12"/>
      <c r="CO452" s="12"/>
      <c r="CP452" s="12"/>
      <c r="CQ452" s="12"/>
      <c r="CR452" s="12"/>
      <c r="CS452" s="12"/>
      <c r="CT452" s="12"/>
      <c r="CU452" s="12"/>
      <c r="CV452" s="12"/>
      <c r="CW452" s="12"/>
      <c r="CY452" s="12"/>
      <c r="CZ452" s="12"/>
      <c r="DA452" s="12"/>
      <c r="DB452" s="12"/>
      <c r="DC452" s="12"/>
      <c r="DD452" s="12"/>
      <c r="DE452" s="12"/>
      <c r="DF452" s="12"/>
      <c r="DG452" s="12"/>
      <c r="DH452" s="12"/>
      <c r="DI452" s="12"/>
      <c r="DJ452" s="12"/>
      <c r="DK452" s="12"/>
      <c r="DL452" s="12"/>
      <c r="DM452" s="12"/>
      <c r="DN452" s="12"/>
      <c r="DO452" s="12"/>
      <c r="DP452" s="12"/>
      <c r="DQ452" s="12"/>
      <c r="DR452" s="12"/>
      <c r="DS452" s="12"/>
      <c r="DT452" s="12"/>
      <c r="DU452" s="12"/>
      <c r="DV452" s="12"/>
      <c r="DW452" s="12"/>
    </row>
    <row r="453" spans="1:127" ht="13.5">
      <c r="A453" s="14"/>
      <c r="B453" s="14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3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3"/>
      <c r="AV453" s="12"/>
      <c r="AW453" s="12"/>
      <c r="AX453" s="12"/>
      <c r="AY453" s="12"/>
      <c r="AZ453" s="12"/>
      <c r="BA453" s="12"/>
      <c r="BB453" s="12"/>
      <c r="BC453" s="12"/>
      <c r="BD453" s="12"/>
      <c r="BE453" s="12"/>
      <c r="BF453" s="12"/>
      <c r="BG453" s="12"/>
      <c r="BH453" s="12"/>
      <c r="BI453" s="12"/>
      <c r="BJ453" s="12"/>
      <c r="BK453" s="12"/>
      <c r="BL453" s="12"/>
      <c r="BM453" s="12"/>
      <c r="BN453" s="12"/>
      <c r="BO453" s="12"/>
      <c r="BP453" s="12"/>
      <c r="BQ453" s="12"/>
      <c r="BR453" s="12"/>
      <c r="BS453" s="12"/>
      <c r="BT453" s="12"/>
      <c r="BU453" s="12"/>
      <c r="BV453" s="12"/>
      <c r="BW453" s="12"/>
      <c r="BX453" s="12"/>
      <c r="BY453" s="12"/>
      <c r="BZ453" s="12"/>
      <c r="CA453" s="12"/>
      <c r="CB453" s="12"/>
      <c r="CC453" s="12"/>
      <c r="CD453" s="12"/>
      <c r="CE453" s="12"/>
      <c r="CF453" s="12"/>
      <c r="CG453" s="12"/>
      <c r="CH453" s="12"/>
      <c r="CI453" s="12"/>
      <c r="CJ453" s="12"/>
      <c r="CK453" s="12"/>
      <c r="CL453" s="12"/>
      <c r="CM453" s="12"/>
      <c r="CN453" s="12"/>
      <c r="CO453" s="12"/>
      <c r="CP453" s="12"/>
      <c r="CQ453" s="12"/>
      <c r="CR453" s="12"/>
      <c r="CS453" s="12"/>
      <c r="CT453" s="12"/>
      <c r="CU453" s="12"/>
      <c r="CV453" s="12"/>
      <c r="CW453" s="12"/>
      <c r="CY453" s="12"/>
      <c r="CZ453" s="12"/>
      <c r="DA453" s="12"/>
      <c r="DB453" s="12"/>
      <c r="DC453" s="12"/>
      <c r="DD453" s="12"/>
      <c r="DE453" s="12"/>
      <c r="DF453" s="12"/>
      <c r="DG453" s="12"/>
      <c r="DH453" s="12"/>
      <c r="DI453" s="12"/>
      <c r="DJ453" s="12"/>
      <c r="DK453" s="12"/>
      <c r="DL453" s="12"/>
      <c r="DM453" s="12"/>
      <c r="DN453" s="12"/>
      <c r="DO453" s="12"/>
      <c r="DP453" s="12"/>
      <c r="DQ453" s="12"/>
      <c r="DR453" s="12"/>
      <c r="DS453" s="12"/>
      <c r="DT453" s="12"/>
      <c r="DU453" s="12"/>
      <c r="DV453" s="12"/>
      <c r="DW453" s="12"/>
    </row>
    <row r="454" spans="1:127" ht="13.5">
      <c r="A454" s="14"/>
      <c r="B454" s="14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3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3"/>
      <c r="AV454" s="12"/>
      <c r="AW454" s="12"/>
      <c r="AX454" s="12"/>
      <c r="AY454" s="12"/>
      <c r="AZ454" s="12"/>
      <c r="BA454" s="12"/>
      <c r="BB454" s="12"/>
      <c r="BC454" s="12"/>
      <c r="BD454" s="12"/>
      <c r="BE454" s="12"/>
      <c r="BF454" s="12"/>
      <c r="BG454" s="12"/>
      <c r="BH454" s="12"/>
      <c r="BI454" s="12"/>
      <c r="BJ454" s="12"/>
      <c r="BK454" s="12"/>
      <c r="BL454" s="12"/>
      <c r="BM454" s="12"/>
      <c r="BN454" s="12"/>
      <c r="BO454" s="12"/>
      <c r="BP454" s="12"/>
      <c r="BQ454" s="12"/>
      <c r="BR454" s="12"/>
      <c r="BS454" s="12"/>
      <c r="BT454" s="12"/>
      <c r="BU454" s="12"/>
      <c r="BV454" s="12"/>
      <c r="BW454" s="12"/>
      <c r="BX454" s="12"/>
      <c r="BY454" s="12"/>
      <c r="BZ454" s="12"/>
      <c r="CA454" s="12"/>
      <c r="CB454" s="12"/>
      <c r="CC454" s="12"/>
      <c r="CD454" s="12"/>
      <c r="CE454" s="12"/>
      <c r="CF454" s="12"/>
      <c r="CG454" s="12"/>
      <c r="CH454" s="12"/>
      <c r="CI454" s="12"/>
      <c r="CJ454" s="12"/>
      <c r="CK454" s="12"/>
      <c r="CL454" s="12"/>
      <c r="CM454" s="12"/>
      <c r="CN454" s="12"/>
      <c r="CO454" s="12"/>
      <c r="CP454" s="12"/>
      <c r="CQ454" s="12"/>
      <c r="CR454" s="12"/>
      <c r="CS454" s="12"/>
      <c r="CT454" s="12"/>
      <c r="CU454" s="12"/>
      <c r="CV454" s="12"/>
      <c r="CW454" s="12"/>
      <c r="CY454" s="12"/>
      <c r="CZ454" s="12"/>
      <c r="DA454" s="12"/>
      <c r="DB454" s="12"/>
      <c r="DC454" s="12"/>
      <c r="DD454" s="12"/>
      <c r="DE454" s="12"/>
      <c r="DF454" s="12"/>
      <c r="DG454" s="12"/>
      <c r="DH454" s="12"/>
      <c r="DI454" s="12"/>
      <c r="DJ454" s="12"/>
      <c r="DK454" s="12"/>
      <c r="DL454" s="12"/>
      <c r="DM454" s="12"/>
      <c r="DN454" s="12"/>
      <c r="DO454" s="12"/>
      <c r="DP454" s="12"/>
      <c r="DQ454" s="12"/>
      <c r="DR454" s="12"/>
      <c r="DS454" s="12"/>
      <c r="DT454" s="12"/>
      <c r="DU454" s="12"/>
      <c r="DV454" s="12"/>
      <c r="DW454" s="12"/>
    </row>
    <row r="455" spans="1:127" ht="13.5">
      <c r="A455" s="14"/>
      <c r="B455" s="14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3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3"/>
      <c r="AV455" s="12"/>
      <c r="AW455" s="12"/>
      <c r="AX455" s="12"/>
      <c r="AY455" s="12"/>
      <c r="AZ455" s="12"/>
      <c r="BA455" s="12"/>
      <c r="BB455" s="12"/>
      <c r="BC455" s="12"/>
      <c r="BD455" s="12"/>
      <c r="BE455" s="12"/>
      <c r="BF455" s="12"/>
      <c r="BG455" s="12"/>
      <c r="BH455" s="12"/>
      <c r="BI455" s="12"/>
      <c r="BJ455" s="12"/>
      <c r="BK455" s="12"/>
      <c r="BL455" s="12"/>
      <c r="BM455" s="12"/>
      <c r="BN455" s="12"/>
      <c r="BO455" s="12"/>
      <c r="BP455" s="12"/>
      <c r="BQ455" s="12"/>
      <c r="BR455" s="12"/>
      <c r="BS455" s="12"/>
      <c r="BT455" s="12"/>
      <c r="BU455" s="12"/>
      <c r="BV455" s="12"/>
      <c r="BW455" s="12"/>
      <c r="BX455" s="12"/>
      <c r="BY455" s="12"/>
      <c r="BZ455" s="12"/>
      <c r="CA455" s="12"/>
      <c r="CB455" s="12"/>
      <c r="CC455" s="12"/>
      <c r="CD455" s="12"/>
      <c r="CE455" s="12"/>
      <c r="CF455" s="12"/>
      <c r="CG455" s="12"/>
      <c r="CH455" s="12"/>
      <c r="CI455" s="12"/>
      <c r="CJ455" s="12"/>
      <c r="CK455" s="12"/>
      <c r="CL455" s="12"/>
      <c r="CM455" s="12"/>
      <c r="CN455" s="12"/>
      <c r="CO455" s="12"/>
      <c r="CP455" s="12"/>
      <c r="CQ455" s="12"/>
      <c r="CR455" s="12"/>
      <c r="CS455" s="12"/>
      <c r="CT455" s="12"/>
      <c r="CU455" s="12"/>
      <c r="CV455" s="12"/>
      <c r="CW455" s="12"/>
      <c r="CY455" s="12"/>
      <c r="CZ455" s="12"/>
      <c r="DA455" s="12"/>
      <c r="DB455" s="12"/>
      <c r="DC455" s="12"/>
      <c r="DD455" s="12"/>
      <c r="DE455" s="12"/>
      <c r="DF455" s="12"/>
      <c r="DG455" s="12"/>
      <c r="DH455" s="12"/>
      <c r="DI455" s="12"/>
      <c r="DJ455" s="12"/>
      <c r="DK455" s="12"/>
      <c r="DL455" s="12"/>
      <c r="DM455" s="12"/>
      <c r="DN455" s="12"/>
      <c r="DO455" s="12"/>
      <c r="DP455" s="12"/>
      <c r="DQ455" s="12"/>
      <c r="DR455" s="12"/>
      <c r="DS455" s="12"/>
      <c r="DT455" s="12"/>
      <c r="DU455" s="12"/>
      <c r="DV455" s="12"/>
      <c r="DW455" s="12"/>
    </row>
    <row r="456" spans="1:127" ht="13.5">
      <c r="A456" s="14"/>
      <c r="B456" s="14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3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3"/>
      <c r="AV456" s="12"/>
      <c r="AW456" s="12"/>
      <c r="AX456" s="12"/>
      <c r="AY456" s="12"/>
      <c r="AZ456" s="12"/>
      <c r="BA456" s="12"/>
      <c r="BB456" s="12"/>
      <c r="BC456" s="12"/>
      <c r="BD456" s="12"/>
      <c r="BE456" s="12"/>
      <c r="BF456" s="12"/>
      <c r="BG456" s="12"/>
      <c r="BH456" s="12"/>
      <c r="BI456" s="12"/>
      <c r="BJ456" s="12"/>
      <c r="BK456" s="12"/>
      <c r="BL456" s="12"/>
      <c r="BM456" s="12"/>
      <c r="BN456" s="12"/>
      <c r="BO456" s="12"/>
      <c r="BP456" s="12"/>
      <c r="BQ456" s="12"/>
      <c r="BR456" s="12"/>
      <c r="BS456" s="12"/>
      <c r="BT456" s="12"/>
      <c r="BU456" s="12"/>
      <c r="BV456" s="12"/>
      <c r="BW456" s="12"/>
      <c r="BX456" s="12"/>
      <c r="BY456" s="12"/>
      <c r="BZ456" s="12"/>
      <c r="CA456" s="12"/>
      <c r="CB456" s="12"/>
      <c r="CC456" s="12"/>
      <c r="CD456" s="12"/>
      <c r="CE456" s="12"/>
      <c r="CF456" s="12"/>
      <c r="CG456" s="12"/>
      <c r="CH456" s="12"/>
      <c r="CI456" s="12"/>
      <c r="CJ456" s="12"/>
      <c r="CK456" s="12"/>
      <c r="CL456" s="12"/>
      <c r="CM456" s="12"/>
      <c r="CN456" s="12"/>
      <c r="CO456" s="12"/>
      <c r="CP456" s="12"/>
      <c r="CQ456" s="12"/>
      <c r="CR456" s="12"/>
      <c r="CS456" s="12"/>
      <c r="CT456" s="12"/>
      <c r="CU456" s="12"/>
      <c r="CV456" s="12"/>
      <c r="CW456" s="12"/>
      <c r="CY456" s="12"/>
      <c r="CZ456" s="12"/>
      <c r="DA456" s="12"/>
      <c r="DB456" s="12"/>
      <c r="DC456" s="12"/>
      <c r="DD456" s="12"/>
      <c r="DE456" s="12"/>
      <c r="DF456" s="12"/>
      <c r="DG456" s="12"/>
      <c r="DH456" s="12"/>
      <c r="DI456" s="12"/>
      <c r="DJ456" s="12"/>
      <c r="DK456" s="12"/>
      <c r="DL456" s="12"/>
      <c r="DM456" s="12"/>
      <c r="DN456" s="12"/>
      <c r="DO456" s="12"/>
      <c r="DP456" s="12"/>
      <c r="DQ456" s="12"/>
      <c r="DR456" s="12"/>
      <c r="DS456" s="12"/>
      <c r="DT456" s="12"/>
      <c r="DU456" s="12"/>
      <c r="DV456" s="12"/>
      <c r="DW456" s="12"/>
    </row>
    <row r="457" spans="1:127" ht="13.5">
      <c r="A457" s="14"/>
      <c r="B457" s="14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3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3"/>
      <c r="AV457" s="12"/>
      <c r="AW457" s="12"/>
      <c r="AX457" s="12"/>
      <c r="AY457" s="12"/>
      <c r="AZ457" s="12"/>
      <c r="BA457" s="12"/>
      <c r="BB457" s="12"/>
      <c r="BC457" s="12"/>
      <c r="BD457" s="12"/>
      <c r="BE457" s="12"/>
      <c r="BF457" s="12"/>
      <c r="BG457" s="12"/>
      <c r="BH457" s="12"/>
      <c r="BI457" s="12"/>
      <c r="BJ457" s="12"/>
      <c r="BK457" s="12"/>
      <c r="BL457" s="12"/>
      <c r="BM457" s="12"/>
      <c r="BN457" s="12"/>
      <c r="BO457" s="12"/>
      <c r="BP457" s="12"/>
      <c r="BQ457" s="12"/>
      <c r="BR457" s="12"/>
      <c r="BS457" s="12"/>
      <c r="BT457" s="12"/>
      <c r="BU457" s="12"/>
      <c r="BV457" s="12"/>
      <c r="BW457" s="12"/>
      <c r="BX457" s="12"/>
      <c r="BY457" s="12"/>
      <c r="BZ457" s="12"/>
      <c r="CA457" s="12"/>
      <c r="CB457" s="12"/>
      <c r="CC457" s="12"/>
      <c r="CD457" s="12"/>
      <c r="CE457" s="12"/>
      <c r="CF457" s="12"/>
      <c r="CG457" s="12"/>
      <c r="CH457" s="12"/>
      <c r="CI457" s="12"/>
      <c r="CJ457" s="12"/>
      <c r="CK457" s="12"/>
      <c r="CL457" s="12"/>
      <c r="CM457" s="12"/>
      <c r="CN457" s="12"/>
      <c r="CO457" s="12"/>
      <c r="CP457" s="12"/>
      <c r="CQ457" s="12"/>
      <c r="CR457" s="12"/>
      <c r="CS457" s="12"/>
      <c r="CT457" s="12"/>
      <c r="CU457" s="12"/>
      <c r="CV457" s="12"/>
      <c r="CW457" s="12"/>
      <c r="CY457" s="12"/>
      <c r="CZ457" s="12"/>
      <c r="DA457" s="12"/>
      <c r="DB457" s="12"/>
      <c r="DC457" s="12"/>
      <c r="DD457" s="12"/>
      <c r="DE457" s="12"/>
      <c r="DF457" s="12"/>
      <c r="DG457" s="12"/>
      <c r="DH457" s="12"/>
      <c r="DI457" s="12"/>
      <c r="DJ457" s="12"/>
      <c r="DK457" s="12"/>
      <c r="DL457" s="12"/>
      <c r="DM457" s="12"/>
      <c r="DN457" s="12"/>
      <c r="DO457" s="12"/>
      <c r="DP457" s="12"/>
      <c r="DQ457" s="12"/>
      <c r="DR457" s="12"/>
      <c r="DS457" s="12"/>
      <c r="DT457" s="12"/>
      <c r="DU457" s="12"/>
      <c r="DV457" s="12"/>
      <c r="DW457" s="12"/>
    </row>
    <row r="458" spans="1:127" ht="13.5">
      <c r="A458" s="14"/>
      <c r="B458" s="14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3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3"/>
      <c r="AV458" s="12"/>
      <c r="AW458" s="12"/>
      <c r="AX458" s="12"/>
      <c r="AY458" s="12"/>
      <c r="AZ458" s="12"/>
      <c r="BA458" s="12"/>
      <c r="BB458" s="12"/>
      <c r="BC458" s="12"/>
      <c r="BD458" s="12"/>
      <c r="BE458" s="12"/>
      <c r="BF458" s="12"/>
      <c r="BG458" s="12"/>
      <c r="BH458" s="12"/>
      <c r="BI458" s="12"/>
      <c r="BJ458" s="12"/>
      <c r="BK458" s="12"/>
      <c r="BL458" s="12"/>
      <c r="BM458" s="12"/>
      <c r="BN458" s="12"/>
      <c r="BO458" s="12"/>
      <c r="BP458" s="12"/>
      <c r="BQ458" s="12"/>
      <c r="BR458" s="12"/>
      <c r="BS458" s="12"/>
      <c r="BT458" s="12"/>
      <c r="BU458" s="12"/>
      <c r="BV458" s="12"/>
      <c r="BW458" s="12"/>
      <c r="BX458" s="12"/>
      <c r="BY458" s="12"/>
      <c r="BZ458" s="12"/>
      <c r="CA458" s="12"/>
      <c r="CB458" s="12"/>
      <c r="CC458" s="12"/>
      <c r="CD458" s="12"/>
      <c r="CE458" s="12"/>
      <c r="CF458" s="12"/>
      <c r="CG458" s="12"/>
      <c r="CH458" s="12"/>
      <c r="CI458" s="12"/>
      <c r="CJ458" s="12"/>
      <c r="CK458" s="12"/>
      <c r="CL458" s="12"/>
      <c r="CM458" s="12"/>
      <c r="CN458" s="12"/>
      <c r="CO458" s="12"/>
      <c r="CP458" s="12"/>
      <c r="CQ458" s="12"/>
      <c r="CR458" s="12"/>
      <c r="CS458" s="12"/>
      <c r="CT458" s="12"/>
      <c r="CU458" s="12"/>
      <c r="CV458" s="12"/>
      <c r="CW458" s="12"/>
      <c r="CY458" s="12"/>
      <c r="CZ458" s="12"/>
      <c r="DA458" s="12"/>
      <c r="DB458" s="12"/>
      <c r="DC458" s="12"/>
      <c r="DD458" s="12"/>
      <c r="DE458" s="12"/>
      <c r="DF458" s="12"/>
      <c r="DG458" s="12"/>
      <c r="DH458" s="12"/>
      <c r="DI458" s="12"/>
      <c r="DJ458" s="12"/>
      <c r="DK458" s="12"/>
      <c r="DL458" s="12"/>
      <c r="DM458" s="12"/>
      <c r="DN458" s="12"/>
      <c r="DO458" s="12"/>
      <c r="DP458" s="12"/>
      <c r="DQ458" s="12"/>
      <c r="DR458" s="12"/>
      <c r="DS458" s="12"/>
      <c r="DT458" s="12"/>
      <c r="DU458" s="12"/>
      <c r="DV458" s="12"/>
      <c r="DW458" s="12"/>
    </row>
    <row r="459" spans="1:127" ht="13.5">
      <c r="A459" s="14"/>
      <c r="B459" s="14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3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3"/>
      <c r="AV459" s="12"/>
      <c r="AW459" s="12"/>
      <c r="AX459" s="12"/>
      <c r="AY459" s="12"/>
      <c r="AZ459" s="12"/>
      <c r="BA459" s="12"/>
      <c r="BB459" s="12"/>
      <c r="BC459" s="12"/>
      <c r="BD459" s="12"/>
      <c r="BE459" s="12"/>
      <c r="BF459" s="12"/>
      <c r="BG459" s="12"/>
      <c r="BH459" s="12"/>
      <c r="BI459" s="12"/>
      <c r="BJ459" s="12"/>
      <c r="BK459" s="12"/>
      <c r="BL459" s="12"/>
      <c r="BM459" s="12"/>
      <c r="BN459" s="12"/>
      <c r="BO459" s="12"/>
      <c r="BP459" s="12"/>
      <c r="BQ459" s="12"/>
      <c r="BR459" s="12"/>
      <c r="BS459" s="12"/>
      <c r="BT459" s="12"/>
      <c r="BU459" s="12"/>
      <c r="BV459" s="12"/>
      <c r="BW459" s="12"/>
      <c r="BX459" s="12"/>
      <c r="BY459" s="12"/>
      <c r="BZ459" s="12"/>
      <c r="CA459" s="12"/>
      <c r="CB459" s="12"/>
      <c r="CC459" s="12"/>
      <c r="CD459" s="12"/>
      <c r="CE459" s="12"/>
      <c r="CF459" s="12"/>
      <c r="CG459" s="12"/>
      <c r="CH459" s="12"/>
      <c r="CI459" s="12"/>
      <c r="CJ459" s="12"/>
      <c r="CK459" s="12"/>
      <c r="CL459" s="12"/>
      <c r="CM459" s="12"/>
      <c r="CN459" s="12"/>
      <c r="CO459" s="12"/>
      <c r="CP459" s="12"/>
      <c r="CQ459" s="12"/>
      <c r="CR459" s="12"/>
      <c r="CS459" s="12"/>
      <c r="CT459" s="12"/>
      <c r="CU459" s="12"/>
      <c r="CV459" s="12"/>
      <c r="CW459" s="12"/>
      <c r="CY459" s="12"/>
      <c r="CZ459" s="12"/>
      <c r="DA459" s="12"/>
      <c r="DB459" s="12"/>
      <c r="DC459" s="12"/>
      <c r="DD459" s="12"/>
      <c r="DE459" s="12"/>
      <c r="DF459" s="12"/>
      <c r="DG459" s="12"/>
      <c r="DH459" s="12"/>
      <c r="DI459" s="12"/>
      <c r="DJ459" s="12"/>
      <c r="DK459" s="12"/>
      <c r="DL459" s="12"/>
      <c r="DM459" s="12"/>
      <c r="DN459" s="12"/>
      <c r="DO459" s="12"/>
      <c r="DP459" s="12"/>
      <c r="DQ459" s="12"/>
      <c r="DR459" s="12"/>
      <c r="DS459" s="12"/>
      <c r="DT459" s="12"/>
      <c r="DU459" s="12"/>
      <c r="DV459" s="12"/>
      <c r="DW459" s="12"/>
    </row>
    <row r="460" spans="1:127" ht="13.5">
      <c r="A460" s="14"/>
      <c r="B460" s="14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3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3"/>
      <c r="AV460" s="12"/>
      <c r="AW460" s="12"/>
      <c r="AX460" s="12"/>
      <c r="AY460" s="12"/>
      <c r="AZ460" s="12"/>
      <c r="BA460" s="12"/>
      <c r="BB460" s="12"/>
      <c r="BC460" s="12"/>
      <c r="BD460" s="12"/>
      <c r="BE460" s="12"/>
      <c r="BF460" s="12"/>
      <c r="BG460" s="12"/>
      <c r="BH460" s="12"/>
      <c r="BI460" s="12"/>
      <c r="BJ460" s="12"/>
      <c r="BK460" s="12"/>
      <c r="BL460" s="12"/>
      <c r="BM460" s="12"/>
      <c r="BN460" s="12"/>
      <c r="BO460" s="12"/>
      <c r="BP460" s="12"/>
      <c r="BQ460" s="12"/>
      <c r="BR460" s="12"/>
      <c r="BS460" s="12"/>
      <c r="BT460" s="12"/>
      <c r="BU460" s="12"/>
      <c r="BV460" s="12"/>
      <c r="BW460" s="12"/>
      <c r="BX460" s="12"/>
      <c r="BY460" s="12"/>
      <c r="BZ460" s="12"/>
      <c r="CA460" s="12"/>
      <c r="CB460" s="12"/>
      <c r="CC460" s="12"/>
      <c r="CD460" s="12"/>
      <c r="CE460" s="12"/>
      <c r="CF460" s="12"/>
      <c r="CG460" s="12"/>
      <c r="CH460" s="12"/>
      <c r="CI460" s="12"/>
      <c r="CJ460" s="12"/>
      <c r="CK460" s="12"/>
      <c r="CL460" s="12"/>
      <c r="CM460" s="12"/>
      <c r="CN460" s="12"/>
      <c r="CO460" s="12"/>
      <c r="CP460" s="12"/>
      <c r="CQ460" s="12"/>
      <c r="CR460" s="12"/>
      <c r="CS460" s="12"/>
      <c r="CT460" s="12"/>
      <c r="CU460" s="12"/>
      <c r="CV460" s="12"/>
      <c r="CW460" s="12"/>
      <c r="CY460" s="12"/>
      <c r="CZ460" s="12"/>
      <c r="DA460" s="12"/>
      <c r="DB460" s="12"/>
      <c r="DC460" s="12"/>
      <c r="DD460" s="12"/>
      <c r="DE460" s="12"/>
      <c r="DF460" s="12"/>
      <c r="DG460" s="12"/>
      <c r="DH460" s="12"/>
      <c r="DI460" s="12"/>
      <c r="DJ460" s="12"/>
      <c r="DK460" s="12"/>
      <c r="DL460" s="12"/>
      <c r="DM460" s="12"/>
      <c r="DN460" s="12"/>
      <c r="DO460" s="12"/>
      <c r="DP460" s="12"/>
      <c r="DQ460" s="12"/>
      <c r="DR460" s="12"/>
      <c r="DS460" s="12"/>
      <c r="DT460" s="12"/>
      <c r="DU460" s="12"/>
      <c r="DV460" s="12"/>
      <c r="DW460" s="12"/>
    </row>
    <row r="461" spans="1:127" ht="13.5">
      <c r="A461" s="14"/>
      <c r="B461" s="14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3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3"/>
      <c r="AV461" s="12"/>
      <c r="AW461" s="12"/>
      <c r="AX461" s="12"/>
      <c r="AY461" s="12"/>
      <c r="AZ461" s="12"/>
      <c r="BA461" s="12"/>
      <c r="BB461" s="12"/>
      <c r="BC461" s="12"/>
      <c r="BD461" s="12"/>
      <c r="BE461" s="12"/>
      <c r="BF461" s="12"/>
      <c r="BG461" s="12"/>
      <c r="BH461" s="12"/>
      <c r="BI461" s="12"/>
      <c r="BJ461" s="12"/>
      <c r="BK461" s="12"/>
      <c r="BL461" s="12"/>
      <c r="BM461" s="12"/>
      <c r="BN461" s="12"/>
      <c r="BO461" s="12"/>
      <c r="BP461" s="12"/>
      <c r="BQ461" s="12"/>
      <c r="BR461" s="12"/>
      <c r="BS461" s="12"/>
      <c r="BT461" s="12"/>
      <c r="BU461" s="12"/>
      <c r="BV461" s="12"/>
      <c r="BW461" s="12"/>
      <c r="BX461" s="12"/>
      <c r="BY461" s="12"/>
      <c r="BZ461" s="12"/>
      <c r="CA461" s="12"/>
      <c r="CB461" s="12"/>
      <c r="CC461" s="12"/>
      <c r="CD461" s="12"/>
      <c r="CE461" s="12"/>
      <c r="CF461" s="12"/>
      <c r="CG461" s="12"/>
      <c r="CH461" s="12"/>
      <c r="CI461" s="12"/>
      <c r="CJ461" s="12"/>
      <c r="CK461" s="12"/>
      <c r="CL461" s="12"/>
      <c r="CM461" s="12"/>
      <c r="CN461" s="12"/>
      <c r="CO461" s="12"/>
      <c r="CP461" s="12"/>
      <c r="CQ461" s="12"/>
      <c r="CR461" s="12"/>
      <c r="CS461" s="12"/>
      <c r="CT461" s="12"/>
      <c r="CU461" s="12"/>
      <c r="CV461" s="12"/>
      <c r="CW461" s="12"/>
      <c r="CY461" s="12"/>
      <c r="CZ461" s="12"/>
      <c r="DA461" s="12"/>
      <c r="DB461" s="12"/>
      <c r="DC461" s="12"/>
      <c r="DD461" s="12"/>
      <c r="DE461" s="12"/>
      <c r="DF461" s="12"/>
      <c r="DG461" s="12"/>
      <c r="DH461" s="12"/>
      <c r="DI461" s="12"/>
      <c r="DJ461" s="12"/>
      <c r="DK461" s="12"/>
      <c r="DL461" s="12"/>
      <c r="DM461" s="12"/>
      <c r="DN461" s="12"/>
      <c r="DO461" s="12"/>
      <c r="DP461" s="12"/>
      <c r="DQ461" s="12"/>
      <c r="DR461" s="12"/>
      <c r="DS461" s="12"/>
      <c r="DT461" s="12"/>
      <c r="DU461" s="12"/>
      <c r="DV461" s="12"/>
      <c r="DW461" s="12"/>
    </row>
    <row r="462" spans="1:127" ht="13.5">
      <c r="A462" s="14"/>
      <c r="B462" s="14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3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3"/>
      <c r="AV462" s="12"/>
      <c r="AW462" s="12"/>
      <c r="AX462" s="12"/>
      <c r="AY462" s="12"/>
      <c r="AZ462" s="12"/>
      <c r="BA462" s="12"/>
      <c r="BB462" s="12"/>
      <c r="BC462" s="12"/>
      <c r="BD462" s="12"/>
      <c r="BE462" s="12"/>
      <c r="BF462" s="12"/>
      <c r="BG462" s="12"/>
      <c r="BH462" s="12"/>
      <c r="BI462" s="12"/>
      <c r="BJ462" s="12"/>
      <c r="BK462" s="12"/>
      <c r="BL462" s="12"/>
      <c r="BM462" s="12"/>
      <c r="BN462" s="12"/>
      <c r="BO462" s="12"/>
      <c r="BP462" s="12"/>
      <c r="BQ462" s="12"/>
      <c r="BR462" s="12"/>
      <c r="BS462" s="12"/>
      <c r="BT462" s="12"/>
      <c r="BU462" s="12"/>
      <c r="BV462" s="12"/>
      <c r="BW462" s="12"/>
      <c r="BX462" s="12"/>
      <c r="BY462" s="12"/>
      <c r="BZ462" s="12"/>
      <c r="CA462" s="12"/>
      <c r="CB462" s="12"/>
      <c r="CC462" s="12"/>
      <c r="CD462" s="12"/>
      <c r="CE462" s="12"/>
      <c r="CF462" s="12"/>
      <c r="CG462" s="12"/>
      <c r="CH462" s="12"/>
      <c r="CI462" s="12"/>
      <c r="CJ462" s="12"/>
      <c r="CK462" s="12"/>
      <c r="CL462" s="12"/>
      <c r="CM462" s="12"/>
      <c r="CN462" s="12"/>
      <c r="CO462" s="12"/>
      <c r="CP462" s="12"/>
      <c r="CQ462" s="12"/>
      <c r="CR462" s="12"/>
      <c r="CS462" s="12"/>
      <c r="CT462" s="12"/>
      <c r="CU462" s="12"/>
      <c r="CV462" s="12"/>
      <c r="CW462" s="12"/>
      <c r="CY462" s="12"/>
      <c r="CZ462" s="12"/>
      <c r="DA462" s="12"/>
      <c r="DB462" s="12"/>
      <c r="DC462" s="12"/>
      <c r="DD462" s="12"/>
      <c r="DE462" s="12"/>
      <c r="DF462" s="12"/>
      <c r="DG462" s="12"/>
      <c r="DH462" s="12"/>
      <c r="DI462" s="12"/>
      <c r="DJ462" s="12"/>
      <c r="DK462" s="12"/>
      <c r="DL462" s="12"/>
      <c r="DM462" s="12"/>
      <c r="DN462" s="12"/>
      <c r="DO462" s="12"/>
      <c r="DP462" s="12"/>
      <c r="DQ462" s="12"/>
      <c r="DR462" s="12"/>
      <c r="DS462" s="12"/>
      <c r="DT462" s="12"/>
      <c r="DU462" s="12"/>
      <c r="DV462" s="12"/>
      <c r="DW462" s="12"/>
    </row>
    <row r="463" spans="1:127" ht="13.5">
      <c r="A463" s="14"/>
      <c r="B463" s="14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3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3"/>
      <c r="AV463" s="12"/>
      <c r="AW463" s="12"/>
      <c r="AX463" s="12"/>
      <c r="AY463" s="12"/>
      <c r="AZ463" s="12"/>
      <c r="BA463" s="12"/>
      <c r="BB463" s="12"/>
      <c r="BC463" s="12"/>
      <c r="BD463" s="12"/>
      <c r="BE463" s="12"/>
      <c r="BF463" s="12"/>
      <c r="BG463" s="12"/>
      <c r="BH463" s="12"/>
      <c r="BI463" s="12"/>
      <c r="BJ463" s="12"/>
      <c r="BK463" s="12"/>
      <c r="BL463" s="12"/>
      <c r="BM463" s="12"/>
      <c r="BN463" s="12"/>
      <c r="BO463" s="12"/>
      <c r="BP463" s="12"/>
      <c r="BQ463" s="12"/>
      <c r="BR463" s="12"/>
      <c r="BS463" s="12"/>
      <c r="BT463" s="12"/>
      <c r="BU463" s="12"/>
      <c r="BV463" s="12"/>
      <c r="BW463" s="12"/>
      <c r="BX463" s="12"/>
      <c r="BY463" s="12"/>
      <c r="BZ463" s="12"/>
      <c r="CA463" s="12"/>
      <c r="CB463" s="12"/>
      <c r="CC463" s="12"/>
      <c r="CD463" s="12"/>
      <c r="CE463" s="12"/>
      <c r="CF463" s="12"/>
      <c r="CG463" s="12"/>
      <c r="CH463" s="12"/>
      <c r="CI463" s="12"/>
      <c r="CJ463" s="12"/>
      <c r="CK463" s="12"/>
      <c r="CL463" s="12"/>
      <c r="CM463" s="12"/>
      <c r="CN463" s="12"/>
      <c r="CO463" s="12"/>
      <c r="CP463" s="12"/>
      <c r="CQ463" s="12"/>
      <c r="CR463" s="12"/>
      <c r="CS463" s="12"/>
      <c r="CT463" s="12"/>
      <c r="CU463" s="12"/>
      <c r="CV463" s="12"/>
      <c r="CW463" s="12"/>
      <c r="CY463" s="12"/>
      <c r="CZ463" s="12"/>
      <c r="DA463" s="12"/>
      <c r="DB463" s="12"/>
      <c r="DC463" s="12"/>
      <c r="DD463" s="12"/>
      <c r="DE463" s="12"/>
      <c r="DF463" s="12"/>
      <c r="DG463" s="12"/>
      <c r="DH463" s="12"/>
      <c r="DI463" s="12"/>
      <c r="DJ463" s="12"/>
      <c r="DK463" s="12"/>
      <c r="DL463" s="12"/>
      <c r="DM463" s="12"/>
      <c r="DN463" s="12"/>
      <c r="DO463" s="12"/>
      <c r="DP463" s="12"/>
      <c r="DQ463" s="12"/>
      <c r="DR463" s="12"/>
      <c r="DS463" s="12"/>
      <c r="DT463" s="12"/>
      <c r="DU463" s="12"/>
      <c r="DV463" s="12"/>
      <c r="DW463" s="12"/>
    </row>
    <row r="464" spans="1:127" ht="13.5">
      <c r="A464" s="14"/>
      <c r="B464" s="14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3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3"/>
      <c r="AV464" s="12"/>
      <c r="AW464" s="12"/>
      <c r="AX464" s="12"/>
      <c r="AY464" s="12"/>
      <c r="AZ464" s="12"/>
      <c r="BA464" s="12"/>
      <c r="BB464" s="12"/>
      <c r="BC464" s="12"/>
      <c r="BD464" s="12"/>
      <c r="BE464" s="12"/>
      <c r="BF464" s="12"/>
      <c r="BG464" s="12"/>
      <c r="BH464" s="12"/>
      <c r="BI464" s="12"/>
      <c r="BJ464" s="12"/>
      <c r="BK464" s="12"/>
      <c r="BL464" s="12"/>
      <c r="BM464" s="12"/>
      <c r="BN464" s="12"/>
      <c r="BO464" s="12"/>
      <c r="BP464" s="12"/>
      <c r="BQ464" s="12"/>
      <c r="BR464" s="12"/>
      <c r="BS464" s="12"/>
      <c r="BT464" s="12"/>
      <c r="BU464" s="12"/>
      <c r="BV464" s="12"/>
      <c r="BW464" s="12"/>
      <c r="BX464" s="12"/>
      <c r="BY464" s="12"/>
      <c r="BZ464" s="12"/>
      <c r="CA464" s="12"/>
      <c r="CB464" s="12"/>
      <c r="CC464" s="12"/>
      <c r="CD464" s="12"/>
      <c r="CE464" s="12"/>
      <c r="CF464" s="12"/>
      <c r="CG464" s="12"/>
      <c r="CH464" s="12"/>
      <c r="CI464" s="12"/>
      <c r="CJ464" s="12"/>
      <c r="CK464" s="12"/>
      <c r="CL464" s="12"/>
      <c r="CM464" s="12"/>
      <c r="CN464" s="12"/>
      <c r="CO464" s="12"/>
      <c r="CP464" s="12"/>
      <c r="CQ464" s="12"/>
      <c r="CR464" s="12"/>
      <c r="CS464" s="12"/>
      <c r="CT464" s="12"/>
      <c r="CU464" s="12"/>
      <c r="CV464" s="12"/>
      <c r="CW464" s="12"/>
      <c r="CY464" s="12"/>
      <c r="CZ464" s="12"/>
      <c r="DA464" s="12"/>
      <c r="DB464" s="12"/>
      <c r="DC464" s="12"/>
      <c r="DD464" s="12"/>
      <c r="DE464" s="12"/>
      <c r="DF464" s="12"/>
      <c r="DG464" s="12"/>
      <c r="DH464" s="12"/>
      <c r="DI464" s="12"/>
      <c r="DJ464" s="12"/>
      <c r="DK464" s="12"/>
      <c r="DL464" s="12"/>
      <c r="DM464" s="12"/>
      <c r="DN464" s="12"/>
      <c r="DO464" s="12"/>
      <c r="DP464" s="12"/>
      <c r="DQ464" s="12"/>
      <c r="DR464" s="12"/>
      <c r="DS464" s="12"/>
      <c r="DT464" s="12"/>
      <c r="DU464" s="12"/>
      <c r="DV464" s="12"/>
      <c r="DW464" s="12"/>
    </row>
    <row r="465" spans="1:127" ht="13.5">
      <c r="A465" s="14"/>
      <c r="B465" s="14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V465" s="12"/>
      <c r="W465" s="13"/>
      <c r="X465" s="12"/>
      <c r="Z465" s="12"/>
      <c r="AA465" s="12"/>
      <c r="AB465" s="12"/>
      <c r="AD465" s="12"/>
      <c r="AE465" s="12"/>
      <c r="AF465" s="12"/>
      <c r="AH465" s="12"/>
      <c r="AI465" s="12"/>
      <c r="AJ465" s="12"/>
      <c r="AL465" s="12"/>
      <c r="AM465" s="12"/>
      <c r="AN465" s="12"/>
      <c r="AO465" s="12"/>
      <c r="AP465" s="12"/>
      <c r="AQ465" s="12"/>
      <c r="AR465" s="12"/>
      <c r="AS465" s="12"/>
      <c r="AT465" s="12"/>
      <c r="AV465" s="12"/>
      <c r="AW465" s="12"/>
      <c r="AY465" s="12"/>
      <c r="AZ465" s="12"/>
      <c r="BA465" s="12"/>
      <c r="BB465" s="12"/>
      <c r="BC465" s="12"/>
      <c r="BD465" s="12"/>
      <c r="BE465" s="12"/>
      <c r="BF465" s="12"/>
      <c r="BG465" s="12"/>
      <c r="BH465" s="12"/>
      <c r="BI465" s="12"/>
      <c r="BJ465" s="12"/>
      <c r="BL465" s="12"/>
      <c r="BM465" s="12"/>
      <c r="BN465" s="12"/>
      <c r="BO465" s="12"/>
      <c r="BP465" s="12"/>
      <c r="BR465" s="12"/>
      <c r="BS465" s="12"/>
      <c r="BU465" s="12"/>
      <c r="BV465" s="12"/>
      <c r="BW465" s="12"/>
      <c r="BX465" s="12"/>
      <c r="BY465" s="12"/>
      <c r="CA465" s="12"/>
      <c r="CB465" s="12"/>
      <c r="CC465" s="12"/>
      <c r="CD465" s="12"/>
      <c r="CE465" s="12"/>
      <c r="CG465" s="12"/>
      <c r="CH465" s="12"/>
      <c r="CI465" s="12"/>
      <c r="CJ465" s="12"/>
      <c r="CK465" s="12"/>
      <c r="CM465" s="12"/>
      <c r="CN465" s="12"/>
      <c r="CP465" s="12"/>
      <c r="CQ465" s="12"/>
      <c r="CR465" s="12"/>
      <c r="CS465" s="12"/>
      <c r="CT465" s="12"/>
      <c r="CV465" s="12"/>
      <c r="CW465" s="12"/>
      <c r="CY465" s="12"/>
      <c r="CZ465" s="12"/>
      <c r="DA465" s="12"/>
      <c r="DB465" s="12"/>
      <c r="DC465" s="12"/>
      <c r="DD465" s="12"/>
      <c r="DE465" s="12"/>
      <c r="DF465" s="12"/>
      <c r="DG465" s="12"/>
      <c r="DH465" s="12"/>
      <c r="DI465" s="12"/>
      <c r="DJ465" s="12"/>
      <c r="DK465" s="12"/>
      <c r="DL465" s="12"/>
      <c r="DM465" s="12"/>
      <c r="DN465" s="12"/>
      <c r="DO465" s="12"/>
      <c r="DP465" s="12"/>
      <c r="DR465" s="12"/>
      <c r="DS465" s="12"/>
      <c r="DT465" s="12"/>
      <c r="DU465" s="12"/>
      <c r="DV465" s="12"/>
      <c r="DW465" s="12"/>
    </row>
    <row r="466" spans="1:127" ht="13.5">
      <c r="A466" s="14"/>
      <c r="B466" s="14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V466" s="12"/>
      <c r="W466" s="13"/>
      <c r="X466" s="12"/>
      <c r="Z466" s="12"/>
      <c r="AA466" s="12"/>
      <c r="AB466" s="12"/>
      <c r="AD466" s="12"/>
      <c r="AE466" s="12"/>
      <c r="AF466" s="12"/>
      <c r="AH466" s="12"/>
      <c r="AI466" s="12"/>
      <c r="AJ466" s="12"/>
      <c r="AL466" s="12"/>
      <c r="AM466" s="12"/>
      <c r="AN466" s="12"/>
      <c r="AO466" s="12"/>
      <c r="AP466" s="12"/>
      <c r="AQ466" s="12"/>
      <c r="AR466" s="12"/>
      <c r="AS466" s="12"/>
      <c r="AT466" s="12"/>
      <c r="AV466" s="12"/>
      <c r="AW466" s="12"/>
      <c r="AY466" s="12"/>
      <c r="AZ466" s="12"/>
      <c r="BA466" s="12"/>
      <c r="BB466" s="12"/>
      <c r="BC466" s="12"/>
      <c r="BD466" s="12"/>
      <c r="BE466" s="12"/>
      <c r="BF466" s="12"/>
      <c r="BG466" s="12"/>
      <c r="BH466" s="12"/>
      <c r="BI466" s="12"/>
      <c r="BJ466" s="12"/>
      <c r="BL466" s="12"/>
      <c r="BM466" s="12"/>
      <c r="BN466" s="12"/>
      <c r="BO466" s="12"/>
      <c r="BP466" s="12"/>
      <c r="BR466" s="12"/>
      <c r="BS466" s="12"/>
      <c r="BU466" s="12"/>
      <c r="BV466" s="12"/>
      <c r="BW466" s="12"/>
      <c r="BX466" s="12"/>
      <c r="BY466" s="12"/>
      <c r="CA466" s="12"/>
      <c r="CB466" s="12"/>
      <c r="CC466" s="12"/>
      <c r="CD466" s="12"/>
      <c r="CE466" s="12"/>
      <c r="CG466" s="12"/>
      <c r="CH466" s="12"/>
      <c r="CI466" s="12"/>
      <c r="CJ466" s="12"/>
      <c r="CK466" s="12"/>
      <c r="CM466" s="12"/>
      <c r="CN466" s="12"/>
      <c r="CP466" s="12"/>
      <c r="CQ466" s="12"/>
      <c r="CR466" s="12"/>
      <c r="CS466" s="12"/>
      <c r="CT466" s="12"/>
      <c r="CV466" s="12"/>
      <c r="CW466" s="12"/>
      <c r="CY466" s="12"/>
      <c r="CZ466" s="12"/>
      <c r="DA466" s="12"/>
      <c r="DB466" s="12"/>
      <c r="DC466" s="12"/>
      <c r="DD466" s="12"/>
      <c r="DE466" s="12"/>
      <c r="DF466" s="12"/>
      <c r="DG466" s="12"/>
      <c r="DH466" s="12"/>
      <c r="DI466" s="12"/>
      <c r="DJ466" s="12"/>
      <c r="DK466" s="12"/>
      <c r="DL466" s="12"/>
      <c r="DM466" s="12"/>
      <c r="DN466" s="12"/>
      <c r="DO466" s="12"/>
      <c r="DP466" s="12"/>
      <c r="DR466" s="12"/>
      <c r="DS466" s="12"/>
      <c r="DT466" s="12"/>
      <c r="DU466" s="12"/>
      <c r="DV466" s="12"/>
      <c r="DW466" s="12"/>
    </row>
    <row r="467" spans="1:127" ht="13.5">
      <c r="A467" s="14"/>
      <c r="B467" s="14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V467" s="12"/>
      <c r="W467" s="13"/>
      <c r="X467" s="12"/>
      <c r="Z467" s="12"/>
      <c r="AA467" s="12"/>
      <c r="AB467" s="12"/>
      <c r="AD467" s="12"/>
      <c r="AE467" s="12"/>
      <c r="AF467" s="12"/>
      <c r="AH467" s="12"/>
      <c r="AI467" s="12"/>
      <c r="AJ467" s="12"/>
      <c r="AL467" s="12"/>
      <c r="AM467" s="12"/>
      <c r="AN467" s="12"/>
      <c r="AO467" s="12"/>
      <c r="AP467" s="12"/>
      <c r="AQ467" s="12"/>
      <c r="AR467" s="12"/>
      <c r="AS467" s="12"/>
      <c r="AT467" s="12"/>
      <c r="AV467" s="12"/>
      <c r="AW467" s="12"/>
      <c r="AY467" s="12"/>
      <c r="AZ467" s="12"/>
      <c r="BA467" s="12"/>
      <c r="BB467" s="12"/>
      <c r="BC467" s="12"/>
      <c r="BD467" s="12"/>
      <c r="BE467" s="12"/>
      <c r="BF467" s="12"/>
      <c r="BG467" s="12"/>
      <c r="BH467" s="12"/>
      <c r="BI467" s="12"/>
      <c r="BJ467" s="12"/>
      <c r="BL467" s="12"/>
      <c r="BM467" s="12"/>
      <c r="BN467" s="12"/>
      <c r="BO467" s="12"/>
      <c r="BP467" s="12"/>
      <c r="BR467" s="12"/>
      <c r="BS467" s="12"/>
      <c r="BU467" s="12"/>
      <c r="BV467" s="12"/>
      <c r="BW467" s="12"/>
      <c r="BX467" s="12"/>
      <c r="BY467" s="12"/>
      <c r="CA467" s="12"/>
      <c r="CB467" s="12"/>
      <c r="CC467" s="12"/>
      <c r="CD467" s="12"/>
      <c r="CE467" s="12"/>
      <c r="CG467" s="12"/>
      <c r="CH467" s="12"/>
      <c r="CI467" s="12"/>
      <c r="CJ467" s="12"/>
      <c r="CK467" s="12"/>
      <c r="CM467" s="12"/>
      <c r="CN467" s="12"/>
      <c r="CP467" s="12"/>
      <c r="CQ467" s="12"/>
      <c r="CR467" s="12"/>
      <c r="CS467" s="12"/>
      <c r="CT467" s="12"/>
      <c r="CV467" s="12"/>
      <c r="CW467" s="12"/>
      <c r="CY467" s="12"/>
      <c r="CZ467" s="12"/>
      <c r="DA467" s="12"/>
      <c r="DB467" s="12"/>
      <c r="DC467" s="12"/>
      <c r="DD467" s="12"/>
      <c r="DE467" s="12"/>
      <c r="DF467" s="12"/>
      <c r="DG467" s="12"/>
      <c r="DH467" s="12"/>
      <c r="DI467" s="12"/>
      <c r="DJ467" s="12"/>
      <c r="DK467" s="12"/>
      <c r="DL467" s="12"/>
      <c r="DM467" s="12"/>
      <c r="DN467" s="12"/>
      <c r="DO467" s="12"/>
      <c r="DP467" s="12"/>
      <c r="DR467" s="12"/>
      <c r="DS467" s="12"/>
      <c r="DT467" s="12"/>
      <c r="DU467" s="12"/>
      <c r="DV467" s="12"/>
      <c r="DW467" s="12"/>
    </row>
    <row r="468" spans="1:127" ht="13.5">
      <c r="A468" s="14"/>
      <c r="B468" s="14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V468" s="12"/>
      <c r="W468" s="13"/>
      <c r="X468" s="12"/>
      <c r="Z468" s="12"/>
      <c r="AA468" s="12"/>
      <c r="AB468" s="12"/>
      <c r="AD468" s="12"/>
      <c r="AE468" s="12"/>
      <c r="AF468" s="12"/>
      <c r="AH468" s="12"/>
      <c r="AI468" s="12"/>
      <c r="AJ468" s="12"/>
      <c r="AL468" s="12"/>
      <c r="AM468" s="12"/>
      <c r="AN468" s="12"/>
      <c r="AO468" s="12"/>
      <c r="AP468" s="12"/>
      <c r="AQ468" s="12"/>
      <c r="AR468" s="12"/>
      <c r="AS468" s="12"/>
      <c r="AT468" s="12"/>
      <c r="AV468" s="12"/>
      <c r="AW468" s="12"/>
      <c r="AY468" s="12"/>
      <c r="AZ468" s="12"/>
      <c r="BA468" s="12"/>
      <c r="BB468" s="12"/>
      <c r="BC468" s="12"/>
      <c r="BD468" s="12"/>
      <c r="BE468" s="12"/>
      <c r="BF468" s="12"/>
      <c r="BG468" s="12"/>
      <c r="BH468" s="12"/>
      <c r="BI468" s="12"/>
      <c r="BJ468" s="12"/>
      <c r="BL468" s="12"/>
      <c r="BM468" s="12"/>
      <c r="BN468" s="12"/>
      <c r="BO468" s="12"/>
      <c r="BP468" s="12"/>
      <c r="BR468" s="12"/>
      <c r="BS468" s="12"/>
      <c r="BU468" s="12"/>
      <c r="BV468" s="12"/>
      <c r="BW468" s="12"/>
      <c r="BX468" s="12"/>
      <c r="BY468" s="12"/>
      <c r="CA468" s="12"/>
      <c r="CB468" s="12"/>
      <c r="CC468" s="12"/>
      <c r="CD468" s="12"/>
      <c r="CE468" s="12"/>
      <c r="CG468" s="12"/>
      <c r="CH468" s="12"/>
      <c r="CI468" s="12"/>
      <c r="CJ468" s="12"/>
      <c r="CK468" s="12"/>
      <c r="CM468" s="12"/>
      <c r="CN468" s="12"/>
      <c r="CP468" s="12"/>
      <c r="CQ468" s="12"/>
      <c r="CR468" s="12"/>
      <c r="CS468" s="12"/>
      <c r="CT468" s="12"/>
      <c r="CV468" s="12"/>
      <c r="CW468" s="12"/>
      <c r="CY468" s="12"/>
      <c r="CZ468" s="12"/>
      <c r="DA468" s="12"/>
      <c r="DB468" s="12"/>
      <c r="DC468" s="12"/>
      <c r="DD468" s="12"/>
      <c r="DE468" s="12"/>
      <c r="DF468" s="12"/>
      <c r="DG468" s="12"/>
      <c r="DH468" s="12"/>
      <c r="DI468" s="12"/>
      <c r="DJ468" s="12"/>
      <c r="DK468" s="12"/>
      <c r="DL468" s="12"/>
      <c r="DM468" s="12"/>
      <c r="DN468" s="12"/>
      <c r="DO468" s="12"/>
      <c r="DP468" s="12"/>
      <c r="DR468" s="12"/>
      <c r="DS468" s="12"/>
      <c r="DT468" s="12"/>
      <c r="DU468" s="12"/>
      <c r="DV468" s="12"/>
      <c r="DW468" s="12"/>
    </row>
    <row r="469" spans="1:127" ht="13.5">
      <c r="A469" s="14"/>
      <c r="B469" s="14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V469" s="12"/>
      <c r="W469" s="13"/>
      <c r="X469" s="12"/>
      <c r="Z469" s="12"/>
      <c r="AA469" s="12"/>
      <c r="AB469" s="12"/>
      <c r="AD469" s="12"/>
      <c r="AE469" s="12"/>
      <c r="AF469" s="12"/>
      <c r="AH469" s="12"/>
      <c r="AI469" s="12"/>
      <c r="AJ469" s="12"/>
      <c r="AL469" s="12"/>
      <c r="AM469" s="12"/>
      <c r="AN469" s="12"/>
      <c r="AO469" s="12"/>
      <c r="AP469" s="12"/>
      <c r="AQ469" s="12"/>
      <c r="AR469" s="12"/>
      <c r="AS469" s="12"/>
      <c r="AT469" s="12"/>
      <c r="AV469" s="12"/>
      <c r="AW469" s="12"/>
      <c r="AY469" s="12"/>
      <c r="AZ469" s="12"/>
      <c r="BA469" s="12"/>
      <c r="BB469" s="12"/>
      <c r="BC469" s="12"/>
      <c r="BD469" s="12"/>
      <c r="BE469" s="12"/>
      <c r="BF469" s="12"/>
      <c r="BG469" s="12"/>
      <c r="BH469" s="12"/>
      <c r="BI469" s="12"/>
      <c r="BJ469" s="12"/>
      <c r="BL469" s="12"/>
      <c r="BM469" s="12"/>
      <c r="BN469" s="12"/>
      <c r="BO469" s="12"/>
      <c r="BP469" s="12"/>
      <c r="BR469" s="12"/>
      <c r="BS469" s="12"/>
      <c r="BU469" s="12"/>
      <c r="BV469" s="12"/>
      <c r="BW469" s="12"/>
      <c r="BX469" s="12"/>
      <c r="BY469" s="12"/>
      <c r="CA469" s="12"/>
      <c r="CB469" s="12"/>
      <c r="CC469" s="12"/>
      <c r="CD469" s="12"/>
      <c r="CE469" s="12"/>
      <c r="CG469" s="12"/>
      <c r="CH469" s="12"/>
      <c r="CI469" s="12"/>
      <c r="CJ469" s="12"/>
      <c r="CK469" s="12"/>
      <c r="CM469" s="12"/>
      <c r="CN469" s="12"/>
      <c r="CP469" s="12"/>
      <c r="CQ469" s="12"/>
      <c r="CR469" s="12"/>
      <c r="CS469" s="12"/>
      <c r="CT469" s="12"/>
      <c r="CV469" s="12"/>
      <c r="CW469" s="12"/>
      <c r="CY469" s="12"/>
      <c r="CZ469" s="12"/>
      <c r="DA469" s="12"/>
      <c r="DB469" s="12"/>
      <c r="DC469" s="12"/>
      <c r="DD469" s="12"/>
      <c r="DE469" s="12"/>
      <c r="DF469" s="12"/>
      <c r="DG469" s="12"/>
      <c r="DH469" s="12"/>
      <c r="DI469" s="12"/>
      <c r="DJ469" s="12"/>
      <c r="DK469" s="12"/>
      <c r="DL469" s="12"/>
      <c r="DM469" s="12"/>
      <c r="DN469" s="12"/>
      <c r="DO469" s="12"/>
      <c r="DP469" s="12"/>
      <c r="DR469" s="12"/>
      <c r="DS469" s="12"/>
      <c r="DT469" s="12"/>
      <c r="DU469" s="12"/>
      <c r="DV469" s="12"/>
      <c r="DW469" s="12"/>
    </row>
    <row r="470" spans="1:127" ht="13.5">
      <c r="A470" s="14"/>
      <c r="B470" s="14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V470" s="12"/>
      <c r="W470" s="13"/>
      <c r="X470" s="12"/>
      <c r="Z470" s="12"/>
      <c r="AA470" s="12"/>
      <c r="AB470" s="12"/>
      <c r="AD470" s="12"/>
      <c r="AE470" s="12"/>
      <c r="AF470" s="12"/>
      <c r="AH470" s="12"/>
      <c r="AI470" s="12"/>
      <c r="AJ470" s="12"/>
      <c r="AL470" s="12"/>
      <c r="AM470" s="12"/>
      <c r="AN470" s="12"/>
      <c r="AO470" s="12"/>
      <c r="AP470" s="12"/>
      <c r="AQ470" s="12"/>
      <c r="AR470" s="12"/>
      <c r="AS470" s="12"/>
      <c r="AT470" s="12"/>
      <c r="AV470" s="12"/>
      <c r="AW470" s="12"/>
      <c r="AY470" s="12"/>
      <c r="AZ470" s="12"/>
      <c r="BA470" s="12"/>
      <c r="BB470" s="12"/>
      <c r="BC470" s="12"/>
      <c r="BD470" s="12"/>
      <c r="BE470" s="12"/>
      <c r="BF470" s="12"/>
      <c r="BG470" s="12"/>
      <c r="BH470" s="12"/>
      <c r="BI470" s="12"/>
      <c r="BJ470" s="12"/>
      <c r="BL470" s="12"/>
      <c r="BM470" s="12"/>
      <c r="BN470" s="12"/>
      <c r="BO470" s="12"/>
      <c r="BP470" s="12"/>
      <c r="BR470" s="12"/>
      <c r="BS470" s="12"/>
      <c r="BU470" s="12"/>
      <c r="BV470" s="12"/>
      <c r="BW470" s="12"/>
      <c r="BX470" s="12"/>
      <c r="BY470" s="12"/>
      <c r="CA470" s="12"/>
      <c r="CB470" s="12"/>
      <c r="CC470" s="12"/>
      <c r="CD470" s="12"/>
      <c r="CE470" s="12"/>
      <c r="CG470" s="12"/>
      <c r="CH470" s="12"/>
      <c r="CI470" s="12"/>
      <c r="CJ470" s="12"/>
      <c r="CK470" s="12"/>
      <c r="CM470" s="12"/>
      <c r="CN470" s="12"/>
      <c r="CP470" s="12"/>
      <c r="CQ470" s="12"/>
      <c r="CR470" s="12"/>
      <c r="CS470" s="12"/>
      <c r="CT470" s="12"/>
      <c r="CV470" s="12"/>
      <c r="CW470" s="12"/>
      <c r="CY470" s="12"/>
      <c r="CZ470" s="12"/>
      <c r="DA470" s="12"/>
      <c r="DB470" s="12"/>
      <c r="DC470" s="12"/>
      <c r="DD470" s="12"/>
      <c r="DE470" s="12"/>
      <c r="DF470" s="12"/>
      <c r="DG470" s="12"/>
      <c r="DH470" s="12"/>
      <c r="DI470" s="12"/>
      <c r="DJ470" s="12"/>
      <c r="DK470" s="12"/>
      <c r="DL470" s="12"/>
      <c r="DM470" s="12"/>
      <c r="DN470" s="12"/>
      <c r="DO470" s="12"/>
      <c r="DP470" s="12"/>
      <c r="DR470" s="12"/>
      <c r="DS470" s="12"/>
      <c r="DT470" s="12"/>
      <c r="DU470" s="12"/>
      <c r="DV470" s="12"/>
      <c r="DW470" s="12"/>
    </row>
    <row r="471" spans="1:127" ht="13.5">
      <c r="A471" s="14"/>
      <c r="B471" s="14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V471" s="12"/>
      <c r="W471" s="13"/>
      <c r="X471" s="12"/>
      <c r="Z471" s="12"/>
      <c r="AA471" s="12"/>
      <c r="AB471" s="12"/>
      <c r="AD471" s="12"/>
      <c r="AE471" s="12"/>
      <c r="AF471" s="12"/>
      <c r="AH471" s="12"/>
      <c r="AI471" s="12"/>
      <c r="AJ471" s="12"/>
      <c r="AL471" s="12"/>
      <c r="AM471" s="12"/>
      <c r="AN471" s="12"/>
      <c r="AO471" s="12"/>
      <c r="AP471" s="12"/>
      <c r="AQ471" s="12"/>
      <c r="AR471" s="12"/>
      <c r="AS471" s="12"/>
      <c r="AT471" s="12"/>
      <c r="AV471" s="12"/>
      <c r="AW471" s="12"/>
      <c r="AY471" s="12"/>
      <c r="AZ471" s="12"/>
      <c r="BA471" s="12"/>
      <c r="BB471" s="12"/>
      <c r="BC471" s="12"/>
      <c r="BD471" s="12"/>
      <c r="BE471" s="12"/>
      <c r="BF471" s="12"/>
      <c r="BG471" s="12"/>
      <c r="BH471" s="12"/>
      <c r="BI471" s="12"/>
      <c r="BJ471" s="12"/>
      <c r="BL471" s="12"/>
      <c r="BM471" s="12"/>
      <c r="BN471" s="12"/>
      <c r="BO471" s="12"/>
      <c r="BP471" s="12"/>
      <c r="BR471" s="12"/>
      <c r="BS471" s="12"/>
      <c r="BU471" s="12"/>
      <c r="BV471" s="12"/>
      <c r="BW471" s="12"/>
      <c r="BX471" s="12"/>
      <c r="BY471" s="12"/>
      <c r="CA471" s="12"/>
      <c r="CB471" s="12"/>
      <c r="CC471" s="12"/>
      <c r="CD471" s="12"/>
      <c r="CE471" s="12"/>
      <c r="CG471" s="12"/>
      <c r="CH471" s="12"/>
      <c r="CI471" s="12"/>
      <c r="CJ471" s="12"/>
      <c r="CK471" s="12"/>
      <c r="CM471" s="12"/>
      <c r="CN471" s="12"/>
      <c r="CP471" s="12"/>
      <c r="CQ471" s="12"/>
      <c r="CR471" s="12"/>
      <c r="CS471" s="12"/>
      <c r="CT471" s="12"/>
      <c r="CV471" s="12"/>
      <c r="CW471" s="12"/>
      <c r="CY471" s="12"/>
      <c r="CZ471" s="12"/>
      <c r="DA471" s="12"/>
      <c r="DB471" s="12"/>
      <c r="DC471" s="12"/>
      <c r="DD471" s="12"/>
      <c r="DE471" s="12"/>
      <c r="DF471" s="12"/>
      <c r="DG471" s="12"/>
      <c r="DH471" s="12"/>
      <c r="DI471" s="12"/>
      <c r="DJ471" s="12"/>
      <c r="DK471" s="12"/>
      <c r="DL471" s="12"/>
      <c r="DM471" s="12"/>
      <c r="DN471" s="12"/>
      <c r="DO471" s="12"/>
      <c r="DP471" s="12"/>
      <c r="DR471" s="12"/>
      <c r="DS471" s="12"/>
      <c r="DT471" s="12"/>
      <c r="DU471" s="12"/>
      <c r="DV471" s="12"/>
      <c r="DW471" s="12"/>
    </row>
    <row r="472" spans="1:127" ht="13.5">
      <c r="A472" s="14"/>
      <c r="B472" s="14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V472" s="12"/>
      <c r="W472" s="13"/>
      <c r="X472" s="12"/>
      <c r="Z472" s="12"/>
      <c r="AA472" s="12"/>
      <c r="AB472" s="12"/>
      <c r="AD472" s="12"/>
      <c r="AE472" s="12"/>
      <c r="AF472" s="12"/>
      <c r="AH472" s="12"/>
      <c r="AI472" s="12"/>
      <c r="AJ472" s="12"/>
      <c r="AL472" s="12"/>
      <c r="AM472" s="12"/>
      <c r="AN472" s="12"/>
      <c r="AO472" s="12"/>
      <c r="AP472" s="12"/>
      <c r="AQ472" s="12"/>
      <c r="AR472" s="12"/>
      <c r="AS472" s="12"/>
      <c r="AT472" s="12"/>
      <c r="AV472" s="12"/>
      <c r="AW472" s="12"/>
      <c r="AY472" s="12"/>
      <c r="AZ472" s="12"/>
      <c r="BA472" s="12"/>
      <c r="BB472" s="12"/>
      <c r="BC472" s="12"/>
      <c r="BD472" s="12"/>
      <c r="BE472" s="12"/>
      <c r="BF472" s="12"/>
      <c r="BG472" s="12"/>
      <c r="BH472" s="12"/>
      <c r="BI472" s="12"/>
      <c r="BJ472" s="12"/>
      <c r="BL472" s="12"/>
      <c r="BM472" s="12"/>
      <c r="BN472" s="12"/>
      <c r="BO472" s="12"/>
      <c r="BP472" s="12"/>
      <c r="BR472" s="12"/>
      <c r="BS472" s="12"/>
      <c r="BU472" s="12"/>
      <c r="BV472" s="12"/>
      <c r="BW472" s="12"/>
      <c r="BX472" s="12"/>
      <c r="BY472" s="12"/>
      <c r="CA472" s="12"/>
      <c r="CB472" s="12"/>
      <c r="CC472" s="12"/>
      <c r="CD472" s="12"/>
      <c r="CE472" s="12"/>
      <c r="CG472" s="12"/>
      <c r="CH472" s="12"/>
      <c r="CI472" s="12"/>
      <c r="CJ472" s="12"/>
      <c r="CK472" s="12"/>
      <c r="CM472" s="12"/>
      <c r="CN472" s="12"/>
      <c r="CP472" s="12"/>
      <c r="CQ472" s="12"/>
      <c r="CR472" s="12"/>
      <c r="CS472" s="12"/>
      <c r="CT472" s="12"/>
      <c r="CV472" s="12"/>
      <c r="CW472" s="12"/>
      <c r="CY472" s="12"/>
      <c r="CZ472" s="12"/>
      <c r="DA472" s="12"/>
      <c r="DB472" s="12"/>
      <c r="DC472" s="12"/>
      <c r="DD472" s="12"/>
      <c r="DE472" s="12"/>
      <c r="DF472" s="12"/>
      <c r="DG472" s="12"/>
      <c r="DH472" s="12"/>
      <c r="DI472" s="12"/>
      <c r="DJ472" s="12"/>
      <c r="DK472" s="12"/>
      <c r="DL472" s="12"/>
      <c r="DM472" s="12"/>
      <c r="DN472" s="12"/>
      <c r="DO472" s="12"/>
      <c r="DP472" s="12"/>
      <c r="DR472" s="12"/>
      <c r="DS472" s="12"/>
      <c r="DT472" s="12"/>
      <c r="DU472" s="12"/>
      <c r="DV472" s="12"/>
      <c r="DW472" s="12"/>
    </row>
    <row r="473" spans="1:127" ht="13.5">
      <c r="A473" s="14"/>
      <c r="B473" s="14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V473" s="12"/>
      <c r="W473" s="13"/>
      <c r="X473" s="12"/>
      <c r="Z473" s="12"/>
      <c r="AA473" s="12"/>
      <c r="AB473" s="12"/>
      <c r="AD473" s="12"/>
      <c r="AE473" s="12"/>
      <c r="AF473" s="12"/>
      <c r="AH473" s="12"/>
      <c r="AI473" s="12"/>
      <c r="AJ473" s="12"/>
      <c r="AL473" s="12"/>
      <c r="AM473" s="12"/>
      <c r="AN473" s="12"/>
      <c r="AO473" s="12"/>
      <c r="AP473" s="12"/>
      <c r="AQ473" s="12"/>
      <c r="AR473" s="12"/>
      <c r="AS473" s="12"/>
      <c r="AT473" s="12"/>
      <c r="AV473" s="12"/>
      <c r="AW473" s="12"/>
      <c r="AY473" s="12"/>
      <c r="AZ473" s="12"/>
      <c r="BA473" s="12"/>
      <c r="BB473" s="12"/>
      <c r="BC473" s="12"/>
      <c r="BD473" s="12"/>
      <c r="BE473" s="12"/>
      <c r="BF473" s="12"/>
      <c r="BG473" s="12"/>
      <c r="BH473" s="12"/>
      <c r="BI473" s="12"/>
      <c r="BJ473" s="12"/>
      <c r="BL473" s="12"/>
      <c r="BM473" s="12"/>
      <c r="BN473" s="12"/>
      <c r="BO473" s="12"/>
      <c r="BP473" s="12"/>
      <c r="BR473" s="12"/>
      <c r="BS473" s="12"/>
      <c r="BU473" s="12"/>
      <c r="BV473" s="12"/>
      <c r="BW473" s="12"/>
      <c r="BX473" s="12"/>
      <c r="BY473" s="12"/>
      <c r="CA473" s="12"/>
      <c r="CB473" s="12"/>
      <c r="CC473" s="12"/>
      <c r="CD473" s="12"/>
      <c r="CE473" s="12"/>
      <c r="CG473" s="12"/>
      <c r="CH473" s="12"/>
      <c r="CI473" s="12"/>
      <c r="CJ473" s="12"/>
      <c r="CK473" s="12"/>
      <c r="CM473" s="12"/>
      <c r="CN473" s="12"/>
      <c r="CP473" s="12"/>
      <c r="CQ473" s="12"/>
      <c r="CR473" s="12"/>
      <c r="CS473" s="12"/>
      <c r="CT473" s="12"/>
      <c r="CV473" s="12"/>
      <c r="CW473" s="12"/>
      <c r="CY473" s="12"/>
      <c r="CZ473" s="12"/>
      <c r="DA473" s="12"/>
      <c r="DB473" s="12"/>
      <c r="DC473" s="12"/>
      <c r="DD473" s="12"/>
      <c r="DE473" s="12"/>
      <c r="DF473" s="12"/>
      <c r="DG473" s="12"/>
      <c r="DH473" s="12"/>
      <c r="DI473" s="12"/>
      <c r="DJ473" s="12"/>
      <c r="DK473" s="12"/>
      <c r="DL473" s="12"/>
      <c r="DM473" s="12"/>
      <c r="DN473" s="12"/>
      <c r="DO473" s="12"/>
      <c r="DP473" s="12"/>
      <c r="DR473" s="12"/>
      <c r="DS473" s="12"/>
      <c r="DT473" s="12"/>
      <c r="DU473" s="12"/>
      <c r="DV473" s="12"/>
      <c r="DW473" s="12"/>
    </row>
    <row r="474" spans="1:127" ht="13.5">
      <c r="A474" s="14"/>
      <c r="B474" s="14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V474" s="12"/>
      <c r="W474" s="13"/>
      <c r="X474" s="12"/>
      <c r="Z474" s="12"/>
      <c r="AA474" s="12"/>
      <c r="AB474" s="12"/>
      <c r="AD474" s="12"/>
      <c r="AE474" s="12"/>
      <c r="AF474" s="12"/>
      <c r="AH474" s="12"/>
      <c r="AI474" s="12"/>
      <c r="AJ474" s="12"/>
      <c r="AL474" s="12"/>
      <c r="AM474" s="12"/>
      <c r="AN474" s="12"/>
      <c r="AO474" s="12"/>
      <c r="AP474" s="12"/>
      <c r="AQ474" s="12"/>
      <c r="AR474" s="12"/>
      <c r="AS474" s="12"/>
      <c r="AT474" s="12"/>
      <c r="AV474" s="12"/>
      <c r="AW474" s="12"/>
      <c r="AY474" s="12"/>
      <c r="AZ474" s="12"/>
      <c r="BA474" s="12"/>
      <c r="BB474" s="12"/>
      <c r="BC474" s="12"/>
      <c r="BD474" s="12"/>
      <c r="BE474" s="12"/>
      <c r="BF474" s="12"/>
      <c r="BG474" s="12"/>
      <c r="BH474" s="12"/>
      <c r="BI474" s="12"/>
      <c r="BJ474" s="12"/>
      <c r="BL474" s="12"/>
      <c r="BM474" s="12"/>
      <c r="BN474" s="12"/>
      <c r="BO474" s="12"/>
      <c r="BP474" s="12"/>
      <c r="BR474" s="12"/>
      <c r="BS474" s="12"/>
      <c r="BU474" s="12"/>
      <c r="BV474" s="12"/>
      <c r="BW474" s="12"/>
      <c r="BX474" s="12"/>
      <c r="BY474" s="12"/>
      <c r="CA474" s="12"/>
      <c r="CB474" s="12"/>
      <c r="CC474" s="12"/>
      <c r="CD474" s="12"/>
      <c r="CE474" s="12"/>
      <c r="CG474" s="12"/>
      <c r="CH474" s="12"/>
      <c r="CI474" s="12"/>
      <c r="CJ474" s="12"/>
      <c r="CK474" s="12"/>
      <c r="CM474" s="12"/>
      <c r="CN474" s="12"/>
      <c r="CP474" s="12"/>
      <c r="CQ474" s="12"/>
      <c r="CR474" s="12"/>
      <c r="CS474" s="12"/>
      <c r="CT474" s="12"/>
      <c r="CV474" s="12"/>
      <c r="CW474" s="12"/>
      <c r="CY474" s="12"/>
      <c r="CZ474" s="12"/>
      <c r="DA474" s="12"/>
      <c r="DB474" s="12"/>
      <c r="DC474" s="12"/>
      <c r="DD474" s="12"/>
      <c r="DE474" s="12"/>
      <c r="DF474" s="12"/>
      <c r="DG474" s="12"/>
      <c r="DH474" s="12"/>
      <c r="DI474" s="12"/>
      <c r="DJ474" s="12"/>
      <c r="DK474" s="12"/>
      <c r="DL474" s="12"/>
      <c r="DM474" s="12"/>
      <c r="DN474" s="12"/>
      <c r="DO474" s="12"/>
      <c r="DP474" s="12"/>
      <c r="DR474" s="12"/>
      <c r="DS474" s="12"/>
      <c r="DT474" s="12"/>
      <c r="DU474" s="12"/>
      <c r="DV474" s="12"/>
      <c r="DW474" s="12"/>
    </row>
    <row r="475" spans="1:127" ht="13.5">
      <c r="A475" s="14"/>
      <c r="B475" s="14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V475" s="12"/>
      <c r="W475" s="13"/>
      <c r="X475" s="12"/>
      <c r="Z475" s="12"/>
      <c r="AA475" s="12"/>
      <c r="AB475" s="12"/>
      <c r="AD475" s="12"/>
      <c r="AE475" s="12"/>
      <c r="AF475" s="12"/>
      <c r="AH475" s="12"/>
      <c r="AI475" s="12"/>
      <c r="AJ475" s="12"/>
      <c r="AL475" s="12"/>
      <c r="AM475" s="12"/>
      <c r="AN475" s="12"/>
      <c r="AO475" s="12"/>
      <c r="AP475" s="12"/>
      <c r="AQ475" s="12"/>
      <c r="AR475" s="12"/>
      <c r="AS475" s="12"/>
      <c r="AT475" s="12"/>
      <c r="AV475" s="12"/>
      <c r="AW475" s="12"/>
      <c r="AY475" s="12"/>
      <c r="AZ475" s="12"/>
      <c r="BA475" s="12"/>
      <c r="BB475" s="12"/>
      <c r="BC475" s="12"/>
      <c r="BD475" s="12"/>
      <c r="BE475" s="12"/>
      <c r="BF475" s="12"/>
      <c r="BG475" s="12"/>
      <c r="BH475" s="12"/>
      <c r="BI475" s="12"/>
      <c r="BJ475" s="12"/>
      <c r="BL475" s="12"/>
      <c r="BM475" s="12"/>
      <c r="BN475" s="12"/>
      <c r="BO475" s="12"/>
      <c r="BP475" s="12"/>
      <c r="BR475" s="12"/>
      <c r="BS475" s="12"/>
      <c r="BU475" s="12"/>
      <c r="BV475" s="12"/>
      <c r="BW475" s="12"/>
      <c r="BX475" s="12"/>
      <c r="BY475" s="12"/>
      <c r="CA475" s="12"/>
      <c r="CB475" s="12"/>
      <c r="CC475" s="12"/>
      <c r="CD475" s="12"/>
      <c r="CE475" s="12"/>
      <c r="CG475" s="12"/>
      <c r="CH475" s="12"/>
      <c r="CI475" s="12"/>
      <c r="CJ475" s="12"/>
      <c r="CK475" s="12"/>
      <c r="CM475" s="12"/>
      <c r="CN475" s="12"/>
      <c r="CP475" s="12"/>
      <c r="CQ475" s="12"/>
      <c r="CR475" s="12"/>
      <c r="CS475" s="12"/>
      <c r="CT475" s="12"/>
      <c r="CV475" s="12"/>
      <c r="CW475" s="12"/>
      <c r="CY475" s="12"/>
      <c r="CZ475" s="12"/>
      <c r="DA475" s="12"/>
      <c r="DB475" s="12"/>
      <c r="DC475" s="12"/>
      <c r="DD475" s="12"/>
      <c r="DE475" s="12"/>
      <c r="DF475" s="12"/>
      <c r="DG475" s="12"/>
      <c r="DH475" s="12"/>
      <c r="DI475" s="12"/>
      <c r="DJ475" s="12"/>
      <c r="DK475" s="12"/>
      <c r="DL475" s="12"/>
      <c r="DM475" s="12"/>
      <c r="DN475" s="12"/>
      <c r="DO475" s="12"/>
      <c r="DP475" s="12"/>
      <c r="DR475" s="12"/>
      <c r="DS475" s="12"/>
      <c r="DT475" s="12"/>
      <c r="DU475" s="12"/>
      <c r="DV475" s="12"/>
      <c r="DW475" s="12"/>
    </row>
    <row r="476" spans="1:127" ht="13.5">
      <c r="A476" s="14"/>
      <c r="B476" s="14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V476" s="12"/>
      <c r="W476" s="13"/>
      <c r="X476" s="12"/>
      <c r="Z476" s="12"/>
      <c r="AA476" s="12"/>
      <c r="AB476" s="12"/>
      <c r="AD476" s="12"/>
      <c r="AE476" s="12"/>
      <c r="AF476" s="12"/>
      <c r="AH476" s="12"/>
      <c r="AI476" s="12"/>
      <c r="AJ476" s="12"/>
      <c r="AL476" s="12"/>
      <c r="AM476" s="12"/>
      <c r="AN476" s="12"/>
      <c r="AO476" s="12"/>
      <c r="AP476" s="12"/>
      <c r="AQ476" s="12"/>
      <c r="AR476" s="12"/>
      <c r="AS476" s="12"/>
      <c r="AT476" s="12"/>
      <c r="AV476" s="12"/>
      <c r="AW476" s="12"/>
      <c r="AY476" s="12"/>
      <c r="AZ476" s="12"/>
      <c r="BA476" s="12"/>
      <c r="BB476" s="12"/>
      <c r="BC476" s="12"/>
      <c r="BD476" s="12"/>
      <c r="BE476" s="12"/>
      <c r="BF476" s="12"/>
      <c r="BG476" s="12"/>
      <c r="BH476" s="12"/>
      <c r="BI476" s="12"/>
      <c r="BJ476" s="12"/>
      <c r="BL476" s="12"/>
      <c r="BM476" s="12"/>
      <c r="BN476" s="12"/>
      <c r="BO476" s="12"/>
      <c r="BP476" s="12"/>
      <c r="BR476" s="12"/>
      <c r="BS476" s="12"/>
      <c r="BU476" s="12"/>
      <c r="BV476" s="12"/>
      <c r="BW476" s="12"/>
      <c r="BX476" s="12"/>
      <c r="BY476" s="12"/>
      <c r="CA476" s="12"/>
      <c r="CB476" s="12"/>
      <c r="CC476" s="12"/>
      <c r="CD476" s="12"/>
      <c r="CE476" s="12"/>
      <c r="CG476" s="12"/>
      <c r="CH476" s="12"/>
      <c r="CI476" s="12"/>
      <c r="CJ476" s="12"/>
      <c r="CK476" s="12"/>
      <c r="CM476" s="12"/>
      <c r="CN476" s="12"/>
      <c r="CP476" s="12"/>
      <c r="CQ476" s="12"/>
      <c r="CR476" s="12"/>
      <c r="CS476" s="12"/>
      <c r="CT476" s="12"/>
      <c r="CV476" s="12"/>
      <c r="CW476" s="12"/>
      <c r="CY476" s="12"/>
      <c r="CZ476" s="12"/>
      <c r="DA476" s="12"/>
      <c r="DB476" s="12"/>
      <c r="DC476" s="12"/>
      <c r="DD476" s="12"/>
      <c r="DE476" s="12"/>
      <c r="DF476" s="12"/>
      <c r="DG476" s="12"/>
      <c r="DH476" s="12"/>
      <c r="DI476" s="12"/>
      <c r="DJ476" s="12"/>
      <c r="DK476" s="12"/>
      <c r="DL476" s="12"/>
      <c r="DM476" s="12"/>
      <c r="DN476" s="12"/>
      <c r="DO476" s="12"/>
      <c r="DP476" s="12"/>
      <c r="DR476" s="12"/>
      <c r="DS476" s="12"/>
      <c r="DT476" s="12"/>
      <c r="DU476" s="12"/>
      <c r="DV476" s="12"/>
      <c r="DW476" s="12"/>
    </row>
    <row r="477" spans="1:127" ht="13.5">
      <c r="A477" s="14"/>
      <c r="B477" s="14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V477" s="12"/>
      <c r="W477" s="13"/>
      <c r="X477" s="12"/>
      <c r="Z477" s="12"/>
      <c r="AA477" s="12"/>
      <c r="AB477" s="12"/>
      <c r="AD477" s="12"/>
      <c r="AE477" s="12"/>
      <c r="AF477" s="12"/>
      <c r="AH477" s="12"/>
      <c r="AI477" s="12"/>
      <c r="AJ477" s="12"/>
      <c r="AL477" s="12"/>
      <c r="AM477" s="12"/>
      <c r="AN477" s="12"/>
      <c r="AO477" s="12"/>
      <c r="AP477" s="12"/>
      <c r="AQ477" s="12"/>
      <c r="AR477" s="12"/>
      <c r="AS477" s="12"/>
      <c r="AT477" s="12"/>
      <c r="AV477" s="12"/>
      <c r="AW477" s="12"/>
      <c r="AY477" s="12"/>
      <c r="AZ477" s="12"/>
      <c r="BA477" s="12"/>
      <c r="BB477" s="12"/>
      <c r="BC477" s="12"/>
      <c r="BD477" s="12"/>
      <c r="BE477" s="12"/>
      <c r="BF477" s="12"/>
      <c r="BG477" s="12"/>
      <c r="BH477" s="12"/>
      <c r="BI477" s="12"/>
      <c r="BJ477" s="12"/>
      <c r="BL477" s="12"/>
      <c r="BM477" s="12"/>
      <c r="BN477" s="12"/>
      <c r="BO477" s="12"/>
      <c r="BP477" s="12"/>
      <c r="BR477" s="12"/>
      <c r="BS477" s="12"/>
      <c r="BU477" s="12"/>
      <c r="BV477" s="12"/>
      <c r="BW477" s="12"/>
      <c r="BX477" s="12"/>
      <c r="BY477" s="12"/>
      <c r="CA477" s="12"/>
      <c r="CB477" s="12"/>
      <c r="CC477" s="12"/>
      <c r="CD477" s="12"/>
      <c r="CE477" s="12"/>
      <c r="CG477" s="12"/>
      <c r="CH477" s="12"/>
      <c r="CI477" s="12"/>
      <c r="CJ477" s="12"/>
      <c r="CK477" s="12"/>
      <c r="CM477" s="12"/>
      <c r="CN477" s="12"/>
      <c r="CP477" s="12"/>
      <c r="CQ477" s="12"/>
      <c r="CR477" s="12"/>
      <c r="CS477" s="12"/>
      <c r="CT477" s="12"/>
      <c r="CV477" s="12"/>
      <c r="CW477" s="12"/>
      <c r="CY477" s="12"/>
      <c r="CZ477" s="12"/>
      <c r="DA477" s="12"/>
      <c r="DB477" s="12"/>
      <c r="DC477" s="12"/>
      <c r="DD477" s="12"/>
      <c r="DE477" s="12"/>
      <c r="DF477" s="12"/>
      <c r="DG477" s="12"/>
      <c r="DH477" s="12"/>
      <c r="DI477" s="12"/>
      <c r="DJ477" s="12"/>
      <c r="DK477" s="12"/>
      <c r="DL477" s="12"/>
      <c r="DM477" s="12"/>
      <c r="DN477" s="12"/>
      <c r="DO477" s="12"/>
      <c r="DP477" s="12"/>
      <c r="DR477" s="12"/>
      <c r="DS477" s="12"/>
      <c r="DT477" s="12"/>
      <c r="DU477" s="12"/>
      <c r="DV477" s="12"/>
      <c r="DW477" s="12"/>
    </row>
    <row r="478" spans="1:127" ht="13.5">
      <c r="A478" s="14"/>
      <c r="B478" s="14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V478" s="12"/>
      <c r="W478" s="13"/>
      <c r="X478" s="12"/>
      <c r="Z478" s="12"/>
      <c r="AA478" s="12"/>
      <c r="AB478" s="12"/>
      <c r="AD478" s="12"/>
      <c r="AE478" s="12"/>
      <c r="AF478" s="12"/>
      <c r="AH478" s="12"/>
      <c r="AI478" s="12"/>
      <c r="AJ478" s="12"/>
      <c r="AL478" s="12"/>
      <c r="AM478" s="12"/>
      <c r="AN478" s="12"/>
      <c r="AO478" s="12"/>
      <c r="AP478" s="12"/>
      <c r="AQ478" s="12"/>
      <c r="AR478" s="12"/>
      <c r="AS478" s="12"/>
      <c r="AT478" s="12"/>
      <c r="AV478" s="12"/>
      <c r="AW478" s="12"/>
      <c r="AY478" s="12"/>
      <c r="AZ478" s="12"/>
      <c r="BA478" s="12"/>
      <c r="BB478" s="12"/>
      <c r="BC478" s="12"/>
      <c r="BD478" s="12"/>
      <c r="BE478" s="12"/>
      <c r="BF478" s="12"/>
      <c r="BG478" s="12"/>
      <c r="BH478" s="12"/>
      <c r="BI478" s="12"/>
      <c r="BJ478" s="12"/>
      <c r="BL478" s="12"/>
      <c r="BM478" s="12"/>
      <c r="BN478" s="12"/>
      <c r="BO478" s="12"/>
      <c r="BP478" s="12"/>
      <c r="BR478" s="12"/>
      <c r="BS478" s="12"/>
      <c r="BU478" s="12"/>
      <c r="BV478" s="12"/>
      <c r="BW478" s="12"/>
      <c r="BX478" s="12"/>
      <c r="BY478" s="12"/>
      <c r="CA478" s="12"/>
      <c r="CB478" s="12"/>
      <c r="CC478" s="12"/>
      <c r="CD478" s="12"/>
      <c r="CE478" s="12"/>
      <c r="CG478" s="12"/>
      <c r="CH478" s="12"/>
      <c r="CI478" s="12"/>
      <c r="CJ478" s="12"/>
      <c r="CK478" s="12"/>
      <c r="CM478" s="12"/>
      <c r="CN478" s="12"/>
      <c r="CP478" s="12"/>
      <c r="CQ478" s="12"/>
      <c r="CR478" s="12"/>
      <c r="CS478" s="12"/>
      <c r="CT478" s="12"/>
      <c r="CV478" s="12"/>
      <c r="CW478" s="12"/>
      <c r="CY478" s="12"/>
      <c r="CZ478" s="12"/>
      <c r="DA478" s="12"/>
      <c r="DB478" s="12"/>
      <c r="DC478" s="12"/>
      <c r="DD478" s="12"/>
      <c r="DE478" s="12"/>
      <c r="DF478" s="12"/>
      <c r="DG478" s="12"/>
      <c r="DH478" s="12"/>
      <c r="DI478" s="12"/>
      <c r="DJ478" s="12"/>
      <c r="DK478" s="12"/>
      <c r="DL478" s="12"/>
      <c r="DM478" s="12"/>
      <c r="DN478" s="12"/>
      <c r="DO478" s="12"/>
      <c r="DP478" s="12"/>
      <c r="DR478" s="12"/>
      <c r="DS478" s="12"/>
      <c r="DT478" s="12"/>
      <c r="DU478" s="12"/>
      <c r="DV478" s="12"/>
      <c r="DW478" s="12"/>
    </row>
    <row r="479" spans="1:127" ht="13.5">
      <c r="A479" s="14"/>
      <c r="B479" s="14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V479" s="12"/>
      <c r="W479" s="13"/>
      <c r="X479" s="12"/>
      <c r="Z479" s="12"/>
      <c r="AA479" s="12"/>
      <c r="AB479" s="12"/>
      <c r="AD479" s="12"/>
      <c r="AE479" s="12"/>
      <c r="AF479" s="12"/>
      <c r="AH479" s="12"/>
      <c r="AI479" s="12"/>
      <c r="AJ479" s="12"/>
      <c r="AL479" s="12"/>
      <c r="AM479" s="12"/>
      <c r="AN479" s="12"/>
      <c r="AO479" s="12"/>
      <c r="AP479" s="12"/>
      <c r="AQ479" s="12"/>
      <c r="AR479" s="12"/>
      <c r="AS479" s="12"/>
      <c r="AT479" s="12"/>
      <c r="AV479" s="12"/>
      <c r="AW479" s="12"/>
      <c r="AY479" s="12"/>
      <c r="AZ479" s="12"/>
      <c r="BA479" s="12"/>
      <c r="BB479" s="12"/>
      <c r="BC479" s="12"/>
      <c r="BD479" s="12"/>
      <c r="BE479" s="12"/>
      <c r="BF479" s="12"/>
      <c r="BG479" s="12"/>
      <c r="BH479" s="12"/>
      <c r="BI479" s="12"/>
      <c r="BJ479" s="12"/>
      <c r="BL479" s="12"/>
      <c r="BM479" s="12"/>
      <c r="BN479" s="12"/>
      <c r="BO479" s="12"/>
      <c r="BP479" s="12"/>
      <c r="BR479" s="12"/>
      <c r="BS479" s="12"/>
      <c r="BU479" s="12"/>
      <c r="BV479" s="12"/>
      <c r="BW479" s="12"/>
      <c r="BX479" s="12"/>
      <c r="BY479" s="12"/>
      <c r="CA479" s="12"/>
      <c r="CB479" s="12"/>
      <c r="CC479" s="12"/>
      <c r="CD479" s="12"/>
      <c r="CE479" s="12"/>
      <c r="CG479" s="12"/>
      <c r="CH479" s="12"/>
      <c r="CI479" s="12"/>
      <c r="CJ479" s="12"/>
      <c r="CK479" s="12"/>
      <c r="CM479" s="12"/>
      <c r="CN479" s="12"/>
      <c r="CP479" s="12"/>
      <c r="CQ479" s="12"/>
      <c r="CR479" s="12"/>
      <c r="CS479" s="12"/>
      <c r="CT479" s="12"/>
      <c r="CV479" s="12"/>
      <c r="CW479" s="12"/>
      <c r="CY479" s="12"/>
      <c r="CZ479" s="12"/>
      <c r="DA479" s="12"/>
      <c r="DB479" s="12"/>
      <c r="DC479" s="12"/>
      <c r="DD479" s="12"/>
      <c r="DE479" s="12"/>
      <c r="DF479" s="12"/>
      <c r="DG479" s="12"/>
      <c r="DH479" s="12"/>
      <c r="DI479" s="12"/>
      <c r="DJ479" s="12"/>
      <c r="DK479" s="12"/>
      <c r="DL479" s="12"/>
      <c r="DM479" s="12"/>
      <c r="DN479" s="12"/>
      <c r="DO479" s="12"/>
      <c r="DP479" s="12"/>
      <c r="DR479" s="12"/>
      <c r="DS479" s="12"/>
      <c r="DT479" s="12"/>
      <c r="DU479" s="12"/>
      <c r="DV479" s="12"/>
      <c r="DW479" s="12"/>
    </row>
    <row r="480" spans="1:127" ht="13.5">
      <c r="A480" s="14"/>
      <c r="B480" s="14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V480" s="12"/>
      <c r="W480" s="13"/>
      <c r="X480" s="12"/>
      <c r="Z480" s="12"/>
      <c r="AA480" s="12"/>
      <c r="AB480" s="12"/>
      <c r="AD480" s="12"/>
      <c r="AE480" s="12"/>
      <c r="AF480" s="12"/>
      <c r="AH480" s="12"/>
      <c r="AI480" s="12"/>
      <c r="AJ480" s="12"/>
      <c r="AL480" s="12"/>
      <c r="AM480" s="12"/>
      <c r="AN480" s="12"/>
      <c r="AO480" s="12"/>
      <c r="AP480" s="12"/>
      <c r="AQ480" s="12"/>
      <c r="AR480" s="12"/>
      <c r="AS480" s="12"/>
      <c r="AT480" s="12"/>
      <c r="AV480" s="12"/>
      <c r="AW480" s="12"/>
      <c r="AY480" s="12"/>
      <c r="AZ480" s="12"/>
      <c r="BA480" s="12"/>
      <c r="BB480" s="12"/>
      <c r="BC480" s="12"/>
      <c r="BD480" s="12"/>
      <c r="BE480" s="12"/>
      <c r="BF480" s="12"/>
      <c r="BG480" s="12"/>
      <c r="BH480" s="12"/>
      <c r="BI480" s="12"/>
      <c r="BJ480" s="12"/>
      <c r="BL480" s="12"/>
      <c r="BM480" s="12"/>
      <c r="BN480" s="12"/>
      <c r="BO480" s="12"/>
      <c r="BP480" s="12"/>
      <c r="BR480" s="12"/>
      <c r="BS480" s="12"/>
      <c r="BU480" s="12"/>
      <c r="BV480" s="12"/>
      <c r="BW480" s="12"/>
      <c r="BX480" s="12"/>
      <c r="BY480" s="12"/>
      <c r="CA480" s="12"/>
      <c r="CB480" s="12"/>
      <c r="CC480" s="12"/>
      <c r="CD480" s="12"/>
      <c r="CE480" s="12"/>
      <c r="CG480" s="12"/>
      <c r="CH480" s="12"/>
      <c r="CI480" s="12"/>
      <c r="CJ480" s="12"/>
      <c r="CK480" s="12"/>
      <c r="CM480" s="12"/>
      <c r="CN480" s="12"/>
      <c r="CP480" s="12"/>
      <c r="CQ480" s="12"/>
      <c r="CR480" s="12"/>
      <c r="CS480" s="12"/>
      <c r="CT480" s="12"/>
      <c r="CV480" s="12"/>
      <c r="CW480" s="12"/>
      <c r="CY480" s="12"/>
      <c r="CZ480" s="12"/>
      <c r="DA480" s="12"/>
      <c r="DB480" s="12"/>
      <c r="DC480" s="12"/>
      <c r="DD480" s="12"/>
      <c r="DE480" s="12"/>
      <c r="DF480" s="12"/>
      <c r="DG480" s="12"/>
      <c r="DH480" s="12"/>
      <c r="DI480" s="12"/>
      <c r="DJ480" s="12"/>
      <c r="DK480" s="12"/>
      <c r="DL480" s="12"/>
      <c r="DM480" s="12"/>
      <c r="DN480" s="12"/>
      <c r="DO480" s="12"/>
      <c r="DP480" s="12"/>
      <c r="DR480" s="12"/>
      <c r="DS480" s="12"/>
      <c r="DT480" s="12"/>
      <c r="DU480" s="12"/>
      <c r="DV480" s="12"/>
      <c r="DW480" s="12"/>
    </row>
    <row r="481" spans="1:127" ht="13.5">
      <c r="A481" s="14"/>
      <c r="B481" s="14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V481" s="12"/>
      <c r="W481" s="13"/>
      <c r="X481" s="12"/>
      <c r="Z481" s="12"/>
      <c r="AA481" s="12"/>
      <c r="AB481" s="12"/>
      <c r="AD481" s="12"/>
      <c r="AE481" s="12"/>
      <c r="AF481" s="12"/>
      <c r="AH481" s="12"/>
      <c r="AI481" s="12"/>
      <c r="AJ481" s="12"/>
      <c r="AL481" s="12"/>
      <c r="AM481" s="12"/>
      <c r="AN481" s="12"/>
      <c r="AO481" s="12"/>
      <c r="AP481" s="12"/>
      <c r="AQ481" s="12"/>
      <c r="AR481" s="12"/>
      <c r="AS481" s="12"/>
      <c r="AT481" s="12"/>
      <c r="AV481" s="12"/>
      <c r="AW481" s="12"/>
      <c r="AY481" s="12"/>
      <c r="AZ481" s="12"/>
      <c r="BA481" s="12"/>
      <c r="BB481" s="12"/>
      <c r="BC481" s="12"/>
      <c r="BD481" s="12"/>
      <c r="BE481" s="12"/>
      <c r="BF481" s="12"/>
      <c r="BG481" s="12"/>
      <c r="BH481" s="12"/>
      <c r="BI481" s="12"/>
      <c r="BJ481" s="12"/>
      <c r="BL481" s="12"/>
      <c r="BM481" s="12"/>
      <c r="BN481" s="12"/>
      <c r="BO481" s="12"/>
      <c r="BP481" s="12"/>
      <c r="BR481" s="12"/>
      <c r="BS481" s="12"/>
      <c r="BU481" s="12"/>
      <c r="BV481" s="12"/>
      <c r="BW481" s="12"/>
      <c r="BX481" s="12"/>
      <c r="BY481" s="12"/>
      <c r="CA481" s="12"/>
      <c r="CB481" s="12"/>
      <c r="CC481" s="12"/>
      <c r="CD481" s="12"/>
      <c r="CE481" s="12"/>
      <c r="CG481" s="12"/>
      <c r="CH481" s="12"/>
      <c r="CI481" s="12"/>
      <c r="CJ481" s="12"/>
      <c r="CK481" s="12"/>
      <c r="CM481" s="12"/>
      <c r="CN481" s="12"/>
      <c r="CP481" s="12"/>
      <c r="CQ481" s="12"/>
      <c r="CR481" s="12"/>
      <c r="CS481" s="12"/>
      <c r="CT481" s="12"/>
      <c r="CV481" s="12"/>
      <c r="CW481" s="12"/>
      <c r="CY481" s="12"/>
      <c r="CZ481" s="12"/>
      <c r="DA481" s="12"/>
      <c r="DB481" s="12"/>
      <c r="DC481" s="12"/>
      <c r="DD481" s="12"/>
      <c r="DE481" s="12"/>
      <c r="DF481" s="12"/>
      <c r="DG481" s="12"/>
      <c r="DH481" s="12"/>
      <c r="DI481" s="12"/>
      <c r="DJ481" s="12"/>
      <c r="DK481" s="12"/>
      <c r="DL481" s="12"/>
      <c r="DM481" s="12"/>
      <c r="DN481" s="12"/>
      <c r="DO481" s="12"/>
      <c r="DP481" s="12"/>
      <c r="DR481" s="12"/>
      <c r="DS481" s="12"/>
      <c r="DT481" s="12"/>
      <c r="DU481" s="12"/>
      <c r="DV481" s="12"/>
      <c r="DW481" s="12"/>
    </row>
    <row r="482" spans="1:127" ht="13.5">
      <c r="A482" s="14"/>
      <c r="B482" s="14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V482" s="12"/>
      <c r="W482" s="13"/>
      <c r="X482" s="12"/>
      <c r="Z482" s="12"/>
      <c r="AA482" s="12"/>
      <c r="AB482" s="12"/>
      <c r="AD482" s="12"/>
      <c r="AE482" s="12"/>
      <c r="AF482" s="12"/>
      <c r="AH482" s="12"/>
      <c r="AI482" s="12"/>
      <c r="AJ482" s="12"/>
      <c r="AL482" s="12"/>
      <c r="AM482" s="12"/>
      <c r="AN482" s="12"/>
      <c r="AO482" s="12"/>
      <c r="AP482" s="12"/>
      <c r="AQ482" s="12"/>
      <c r="AR482" s="12"/>
      <c r="AS482" s="12"/>
      <c r="AT482" s="12"/>
      <c r="AV482" s="12"/>
      <c r="AW482" s="12"/>
      <c r="AY482" s="12"/>
      <c r="AZ482" s="12"/>
      <c r="BA482" s="12"/>
      <c r="BB482" s="12"/>
      <c r="BC482" s="12"/>
      <c r="BD482" s="12"/>
      <c r="BE482" s="12"/>
      <c r="BF482" s="12"/>
      <c r="BG482" s="12"/>
      <c r="BH482" s="12"/>
      <c r="BI482" s="12"/>
      <c r="BJ482" s="12"/>
      <c r="BL482" s="12"/>
      <c r="BM482" s="12"/>
      <c r="BN482" s="12"/>
      <c r="BO482" s="12"/>
      <c r="BP482" s="12"/>
      <c r="BR482" s="12"/>
      <c r="BS482" s="12"/>
      <c r="BU482" s="12"/>
      <c r="BV482" s="12"/>
      <c r="BW482" s="12"/>
      <c r="BX482" s="12"/>
      <c r="BY482" s="12"/>
      <c r="CA482" s="12"/>
      <c r="CB482" s="12"/>
      <c r="CC482" s="12"/>
      <c r="CD482" s="12"/>
      <c r="CE482" s="12"/>
      <c r="CG482" s="12"/>
      <c r="CH482" s="12"/>
      <c r="CI482" s="12"/>
      <c r="CJ482" s="12"/>
      <c r="CK482" s="12"/>
      <c r="CM482" s="12"/>
      <c r="CN482" s="12"/>
      <c r="CP482" s="12"/>
      <c r="CQ482" s="12"/>
      <c r="CR482" s="12"/>
      <c r="CS482" s="12"/>
      <c r="CT482" s="12"/>
      <c r="CV482" s="12"/>
      <c r="CW482" s="12"/>
      <c r="CY482" s="12"/>
      <c r="CZ482" s="12"/>
      <c r="DA482" s="12"/>
      <c r="DB482" s="12"/>
      <c r="DC482" s="12"/>
      <c r="DD482" s="12"/>
      <c r="DE482" s="12"/>
      <c r="DF482" s="12"/>
      <c r="DG482" s="12"/>
      <c r="DH482" s="12"/>
      <c r="DI482" s="12"/>
      <c r="DJ482" s="12"/>
      <c r="DK482" s="12"/>
      <c r="DL482" s="12"/>
      <c r="DM482" s="12"/>
      <c r="DN482" s="12"/>
      <c r="DO482" s="12"/>
      <c r="DP482" s="12"/>
      <c r="DR482" s="12"/>
      <c r="DS482" s="12"/>
      <c r="DT482" s="12"/>
      <c r="DU482" s="12"/>
      <c r="DV482" s="12"/>
      <c r="DW482" s="12"/>
    </row>
    <row r="483" spans="1:127" ht="13.5">
      <c r="A483" s="14"/>
      <c r="B483" s="14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V483" s="12"/>
      <c r="W483" s="13"/>
      <c r="X483" s="12"/>
      <c r="Z483" s="12"/>
      <c r="AA483" s="12"/>
      <c r="AB483" s="12"/>
      <c r="AD483" s="12"/>
      <c r="AE483" s="12"/>
      <c r="AF483" s="12"/>
      <c r="AH483" s="12"/>
      <c r="AI483" s="12"/>
      <c r="AJ483" s="12"/>
      <c r="AL483" s="12"/>
      <c r="AM483" s="12"/>
      <c r="AN483" s="12"/>
      <c r="AO483" s="12"/>
      <c r="AP483" s="12"/>
      <c r="AQ483" s="12"/>
      <c r="AR483" s="12"/>
      <c r="AS483" s="12"/>
      <c r="AT483" s="12"/>
      <c r="AV483" s="12"/>
      <c r="AW483" s="12"/>
      <c r="AY483" s="12"/>
      <c r="AZ483" s="12"/>
      <c r="BA483" s="12"/>
      <c r="BB483" s="12"/>
      <c r="BC483" s="12"/>
      <c r="BD483" s="12"/>
      <c r="BE483" s="12"/>
      <c r="BF483" s="12"/>
      <c r="BG483" s="12"/>
      <c r="BH483" s="12"/>
      <c r="BI483" s="12"/>
      <c r="BJ483" s="12"/>
      <c r="BL483" s="12"/>
      <c r="BM483" s="12"/>
      <c r="BN483" s="12"/>
      <c r="BO483" s="12"/>
      <c r="BP483" s="12"/>
      <c r="BR483" s="12"/>
      <c r="BS483" s="12"/>
      <c r="BU483" s="12"/>
      <c r="BV483" s="12"/>
      <c r="BW483" s="12"/>
      <c r="BX483" s="12"/>
      <c r="BY483" s="12"/>
      <c r="CA483" s="12"/>
      <c r="CB483" s="12"/>
      <c r="CC483" s="12"/>
      <c r="CD483" s="12"/>
      <c r="CE483" s="12"/>
      <c r="CG483" s="12"/>
      <c r="CH483" s="12"/>
      <c r="CI483" s="12"/>
      <c r="CJ483" s="12"/>
      <c r="CK483" s="12"/>
      <c r="CM483" s="12"/>
      <c r="CN483" s="12"/>
      <c r="CP483" s="12"/>
      <c r="CQ483" s="12"/>
      <c r="CR483" s="12"/>
      <c r="CS483" s="12"/>
      <c r="CT483" s="12"/>
      <c r="CV483" s="12"/>
      <c r="CW483" s="12"/>
      <c r="CY483" s="12"/>
      <c r="CZ483" s="12"/>
      <c r="DA483" s="12"/>
      <c r="DB483" s="12"/>
      <c r="DC483" s="12"/>
      <c r="DD483" s="12"/>
      <c r="DE483" s="12"/>
      <c r="DF483" s="12"/>
      <c r="DG483" s="12"/>
      <c r="DH483" s="12"/>
      <c r="DI483" s="12"/>
      <c r="DJ483" s="12"/>
      <c r="DK483" s="12"/>
      <c r="DL483" s="12"/>
      <c r="DM483" s="12"/>
      <c r="DN483" s="12"/>
      <c r="DO483" s="12"/>
      <c r="DP483" s="12"/>
      <c r="DR483" s="12"/>
      <c r="DS483" s="12"/>
      <c r="DT483" s="12"/>
      <c r="DU483" s="12"/>
      <c r="DV483" s="12"/>
      <c r="DW483" s="12"/>
    </row>
    <row r="484" spans="1:127" ht="13.5">
      <c r="A484" s="14"/>
      <c r="B484" s="14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V484" s="12"/>
      <c r="W484" s="13"/>
      <c r="X484" s="12"/>
      <c r="Z484" s="12"/>
      <c r="AA484" s="12"/>
      <c r="AB484" s="12"/>
      <c r="AD484" s="12"/>
      <c r="AE484" s="12"/>
      <c r="AF484" s="12"/>
      <c r="AH484" s="12"/>
      <c r="AI484" s="12"/>
      <c r="AJ484" s="12"/>
      <c r="AL484" s="12"/>
      <c r="AM484" s="12"/>
      <c r="AN484" s="12"/>
      <c r="AO484" s="12"/>
      <c r="AP484" s="12"/>
      <c r="AQ484" s="12"/>
      <c r="AR484" s="12"/>
      <c r="AS484" s="12"/>
      <c r="AT484" s="12"/>
      <c r="AV484" s="12"/>
      <c r="AW484" s="12"/>
      <c r="AY484" s="12"/>
      <c r="AZ484" s="12"/>
      <c r="BA484" s="12"/>
      <c r="BB484" s="12"/>
      <c r="BC484" s="12"/>
      <c r="BD484" s="12"/>
      <c r="BE484" s="12"/>
      <c r="BF484" s="12"/>
      <c r="BG484" s="12"/>
      <c r="BH484" s="12"/>
      <c r="BI484" s="12"/>
      <c r="BJ484" s="12"/>
      <c r="BL484" s="12"/>
      <c r="BM484" s="12"/>
      <c r="BN484" s="12"/>
      <c r="BO484" s="12"/>
      <c r="BP484" s="12"/>
      <c r="BR484" s="12"/>
      <c r="BS484" s="12"/>
      <c r="BU484" s="12"/>
      <c r="BV484" s="12"/>
      <c r="BW484" s="12"/>
      <c r="BX484" s="12"/>
      <c r="BY484" s="12"/>
      <c r="CA484" s="12"/>
      <c r="CB484" s="12"/>
      <c r="CC484" s="12"/>
      <c r="CD484" s="12"/>
      <c r="CE484" s="12"/>
      <c r="CG484" s="12"/>
      <c r="CH484" s="12"/>
      <c r="CI484" s="12"/>
      <c r="CJ484" s="12"/>
      <c r="CK484" s="12"/>
      <c r="CM484" s="12"/>
      <c r="CN484" s="12"/>
      <c r="CP484" s="12"/>
      <c r="CQ484" s="12"/>
      <c r="CR484" s="12"/>
      <c r="CS484" s="12"/>
      <c r="CT484" s="12"/>
      <c r="CV484" s="12"/>
      <c r="CW484" s="12"/>
      <c r="CY484" s="12"/>
      <c r="CZ484" s="12"/>
      <c r="DA484" s="12"/>
      <c r="DB484" s="12"/>
      <c r="DC484" s="12"/>
      <c r="DD484" s="12"/>
      <c r="DE484" s="12"/>
      <c r="DF484" s="12"/>
      <c r="DG484" s="12"/>
      <c r="DH484" s="12"/>
      <c r="DI484" s="12"/>
      <c r="DJ484" s="12"/>
      <c r="DK484" s="12"/>
      <c r="DL484" s="12"/>
      <c r="DM484" s="12"/>
      <c r="DN484" s="12"/>
      <c r="DO484" s="12"/>
      <c r="DP484" s="12"/>
      <c r="DR484" s="12"/>
      <c r="DS484" s="12"/>
      <c r="DT484" s="12"/>
      <c r="DU484" s="12"/>
      <c r="DV484" s="12"/>
      <c r="DW484" s="12"/>
    </row>
    <row r="485" spans="1:127" ht="13.5">
      <c r="A485" s="14"/>
      <c r="B485" s="14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V485" s="12"/>
      <c r="W485" s="13"/>
      <c r="X485" s="12"/>
      <c r="Z485" s="12"/>
      <c r="AA485" s="12"/>
      <c r="AB485" s="12"/>
      <c r="AD485" s="12"/>
      <c r="AE485" s="12"/>
      <c r="AF485" s="12"/>
      <c r="AH485" s="12"/>
      <c r="AI485" s="12"/>
      <c r="AJ485" s="12"/>
      <c r="AL485" s="12"/>
      <c r="AM485" s="12"/>
      <c r="AN485" s="12"/>
      <c r="AO485" s="12"/>
      <c r="AP485" s="12"/>
      <c r="AQ485" s="12"/>
      <c r="AR485" s="12"/>
      <c r="AS485" s="12"/>
      <c r="AT485" s="12"/>
      <c r="AV485" s="12"/>
      <c r="AW485" s="12"/>
      <c r="AY485" s="12"/>
      <c r="AZ485" s="12"/>
      <c r="BA485" s="12"/>
      <c r="BB485" s="12"/>
      <c r="BC485" s="12"/>
      <c r="BD485" s="12"/>
      <c r="BE485" s="12"/>
      <c r="BF485" s="12"/>
      <c r="BG485" s="12"/>
      <c r="BH485" s="12"/>
      <c r="BI485" s="12"/>
      <c r="BJ485" s="12"/>
      <c r="BL485" s="12"/>
      <c r="BM485" s="12"/>
      <c r="BN485" s="12"/>
      <c r="BO485" s="12"/>
      <c r="BP485" s="12"/>
      <c r="BR485" s="12"/>
      <c r="BS485" s="12"/>
      <c r="BU485" s="12"/>
      <c r="BV485" s="12"/>
      <c r="BW485" s="12"/>
      <c r="BX485" s="12"/>
      <c r="BY485" s="12"/>
      <c r="CA485" s="12"/>
      <c r="CB485" s="12"/>
      <c r="CC485" s="12"/>
      <c r="CD485" s="12"/>
      <c r="CE485" s="12"/>
      <c r="CG485" s="12"/>
      <c r="CH485" s="12"/>
      <c r="CI485" s="12"/>
      <c r="CJ485" s="12"/>
      <c r="CK485" s="12"/>
      <c r="CM485" s="12"/>
      <c r="CN485" s="12"/>
      <c r="CP485" s="12"/>
      <c r="CQ485" s="12"/>
      <c r="CR485" s="12"/>
      <c r="CS485" s="12"/>
      <c r="CT485" s="12"/>
      <c r="CV485" s="12"/>
      <c r="CW485" s="12"/>
      <c r="CY485" s="12"/>
      <c r="CZ485" s="12"/>
      <c r="DA485" s="12"/>
      <c r="DB485" s="12"/>
      <c r="DC485" s="12"/>
      <c r="DD485" s="12"/>
      <c r="DE485" s="12"/>
      <c r="DF485" s="12"/>
      <c r="DG485" s="12"/>
      <c r="DH485" s="12"/>
      <c r="DI485" s="12"/>
      <c r="DJ485" s="12"/>
      <c r="DK485" s="12"/>
      <c r="DL485" s="12"/>
      <c r="DM485" s="12"/>
      <c r="DN485" s="12"/>
      <c r="DO485" s="12"/>
      <c r="DP485" s="12"/>
      <c r="DR485" s="12"/>
      <c r="DS485" s="12"/>
      <c r="DT485" s="12"/>
      <c r="DU485" s="12"/>
      <c r="DV485" s="12"/>
      <c r="DW485" s="12"/>
    </row>
    <row r="486" spans="1:127" ht="13.5">
      <c r="A486" s="14"/>
      <c r="B486" s="14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V486" s="12"/>
      <c r="W486" s="13"/>
      <c r="X486" s="12"/>
      <c r="Z486" s="12"/>
      <c r="AA486" s="12"/>
      <c r="AB486" s="12"/>
      <c r="AD486" s="12"/>
      <c r="AE486" s="12"/>
      <c r="AF486" s="12"/>
      <c r="AH486" s="12"/>
      <c r="AI486" s="12"/>
      <c r="AJ486" s="12"/>
      <c r="AL486" s="12"/>
      <c r="AM486" s="12"/>
      <c r="AN486" s="12"/>
      <c r="AO486" s="12"/>
      <c r="AP486" s="12"/>
      <c r="AQ486" s="12"/>
      <c r="AR486" s="12"/>
      <c r="AS486" s="12"/>
      <c r="AT486" s="12"/>
      <c r="AV486" s="12"/>
      <c r="AW486" s="12"/>
      <c r="AY486" s="12"/>
      <c r="AZ486" s="12"/>
      <c r="BA486" s="12"/>
      <c r="BB486" s="12"/>
      <c r="BC486" s="12"/>
      <c r="BD486" s="12"/>
      <c r="BE486" s="12"/>
      <c r="BF486" s="12"/>
      <c r="BG486" s="12"/>
      <c r="BH486" s="12"/>
      <c r="BI486" s="12"/>
      <c r="BJ486" s="12"/>
      <c r="BL486" s="12"/>
      <c r="BM486" s="12"/>
      <c r="BN486" s="12"/>
      <c r="BO486" s="12"/>
      <c r="BP486" s="12"/>
      <c r="BR486" s="12"/>
      <c r="BS486" s="12"/>
      <c r="BU486" s="12"/>
      <c r="BV486" s="12"/>
      <c r="BW486" s="12"/>
      <c r="BX486" s="12"/>
      <c r="BY486" s="12"/>
      <c r="CA486" s="12"/>
      <c r="CB486" s="12"/>
      <c r="CC486" s="12"/>
      <c r="CD486" s="12"/>
      <c r="CE486" s="12"/>
      <c r="CG486" s="12"/>
      <c r="CH486" s="12"/>
      <c r="CI486" s="12"/>
      <c r="CJ486" s="12"/>
      <c r="CK486" s="12"/>
      <c r="CM486" s="12"/>
      <c r="CN486" s="12"/>
      <c r="CP486" s="12"/>
      <c r="CQ486" s="12"/>
      <c r="CR486" s="12"/>
      <c r="CS486" s="12"/>
      <c r="CT486" s="12"/>
      <c r="CV486" s="12"/>
      <c r="CW486" s="12"/>
      <c r="CY486" s="12"/>
      <c r="CZ486" s="12"/>
      <c r="DA486" s="12"/>
      <c r="DB486" s="12"/>
      <c r="DC486" s="12"/>
      <c r="DD486" s="12"/>
      <c r="DE486" s="12"/>
      <c r="DF486" s="12"/>
      <c r="DG486" s="12"/>
      <c r="DH486" s="12"/>
      <c r="DI486" s="12"/>
      <c r="DJ486" s="12"/>
      <c r="DK486" s="12"/>
      <c r="DL486" s="12"/>
      <c r="DM486" s="12"/>
      <c r="DN486" s="12"/>
      <c r="DO486" s="12"/>
      <c r="DP486" s="12"/>
      <c r="DR486" s="12"/>
      <c r="DS486" s="12"/>
      <c r="DT486" s="12"/>
      <c r="DU486" s="12"/>
      <c r="DV486" s="12"/>
      <c r="DW486" s="12"/>
    </row>
    <row r="487" spans="1:127" ht="13.5">
      <c r="A487" s="14"/>
      <c r="B487" s="14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V487" s="12"/>
      <c r="W487" s="13"/>
      <c r="X487" s="12"/>
      <c r="Z487" s="12"/>
      <c r="AA487" s="12"/>
      <c r="AB487" s="12"/>
      <c r="AD487" s="12"/>
      <c r="AE487" s="12"/>
      <c r="AF487" s="12"/>
      <c r="AH487" s="12"/>
      <c r="AI487" s="12"/>
      <c r="AJ487" s="12"/>
      <c r="AL487" s="12"/>
      <c r="AM487" s="12"/>
      <c r="AN487" s="12"/>
      <c r="AO487" s="12"/>
      <c r="AP487" s="12"/>
      <c r="AQ487" s="12"/>
      <c r="AR487" s="12"/>
      <c r="AS487" s="12"/>
      <c r="AT487" s="12"/>
      <c r="AV487" s="12"/>
      <c r="AW487" s="12"/>
      <c r="AY487" s="12"/>
      <c r="AZ487" s="12"/>
      <c r="BA487" s="12"/>
      <c r="BB487" s="12"/>
      <c r="BC487" s="12"/>
      <c r="BD487" s="12"/>
      <c r="BE487" s="12"/>
      <c r="BF487" s="12"/>
      <c r="BG487" s="12"/>
      <c r="BH487" s="12"/>
      <c r="BI487" s="12"/>
      <c r="BJ487" s="12"/>
      <c r="BL487" s="12"/>
      <c r="BM487" s="12"/>
      <c r="BN487" s="12"/>
      <c r="BO487" s="12"/>
      <c r="BP487" s="12"/>
      <c r="BR487" s="12"/>
      <c r="BS487" s="12"/>
      <c r="BU487" s="12"/>
      <c r="BV487" s="12"/>
      <c r="BW487" s="12"/>
      <c r="BX487" s="12"/>
      <c r="BY487" s="12"/>
      <c r="CA487" s="12"/>
      <c r="CB487" s="12"/>
      <c r="CC487" s="12"/>
      <c r="CD487" s="12"/>
      <c r="CE487" s="12"/>
      <c r="CG487" s="12"/>
      <c r="CH487" s="12"/>
      <c r="CI487" s="12"/>
      <c r="CJ487" s="12"/>
      <c r="CK487" s="12"/>
      <c r="CM487" s="12"/>
      <c r="CN487" s="12"/>
      <c r="CP487" s="12"/>
      <c r="CQ487" s="12"/>
      <c r="CR487" s="12"/>
      <c r="CS487" s="12"/>
      <c r="CT487" s="12"/>
      <c r="CV487" s="12"/>
      <c r="CW487" s="12"/>
      <c r="CY487" s="12"/>
      <c r="CZ487" s="12"/>
      <c r="DA487" s="12"/>
      <c r="DB487" s="12"/>
      <c r="DC487" s="12"/>
      <c r="DD487" s="12"/>
      <c r="DE487" s="12"/>
      <c r="DF487" s="12"/>
      <c r="DG487" s="12"/>
      <c r="DH487" s="12"/>
      <c r="DI487" s="12"/>
      <c r="DJ487" s="12"/>
      <c r="DK487" s="12"/>
      <c r="DL487" s="12"/>
      <c r="DM487" s="12"/>
      <c r="DN487" s="12"/>
      <c r="DO487" s="12"/>
      <c r="DP487" s="12"/>
      <c r="DR487" s="12"/>
      <c r="DS487" s="12"/>
      <c r="DT487" s="12"/>
      <c r="DU487" s="12"/>
      <c r="DV487" s="12"/>
      <c r="DW487" s="12"/>
    </row>
    <row r="488" spans="1:127" ht="13.5">
      <c r="A488" s="14"/>
      <c r="B488" s="14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V488" s="12"/>
      <c r="W488" s="13"/>
      <c r="X488" s="12"/>
      <c r="Z488" s="12"/>
      <c r="AA488" s="12"/>
      <c r="AB488" s="12"/>
      <c r="AD488" s="12"/>
      <c r="AE488" s="12"/>
      <c r="AF488" s="12"/>
      <c r="AH488" s="12"/>
      <c r="AI488" s="12"/>
      <c r="AJ488" s="12"/>
      <c r="AL488" s="12"/>
      <c r="AM488" s="12"/>
      <c r="AN488" s="12"/>
      <c r="AO488" s="12"/>
      <c r="AP488" s="12"/>
      <c r="AQ488" s="12"/>
      <c r="AR488" s="12"/>
      <c r="AS488" s="12"/>
      <c r="AT488" s="12"/>
      <c r="AV488" s="12"/>
      <c r="AW488" s="12"/>
      <c r="AY488" s="12"/>
      <c r="AZ488" s="12"/>
      <c r="BA488" s="12"/>
      <c r="BB488" s="12"/>
      <c r="BC488" s="12"/>
      <c r="BD488" s="12"/>
      <c r="BE488" s="12"/>
      <c r="BF488" s="12"/>
      <c r="BG488" s="12"/>
      <c r="BH488" s="12"/>
      <c r="BI488" s="12"/>
      <c r="BJ488" s="12"/>
      <c r="BL488" s="12"/>
      <c r="BM488" s="12"/>
      <c r="BN488" s="12"/>
      <c r="BO488" s="12"/>
      <c r="BP488" s="12"/>
      <c r="BR488" s="12"/>
      <c r="BS488" s="12"/>
      <c r="BU488" s="12"/>
      <c r="BV488" s="12"/>
      <c r="BW488" s="12"/>
      <c r="BX488" s="12"/>
      <c r="BY488" s="12"/>
      <c r="CA488" s="12"/>
      <c r="CB488" s="12"/>
      <c r="CC488" s="12"/>
      <c r="CD488" s="12"/>
      <c r="CE488" s="12"/>
      <c r="CG488" s="12"/>
      <c r="CH488" s="12"/>
      <c r="CI488" s="12"/>
      <c r="CJ488" s="12"/>
      <c r="CK488" s="12"/>
      <c r="CM488" s="12"/>
      <c r="CN488" s="12"/>
      <c r="CP488" s="12"/>
      <c r="CQ488" s="12"/>
      <c r="CR488" s="12"/>
      <c r="CS488" s="12"/>
      <c r="CT488" s="12"/>
      <c r="CV488" s="12"/>
      <c r="CW488" s="12"/>
      <c r="CY488" s="12"/>
      <c r="CZ488" s="12"/>
      <c r="DA488" s="12"/>
      <c r="DB488" s="12"/>
      <c r="DC488" s="12"/>
      <c r="DD488" s="12"/>
      <c r="DE488" s="12"/>
      <c r="DF488" s="12"/>
      <c r="DG488" s="12"/>
      <c r="DH488" s="12"/>
      <c r="DI488" s="12"/>
      <c r="DJ488" s="12"/>
      <c r="DK488" s="12"/>
      <c r="DL488" s="12"/>
      <c r="DM488" s="12"/>
      <c r="DN488" s="12"/>
      <c r="DO488" s="12"/>
      <c r="DP488" s="12"/>
      <c r="DR488" s="12"/>
      <c r="DS488" s="12"/>
      <c r="DT488" s="12"/>
      <c r="DU488" s="12"/>
      <c r="DV488" s="12"/>
      <c r="DW488" s="12"/>
    </row>
    <row r="489" spans="1:127" ht="13.5">
      <c r="A489" s="14"/>
      <c r="B489" s="14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V489" s="12"/>
      <c r="W489" s="13"/>
      <c r="X489" s="12"/>
      <c r="Z489" s="12"/>
      <c r="AA489" s="12"/>
      <c r="AB489" s="12"/>
      <c r="AD489" s="12"/>
      <c r="AE489" s="12"/>
      <c r="AF489" s="12"/>
      <c r="AH489" s="12"/>
      <c r="AI489" s="12"/>
      <c r="AJ489" s="12"/>
      <c r="AL489" s="12"/>
      <c r="AM489" s="12"/>
      <c r="AN489" s="12"/>
      <c r="AO489" s="12"/>
      <c r="AP489" s="12"/>
      <c r="AQ489" s="12"/>
      <c r="AR489" s="12"/>
      <c r="AS489" s="12"/>
      <c r="AT489" s="12"/>
      <c r="AV489" s="12"/>
      <c r="AW489" s="12"/>
      <c r="AY489" s="12"/>
      <c r="AZ489" s="12"/>
      <c r="BA489" s="12"/>
      <c r="BB489" s="12"/>
      <c r="BC489" s="12"/>
      <c r="BD489" s="12"/>
      <c r="BE489" s="12"/>
      <c r="BF489" s="12"/>
      <c r="BG489" s="12"/>
      <c r="BH489" s="12"/>
      <c r="BI489" s="12"/>
      <c r="BJ489" s="12"/>
      <c r="BL489" s="12"/>
      <c r="BM489" s="12"/>
      <c r="BN489" s="12"/>
      <c r="BO489" s="12"/>
      <c r="BP489" s="12"/>
      <c r="BR489" s="12"/>
      <c r="BS489" s="12"/>
      <c r="BU489" s="12"/>
      <c r="BV489" s="12"/>
      <c r="BW489" s="12"/>
      <c r="BX489" s="12"/>
      <c r="BY489" s="12"/>
      <c r="CA489" s="12"/>
      <c r="CB489" s="12"/>
      <c r="CC489" s="12"/>
      <c r="CD489" s="12"/>
      <c r="CE489" s="12"/>
      <c r="CG489" s="12"/>
      <c r="CH489" s="12"/>
      <c r="CI489" s="12"/>
      <c r="CJ489" s="12"/>
      <c r="CK489" s="12"/>
      <c r="CM489" s="12"/>
      <c r="CN489" s="12"/>
      <c r="CP489" s="12"/>
      <c r="CQ489" s="12"/>
      <c r="CR489" s="12"/>
      <c r="CS489" s="12"/>
      <c r="CT489" s="12"/>
      <c r="CV489" s="12"/>
      <c r="CW489" s="12"/>
      <c r="CY489" s="12"/>
      <c r="CZ489" s="12"/>
      <c r="DA489" s="12"/>
      <c r="DB489" s="12"/>
      <c r="DC489" s="12"/>
      <c r="DD489" s="12"/>
      <c r="DE489" s="12"/>
      <c r="DF489" s="12"/>
      <c r="DG489" s="12"/>
      <c r="DH489" s="12"/>
      <c r="DI489" s="12"/>
      <c r="DJ489" s="12"/>
      <c r="DK489" s="12"/>
      <c r="DL489" s="12"/>
      <c r="DM489" s="12"/>
      <c r="DN489" s="12"/>
      <c r="DO489" s="12"/>
      <c r="DP489" s="12"/>
      <c r="DR489" s="12"/>
      <c r="DS489" s="12"/>
      <c r="DT489" s="12"/>
      <c r="DU489" s="12"/>
      <c r="DV489" s="12"/>
      <c r="DW489" s="12"/>
    </row>
    <row r="490" spans="1:127" ht="13.5">
      <c r="A490" s="14"/>
      <c r="B490" s="14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V490" s="12"/>
      <c r="W490" s="13"/>
      <c r="X490" s="12"/>
      <c r="Z490" s="12"/>
      <c r="AA490" s="12"/>
      <c r="AB490" s="12"/>
      <c r="AD490" s="12"/>
      <c r="AE490" s="12"/>
      <c r="AF490" s="12"/>
      <c r="AH490" s="12"/>
      <c r="AI490" s="12"/>
      <c r="AJ490" s="12"/>
      <c r="AL490" s="12"/>
      <c r="AM490" s="12"/>
      <c r="AN490" s="12"/>
      <c r="AO490" s="12"/>
      <c r="AP490" s="12"/>
      <c r="AQ490" s="12"/>
      <c r="AR490" s="12"/>
      <c r="AS490" s="12"/>
      <c r="AT490" s="12"/>
      <c r="AV490" s="12"/>
      <c r="AW490" s="12"/>
      <c r="AY490" s="12"/>
      <c r="AZ490" s="12"/>
      <c r="BA490" s="12"/>
      <c r="BB490" s="12"/>
      <c r="BC490" s="12"/>
      <c r="BD490" s="12"/>
      <c r="BE490" s="12"/>
      <c r="BF490" s="12"/>
      <c r="BG490" s="12"/>
      <c r="BH490" s="12"/>
      <c r="BI490" s="12"/>
      <c r="BJ490" s="12"/>
      <c r="BL490" s="12"/>
      <c r="BM490" s="12"/>
      <c r="BN490" s="12"/>
      <c r="BO490" s="12"/>
      <c r="BP490" s="12"/>
      <c r="BR490" s="12"/>
      <c r="BS490" s="12"/>
      <c r="BU490" s="12"/>
      <c r="BV490" s="12"/>
      <c r="BW490" s="12"/>
      <c r="BX490" s="12"/>
      <c r="BY490" s="12"/>
      <c r="CA490" s="12"/>
      <c r="CB490" s="12"/>
      <c r="CC490" s="12"/>
      <c r="CD490" s="12"/>
      <c r="CE490" s="12"/>
      <c r="CG490" s="12"/>
      <c r="CH490" s="12"/>
      <c r="CI490" s="12"/>
      <c r="CJ490" s="12"/>
      <c r="CK490" s="12"/>
      <c r="CM490" s="12"/>
      <c r="CN490" s="12"/>
      <c r="CP490" s="12"/>
      <c r="CQ490" s="12"/>
      <c r="CR490" s="12"/>
      <c r="CS490" s="12"/>
      <c r="CT490" s="12"/>
      <c r="CV490" s="12"/>
      <c r="CW490" s="12"/>
      <c r="CY490" s="12"/>
      <c r="CZ490" s="12"/>
      <c r="DA490" s="12"/>
      <c r="DB490" s="12"/>
      <c r="DC490" s="12"/>
      <c r="DD490" s="12"/>
      <c r="DE490" s="12"/>
      <c r="DF490" s="12"/>
      <c r="DG490" s="12"/>
      <c r="DH490" s="12"/>
      <c r="DI490" s="12"/>
      <c r="DJ490" s="12"/>
      <c r="DK490" s="12"/>
      <c r="DL490" s="12"/>
      <c r="DM490" s="12"/>
      <c r="DN490" s="12"/>
      <c r="DO490" s="12"/>
      <c r="DP490" s="12"/>
      <c r="DR490" s="12"/>
      <c r="DS490" s="12"/>
      <c r="DT490" s="12"/>
      <c r="DU490" s="12"/>
      <c r="DV490" s="12"/>
      <c r="DW490" s="12"/>
    </row>
    <row r="491" spans="1:127" ht="13.5">
      <c r="A491" s="14"/>
      <c r="B491" s="14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V491" s="12"/>
      <c r="W491" s="13"/>
      <c r="X491" s="12"/>
      <c r="Z491" s="12"/>
      <c r="AA491" s="12"/>
      <c r="AB491" s="12"/>
      <c r="AD491" s="12"/>
      <c r="AE491" s="12"/>
      <c r="AF491" s="12"/>
      <c r="AH491" s="12"/>
      <c r="AI491" s="12"/>
      <c r="AJ491" s="12"/>
      <c r="AL491" s="12"/>
      <c r="AM491" s="12"/>
      <c r="AN491" s="12"/>
      <c r="AO491" s="12"/>
      <c r="AP491" s="12"/>
      <c r="AQ491" s="12"/>
      <c r="AR491" s="12"/>
      <c r="AS491" s="12"/>
      <c r="AT491" s="12"/>
      <c r="AV491" s="12"/>
      <c r="AW491" s="12"/>
      <c r="AY491" s="12"/>
      <c r="AZ491" s="12"/>
      <c r="BA491" s="12"/>
      <c r="BB491" s="12"/>
      <c r="BC491" s="12"/>
      <c r="BD491" s="12"/>
      <c r="BE491" s="12"/>
      <c r="BF491" s="12"/>
      <c r="BG491" s="12"/>
      <c r="BH491" s="12"/>
      <c r="BI491" s="12"/>
      <c r="BJ491" s="12"/>
      <c r="BL491" s="12"/>
      <c r="BM491" s="12"/>
      <c r="BN491" s="12"/>
      <c r="BO491" s="12"/>
      <c r="BP491" s="12"/>
      <c r="BR491" s="12"/>
      <c r="BS491" s="12"/>
      <c r="BU491" s="12"/>
      <c r="BV491" s="12"/>
      <c r="BW491" s="12"/>
      <c r="BX491" s="12"/>
      <c r="BY491" s="12"/>
      <c r="CA491" s="12"/>
      <c r="CB491" s="12"/>
      <c r="CC491" s="12"/>
      <c r="CD491" s="12"/>
      <c r="CE491" s="12"/>
      <c r="CG491" s="12"/>
      <c r="CH491" s="12"/>
      <c r="CI491" s="12"/>
      <c r="CJ491" s="12"/>
      <c r="CK491" s="12"/>
      <c r="CM491" s="12"/>
      <c r="CN491" s="12"/>
      <c r="CP491" s="12"/>
      <c r="CQ491" s="12"/>
      <c r="CR491" s="12"/>
      <c r="CS491" s="12"/>
      <c r="CT491" s="12"/>
      <c r="CV491" s="12"/>
      <c r="CW491" s="12"/>
      <c r="CY491" s="12"/>
      <c r="CZ491" s="12"/>
      <c r="DA491" s="12"/>
      <c r="DB491" s="12"/>
      <c r="DC491" s="12"/>
      <c r="DD491" s="12"/>
      <c r="DE491" s="12"/>
      <c r="DF491" s="12"/>
      <c r="DG491" s="12"/>
      <c r="DH491" s="12"/>
      <c r="DI491" s="12"/>
      <c r="DJ491" s="12"/>
      <c r="DK491" s="12"/>
      <c r="DL491" s="12"/>
      <c r="DM491" s="12"/>
      <c r="DN491" s="12"/>
      <c r="DO491" s="12"/>
      <c r="DP491" s="12"/>
      <c r="DR491" s="12"/>
      <c r="DS491" s="12"/>
      <c r="DT491" s="12"/>
      <c r="DU491" s="12"/>
      <c r="DV491" s="12"/>
      <c r="DW491" s="12"/>
    </row>
    <row r="492" spans="1:127" ht="13.5">
      <c r="A492" s="14"/>
      <c r="B492" s="14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V492" s="12"/>
      <c r="W492" s="13"/>
      <c r="X492" s="12"/>
      <c r="Z492" s="12"/>
      <c r="AA492" s="12"/>
      <c r="AB492" s="12"/>
      <c r="AD492" s="12"/>
      <c r="AE492" s="12"/>
      <c r="AF492" s="12"/>
      <c r="AH492" s="12"/>
      <c r="AI492" s="12"/>
      <c r="AJ492" s="12"/>
      <c r="AL492" s="12"/>
      <c r="AM492" s="12"/>
      <c r="AN492" s="12"/>
      <c r="AO492" s="12"/>
      <c r="AP492" s="12"/>
      <c r="AQ492" s="12"/>
      <c r="AR492" s="12"/>
      <c r="AS492" s="12"/>
      <c r="AT492" s="12"/>
      <c r="AV492" s="12"/>
      <c r="AW492" s="12"/>
      <c r="AY492" s="12"/>
      <c r="AZ492" s="12"/>
      <c r="BA492" s="12"/>
      <c r="BB492" s="12"/>
      <c r="BC492" s="12"/>
      <c r="BD492" s="12"/>
      <c r="BE492" s="12"/>
      <c r="BF492" s="12"/>
      <c r="BG492" s="12"/>
      <c r="BH492" s="12"/>
      <c r="BI492" s="12"/>
      <c r="BJ492" s="12"/>
      <c r="BL492" s="12"/>
      <c r="BM492" s="12"/>
      <c r="BN492" s="12"/>
      <c r="BO492" s="12"/>
      <c r="BP492" s="12"/>
      <c r="BR492" s="12"/>
      <c r="BS492" s="12"/>
      <c r="BU492" s="12"/>
      <c r="BV492" s="12"/>
      <c r="BW492" s="12"/>
      <c r="BX492" s="12"/>
      <c r="BY492" s="12"/>
      <c r="CA492" s="12"/>
      <c r="CB492" s="12"/>
      <c r="CC492" s="12"/>
      <c r="CD492" s="12"/>
      <c r="CE492" s="12"/>
      <c r="CG492" s="12"/>
      <c r="CH492" s="12"/>
      <c r="CI492" s="12"/>
      <c r="CJ492" s="12"/>
      <c r="CK492" s="12"/>
      <c r="CM492" s="12"/>
      <c r="CN492" s="12"/>
      <c r="CP492" s="12"/>
      <c r="CQ492" s="12"/>
      <c r="CR492" s="12"/>
      <c r="CS492" s="12"/>
      <c r="CT492" s="12"/>
      <c r="CV492" s="12"/>
      <c r="CW492" s="12"/>
      <c r="CY492" s="12"/>
      <c r="CZ492" s="12"/>
      <c r="DA492" s="12"/>
      <c r="DB492" s="12"/>
      <c r="DC492" s="12"/>
      <c r="DD492" s="12"/>
      <c r="DE492" s="12"/>
      <c r="DF492" s="12"/>
      <c r="DG492" s="12"/>
      <c r="DH492" s="12"/>
      <c r="DI492" s="12"/>
      <c r="DJ492" s="12"/>
      <c r="DK492" s="12"/>
      <c r="DL492" s="12"/>
      <c r="DM492" s="12"/>
      <c r="DN492" s="12"/>
      <c r="DO492" s="12"/>
      <c r="DP492" s="12"/>
      <c r="DR492" s="12"/>
      <c r="DS492" s="12"/>
      <c r="DT492" s="12"/>
      <c r="DU492" s="12"/>
      <c r="DV492" s="12"/>
      <c r="DW492" s="12"/>
    </row>
    <row r="493" spans="1:127" ht="13.5">
      <c r="A493" s="14"/>
      <c r="B493" s="14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V493" s="12"/>
      <c r="W493" s="13"/>
      <c r="X493" s="12"/>
      <c r="Z493" s="12"/>
      <c r="AA493" s="12"/>
      <c r="AB493" s="12"/>
      <c r="AD493" s="12"/>
      <c r="AE493" s="12"/>
      <c r="AF493" s="12"/>
      <c r="AH493" s="12"/>
      <c r="AI493" s="12"/>
      <c r="AJ493" s="12"/>
      <c r="AL493" s="12"/>
      <c r="AM493" s="12"/>
      <c r="AN493" s="12"/>
      <c r="AO493" s="12"/>
      <c r="AP493" s="12"/>
      <c r="AQ493" s="12"/>
      <c r="AR493" s="12"/>
      <c r="AS493" s="12"/>
      <c r="AT493" s="12"/>
      <c r="AV493" s="12"/>
      <c r="AW493" s="12"/>
      <c r="AY493" s="12"/>
      <c r="AZ493" s="12"/>
      <c r="BA493" s="12"/>
      <c r="BB493" s="12"/>
      <c r="BC493" s="12"/>
      <c r="BD493" s="12"/>
      <c r="BE493" s="12"/>
      <c r="BF493" s="12"/>
      <c r="BG493" s="12"/>
      <c r="BH493" s="12"/>
      <c r="BI493" s="12"/>
      <c r="BJ493" s="12"/>
      <c r="BL493" s="12"/>
      <c r="BM493" s="12"/>
      <c r="BN493" s="12"/>
      <c r="BO493" s="12"/>
      <c r="BP493" s="12"/>
      <c r="BR493" s="12"/>
      <c r="BS493" s="12"/>
      <c r="BU493" s="12"/>
      <c r="BV493" s="12"/>
      <c r="BW493" s="12"/>
      <c r="BX493" s="12"/>
      <c r="BY493" s="12"/>
      <c r="CA493" s="12"/>
      <c r="CB493" s="12"/>
      <c r="CC493" s="12"/>
      <c r="CD493" s="12"/>
      <c r="CE493" s="12"/>
      <c r="CG493" s="12"/>
      <c r="CH493" s="12"/>
      <c r="CI493" s="12"/>
      <c r="CJ493" s="12"/>
      <c r="CK493" s="12"/>
      <c r="CM493" s="12"/>
      <c r="CN493" s="12"/>
      <c r="CP493" s="12"/>
      <c r="CQ493" s="12"/>
      <c r="CR493" s="12"/>
      <c r="CS493" s="12"/>
      <c r="CT493" s="12"/>
      <c r="CV493" s="12"/>
      <c r="CW493" s="12"/>
      <c r="CY493" s="12"/>
      <c r="CZ493" s="12"/>
      <c r="DA493" s="12"/>
      <c r="DB493" s="12"/>
      <c r="DC493" s="12"/>
      <c r="DD493" s="12"/>
      <c r="DE493" s="12"/>
      <c r="DF493" s="12"/>
      <c r="DG493" s="12"/>
      <c r="DH493" s="12"/>
      <c r="DI493" s="12"/>
      <c r="DJ493" s="12"/>
      <c r="DK493" s="12"/>
      <c r="DL493" s="12"/>
      <c r="DM493" s="12"/>
      <c r="DN493" s="12"/>
      <c r="DO493" s="12"/>
      <c r="DP493" s="12"/>
      <c r="DR493" s="12"/>
      <c r="DS493" s="12"/>
      <c r="DT493" s="12"/>
      <c r="DU493" s="12"/>
      <c r="DV493" s="12"/>
      <c r="DW493" s="12"/>
    </row>
    <row r="494" spans="1:127" ht="13.5">
      <c r="A494" s="14"/>
      <c r="B494" s="14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V494" s="12"/>
      <c r="W494" s="13"/>
      <c r="X494" s="12"/>
      <c r="Z494" s="12"/>
      <c r="AA494" s="12"/>
      <c r="AB494" s="12"/>
      <c r="AD494" s="12"/>
      <c r="AE494" s="12"/>
      <c r="AF494" s="12"/>
      <c r="AH494" s="12"/>
      <c r="AI494" s="12"/>
      <c r="AJ494" s="12"/>
      <c r="AL494" s="12"/>
      <c r="AM494" s="12"/>
      <c r="AN494" s="12"/>
      <c r="AO494" s="12"/>
      <c r="AP494" s="12"/>
      <c r="AQ494" s="12"/>
      <c r="AR494" s="12"/>
      <c r="AS494" s="12"/>
      <c r="AT494" s="12"/>
      <c r="AV494" s="12"/>
      <c r="AW494" s="12"/>
      <c r="AY494" s="12"/>
      <c r="AZ494" s="12"/>
      <c r="BA494" s="12"/>
      <c r="BB494" s="12"/>
      <c r="BC494" s="12"/>
      <c r="BD494" s="12"/>
      <c r="BE494" s="12"/>
      <c r="BF494" s="12"/>
      <c r="BG494" s="12"/>
      <c r="BH494" s="12"/>
      <c r="BI494" s="12"/>
      <c r="BJ494" s="12"/>
      <c r="BL494" s="12"/>
      <c r="BM494" s="12"/>
      <c r="BN494" s="12"/>
      <c r="BO494" s="12"/>
      <c r="BP494" s="12"/>
      <c r="BR494" s="12"/>
      <c r="BS494" s="12"/>
      <c r="BU494" s="12"/>
      <c r="BV494" s="12"/>
      <c r="BW494" s="12"/>
      <c r="BX494" s="12"/>
      <c r="BY494" s="12"/>
      <c r="CA494" s="12"/>
      <c r="CB494" s="12"/>
      <c r="CC494" s="12"/>
      <c r="CD494" s="12"/>
      <c r="CE494" s="12"/>
      <c r="CG494" s="12"/>
      <c r="CH494" s="12"/>
      <c r="CI494" s="12"/>
      <c r="CJ494" s="12"/>
      <c r="CK494" s="12"/>
      <c r="CM494" s="12"/>
      <c r="CN494" s="12"/>
      <c r="CP494" s="12"/>
      <c r="CQ494" s="12"/>
      <c r="CR494" s="12"/>
      <c r="CS494" s="12"/>
      <c r="CT494" s="12"/>
      <c r="CV494" s="12"/>
      <c r="CW494" s="12"/>
      <c r="CY494" s="12"/>
      <c r="CZ494" s="12"/>
      <c r="DA494" s="12"/>
      <c r="DB494" s="12"/>
      <c r="DC494" s="12"/>
      <c r="DD494" s="12"/>
      <c r="DE494" s="12"/>
      <c r="DF494" s="12"/>
      <c r="DG494" s="12"/>
      <c r="DH494" s="12"/>
      <c r="DI494" s="12"/>
      <c r="DJ494" s="12"/>
      <c r="DK494" s="12"/>
      <c r="DL494" s="12"/>
      <c r="DM494" s="12"/>
      <c r="DN494" s="12"/>
      <c r="DO494" s="12"/>
      <c r="DP494" s="12"/>
      <c r="DR494" s="12"/>
      <c r="DS494" s="12"/>
      <c r="DT494" s="12"/>
      <c r="DU494" s="12"/>
      <c r="DV494" s="12"/>
      <c r="DW494" s="12"/>
    </row>
    <row r="495" spans="1:127" ht="13.5">
      <c r="A495" s="14"/>
      <c r="B495" s="14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V495" s="12"/>
      <c r="W495" s="13"/>
      <c r="X495" s="12"/>
      <c r="Z495" s="12"/>
      <c r="AA495" s="12"/>
      <c r="AB495" s="12"/>
      <c r="AD495" s="12"/>
      <c r="AE495" s="12"/>
      <c r="AF495" s="12"/>
      <c r="AH495" s="12"/>
      <c r="AI495" s="12"/>
      <c r="AJ495" s="12"/>
      <c r="AL495" s="12"/>
      <c r="AM495" s="12"/>
      <c r="AN495" s="12"/>
      <c r="AO495" s="12"/>
      <c r="AP495" s="12"/>
      <c r="AQ495" s="12"/>
      <c r="AR495" s="12"/>
      <c r="AS495" s="12"/>
      <c r="AT495" s="12"/>
      <c r="AV495" s="12"/>
      <c r="AW495" s="12"/>
      <c r="AY495" s="12"/>
      <c r="AZ495" s="12"/>
      <c r="BA495" s="12"/>
      <c r="BB495" s="12"/>
      <c r="BC495" s="12"/>
      <c r="BD495" s="12"/>
      <c r="BE495" s="12"/>
      <c r="BF495" s="12"/>
      <c r="BG495" s="12"/>
      <c r="BH495" s="12"/>
      <c r="BI495" s="12"/>
      <c r="BJ495" s="12"/>
      <c r="BL495" s="12"/>
      <c r="BM495" s="12"/>
      <c r="BN495" s="12"/>
      <c r="BO495" s="12"/>
      <c r="BP495" s="12"/>
      <c r="BR495" s="12"/>
      <c r="BS495" s="12"/>
      <c r="BU495" s="12"/>
      <c r="BV495" s="12"/>
      <c r="BW495" s="12"/>
      <c r="BX495" s="12"/>
      <c r="BY495" s="12"/>
      <c r="CA495" s="12"/>
      <c r="CB495" s="12"/>
      <c r="CC495" s="12"/>
      <c r="CD495" s="12"/>
      <c r="CE495" s="12"/>
      <c r="CG495" s="12"/>
      <c r="CH495" s="12"/>
      <c r="CI495" s="12"/>
      <c r="CJ495" s="12"/>
      <c r="CK495" s="12"/>
      <c r="CM495" s="12"/>
      <c r="CN495" s="12"/>
      <c r="CP495" s="12"/>
      <c r="CQ495" s="12"/>
      <c r="CR495" s="12"/>
      <c r="CS495" s="12"/>
      <c r="CT495" s="12"/>
      <c r="CV495" s="12"/>
      <c r="CW495" s="12"/>
      <c r="CY495" s="12"/>
      <c r="CZ495" s="12"/>
      <c r="DA495" s="12"/>
      <c r="DB495" s="12"/>
      <c r="DC495" s="12"/>
      <c r="DD495" s="12"/>
      <c r="DE495" s="12"/>
      <c r="DF495" s="12"/>
      <c r="DG495" s="12"/>
      <c r="DH495" s="12"/>
      <c r="DI495" s="12"/>
      <c r="DJ495" s="12"/>
      <c r="DK495" s="12"/>
      <c r="DL495" s="12"/>
      <c r="DM495" s="12"/>
      <c r="DN495" s="12"/>
      <c r="DO495" s="12"/>
      <c r="DP495" s="12"/>
      <c r="DR495" s="12"/>
      <c r="DS495" s="12"/>
      <c r="DT495" s="12"/>
      <c r="DU495" s="12"/>
      <c r="DV495" s="12"/>
      <c r="DW495" s="12"/>
    </row>
    <row r="496" spans="1:127" ht="13.5">
      <c r="A496" s="14"/>
      <c r="B496" s="14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V496" s="12"/>
      <c r="W496" s="13"/>
      <c r="X496" s="12"/>
      <c r="Z496" s="12"/>
      <c r="AA496" s="12"/>
      <c r="AB496" s="12"/>
      <c r="AD496" s="12"/>
      <c r="AE496" s="12"/>
      <c r="AF496" s="12"/>
      <c r="AH496" s="12"/>
      <c r="AI496" s="12"/>
      <c r="AJ496" s="12"/>
      <c r="AL496" s="12"/>
      <c r="AM496" s="12"/>
      <c r="AN496" s="12"/>
      <c r="AO496" s="12"/>
      <c r="AP496" s="12"/>
      <c r="AQ496" s="12"/>
      <c r="AR496" s="12"/>
      <c r="AS496" s="12"/>
      <c r="AT496" s="12"/>
      <c r="AV496" s="12"/>
      <c r="AW496" s="12"/>
      <c r="AY496" s="12"/>
      <c r="AZ496" s="12"/>
      <c r="BA496" s="12"/>
      <c r="BB496" s="12"/>
      <c r="BC496" s="12"/>
      <c r="BD496" s="12"/>
      <c r="BE496" s="12"/>
      <c r="BF496" s="12"/>
      <c r="BG496" s="12"/>
      <c r="BH496" s="12"/>
      <c r="BI496" s="12"/>
      <c r="BJ496" s="12"/>
      <c r="BL496" s="12"/>
      <c r="BM496" s="12"/>
      <c r="BN496" s="12"/>
      <c r="BO496" s="12"/>
      <c r="BP496" s="12"/>
      <c r="BR496" s="12"/>
      <c r="BS496" s="12"/>
      <c r="BU496" s="12"/>
      <c r="BV496" s="12"/>
      <c r="BW496" s="12"/>
      <c r="BX496" s="12"/>
      <c r="BY496" s="12"/>
      <c r="CA496" s="12"/>
      <c r="CB496" s="12"/>
      <c r="CC496" s="12"/>
      <c r="CD496" s="12"/>
      <c r="CE496" s="12"/>
      <c r="CG496" s="12"/>
      <c r="CH496" s="12"/>
      <c r="CI496" s="12"/>
      <c r="CJ496" s="12"/>
      <c r="CK496" s="12"/>
      <c r="CM496" s="12"/>
      <c r="CN496" s="12"/>
      <c r="CP496" s="12"/>
      <c r="CQ496" s="12"/>
      <c r="CR496" s="12"/>
      <c r="CS496" s="12"/>
      <c r="CT496" s="12"/>
      <c r="CV496" s="12"/>
      <c r="CW496" s="12"/>
      <c r="CY496" s="12"/>
      <c r="CZ496" s="12"/>
      <c r="DA496" s="12"/>
      <c r="DB496" s="12"/>
      <c r="DC496" s="12"/>
      <c r="DD496" s="12"/>
      <c r="DE496" s="12"/>
      <c r="DF496" s="12"/>
      <c r="DG496" s="12"/>
      <c r="DH496" s="12"/>
      <c r="DI496" s="12"/>
      <c r="DJ496" s="12"/>
      <c r="DK496" s="12"/>
      <c r="DL496" s="12"/>
      <c r="DM496" s="12"/>
      <c r="DN496" s="12"/>
      <c r="DO496" s="12"/>
      <c r="DP496" s="12"/>
      <c r="DR496" s="12"/>
      <c r="DS496" s="12"/>
      <c r="DT496" s="12"/>
      <c r="DU496" s="12"/>
      <c r="DV496" s="12"/>
      <c r="DW496" s="12"/>
    </row>
    <row r="497" spans="1:127" ht="13.5">
      <c r="A497" s="14"/>
      <c r="B497" s="14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V497" s="12"/>
      <c r="W497" s="13"/>
      <c r="X497" s="12"/>
      <c r="Z497" s="12"/>
      <c r="AA497" s="12"/>
      <c r="AB497" s="12"/>
      <c r="AD497" s="12"/>
      <c r="AE497" s="12"/>
      <c r="AF497" s="12"/>
      <c r="AH497" s="12"/>
      <c r="AI497" s="12"/>
      <c r="AJ497" s="12"/>
      <c r="AL497" s="12"/>
      <c r="AM497" s="12"/>
      <c r="AN497" s="12"/>
      <c r="AO497" s="12"/>
      <c r="AP497" s="12"/>
      <c r="AQ497" s="12"/>
      <c r="AR497" s="12"/>
      <c r="AS497" s="12"/>
      <c r="AT497" s="12"/>
      <c r="AV497" s="12"/>
      <c r="AW497" s="12"/>
      <c r="AY497" s="12"/>
      <c r="AZ497" s="12"/>
      <c r="BA497" s="12"/>
      <c r="BB497" s="12"/>
      <c r="BC497" s="12"/>
      <c r="BD497" s="12"/>
      <c r="BE497" s="12"/>
      <c r="BF497" s="12"/>
      <c r="BG497" s="12"/>
      <c r="BH497" s="12"/>
      <c r="BI497" s="12"/>
      <c r="BJ497" s="12"/>
      <c r="BL497" s="12"/>
      <c r="BM497" s="12"/>
      <c r="BN497" s="12"/>
      <c r="BO497" s="12"/>
      <c r="BP497" s="12"/>
      <c r="BR497" s="12"/>
      <c r="BS497" s="12"/>
      <c r="BU497" s="12"/>
      <c r="BV497" s="12"/>
      <c r="BW497" s="12"/>
      <c r="BX497" s="12"/>
      <c r="BY497" s="12"/>
      <c r="CA497" s="12"/>
      <c r="CB497" s="12"/>
      <c r="CC497" s="12"/>
      <c r="CD497" s="12"/>
      <c r="CE497" s="12"/>
      <c r="CG497" s="12"/>
      <c r="CH497" s="12"/>
      <c r="CI497" s="12"/>
      <c r="CJ497" s="12"/>
      <c r="CK497" s="12"/>
      <c r="CM497" s="12"/>
      <c r="CN497" s="12"/>
      <c r="CP497" s="12"/>
      <c r="CQ497" s="12"/>
      <c r="CR497" s="12"/>
      <c r="CS497" s="12"/>
      <c r="CT497" s="12"/>
      <c r="CV497" s="12"/>
      <c r="CW497" s="12"/>
      <c r="CY497" s="12"/>
      <c r="CZ497" s="12"/>
      <c r="DA497" s="12"/>
      <c r="DB497" s="12"/>
      <c r="DC497" s="12"/>
      <c r="DD497" s="12"/>
      <c r="DE497" s="12"/>
      <c r="DF497" s="12"/>
      <c r="DG497" s="12"/>
      <c r="DH497" s="12"/>
      <c r="DI497" s="12"/>
      <c r="DJ497" s="12"/>
      <c r="DK497" s="12"/>
      <c r="DL497" s="12"/>
      <c r="DM497" s="12"/>
      <c r="DN497" s="12"/>
      <c r="DO497" s="12"/>
      <c r="DP497" s="12"/>
      <c r="DR497" s="12"/>
      <c r="DS497" s="12"/>
      <c r="DT497" s="12"/>
      <c r="DU497" s="12"/>
      <c r="DV497" s="12"/>
      <c r="DW497" s="12"/>
    </row>
    <row r="498" spans="1:127" ht="13.5">
      <c r="A498" s="14"/>
      <c r="B498" s="14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V498" s="12"/>
      <c r="W498" s="13"/>
      <c r="X498" s="12"/>
      <c r="Z498" s="12"/>
      <c r="AA498" s="12"/>
      <c r="AB498" s="12"/>
      <c r="AD498" s="12"/>
      <c r="AE498" s="12"/>
      <c r="AF498" s="12"/>
      <c r="AH498" s="12"/>
      <c r="AI498" s="12"/>
      <c r="AJ498" s="12"/>
      <c r="AL498" s="12"/>
      <c r="AM498" s="12"/>
      <c r="AN498" s="12"/>
      <c r="AO498" s="12"/>
      <c r="AP498" s="12"/>
      <c r="AQ498" s="12"/>
      <c r="AR498" s="12"/>
      <c r="AS498" s="12"/>
      <c r="AT498" s="12"/>
      <c r="AV498" s="12"/>
      <c r="AW498" s="12"/>
      <c r="AY498" s="12"/>
      <c r="AZ498" s="12"/>
      <c r="BA498" s="12"/>
      <c r="BB498" s="12"/>
      <c r="BC498" s="12"/>
      <c r="BD498" s="12"/>
      <c r="BE498" s="12"/>
      <c r="BF498" s="12"/>
      <c r="BG498" s="12"/>
      <c r="BH498" s="12"/>
      <c r="BI498" s="12"/>
      <c r="BJ498" s="12"/>
      <c r="BL498" s="12"/>
      <c r="BM498" s="12"/>
      <c r="BN498" s="12"/>
      <c r="BO498" s="12"/>
      <c r="BP498" s="12"/>
      <c r="BR498" s="12"/>
      <c r="BS498" s="12"/>
      <c r="BU498" s="12"/>
      <c r="BV498" s="12"/>
      <c r="BW498" s="12"/>
      <c r="BX498" s="12"/>
      <c r="BY498" s="12"/>
      <c r="CA498" s="12"/>
      <c r="CB498" s="12"/>
      <c r="CC498" s="12"/>
      <c r="CD498" s="12"/>
      <c r="CE498" s="12"/>
      <c r="CG498" s="12"/>
      <c r="CH498" s="12"/>
      <c r="CI498" s="12"/>
      <c r="CJ498" s="12"/>
      <c r="CK498" s="12"/>
      <c r="CM498" s="12"/>
      <c r="CN498" s="12"/>
      <c r="CP498" s="12"/>
      <c r="CQ498" s="12"/>
      <c r="CR498" s="12"/>
      <c r="CS498" s="12"/>
      <c r="CT498" s="12"/>
      <c r="CV498" s="12"/>
      <c r="CW498" s="12"/>
      <c r="CY498" s="12"/>
      <c r="CZ498" s="12"/>
      <c r="DA498" s="12"/>
      <c r="DB498" s="12"/>
      <c r="DC498" s="12"/>
      <c r="DD498" s="12"/>
      <c r="DE498" s="12"/>
      <c r="DF498" s="12"/>
      <c r="DG498" s="12"/>
      <c r="DH498" s="12"/>
      <c r="DI498" s="12"/>
      <c r="DJ498" s="12"/>
      <c r="DK498" s="12"/>
      <c r="DL498" s="12"/>
      <c r="DM498" s="12"/>
      <c r="DN498" s="12"/>
      <c r="DO498" s="12"/>
      <c r="DP498" s="12"/>
      <c r="DR498" s="12"/>
      <c r="DS498" s="12"/>
      <c r="DT498" s="12"/>
      <c r="DU498" s="12"/>
      <c r="DV498" s="12"/>
      <c r="DW498" s="12"/>
    </row>
    <row r="499" spans="1:127" ht="13.5">
      <c r="A499" s="14"/>
      <c r="B499" s="14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V499" s="12"/>
      <c r="W499" s="13"/>
      <c r="X499" s="12"/>
      <c r="Z499" s="12"/>
      <c r="AA499" s="12"/>
      <c r="AB499" s="12"/>
      <c r="AD499" s="12"/>
      <c r="AE499" s="12"/>
      <c r="AF499" s="12"/>
      <c r="AH499" s="12"/>
      <c r="AI499" s="12"/>
      <c r="AJ499" s="12"/>
      <c r="AL499" s="12"/>
      <c r="AM499" s="12"/>
      <c r="AN499" s="12"/>
      <c r="AO499" s="12"/>
      <c r="AP499" s="12"/>
      <c r="AQ499" s="12"/>
      <c r="AR499" s="12"/>
      <c r="AS499" s="12"/>
      <c r="AT499" s="12"/>
      <c r="AV499" s="12"/>
      <c r="AW499" s="12"/>
      <c r="AY499" s="12"/>
      <c r="AZ499" s="12"/>
      <c r="BA499" s="12"/>
      <c r="BB499" s="12"/>
      <c r="BC499" s="12"/>
      <c r="BD499" s="12"/>
      <c r="BE499" s="12"/>
      <c r="BF499" s="12"/>
      <c r="BG499" s="12"/>
      <c r="BH499" s="12"/>
      <c r="BI499" s="12"/>
      <c r="BJ499" s="12"/>
      <c r="BL499" s="12"/>
      <c r="BM499" s="12"/>
      <c r="BN499" s="12"/>
      <c r="BO499" s="12"/>
      <c r="BP499" s="12"/>
      <c r="BR499" s="12"/>
      <c r="BS499" s="12"/>
      <c r="BU499" s="12"/>
      <c r="BV499" s="12"/>
      <c r="BW499" s="12"/>
      <c r="BX499" s="12"/>
      <c r="BY499" s="12"/>
      <c r="CA499" s="12"/>
      <c r="CB499" s="12"/>
      <c r="CC499" s="12"/>
      <c r="CD499" s="12"/>
      <c r="CE499" s="12"/>
      <c r="CG499" s="12"/>
      <c r="CH499" s="12"/>
      <c r="CI499" s="12"/>
      <c r="CJ499" s="12"/>
      <c r="CK499" s="12"/>
      <c r="CM499" s="12"/>
      <c r="CN499" s="12"/>
      <c r="CP499" s="12"/>
      <c r="CQ499" s="12"/>
      <c r="CR499" s="12"/>
      <c r="CS499" s="12"/>
      <c r="CT499" s="12"/>
      <c r="CV499" s="12"/>
      <c r="CW499" s="12"/>
      <c r="CY499" s="12"/>
      <c r="CZ499" s="12"/>
      <c r="DA499" s="12"/>
      <c r="DB499" s="12"/>
      <c r="DC499" s="12"/>
      <c r="DD499" s="12"/>
      <c r="DE499" s="12"/>
      <c r="DF499" s="12"/>
      <c r="DG499" s="12"/>
      <c r="DH499" s="12"/>
      <c r="DI499" s="12"/>
      <c r="DJ499" s="12"/>
      <c r="DK499" s="12"/>
      <c r="DL499" s="12"/>
      <c r="DM499" s="12"/>
      <c r="DN499" s="12"/>
      <c r="DO499" s="12"/>
      <c r="DP499" s="12"/>
      <c r="DR499" s="12"/>
      <c r="DS499" s="12"/>
      <c r="DT499" s="12"/>
      <c r="DU499" s="12"/>
      <c r="DV499" s="12"/>
      <c r="DW499" s="12"/>
    </row>
    <row r="500" spans="1:127" ht="13.5">
      <c r="A500" s="14"/>
      <c r="B500" s="14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V500" s="12"/>
      <c r="W500" s="13"/>
      <c r="X500" s="12"/>
      <c r="Z500" s="12"/>
      <c r="AA500" s="12"/>
      <c r="AB500" s="12"/>
      <c r="AD500" s="12"/>
      <c r="AE500" s="12"/>
      <c r="AF500" s="12"/>
      <c r="AH500" s="12"/>
      <c r="AI500" s="12"/>
      <c r="AJ500" s="12"/>
      <c r="AL500" s="12"/>
      <c r="AM500" s="12"/>
      <c r="AN500" s="12"/>
      <c r="AO500" s="12"/>
      <c r="AP500" s="12"/>
      <c r="AQ500" s="12"/>
      <c r="AR500" s="12"/>
      <c r="AS500" s="12"/>
      <c r="AT500" s="12"/>
      <c r="AV500" s="12"/>
      <c r="AW500" s="12"/>
      <c r="AY500" s="12"/>
      <c r="AZ500" s="12"/>
      <c r="BA500" s="12"/>
      <c r="BB500" s="12"/>
      <c r="BC500" s="12"/>
      <c r="BD500" s="12"/>
      <c r="BE500" s="12"/>
      <c r="BF500" s="12"/>
      <c r="BG500" s="12"/>
      <c r="BH500" s="12"/>
      <c r="BI500" s="12"/>
      <c r="BJ500" s="12"/>
      <c r="BL500" s="12"/>
      <c r="BM500" s="12"/>
      <c r="BN500" s="12"/>
      <c r="BO500" s="12"/>
      <c r="BP500" s="12"/>
      <c r="BR500" s="12"/>
      <c r="BS500" s="12"/>
      <c r="BU500" s="12"/>
      <c r="BV500" s="12"/>
      <c r="BW500" s="12"/>
      <c r="BX500" s="12"/>
      <c r="BY500" s="12"/>
      <c r="CA500" s="12"/>
      <c r="CB500" s="12"/>
      <c r="CC500" s="12"/>
      <c r="CD500" s="12"/>
      <c r="CE500" s="12"/>
      <c r="CG500" s="12"/>
      <c r="CH500" s="12"/>
      <c r="CI500" s="12"/>
      <c r="CJ500" s="12"/>
      <c r="CK500" s="12"/>
      <c r="CM500" s="12"/>
      <c r="CN500" s="12"/>
      <c r="CP500" s="12"/>
      <c r="CQ500" s="12"/>
      <c r="CR500" s="12"/>
      <c r="CS500" s="12"/>
      <c r="CT500" s="12"/>
      <c r="CV500" s="12"/>
      <c r="CW500" s="12"/>
      <c r="CY500" s="12"/>
      <c r="CZ500" s="12"/>
      <c r="DA500" s="12"/>
      <c r="DB500" s="12"/>
      <c r="DC500" s="12"/>
      <c r="DD500" s="12"/>
      <c r="DE500" s="12"/>
      <c r="DF500" s="12"/>
      <c r="DG500" s="12"/>
      <c r="DH500" s="12"/>
      <c r="DI500" s="12"/>
      <c r="DJ500" s="12"/>
      <c r="DK500" s="12"/>
      <c r="DL500" s="12"/>
      <c r="DM500" s="12"/>
      <c r="DN500" s="12"/>
      <c r="DO500" s="12"/>
      <c r="DP500" s="12"/>
      <c r="DR500" s="12"/>
      <c r="DS500" s="12"/>
      <c r="DT500" s="12"/>
      <c r="DU500" s="12"/>
      <c r="DV500" s="12"/>
      <c r="DW500" s="12"/>
    </row>
    <row r="501" spans="1:127" ht="13.5">
      <c r="A501" s="14"/>
      <c r="B501" s="14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V501" s="12"/>
      <c r="W501" s="13"/>
      <c r="X501" s="12"/>
      <c r="Z501" s="12"/>
      <c r="AA501" s="12"/>
      <c r="AB501" s="12"/>
      <c r="AD501" s="12"/>
      <c r="AE501" s="12"/>
      <c r="AF501" s="12"/>
      <c r="AH501" s="12"/>
      <c r="AI501" s="12"/>
      <c r="AJ501" s="12"/>
      <c r="AL501" s="12"/>
      <c r="AM501" s="12"/>
      <c r="AN501" s="12"/>
      <c r="AO501" s="12"/>
      <c r="AP501" s="12"/>
      <c r="AQ501" s="12"/>
      <c r="AR501" s="12"/>
      <c r="AS501" s="12"/>
      <c r="AT501" s="12"/>
      <c r="AV501" s="12"/>
      <c r="AW501" s="12"/>
      <c r="AY501" s="12"/>
      <c r="AZ501" s="12"/>
      <c r="BA501" s="12"/>
      <c r="BB501" s="12"/>
      <c r="BC501" s="12"/>
      <c r="BD501" s="12"/>
      <c r="BE501" s="12"/>
      <c r="BF501" s="12"/>
      <c r="BG501" s="12"/>
      <c r="BH501" s="12"/>
      <c r="BI501" s="12"/>
      <c r="BJ501" s="12"/>
      <c r="BL501" s="12"/>
      <c r="BM501" s="12"/>
      <c r="BN501" s="12"/>
      <c r="BO501" s="12"/>
      <c r="BP501" s="12"/>
      <c r="BR501" s="12"/>
      <c r="BS501" s="12"/>
      <c r="BU501" s="12"/>
      <c r="BV501" s="12"/>
      <c r="BW501" s="12"/>
      <c r="BX501" s="12"/>
      <c r="BY501" s="12"/>
      <c r="CA501" s="12"/>
      <c r="CB501" s="12"/>
      <c r="CC501" s="12"/>
      <c r="CD501" s="12"/>
      <c r="CE501" s="12"/>
      <c r="CG501" s="12"/>
      <c r="CH501" s="12"/>
      <c r="CI501" s="12"/>
      <c r="CJ501" s="12"/>
      <c r="CK501" s="12"/>
      <c r="CM501" s="12"/>
      <c r="CN501" s="12"/>
      <c r="CP501" s="12"/>
      <c r="CQ501" s="12"/>
      <c r="CR501" s="12"/>
      <c r="CS501" s="12"/>
      <c r="CT501" s="12"/>
      <c r="CV501" s="12"/>
      <c r="CW501" s="12"/>
      <c r="CY501" s="12"/>
      <c r="CZ501" s="12"/>
      <c r="DA501" s="12"/>
      <c r="DB501" s="12"/>
      <c r="DC501" s="12"/>
      <c r="DD501" s="12"/>
      <c r="DE501" s="12"/>
      <c r="DF501" s="12"/>
      <c r="DG501" s="12"/>
      <c r="DH501" s="12"/>
      <c r="DI501" s="12"/>
      <c r="DJ501" s="12"/>
      <c r="DK501" s="12"/>
      <c r="DL501" s="12"/>
      <c r="DM501" s="12"/>
      <c r="DN501" s="12"/>
      <c r="DO501" s="12"/>
      <c r="DP501" s="12"/>
      <c r="DR501" s="12"/>
      <c r="DS501" s="12"/>
      <c r="DT501" s="12"/>
      <c r="DU501" s="12"/>
      <c r="DV501" s="12"/>
      <c r="DW501" s="12"/>
    </row>
    <row r="502" spans="1:127" ht="13.5">
      <c r="A502" s="14"/>
      <c r="B502" s="14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V502" s="12"/>
      <c r="W502" s="13"/>
      <c r="X502" s="12"/>
      <c r="Z502" s="12"/>
      <c r="AA502" s="12"/>
      <c r="AB502" s="12"/>
      <c r="AD502" s="12"/>
      <c r="AE502" s="12"/>
      <c r="AF502" s="12"/>
      <c r="AH502" s="12"/>
      <c r="AI502" s="12"/>
      <c r="AJ502" s="12"/>
      <c r="AL502" s="12"/>
      <c r="AM502" s="12"/>
      <c r="AN502" s="12"/>
      <c r="AO502" s="12"/>
      <c r="AP502" s="12"/>
      <c r="AQ502" s="12"/>
      <c r="AR502" s="12"/>
      <c r="AS502" s="12"/>
      <c r="AT502" s="12"/>
      <c r="AV502" s="12"/>
      <c r="AW502" s="12"/>
      <c r="AY502" s="12"/>
      <c r="AZ502" s="12"/>
      <c r="BA502" s="12"/>
      <c r="BB502" s="12"/>
      <c r="BC502" s="12"/>
      <c r="BD502" s="12"/>
      <c r="BE502" s="12"/>
      <c r="BF502" s="12"/>
      <c r="BG502" s="12"/>
      <c r="BH502" s="12"/>
      <c r="BI502" s="12"/>
      <c r="BJ502" s="12"/>
      <c r="BL502" s="12"/>
      <c r="BM502" s="12"/>
      <c r="BN502" s="12"/>
      <c r="BO502" s="12"/>
      <c r="BP502" s="12"/>
      <c r="BR502" s="12"/>
      <c r="BS502" s="12"/>
      <c r="BU502" s="12"/>
      <c r="BV502" s="12"/>
      <c r="BW502" s="12"/>
      <c r="BX502" s="12"/>
      <c r="BY502" s="12"/>
      <c r="CA502" s="12"/>
      <c r="CB502" s="12"/>
      <c r="CC502" s="12"/>
      <c r="CD502" s="12"/>
      <c r="CE502" s="12"/>
      <c r="CG502" s="12"/>
      <c r="CH502" s="12"/>
      <c r="CI502" s="12"/>
      <c r="CJ502" s="12"/>
      <c r="CK502" s="12"/>
      <c r="CM502" s="12"/>
      <c r="CN502" s="12"/>
      <c r="CP502" s="12"/>
      <c r="CQ502" s="12"/>
      <c r="CR502" s="12"/>
      <c r="CS502" s="12"/>
      <c r="CT502" s="12"/>
      <c r="CV502" s="12"/>
      <c r="CW502" s="12"/>
      <c r="CY502" s="12"/>
      <c r="CZ502" s="12"/>
      <c r="DA502" s="12"/>
      <c r="DB502" s="12"/>
      <c r="DC502" s="12"/>
      <c r="DD502" s="12"/>
      <c r="DE502" s="12"/>
      <c r="DF502" s="12"/>
      <c r="DG502" s="12"/>
      <c r="DH502" s="12"/>
      <c r="DI502" s="12"/>
      <c r="DJ502" s="12"/>
      <c r="DK502" s="12"/>
      <c r="DL502" s="12"/>
      <c r="DM502" s="12"/>
      <c r="DN502" s="12"/>
      <c r="DO502" s="12"/>
      <c r="DP502" s="12"/>
      <c r="DR502" s="12"/>
      <c r="DS502" s="12"/>
      <c r="DT502" s="12"/>
      <c r="DU502" s="12"/>
      <c r="DV502" s="12"/>
      <c r="DW502" s="12"/>
    </row>
    <row r="503" spans="1:127" ht="13.5">
      <c r="A503" s="14"/>
      <c r="B503" s="14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V503" s="12"/>
      <c r="W503" s="13"/>
      <c r="X503" s="12"/>
      <c r="Z503" s="12"/>
      <c r="AA503" s="12"/>
      <c r="AB503" s="12"/>
      <c r="AD503" s="12"/>
      <c r="AE503" s="12"/>
      <c r="AF503" s="12"/>
      <c r="AH503" s="12"/>
      <c r="AI503" s="12"/>
      <c r="AJ503" s="12"/>
      <c r="AL503" s="12"/>
      <c r="AM503" s="12"/>
      <c r="AN503" s="12"/>
      <c r="AO503" s="12"/>
      <c r="AP503" s="12"/>
      <c r="AQ503" s="12"/>
      <c r="AR503" s="12"/>
      <c r="AS503" s="12"/>
      <c r="AT503" s="12"/>
      <c r="AV503" s="12"/>
      <c r="AW503" s="12"/>
      <c r="AY503" s="12"/>
      <c r="AZ503" s="12"/>
      <c r="BA503" s="12"/>
      <c r="BB503" s="12"/>
      <c r="BC503" s="12"/>
      <c r="BD503" s="12"/>
      <c r="BE503" s="12"/>
      <c r="BF503" s="12"/>
      <c r="BG503" s="12"/>
      <c r="BH503" s="12"/>
      <c r="BI503" s="12"/>
      <c r="BJ503" s="12"/>
      <c r="BL503" s="12"/>
      <c r="BM503" s="12"/>
      <c r="BN503" s="12"/>
      <c r="BO503" s="12"/>
      <c r="BP503" s="12"/>
      <c r="BR503" s="12"/>
      <c r="BS503" s="12"/>
      <c r="BU503" s="12"/>
      <c r="BV503" s="12"/>
      <c r="BW503" s="12"/>
      <c r="BX503" s="12"/>
      <c r="BY503" s="12"/>
      <c r="CA503" s="12"/>
      <c r="CB503" s="12"/>
      <c r="CC503" s="12"/>
      <c r="CD503" s="12"/>
      <c r="CE503" s="12"/>
      <c r="CG503" s="12"/>
      <c r="CH503" s="12"/>
      <c r="CI503" s="12"/>
      <c r="CJ503" s="12"/>
      <c r="CK503" s="12"/>
      <c r="CM503" s="12"/>
      <c r="CN503" s="12"/>
      <c r="CP503" s="12"/>
      <c r="CQ503" s="12"/>
      <c r="CR503" s="12"/>
      <c r="CS503" s="12"/>
      <c r="CT503" s="12"/>
      <c r="CV503" s="12"/>
      <c r="CW503" s="12"/>
      <c r="CY503" s="12"/>
      <c r="CZ503" s="12"/>
      <c r="DA503" s="12"/>
      <c r="DB503" s="12"/>
      <c r="DC503" s="12"/>
      <c r="DD503" s="12"/>
      <c r="DE503" s="12"/>
      <c r="DF503" s="12"/>
      <c r="DG503" s="12"/>
      <c r="DH503" s="12"/>
      <c r="DI503" s="12"/>
      <c r="DJ503" s="12"/>
      <c r="DK503" s="12"/>
      <c r="DL503" s="12"/>
      <c r="DM503" s="12"/>
      <c r="DN503" s="12"/>
      <c r="DO503" s="12"/>
      <c r="DP503" s="12"/>
      <c r="DR503" s="12"/>
      <c r="DS503" s="12"/>
      <c r="DT503" s="12"/>
      <c r="DU503" s="12"/>
      <c r="DV503" s="12"/>
      <c r="DW503" s="12"/>
    </row>
    <row r="504" spans="1:127" ht="13.5">
      <c r="A504" s="14"/>
      <c r="B504" s="14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V504" s="12"/>
      <c r="W504" s="13"/>
      <c r="X504" s="12"/>
      <c r="Z504" s="12"/>
      <c r="AA504" s="12"/>
      <c r="AB504" s="12"/>
      <c r="AD504" s="12"/>
      <c r="AE504" s="12"/>
      <c r="AF504" s="12"/>
      <c r="AH504" s="12"/>
      <c r="AI504" s="12"/>
      <c r="AJ504" s="12"/>
      <c r="AL504" s="12"/>
      <c r="AM504" s="12"/>
      <c r="AN504" s="12"/>
      <c r="AO504" s="12"/>
      <c r="AP504" s="12"/>
      <c r="AQ504" s="12"/>
      <c r="AR504" s="12"/>
      <c r="AS504" s="12"/>
      <c r="AT504" s="12"/>
      <c r="AV504" s="12"/>
      <c r="AW504" s="12"/>
      <c r="AY504" s="12"/>
      <c r="AZ504" s="12"/>
      <c r="BA504" s="12"/>
      <c r="BB504" s="12"/>
      <c r="BC504" s="12"/>
      <c r="BD504" s="12"/>
      <c r="BE504" s="12"/>
      <c r="BF504" s="12"/>
      <c r="BG504" s="12"/>
      <c r="BH504" s="12"/>
      <c r="BI504" s="12"/>
      <c r="BJ504" s="12"/>
      <c r="BL504" s="12"/>
      <c r="BM504" s="12"/>
      <c r="BN504" s="12"/>
      <c r="BO504" s="12"/>
      <c r="BP504" s="12"/>
      <c r="BR504" s="12"/>
      <c r="BS504" s="12"/>
      <c r="BU504" s="12"/>
      <c r="BV504" s="12"/>
      <c r="BW504" s="12"/>
      <c r="BX504" s="12"/>
      <c r="BY504" s="12"/>
      <c r="CA504" s="12"/>
      <c r="CB504" s="12"/>
      <c r="CC504" s="12"/>
      <c r="CD504" s="12"/>
      <c r="CE504" s="12"/>
      <c r="CG504" s="12"/>
      <c r="CH504" s="12"/>
      <c r="CI504" s="12"/>
      <c r="CJ504" s="12"/>
      <c r="CK504" s="12"/>
      <c r="CM504" s="12"/>
      <c r="CN504" s="12"/>
      <c r="CP504" s="12"/>
      <c r="CQ504" s="12"/>
      <c r="CR504" s="12"/>
      <c r="CS504" s="12"/>
      <c r="CT504" s="12"/>
      <c r="CV504" s="12"/>
      <c r="CW504" s="12"/>
      <c r="CY504" s="12"/>
      <c r="CZ504" s="12"/>
      <c r="DA504" s="12"/>
      <c r="DB504" s="12"/>
      <c r="DC504" s="12"/>
      <c r="DD504" s="12"/>
      <c r="DE504" s="12"/>
      <c r="DF504" s="12"/>
      <c r="DG504" s="12"/>
      <c r="DH504" s="12"/>
      <c r="DI504" s="12"/>
      <c r="DJ504" s="12"/>
      <c r="DK504" s="12"/>
      <c r="DL504" s="12"/>
      <c r="DM504" s="12"/>
      <c r="DN504" s="12"/>
      <c r="DO504" s="12"/>
      <c r="DP504" s="12"/>
      <c r="DR504" s="12"/>
      <c r="DS504" s="12"/>
      <c r="DT504" s="12"/>
      <c r="DU504" s="12"/>
      <c r="DV504" s="12"/>
      <c r="DW504" s="12"/>
    </row>
    <row r="505" spans="1:127" ht="13.5">
      <c r="A505" s="14"/>
      <c r="B505" s="14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V505" s="12"/>
      <c r="W505" s="13"/>
      <c r="X505" s="12"/>
      <c r="Z505" s="12"/>
      <c r="AA505" s="12"/>
      <c r="AB505" s="12"/>
      <c r="AD505" s="12"/>
      <c r="AE505" s="12"/>
      <c r="AF505" s="12"/>
      <c r="AH505" s="12"/>
      <c r="AI505" s="12"/>
      <c r="AJ505" s="12"/>
      <c r="AL505" s="12"/>
      <c r="AM505" s="12"/>
      <c r="AN505" s="12"/>
      <c r="AO505" s="12"/>
      <c r="AP505" s="12"/>
      <c r="AQ505" s="12"/>
      <c r="AR505" s="12"/>
      <c r="AS505" s="12"/>
      <c r="AT505" s="12"/>
      <c r="AV505" s="12"/>
      <c r="AW505" s="12"/>
      <c r="AY505" s="12"/>
      <c r="AZ505" s="12"/>
      <c r="BA505" s="12"/>
      <c r="BB505" s="12"/>
      <c r="BC505" s="12"/>
      <c r="BD505" s="12"/>
      <c r="BE505" s="12"/>
      <c r="BF505" s="12"/>
      <c r="BG505" s="12"/>
      <c r="BH505" s="12"/>
      <c r="BI505" s="12"/>
      <c r="BJ505" s="12"/>
      <c r="BL505" s="12"/>
      <c r="BM505" s="12"/>
      <c r="BN505" s="12"/>
      <c r="BO505" s="12"/>
      <c r="BP505" s="12"/>
      <c r="BR505" s="12"/>
      <c r="BS505" s="12"/>
      <c r="BU505" s="12"/>
      <c r="BV505" s="12"/>
      <c r="BW505" s="12"/>
      <c r="BX505" s="12"/>
      <c r="BY505" s="12"/>
      <c r="CA505" s="12"/>
      <c r="CB505" s="12"/>
      <c r="CC505" s="12"/>
      <c r="CD505" s="12"/>
      <c r="CE505" s="12"/>
      <c r="CG505" s="12"/>
      <c r="CH505" s="12"/>
      <c r="CI505" s="12"/>
      <c r="CJ505" s="12"/>
      <c r="CK505" s="12"/>
      <c r="CM505" s="12"/>
      <c r="CN505" s="12"/>
      <c r="CP505" s="12"/>
      <c r="CQ505" s="12"/>
      <c r="CR505" s="12"/>
      <c r="CS505" s="12"/>
      <c r="CT505" s="12"/>
      <c r="CV505" s="12"/>
      <c r="CW505" s="12"/>
      <c r="CY505" s="12"/>
      <c r="CZ505" s="12"/>
      <c r="DA505" s="12"/>
      <c r="DB505" s="12"/>
      <c r="DC505" s="12"/>
      <c r="DD505" s="12"/>
      <c r="DE505" s="12"/>
      <c r="DF505" s="12"/>
      <c r="DG505" s="12"/>
      <c r="DH505" s="12"/>
      <c r="DI505" s="12"/>
      <c r="DJ505" s="12"/>
      <c r="DK505" s="12"/>
      <c r="DL505" s="12"/>
      <c r="DM505" s="12"/>
      <c r="DN505" s="12"/>
      <c r="DO505" s="12"/>
      <c r="DP505" s="12"/>
      <c r="DR505" s="12"/>
      <c r="DS505" s="12"/>
      <c r="DT505" s="12"/>
      <c r="DU505" s="12"/>
      <c r="DV505" s="12"/>
      <c r="DW505" s="12"/>
    </row>
    <row r="506" spans="1:127" ht="13.5">
      <c r="A506" s="14"/>
      <c r="B506" s="14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V506" s="12"/>
      <c r="W506" s="13"/>
      <c r="X506" s="12"/>
      <c r="Z506" s="12"/>
      <c r="AA506" s="12"/>
      <c r="AB506" s="12"/>
      <c r="AD506" s="12"/>
      <c r="AE506" s="12"/>
      <c r="AF506" s="12"/>
      <c r="AH506" s="12"/>
      <c r="AI506" s="12"/>
      <c r="AJ506" s="12"/>
      <c r="AL506" s="12"/>
      <c r="AM506" s="12"/>
      <c r="AN506" s="12"/>
      <c r="AO506" s="12"/>
      <c r="AP506" s="12"/>
      <c r="AQ506" s="12"/>
      <c r="AR506" s="12"/>
      <c r="AS506" s="12"/>
      <c r="AT506" s="12"/>
      <c r="AV506" s="12"/>
      <c r="AW506" s="12"/>
      <c r="AY506" s="12"/>
      <c r="AZ506" s="12"/>
      <c r="BA506" s="12"/>
      <c r="BB506" s="12"/>
      <c r="BC506" s="12"/>
      <c r="BD506" s="12"/>
      <c r="BE506" s="12"/>
      <c r="BF506" s="12"/>
      <c r="BG506" s="12"/>
      <c r="BH506" s="12"/>
      <c r="BI506" s="12"/>
      <c r="BJ506" s="12"/>
      <c r="BL506" s="12"/>
      <c r="BM506" s="12"/>
      <c r="BN506" s="12"/>
      <c r="BO506" s="12"/>
      <c r="BP506" s="12"/>
      <c r="BR506" s="12"/>
      <c r="BS506" s="12"/>
      <c r="BU506" s="12"/>
      <c r="BV506" s="12"/>
      <c r="BW506" s="12"/>
      <c r="BX506" s="12"/>
      <c r="BY506" s="12"/>
      <c r="CA506" s="12"/>
      <c r="CB506" s="12"/>
      <c r="CC506" s="12"/>
      <c r="CD506" s="12"/>
      <c r="CE506" s="12"/>
      <c r="CG506" s="12"/>
      <c r="CH506" s="12"/>
      <c r="CI506" s="12"/>
      <c r="CJ506" s="12"/>
      <c r="CK506" s="12"/>
      <c r="CM506" s="12"/>
      <c r="CN506" s="12"/>
      <c r="CP506" s="12"/>
      <c r="CQ506" s="12"/>
      <c r="CR506" s="12"/>
      <c r="CS506" s="12"/>
      <c r="CT506" s="12"/>
      <c r="CV506" s="12"/>
      <c r="CW506" s="12"/>
      <c r="CY506" s="12"/>
      <c r="CZ506" s="12"/>
      <c r="DA506" s="12"/>
      <c r="DB506" s="12"/>
      <c r="DC506" s="12"/>
      <c r="DD506" s="12"/>
      <c r="DE506" s="12"/>
      <c r="DF506" s="12"/>
      <c r="DG506" s="12"/>
      <c r="DH506" s="12"/>
      <c r="DI506" s="12"/>
      <c r="DJ506" s="12"/>
      <c r="DK506" s="12"/>
      <c r="DL506" s="12"/>
      <c r="DM506" s="12"/>
      <c r="DN506" s="12"/>
      <c r="DO506" s="12"/>
      <c r="DP506" s="12"/>
      <c r="DR506" s="12"/>
      <c r="DS506" s="12"/>
      <c r="DT506" s="12"/>
      <c r="DU506" s="12"/>
      <c r="DV506" s="12"/>
      <c r="DW506" s="12"/>
    </row>
    <row r="507" spans="1:127" ht="13.5">
      <c r="A507" s="14"/>
      <c r="B507" s="14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V507" s="12"/>
      <c r="W507" s="13"/>
      <c r="X507" s="12"/>
      <c r="Z507" s="12"/>
      <c r="AA507" s="12"/>
      <c r="AB507" s="12"/>
      <c r="AD507" s="12"/>
      <c r="AE507" s="12"/>
      <c r="AF507" s="12"/>
      <c r="AH507" s="12"/>
      <c r="AI507" s="12"/>
      <c r="AJ507" s="12"/>
      <c r="AL507" s="12"/>
      <c r="AM507" s="12"/>
      <c r="AN507" s="12"/>
      <c r="AO507" s="12"/>
      <c r="AP507" s="12"/>
      <c r="AQ507" s="12"/>
      <c r="AR507" s="12"/>
      <c r="AS507" s="12"/>
      <c r="AT507" s="12"/>
      <c r="AV507" s="12"/>
      <c r="AW507" s="12"/>
      <c r="AY507" s="12"/>
      <c r="AZ507" s="12"/>
      <c r="BA507" s="12"/>
      <c r="BB507" s="12"/>
      <c r="BC507" s="12"/>
      <c r="BD507" s="12"/>
      <c r="BE507" s="12"/>
      <c r="BF507" s="12"/>
      <c r="BG507" s="12"/>
      <c r="BH507" s="12"/>
      <c r="BI507" s="12"/>
      <c r="BJ507" s="12"/>
      <c r="BL507" s="12"/>
      <c r="BM507" s="12"/>
      <c r="BN507" s="12"/>
      <c r="BO507" s="12"/>
      <c r="BP507" s="12"/>
      <c r="BR507" s="12"/>
      <c r="BS507" s="12"/>
      <c r="BU507" s="12"/>
      <c r="BV507" s="12"/>
      <c r="BW507" s="12"/>
      <c r="BX507" s="12"/>
      <c r="BY507" s="12"/>
      <c r="CA507" s="12"/>
      <c r="CB507" s="12"/>
      <c r="CC507" s="12"/>
      <c r="CD507" s="12"/>
      <c r="CE507" s="12"/>
      <c r="CG507" s="12"/>
      <c r="CH507" s="12"/>
      <c r="CI507" s="12"/>
      <c r="CJ507" s="12"/>
      <c r="CK507" s="12"/>
      <c r="CM507" s="12"/>
      <c r="CN507" s="12"/>
      <c r="CP507" s="12"/>
      <c r="CQ507" s="12"/>
      <c r="CR507" s="12"/>
      <c r="CS507" s="12"/>
      <c r="CT507" s="12"/>
      <c r="CV507" s="12"/>
      <c r="CW507" s="12"/>
      <c r="CY507" s="12"/>
      <c r="CZ507" s="12"/>
      <c r="DA507" s="12"/>
      <c r="DB507" s="12"/>
      <c r="DC507" s="12"/>
      <c r="DD507" s="12"/>
      <c r="DE507" s="12"/>
      <c r="DF507" s="12"/>
      <c r="DG507" s="12"/>
      <c r="DH507" s="12"/>
      <c r="DI507" s="12"/>
      <c r="DJ507" s="12"/>
      <c r="DK507" s="12"/>
      <c r="DL507" s="12"/>
      <c r="DM507" s="12"/>
      <c r="DN507" s="12"/>
      <c r="DO507" s="12"/>
      <c r="DP507" s="12"/>
      <c r="DR507" s="12"/>
      <c r="DS507" s="12"/>
      <c r="DT507" s="12"/>
      <c r="DU507" s="12"/>
      <c r="DV507" s="12"/>
      <c r="DW507" s="12"/>
    </row>
    <row r="508" spans="1:127" ht="13.5">
      <c r="A508" s="14"/>
      <c r="B508" s="14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V508" s="12"/>
      <c r="W508" s="13"/>
      <c r="X508" s="12"/>
      <c r="Z508" s="12"/>
      <c r="AA508" s="12"/>
      <c r="AB508" s="12"/>
      <c r="AD508" s="12"/>
      <c r="AE508" s="12"/>
      <c r="AF508" s="12"/>
      <c r="AH508" s="12"/>
      <c r="AI508" s="12"/>
      <c r="AJ508" s="12"/>
      <c r="AL508" s="12"/>
      <c r="AM508" s="12"/>
      <c r="AN508" s="12"/>
      <c r="AO508" s="12"/>
      <c r="AP508" s="12"/>
      <c r="AQ508" s="12"/>
      <c r="AR508" s="12"/>
      <c r="AS508" s="12"/>
      <c r="AT508" s="12"/>
      <c r="AV508" s="12"/>
      <c r="AW508" s="12"/>
      <c r="AY508" s="12"/>
      <c r="AZ508" s="12"/>
      <c r="BA508" s="12"/>
      <c r="BB508" s="12"/>
      <c r="BC508" s="12"/>
      <c r="BD508" s="12"/>
      <c r="BE508" s="12"/>
      <c r="BF508" s="12"/>
      <c r="BG508" s="12"/>
      <c r="BH508" s="12"/>
      <c r="BI508" s="12"/>
      <c r="BJ508" s="12"/>
      <c r="BL508" s="12"/>
      <c r="BM508" s="12"/>
      <c r="BN508" s="12"/>
      <c r="BO508" s="12"/>
      <c r="BP508" s="12"/>
      <c r="BR508" s="12"/>
      <c r="BS508" s="12"/>
      <c r="BU508" s="12"/>
      <c r="BV508" s="12"/>
      <c r="BW508" s="12"/>
      <c r="BX508" s="12"/>
      <c r="BY508" s="12"/>
      <c r="CA508" s="12"/>
      <c r="CB508" s="12"/>
      <c r="CC508" s="12"/>
      <c r="CD508" s="12"/>
      <c r="CE508" s="12"/>
      <c r="CG508" s="12"/>
      <c r="CH508" s="12"/>
      <c r="CI508" s="12"/>
      <c r="CJ508" s="12"/>
      <c r="CK508" s="12"/>
      <c r="CM508" s="12"/>
      <c r="CN508" s="12"/>
      <c r="CP508" s="12"/>
      <c r="CQ508" s="12"/>
      <c r="CR508" s="12"/>
      <c r="CS508" s="12"/>
      <c r="CT508" s="12"/>
      <c r="CV508" s="12"/>
      <c r="CW508" s="12"/>
      <c r="CY508" s="12"/>
      <c r="CZ508" s="12"/>
      <c r="DA508" s="12"/>
      <c r="DB508" s="12"/>
      <c r="DC508" s="12"/>
      <c r="DD508" s="12"/>
      <c r="DE508" s="12"/>
      <c r="DF508" s="12"/>
      <c r="DG508" s="12"/>
      <c r="DH508" s="12"/>
      <c r="DI508" s="12"/>
      <c r="DJ508" s="12"/>
      <c r="DK508" s="12"/>
      <c r="DL508" s="12"/>
      <c r="DM508" s="12"/>
      <c r="DN508" s="12"/>
      <c r="DO508" s="12"/>
      <c r="DP508" s="12"/>
      <c r="DR508" s="12"/>
      <c r="DS508" s="12"/>
      <c r="DT508" s="12"/>
      <c r="DU508" s="12"/>
      <c r="DV508" s="12"/>
      <c r="DW508" s="12"/>
    </row>
    <row r="509" spans="1:127" ht="13.5">
      <c r="A509" s="14"/>
      <c r="B509" s="14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V509" s="12"/>
      <c r="W509" s="13"/>
      <c r="X509" s="12"/>
      <c r="Z509" s="12"/>
      <c r="AA509" s="12"/>
      <c r="AB509" s="12"/>
      <c r="AD509" s="12"/>
      <c r="AE509" s="12"/>
      <c r="AF509" s="12"/>
      <c r="AH509" s="12"/>
      <c r="AI509" s="12"/>
      <c r="AJ509" s="12"/>
      <c r="AL509" s="12"/>
      <c r="AM509" s="12"/>
      <c r="AN509" s="12"/>
      <c r="AO509" s="12"/>
      <c r="AP509" s="12"/>
      <c r="AQ509" s="12"/>
      <c r="AR509" s="12"/>
      <c r="AS509" s="12"/>
      <c r="AT509" s="12"/>
      <c r="AV509" s="12"/>
      <c r="AW509" s="12"/>
      <c r="AY509" s="12"/>
      <c r="AZ509" s="12"/>
      <c r="BA509" s="12"/>
      <c r="BB509" s="12"/>
      <c r="BC509" s="12"/>
      <c r="BD509" s="12"/>
      <c r="BE509" s="12"/>
      <c r="BF509" s="12"/>
      <c r="BG509" s="12"/>
      <c r="BH509" s="12"/>
      <c r="BI509" s="12"/>
      <c r="BJ509" s="12"/>
      <c r="BL509" s="12"/>
      <c r="BM509" s="12"/>
      <c r="BN509" s="12"/>
      <c r="BO509" s="12"/>
      <c r="BP509" s="12"/>
      <c r="BR509" s="12"/>
      <c r="BS509" s="12"/>
      <c r="BU509" s="12"/>
      <c r="BV509" s="12"/>
      <c r="BW509" s="12"/>
      <c r="BX509" s="12"/>
      <c r="BY509" s="12"/>
      <c r="CA509" s="12"/>
      <c r="CB509" s="12"/>
      <c r="CC509" s="12"/>
      <c r="CD509" s="12"/>
      <c r="CE509" s="12"/>
      <c r="CG509" s="12"/>
      <c r="CH509" s="12"/>
      <c r="CI509" s="12"/>
      <c r="CJ509" s="12"/>
      <c r="CK509" s="12"/>
      <c r="CM509" s="12"/>
      <c r="CN509" s="12"/>
      <c r="CP509" s="12"/>
      <c r="CQ509" s="12"/>
      <c r="CR509" s="12"/>
      <c r="CS509" s="12"/>
      <c r="CT509" s="12"/>
      <c r="CV509" s="12"/>
      <c r="CW509" s="12"/>
      <c r="CY509" s="12"/>
      <c r="CZ509" s="12"/>
      <c r="DA509" s="12"/>
      <c r="DB509" s="12"/>
      <c r="DC509" s="12"/>
      <c r="DD509" s="12"/>
      <c r="DE509" s="12"/>
      <c r="DF509" s="12"/>
      <c r="DG509" s="12"/>
      <c r="DH509" s="12"/>
      <c r="DI509" s="12"/>
      <c r="DJ509" s="12"/>
      <c r="DK509" s="12"/>
      <c r="DL509" s="12"/>
      <c r="DM509" s="12"/>
      <c r="DN509" s="12"/>
      <c r="DO509" s="12"/>
      <c r="DP509" s="12"/>
      <c r="DR509" s="12"/>
      <c r="DS509" s="12"/>
      <c r="DT509" s="12"/>
      <c r="DU509" s="12"/>
      <c r="DV509" s="12"/>
      <c r="DW509" s="12"/>
    </row>
    <row r="510" spans="1:127" ht="13.5">
      <c r="A510" s="14"/>
      <c r="B510" s="14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V510" s="12"/>
      <c r="W510" s="13"/>
      <c r="X510" s="12"/>
      <c r="Z510" s="12"/>
      <c r="AA510" s="12"/>
      <c r="AB510" s="12"/>
      <c r="AD510" s="12"/>
      <c r="AE510" s="12"/>
      <c r="AF510" s="12"/>
      <c r="AH510" s="12"/>
      <c r="AI510" s="12"/>
      <c r="AJ510" s="12"/>
      <c r="AL510" s="12"/>
      <c r="AM510" s="12"/>
      <c r="AN510" s="12"/>
      <c r="AO510" s="12"/>
      <c r="AP510" s="12"/>
      <c r="AQ510" s="12"/>
      <c r="AR510" s="12"/>
      <c r="AS510" s="12"/>
      <c r="AT510" s="12"/>
      <c r="AV510" s="12"/>
      <c r="AW510" s="12"/>
      <c r="AY510" s="12"/>
      <c r="AZ510" s="12"/>
      <c r="BA510" s="12"/>
      <c r="BB510" s="12"/>
      <c r="BC510" s="12"/>
      <c r="BD510" s="12"/>
      <c r="BE510" s="12"/>
      <c r="BF510" s="12"/>
      <c r="BG510" s="12"/>
      <c r="BH510" s="12"/>
      <c r="BI510" s="12"/>
      <c r="BJ510" s="12"/>
      <c r="BL510" s="12"/>
      <c r="BM510" s="12"/>
      <c r="BN510" s="12"/>
      <c r="BO510" s="12"/>
      <c r="BP510" s="12"/>
      <c r="BR510" s="12"/>
      <c r="BS510" s="12"/>
      <c r="BU510" s="12"/>
      <c r="BV510" s="12"/>
      <c r="BW510" s="12"/>
      <c r="BX510" s="12"/>
      <c r="BY510" s="12"/>
      <c r="CA510" s="12"/>
      <c r="CB510" s="12"/>
      <c r="CC510" s="12"/>
      <c r="CD510" s="12"/>
      <c r="CE510" s="12"/>
      <c r="CG510" s="12"/>
      <c r="CH510" s="12"/>
      <c r="CI510" s="12"/>
      <c r="CJ510" s="12"/>
      <c r="CK510" s="12"/>
      <c r="CM510" s="12"/>
      <c r="CN510" s="12"/>
      <c r="CP510" s="12"/>
      <c r="CQ510" s="12"/>
      <c r="CR510" s="12"/>
      <c r="CS510" s="12"/>
      <c r="CT510" s="12"/>
      <c r="CV510" s="12"/>
      <c r="CW510" s="12"/>
      <c r="CY510" s="12"/>
      <c r="CZ510" s="12"/>
      <c r="DA510" s="12"/>
      <c r="DB510" s="12"/>
      <c r="DC510" s="12"/>
      <c r="DD510" s="12"/>
      <c r="DE510" s="12"/>
      <c r="DF510" s="12"/>
      <c r="DG510" s="12"/>
      <c r="DH510" s="12"/>
      <c r="DI510" s="12"/>
      <c r="DJ510" s="12"/>
      <c r="DK510" s="12"/>
      <c r="DL510" s="12"/>
      <c r="DM510" s="12"/>
      <c r="DN510" s="12"/>
      <c r="DO510" s="12"/>
      <c r="DP510" s="12"/>
      <c r="DR510" s="12"/>
      <c r="DS510" s="12"/>
      <c r="DT510" s="12"/>
      <c r="DU510" s="12"/>
      <c r="DV510" s="12"/>
      <c r="DW510" s="12"/>
    </row>
    <row r="511" spans="1:127" ht="13.5">
      <c r="A511" s="14"/>
      <c r="B511" s="14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V511" s="12"/>
      <c r="W511" s="13"/>
      <c r="X511" s="12"/>
      <c r="Z511" s="12"/>
      <c r="AA511" s="12"/>
      <c r="AB511" s="12"/>
      <c r="AD511" s="12"/>
      <c r="AE511" s="12"/>
      <c r="AF511" s="12"/>
      <c r="AH511" s="12"/>
      <c r="AI511" s="12"/>
      <c r="AJ511" s="12"/>
      <c r="AL511" s="12"/>
      <c r="AM511" s="12"/>
      <c r="AN511" s="12"/>
      <c r="AO511" s="12"/>
      <c r="AP511" s="12"/>
      <c r="AQ511" s="12"/>
      <c r="AR511" s="12"/>
      <c r="AS511" s="12"/>
      <c r="AT511" s="12"/>
      <c r="AV511" s="12"/>
      <c r="AW511" s="12"/>
      <c r="AY511" s="12"/>
      <c r="AZ511" s="12"/>
      <c r="BA511" s="12"/>
      <c r="BB511" s="12"/>
      <c r="BC511" s="12"/>
      <c r="BD511" s="12"/>
      <c r="BE511" s="12"/>
      <c r="BF511" s="12"/>
      <c r="BG511" s="12"/>
      <c r="BH511" s="12"/>
      <c r="BI511" s="12"/>
      <c r="BJ511" s="12"/>
      <c r="BL511" s="12"/>
      <c r="BM511" s="12"/>
      <c r="BN511" s="12"/>
      <c r="BO511" s="12"/>
      <c r="BP511" s="12"/>
      <c r="BR511" s="12"/>
      <c r="BS511" s="12"/>
      <c r="BU511" s="12"/>
      <c r="BV511" s="12"/>
      <c r="BW511" s="12"/>
      <c r="BX511" s="12"/>
      <c r="BY511" s="12"/>
      <c r="CA511" s="12"/>
      <c r="CB511" s="12"/>
      <c r="CC511" s="12"/>
      <c r="CD511" s="12"/>
      <c r="CE511" s="12"/>
      <c r="CG511" s="12"/>
      <c r="CH511" s="12"/>
      <c r="CI511" s="12"/>
      <c r="CJ511" s="12"/>
      <c r="CK511" s="12"/>
      <c r="CM511" s="12"/>
      <c r="CN511" s="12"/>
      <c r="CP511" s="12"/>
      <c r="CQ511" s="12"/>
      <c r="CR511" s="12"/>
      <c r="CS511" s="12"/>
      <c r="CT511" s="12"/>
      <c r="CV511" s="12"/>
      <c r="CW511" s="12"/>
      <c r="CY511" s="12"/>
      <c r="CZ511" s="12"/>
      <c r="DA511" s="12"/>
      <c r="DB511" s="12"/>
      <c r="DC511" s="12"/>
      <c r="DD511" s="12"/>
      <c r="DE511" s="12"/>
      <c r="DF511" s="12"/>
      <c r="DG511" s="12"/>
      <c r="DH511" s="12"/>
      <c r="DI511" s="12"/>
      <c r="DJ511" s="12"/>
      <c r="DK511" s="12"/>
      <c r="DL511" s="12"/>
      <c r="DM511" s="12"/>
      <c r="DN511" s="12"/>
      <c r="DO511" s="12"/>
      <c r="DP511" s="12"/>
      <c r="DR511" s="12"/>
      <c r="DS511" s="12"/>
      <c r="DT511" s="12"/>
      <c r="DU511" s="12"/>
      <c r="DV511" s="12"/>
      <c r="DW511" s="12"/>
    </row>
    <row r="512" spans="1:127" ht="13.5">
      <c r="A512" s="14"/>
      <c r="B512" s="14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V512" s="12"/>
      <c r="W512" s="13"/>
      <c r="X512" s="12"/>
      <c r="Z512" s="12"/>
      <c r="AA512" s="12"/>
      <c r="AB512" s="12"/>
      <c r="AD512" s="12"/>
      <c r="AE512" s="12"/>
      <c r="AF512" s="12"/>
      <c r="AH512" s="12"/>
      <c r="AI512" s="12"/>
      <c r="AJ512" s="12"/>
      <c r="AL512" s="12"/>
      <c r="AM512" s="12"/>
      <c r="AN512" s="12"/>
      <c r="AO512" s="12"/>
      <c r="AP512" s="12"/>
      <c r="AQ512" s="12"/>
      <c r="AR512" s="12"/>
      <c r="AS512" s="12"/>
      <c r="AT512" s="12"/>
      <c r="AV512" s="12"/>
      <c r="AW512" s="12"/>
      <c r="AY512" s="12"/>
      <c r="AZ512" s="12"/>
      <c r="BA512" s="12"/>
      <c r="BB512" s="12"/>
      <c r="BC512" s="12"/>
      <c r="BD512" s="12"/>
      <c r="BE512" s="12"/>
      <c r="BF512" s="12"/>
      <c r="BG512" s="12"/>
      <c r="BH512" s="12"/>
      <c r="BI512" s="12"/>
      <c r="BJ512" s="12"/>
      <c r="BL512" s="12"/>
      <c r="BM512" s="12"/>
      <c r="BN512" s="12"/>
      <c r="BO512" s="12"/>
      <c r="BP512" s="12"/>
      <c r="BR512" s="12"/>
      <c r="BS512" s="12"/>
      <c r="BU512" s="12"/>
      <c r="BV512" s="12"/>
      <c r="BW512" s="12"/>
      <c r="BX512" s="12"/>
      <c r="BY512" s="12"/>
      <c r="CA512" s="12"/>
      <c r="CB512" s="12"/>
      <c r="CC512" s="12"/>
      <c r="CD512" s="12"/>
      <c r="CE512" s="12"/>
      <c r="CG512" s="12"/>
      <c r="CH512" s="12"/>
      <c r="CI512" s="12"/>
      <c r="CJ512" s="12"/>
      <c r="CK512" s="12"/>
      <c r="CM512" s="12"/>
      <c r="CN512" s="12"/>
      <c r="CP512" s="12"/>
      <c r="CQ512" s="12"/>
      <c r="CR512" s="12"/>
      <c r="CS512" s="12"/>
      <c r="CT512" s="12"/>
      <c r="CV512" s="12"/>
      <c r="CW512" s="12"/>
      <c r="CY512" s="12"/>
      <c r="CZ512" s="12"/>
      <c r="DA512" s="12"/>
      <c r="DB512" s="12"/>
      <c r="DC512" s="12"/>
      <c r="DD512" s="12"/>
      <c r="DE512" s="12"/>
      <c r="DF512" s="12"/>
      <c r="DG512" s="12"/>
      <c r="DH512" s="12"/>
      <c r="DI512" s="12"/>
      <c r="DJ512" s="12"/>
      <c r="DK512" s="12"/>
      <c r="DL512" s="12"/>
      <c r="DM512" s="12"/>
      <c r="DN512" s="12"/>
      <c r="DO512" s="12"/>
      <c r="DP512" s="12"/>
      <c r="DR512" s="12"/>
      <c r="DS512" s="12"/>
      <c r="DT512" s="12"/>
      <c r="DU512" s="12"/>
      <c r="DV512" s="12"/>
      <c r="DW512" s="12"/>
    </row>
    <row r="513" spans="1:127" ht="13.5">
      <c r="A513" s="14"/>
      <c r="B513" s="14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V513" s="12"/>
      <c r="W513" s="13"/>
      <c r="X513" s="12"/>
      <c r="Z513" s="12"/>
      <c r="AA513" s="12"/>
      <c r="AB513" s="12"/>
      <c r="AD513" s="12"/>
      <c r="AE513" s="12"/>
      <c r="AF513" s="12"/>
      <c r="AH513" s="12"/>
      <c r="AI513" s="12"/>
      <c r="AJ513" s="12"/>
      <c r="AL513" s="12"/>
      <c r="AM513" s="12"/>
      <c r="AN513" s="12"/>
      <c r="AO513" s="12"/>
      <c r="AP513" s="12"/>
      <c r="AQ513" s="12"/>
      <c r="AR513" s="12"/>
      <c r="AS513" s="12"/>
      <c r="AT513" s="12"/>
      <c r="AV513" s="12"/>
      <c r="AW513" s="12"/>
      <c r="AY513" s="12"/>
      <c r="AZ513" s="12"/>
      <c r="BA513" s="12"/>
      <c r="BB513" s="12"/>
      <c r="BC513" s="12"/>
      <c r="BD513" s="12"/>
      <c r="BE513" s="12"/>
      <c r="BF513" s="12"/>
      <c r="BG513" s="12"/>
      <c r="BH513" s="12"/>
      <c r="BI513" s="12"/>
      <c r="BJ513" s="12"/>
      <c r="BL513" s="12"/>
      <c r="BM513" s="12"/>
      <c r="BN513" s="12"/>
      <c r="BO513" s="12"/>
      <c r="BP513" s="12"/>
      <c r="BR513" s="12"/>
      <c r="BS513" s="12"/>
      <c r="BU513" s="12"/>
      <c r="BV513" s="12"/>
      <c r="BW513" s="12"/>
      <c r="BX513" s="12"/>
      <c r="BY513" s="12"/>
      <c r="CA513" s="12"/>
      <c r="CB513" s="12"/>
      <c r="CC513" s="12"/>
      <c r="CD513" s="12"/>
      <c r="CE513" s="12"/>
      <c r="CG513" s="12"/>
      <c r="CH513" s="12"/>
      <c r="CI513" s="12"/>
      <c r="CJ513" s="12"/>
      <c r="CK513" s="12"/>
      <c r="CM513" s="12"/>
      <c r="CN513" s="12"/>
      <c r="CP513" s="12"/>
      <c r="CQ513" s="12"/>
      <c r="CR513" s="12"/>
      <c r="CS513" s="12"/>
      <c r="CT513" s="12"/>
      <c r="CV513" s="12"/>
      <c r="CW513" s="12"/>
      <c r="CY513" s="12"/>
      <c r="CZ513" s="12"/>
      <c r="DA513" s="12"/>
      <c r="DB513" s="12"/>
      <c r="DC513" s="12"/>
      <c r="DD513" s="12"/>
      <c r="DE513" s="12"/>
      <c r="DF513" s="12"/>
      <c r="DG513" s="12"/>
      <c r="DH513" s="12"/>
      <c r="DI513" s="12"/>
      <c r="DJ513" s="12"/>
      <c r="DK513" s="12"/>
      <c r="DL513" s="12"/>
      <c r="DM513" s="12"/>
      <c r="DN513" s="12"/>
      <c r="DO513" s="12"/>
      <c r="DP513" s="12"/>
      <c r="DR513" s="12"/>
      <c r="DS513" s="12"/>
      <c r="DT513" s="12"/>
      <c r="DU513" s="12"/>
      <c r="DV513" s="12"/>
      <c r="DW513" s="12"/>
    </row>
    <row r="514" spans="1:127" ht="13.5">
      <c r="A514" s="14"/>
      <c r="B514" s="14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V514" s="12"/>
      <c r="W514" s="13"/>
      <c r="X514" s="12"/>
      <c r="Z514" s="12"/>
      <c r="AA514" s="12"/>
      <c r="AB514" s="12"/>
      <c r="AD514" s="12"/>
      <c r="AE514" s="12"/>
      <c r="AF514" s="12"/>
      <c r="AH514" s="12"/>
      <c r="AI514" s="12"/>
      <c r="AJ514" s="12"/>
      <c r="AL514" s="12"/>
      <c r="AM514" s="12"/>
      <c r="AN514" s="12"/>
      <c r="AO514" s="12"/>
      <c r="AP514" s="12"/>
      <c r="AQ514" s="12"/>
      <c r="AR514" s="12"/>
      <c r="AS514" s="12"/>
      <c r="AT514" s="12"/>
      <c r="AV514" s="12"/>
      <c r="AW514" s="12"/>
      <c r="AY514" s="12"/>
      <c r="AZ514" s="12"/>
      <c r="BA514" s="12"/>
      <c r="BB514" s="12"/>
      <c r="BC514" s="12"/>
      <c r="BD514" s="12"/>
      <c r="BE514" s="12"/>
      <c r="BF514" s="12"/>
      <c r="BG514" s="12"/>
      <c r="BH514" s="12"/>
      <c r="BI514" s="12"/>
      <c r="BJ514" s="12"/>
      <c r="BL514" s="12"/>
      <c r="BM514" s="12"/>
      <c r="BN514" s="12"/>
      <c r="BO514" s="12"/>
      <c r="BP514" s="12"/>
      <c r="BR514" s="12"/>
      <c r="BS514" s="12"/>
      <c r="BU514" s="12"/>
      <c r="BV514" s="12"/>
      <c r="BW514" s="12"/>
      <c r="BX514" s="12"/>
      <c r="BY514" s="12"/>
      <c r="CA514" s="12"/>
      <c r="CB514" s="12"/>
      <c r="CC514" s="12"/>
      <c r="CD514" s="12"/>
      <c r="CE514" s="12"/>
      <c r="CG514" s="12"/>
      <c r="CH514" s="12"/>
      <c r="CI514" s="12"/>
      <c r="CJ514" s="12"/>
      <c r="CK514" s="12"/>
      <c r="CM514" s="12"/>
      <c r="CN514" s="12"/>
      <c r="CP514" s="12"/>
      <c r="CQ514" s="12"/>
      <c r="CR514" s="12"/>
      <c r="CS514" s="12"/>
      <c r="CT514" s="12"/>
      <c r="CV514" s="12"/>
      <c r="CW514" s="12"/>
      <c r="CY514" s="12"/>
      <c r="CZ514" s="12"/>
      <c r="DA514" s="12"/>
      <c r="DB514" s="12"/>
      <c r="DC514" s="12"/>
      <c r="DD514" s="12"/>
      <c r="DE514" s="12"/>
      <c r="DF514" s="12"/>
      <c r="DG514" s="12"/>
      <c r="DH514" s="12"/>
      <c r="DI514" s="12"/>
      <c r="DJ514" s="12"/>
      <c r="DK514" s="12"/>
      <c r="DL514" s="12"/>
      <c r="DM514" s="12"/>
      <c r="DN514" s="12"/>
      <c r="DO514" s="12"/>
      <c r="DP514" s="12"/>
      <c r="DR514" s="12"/>
      <c r="DS514" s="12"/>
      <c r="DT514" s="12"/>
      <c r="DU514" s="12"/>
      <c r="DV514" s="12"/>
      <c r="DW514" s="12"/>
    </row>
    <row r="515" spans="1:127" ht="13.5">
      <c r="A515" s="14"/>
      <c r="B515" s="14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V515" s="12"/>
      <c r="W515" s="13"/>
      <c r="X515" s="12"/>
      <c r="Z515" s="12"/>
      <c r="AA515" s="12"/>
      <c r="AB515" s="12"/>
      <c r="AD515" s="12"/>
      <c r="AE515" s="12"/>
      <c r="AF515" s="12"/>
      <c r="AH515" s="12"/>
      <c r="AI515" s="12"/>
      <c r="AJ515" s="12"/>
      <c r="AL515" s="12"/>
      <c r="AM515" s="12"/>
      <c r="AN515" s="12"/>
      <c r="AO515" s="12"/>
      <c r="AP515" s="12"/>
      <c r="AQ515" s="12"/>
      <c r="AR515" s="12"/>
      <c r="AS515" s="12"/>
      <c r="AT515" s="12"/>
      <c r="AV515" s="12"/>
      <c r="AW515" s="12"/>
      <c r="AY515" s="12"/>
      <c r="AZ515" s="12"/>
      <c r="BA515" s="12"/>
      <c r="BB515" s="12"/>
      <c r="BC515" s="12"/>
      <c r="BD515" s="12"/>
      <c r="BE515" s="12"/>
      <c r="BF515" s="12"/>
      <c r="BG515" s="12"/>
      <c r="BH515" s="12"/>
      <c r="BI515" s="12"/>
      <c r="BJ515" s="12"/>
      <c r="BL515" s="12"/>
      <c r="BM515" s="12"/>
      <c r="BN515" s="12"/>
      <c r="BO515" s="12"/>
      <c r="BP515" s="12"/>
      <c r="BR515" s="12"/>
      <c r="BS515" s="12"/>
      <c r="BU515" s="12"/>
      <c r="BV515" s="12"/>
      <c r="BW515" s="12"/>
      <c r="BX515" s="12"/>
      <c r="BY515" s="12"/>
      <c r="CA515" s="12"/>
      <c r="CB515" s="12"/>
      <c r="CC515" s="12"/>
      <c r="CD515" s="12"/>
      <c r="CE515" s="12"/>
      <c r="CG515" s="12"/>
      <c r="CH515" s="12"/>
      <c r="CI515" s="12"/>
      <c r="CJ515" s="12"/>
      <c r="CK515" s="12"/>
      <c r="CM515" s="12"/>
      <c r="CN515" s="12"/>
      <c r="CP515" s="12"/>
      <c r="CQ515" s="12"/>
      <c r="CR515" s="12"/>
      <c r="CS515" s="12"/>
      <c r="CT515" s="12"/>
      <c r="CV515" s="12"/>
      <c r="CW515" s="12"/>
      <c r="CY515" s="12"/>
      <c r="CZ515" s="12"/>
      <c r="DA515" s="12"/>
      <c r="DB515" s="12"/>
      <c r="DC515" s="12"/>
      <c r="DD515" s="12"/>
      <c r="DE515" s="12"/>
      <c r="DF515" s="12"/>
      <c r="DG515" s="12"/>
      <c r="DH515" s="12"/>
      <c r="DI515" s="12"/>
      <c r="DJ515" s="12"/>
      <c r="DK515" s="12"/>
      <c r="DL515" s="12"/>
      <c r="DM515" s="12"/>
      <c r="DN515" s="12"/>
      <c r="DO515" s="12"/>
      <c r="DP515" s="12"/>
      <c r="DR515" s="12"/>
      <c r="DS515" s="12"/>
      <c r="DT515" s="12"/>
      <c r="DU515" s="12"/>
      <c r="DV515" s="12"/>
      <c r="DW515" s="12"/>
    </row>
    <row r="516" spans="1:127" ht="13.5">
      <c r="A516" s="14"/>
      <c r="B516" s="14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V516" s="12"/>
      <c r="W516" s="13"/>
      <c r="X516" s="12"/>
      <c r="Z516" s="12"/>
      <c r="AA516" s="12"/>
      <c r="AB516" s="12"/>
      <c r="AD516" s="12"/>
      <c r="AE516" s="12"/>
      <c r="AF516" s="12"/>
      <c r="AH516" s="12"/>
      <c r="AI516" s="12"/>
      <c r="AJ516" s="12"/>
      <c r="AL516" s="12"/>
      <c r="AM516" s="12"/>
      <c r="AN516" s="12"/>
      <c r="AO516" s="12"/>
      <c r="AP516" s="12"/>
      <c r="AQ516" s="12"/>
      <c r="AR516" s="12"/>
      <c r="AS516" s="12"/>
      <c r="AT516" s="12"/>
      <c r="AV516" s="12"/>
      <c r="AW516" s="12"/>
      <c r="AY516" s="12"/>
      <c r="AZ516" s="12"/>
      <c r="BA516" s="12"/>
      <c r="BB516" s="12"/>
      <c r="BC516" s="12"/>
      <c r="BD516" s="12"/>
      <c r="BE516" s="12"/>
      <c r="BF516" s="12"/>
      <c r="BG516" s="12"/>
      <c r="BH516" s="12"/>
      <c r="BI516" s="12"/>
      <c r="BJ516" s="12"/>
      <c r="BL516" s="12"/>
      <c r="BM516" s="12"/>
      <c r="BN516" s="12"/>
      <c r="BO516" s="12"/>
      <c r="BP516" s="12"/>
      <c r="BR516" s="12"/>
      <c r="BS516" s="12"/>
      <c r="BU516" s="12"/>
      <c r="BV516" s="12"/>
      <c r="BW516" s="12"/>
      <c r="BX516" s="12"/>
      <c r="BY516" s="12"/>
      <c r="CA516" s="12"/>
      <c r="CB516" s="12"/>
      <c r="CC516" s="12"/>
      <c r="CD516" s="12"/>
      <c r="CE516" s="12"/>
      <c r="CG516" s="12"/>
      <c r="CH516" s="12"/>
      <c r="CI516" s="12"/>
      <c r="CJ516" s="12"/>
      <c r="CK516" s="12"/>
      <c r="CM516" s="12"/>
      <c r="CN516" s="12"/>
      <c r="CP516" s="12"/>
      <c r="CQ516" s="12"/>
      <c r="CR516" s="12"/>
      <c r="CS516" s="12"/>
      <c r="CT516" s="12"/>
      <c r="CV516" s="12"/>
      <c r="CW516" s="12"/>
      <c r="CY516" s="12"/>
      <c r="CZ516" s="12"/>
      <c r="DA516" s="12"/>
      <c r="DB516" s="12"/>
      <c r="DC516" s="12"/>
      <c r="DD516" s="12"/>
      <c r="DE516" s="12"/>
      <c r="DF516" s="12"/>
      <c r="DG516" s="12"/>
      <c r="DH516" s="12"/>
      <c r="DI516" s="12"/>
      <c r="DJ516" s="12"/>
      <c r="DK516" s="12"/>
      <c r="DL516" s="12"/>
      <c r="DM516" s="12"/>
      <c r="DN516" s="12"/>
      <c r="DO516" s="12"/>
      <c r="DP516" s="12"/>
      <c r="DR516" s="12"/>
      <c r="DS516" s="12"/>
      <c r="DT516" s="12"/>
      <c r="DU516" s="12"/>
      <c r="DV516" s="12"/>
      <c r="DW516" s="12"/>
    </row>
    <row r="517" spans="1:127" ht="13.5">
      <c r="A517" s="14"/>
      <c r="B517" s="14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V517" s="12"/>
      <c r="W517" s="13"/>
      <c r="X517" s="12"/>
      <c r="Z517" s="12"/>
      <c r="AA517" s="12"/>
      <c r="AB517" s="12"/>
      <c r="AD517" s="12"/>
      <c r="AE517" s="12"/>
      <c r="AF517" s="12"/>
      <c r="AH517" s="12"/>
      <c r="AI517" s="12"/>
      <c r="AJ517" s="12"/>
      <c r="AL517" s="12"/>
      <c r="AM517" s="12"/>
      <c r="AN517" s="12"/>
      <c r="AO517" s="12"/>
      <c r="AP517" s="12"/>
      <c r="AQ517" s="12"/>
      <c r="AR517" s="12"/>
      <c r="AS517" s="12"/>
      <c r="AT517" s="12"/>
      <c r="AV517" s="12"/>
      <c r="AW517" s="12"/>
      <c r="AY517" s="12"/>
      <c r="AZ517" s="12"/>
      <c r="BA517" s="12"/>
      <c r="BB517" s="12"/>
      <c r="BC517" s="12"/>
      <c r="BD517" s="12"/>
      <c r="BE517" s="12"/>
      <c r="BF517" s="12"/>
      <c r="BG517" s="12"/>
      <c r="BH517" s="12"/>
      <c r="BI517" s="12"/>
      <c r="BJ517" s="12"/>
      <c r="BL517" s="12"/>
      <c r="BM517" s="12"/>
      <c r="BN517" s="12"/>
      <c r="BO517" s="12"/>
      <c r="BP517" s="12"/>
      <c r="BR517" s="12"/>
      <c r="BS517" s="12"/>
      <c r="BU517" s="12"/>
      <c r="BV517" s="12"/>
      <c r="BW517" s="12"/>
      <c r="BX517" s="12"/>
      <c r="BY517" s="12"/>
      <c r="CA517" s="12"/>
      <c r="CB517" s="12"/>
      <c r="CC517" s="12"/>
      <c r="CD517" s="12"/>
      <c r="CE517" s="12"/>
      <c r="CG517" s="12"/>
      <c r="CH517" s="12"/>
      <c r="CI517" s="12"/>
      <c r="CJ517" s="12"/>
      <c r="CK517" s="12"/>
      <c r="CM517" s="12"/>
      <c r="CN517" s="12"/>
      <c r="CP517" s="12"/>
      <c r="CQ517" s="12"/>
      <c r="CR517" s="12"/>
      <c r="CS517" s="12"/>
      <c r="CT517" s="12"/>
      <c r="CV517" s="12"/>
      <c r="CW517" s="12"/>
      <c r="CY517" s="12"/>
      <c r="CZ517" s="12"/>
      <c r="DA517" s="12"/>
      <c r="DB517" s="12"/>
      <c r="DC517" s="12"/>
      <c r="DD517" s="12"/>
      <c r="DE517" s="12"/>
      <c r="DF517" s="12"/>
      <c r="DG517" s="12"/>
      <c r="DH517" s="12"/>
      <c r="DI517" s="12"/>
      <c r="DJ517" s="12"/>
      <c r="DK517" s="12"/>
      <c r="DL517" s="12"/>
      <c r="DM517" s="12"/>
      <c r="DN517" s="12"/>
      <c r="DO517" s="12"/>
      <c r="DP517" s="12"/>
      <c r="DR517" s="12"/>
      <c r="DS517" s="12"/>
      <c r="DT517" s="12"/>
      <c r="DU517" s="12"/>
      <c r="DV517" s="12"/>
      <c r="DW517" s="12"/>
    </row>
    <row r="518" spans="1:127" ht="13.5">
      <c r="A518" s="14"/>
      <c r="B518" s="14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V518" s="12"/>
      <c r="W518" s="13"/>
      <c r="X518" s="12"/>
      <c r="Z518" s="12"/>
      <c r="AA518" s="12"/>
      <c r="AB518" s="12"/>
      <c r="AD518" s="12"/>
      <c r="AE518" s="12"/>
      <c r="AF518" s="12"/>
      <c r="AH518" s="12"/>
      <c r="AI518" s="12"/>
      <c r="AJ518" s="12"/>
      <c r="AL518" s="12"/>
      <c r="AM518" s="12"/>
      <c r="AN518" s="12"/>
      <c r="AO518" s="12"/>
      <c r="AP518" s="12"/>
      <c r="AQ518" s="12"/>
      <c r="AR518" s="12"/>
      <c r="AS518" s="12"/>
      <c r="AT518" s="12"/>
      <c r="AV518" s="12"/>
      <c r="AW518" s="12"/>
      <c r="AY518" s="12"/>
      <c r="AZ518" s="12"/>
      <c r="BA518" s="12"/>
      <c r="BB518" s="12"/>
      <c r="BC518" s="12"/>
      <c r="BD518" s="12"/>
      <c r="BE518" s="12"/>
      <c r="BF518" s="12"/>
      <c r="BG518" s="12"/>
      <c r="BH518" s="12"/>
      <c r="BI518" s="12"/>
      <c r="BJ518" s="12"/>
      <c r="BL518" s="12"/>
      <c r="BM518" s="12"/>
      <c r="BN518" s="12"/>
      <c r="BO518" s="12"/>
      <c r="BP518" s="12"/>
      <c r="BR518" s="12"/>
      <c r="BS518" s="12"/>
      <c r="BU518" s="12"/>
      <c r="BV518" s="12"/>
      <c r="BW518" s="12"/>
      <c r="BX518" s="12"/>
      <c r="BY518" s="12"/>
      <c r="CA518" s="12"/>
      <c r="CB518" s="12"/>
      <c r="CC518" s="12"/>
      <c r="CD518" s="12"/>
      <c r="CE518" s="12"/>
      <c r="CG518" s="12"/>
      <c r="CH518" s="12"/>
      <c r="CI518" s="12"/>
      <c r="CJ518" s="12"/>
      <c r="CK518" s="12"/>
      <c r="CM518" s="12"/>
      <c r="CN518" s="12"/>
      <c r="CP518" s="12"/>
      <c r="CQ518" s="12"/>
      <c r="CR518" s="12"/>
      <c r="CS518" s="12"/>
      <c r="CT518" s="12"/>
      <c r="CV518" s="12"/>
      <c r="CW518" s="12"/>
      <c r="CY518" s="12"/>
      <c r="CZ518" s="12"/>
      <c r="DA518" s="12"/>
      <c r="DB518" s="12"/>
      <c r="DC518" s="12"/>
      <c r="DD518" s="12"/>
      <c r="DE518" s="12"/>
      <c r="DF518" s="12"/>
      <c r="DG518" s="12"/>
      <c r="DH518" s="12"/>
      <c r="DI518" s="12"/>
      <c r="DJ518" s="12"/>
      <c r="DK518" s="12"/>
      <c r="DL518" s="12"/>
      <c r="DM518" s="12"/>
      <c r="DN518" s="12"/>
      <c r="DO518" s="12"/>
      <c r="DP518" s="12"/>
      <c r="DR518" s="12"/>
      <c r="DS518" s="12"/>
      <c r="DT518" s="12"/>
      <c r="DU518" s="12"/>
      <c r="DV518" s="12"/>
      <c r="DW518" s="12"/>
    </row>
    <row r="519" spans="1:127" ht="13.5">
      <c r="A519" s="14"/>
      <c r="B519" s="14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V519" s="12"/>
      <c r="W519" s="13"/>
      <c r="X519" s="12"/>
      <c r="Z519" s="12"/>
      <c r="AA519" s="12"/>
      <c r="AB519" s="12"/>
      <c r="AD519" s="12"/>
      <c r="AE519" s="12"/>
      <c r="AF519" s="12"/>
      <c r="AH519" s="12"/>
      <c r="AI519" s="12"/>
      <c r="AJ519" s="12"/>
      <c r="AL519" s="12"/>
      <c r="AM519" s="12"/>
      <c r="AN519" s="12"/>
      <c r="AO519" s="12"/>
      <c r="AP519" s="12"/>
      <c r="AQ519" s="12"/>
      <c r="AR519" s="12"/>
      <c r="AS519" s="12"/>
      <c r="AT519" s="12"/>
      <c r="AV519" s="12"/>
      <c r="AW519" s="12"/>
      <c r="AY519" s="12"/>
      <c r="AZ519" s="12"/>
      <c r="BA519" s="12"/>
      <c r="BB519" s="12"/>
      <c r="BC519" s="12"/>
      <c r="BD519" s="12"/>
      <c r="BE519" s="12"/>
      <c r="BF519" s="12"/>
      <c r="BG519" s="12"/>
      <c r="BH519" s="12"/>
      <c r="BI519" s="12"/>
      <c r="BJ519" s="12"/>
      <c r="BL519" s="12"/>
      <c r="BM519" s="12"/>
      <c r="BN519" s="12"/>
      <c r="BO519" s="12"/>
      <c r="BP519" s="12"/>
      <c r="BR519" s="12"/>
      <c r="BS519" s="12"/>
      <c r="BU519" s="12"/>
      <c r="BV519" s="12"/>
      <c r="BW519" s="12"/>
      <c r="BX519" s="12"/>
      <c r="BY519" s="12"/>
      <c r="CA519" s="12"/>
      <c r="CB519" s="12"/>
      <c r="CC519" s="12"/>
      <c r="CD519" s="12"/>
      <c r="CE519" s="12"/>
      <c r="CG519" s="12"/>
      <c r="CH519" s="12"/>
      <c r="CI519" s="12"/>
      <c r="CJ519" s="12"/>
      <c r="CK519" s="12"/>
      <c r="CM519" s="12"/>
      <c r="CN519" s="12"/>
      <c r="CP519" s="12"/>
      <c r="CQ519" s="12"/>
      <c r="CR519" s="12"/>
      <c r="CS519" s="12"/>
      <c r="CT519" s="12"/>
      <c r="CV519" s="12"/>
      <c r="CW519" s="12"/>
      <c r="CY519" s="12"/>
      <c r="CZ519" s="12"/>
      <c r="DA519" s="12"/>
      <c r="DB519" s="12"/>
      <c r="DC519" s="12"/>
      <c r="DD519" s="12"/>
      <c r="DE519" s="12"/>
      <c r="DF519" s="12"/>
      <c r="DG519" s="12"/>
      <c r="DH519" s="12"/>
      <c r="DI519" s="12"/>
      <c r="DJ519" s="12"/>
      <c r="DK519" s="12"/>
      <c r="DL519" s="12"/>
      <c r="DM519" s="12"/>
      <c r="DN519" s="12"/>
      <c r="DO519" s="12"/>
      <c r="DP519" s="12"/>
      <c r="DR519" s="12"/>
      <c r="DS519" s="12"/>
      <c r="DT519" s="12"/>
      <c r="DU519" s="12"/>
      <c r="DV519" s="12"/>
      <c r="DW519" s="12"/>
    </row>
    <row r="520" spans="1:127" ht="13.5">
      <c r="A520" s="14"/>
      <c r="B520" s="14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V520" s="12"/>
      <c r="W520" s="13"/>
      <c r="X520" s="12"/>
      <c r="Z520" s="12"/>
      <c r="AA520" s="12"/>
      <c r="AB520" s="12"/>
      <c r="AD520" s="12"/>
      <c r="AE520" s="12"/>
      <c r="AF520" s="12"/>
      <c r="AH520" s="12"/>
      <c r="AI520" s="12"/>
      <c r="AJ520" s="12"/>
      <c r="AL520" s="12"/>
      <c r="AM520" s="12"/>
      <c r="AN520" s="12"/>
      <c r="AO520" s="12"/>
      <c r="AP520" s="12"/>
      <c r="AQ520" s="12"/>
      <c r="AR520" s="12"/>
      <c r="AS520" s="12"/>
      <c r="AT520" s="12"/>
      <c r="AV520" s="12"/>
      <c r="AW520" s="12"/>
      <c r="AY520" s="12"/>
      <c r="AZ520" s="12"/>
      <c r="BA520" s="12"/>
      <c r="BB520" s="12"/>
      <c r="BC520" s="12"/>
      <c r="BD520" s="12"/>
      <c r="BE520" s="12"/>
      <c r="BF520" s="12"/>
      <c r="BG520" s="12"/>
      <c r="BH520" s="12"/>
      <c r="BI520" s="12"/>
      <c r="BJ520" s="12"/>
      <c r="BL520" s="12"/>
      <c r="BM520" s="12"/>
      <c r="BN520" s="12"/>
      <c r="BO520" s="12"/>
      <c r="BP520" s="12"/>
      <c r="BR520" s="12"/>
      <c r="BS520" s="12"/>
      <c r="BU520" s="12"/>
      <c r="BV520" s="12"/>
      <c r="BW520" s="12"/>
      <c r="BX520" s="12"/>
      <c r="BY520" s="12"/>
      <c r="CA520" s="12"/>
      <c r="CB520" s="12"/>
      <c r="CC520" s="12"/>
      <c r="CD520" s="12"/>
      <c r="CE520" s="12"/>
      <c r="CG520" s="12"/>
      <c r="CH520" s="12"/>
      <c r="CI520" s="12"/>
      <c r="CJ520" s="12"/>
      <c r="CK520" s="12"/>
      <c r="CM520" s="12"/>
      <c r="CN520" s="12"/>
      <c r="CP520" s="12"/>
      <c r="CQ520" s="12"/>
      <c r="CR520" s="12"/>
      <c r="CS520" s="12"/>
      <c r="CT520" s="12"/>
      <c r="CV520" s="12"/>
      <c r="CW520" s="12"/>
      <c r="CY520" s="12"/>
      <c r="CZ520" s="12"/>
      <c r="DA520" s="12"/>
      <c r="DB520" s="12"/>
      <c r="DC520" s="12"/>
      <c r="DD520" s="12"/>
      <c r="DE520" s="12"/>
      <c r="DF520" s="12"/>
      <c r="DG520" s="12"/>
      <c r="DH520" s="12"/>
      <c r="DI520" s="12"/>
      <c r="DJ520" s="12"/>
      <c r="DK520" s="12"/>
      <c r="DL520" s="12"/>
      <c r="DM520" s="12"/>
      <c r="DN520" s="12"/>
      <c r="DO520" s="12"/>
      <c r="DP520" s="12"/>
      <c r="DR520" s="12"/>
      <c r="DS520" s="12"/>
      <c r="DT520" s="12"/>
      <c r="DU520" s="12"/>
      <c r="DV520" s="12"/>
      <c r="DW520" s="12"/>
    </row>
    <row r="521" spans="1:127" ht="13.5">
      <c r="A521" s="14"/>
      <c r="B521" s="14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V521" s="12"/>
      <c r="W521" s="13"/>
      <c r="X521" s="12"/>
      <c r="Z521" s="12"/>
      <c r="AA521" s="12"/>
      <c r="AB521" s="12"/>
      <c r="AD521" s="12"/>
      <c r="AE521" s="12"/>
      <c r="AF521" s="12"/>
      <c r="AH521" s="12"/>
      <c r="AI521" s="12"/>
      <c r="AJ521" s="12"/>
      <c r="AL521" s="12"/>
      <c r="AM521" s="12"/>
      <c r="AN521" s="12"/>
      <c r="AO521" s="12"/>
      <c r="AP521" s="12"/>
      <c r="AQ521" s="12"/>
      <c r="AR521" s="12"/>
      <c r="AS521" s="12"/>
      <c r="AT521" s="12"/>
      <c r="AV521" s="12"/>
      <c r="AW521" s="12"/>
      <c r="AY521" s="12"/>
      <c r="AZ521" s="12"/>
      <c r="BA521" s="12"/>
      <c r="BB521" s="12"/>
      <c r="BC521" s="12"/>
      <c r="BD521" s="12"/>
      <c r="BE521" s="12"/>
      <c r="BF521" s="12"/>
      <c r="BG521" s="12"/>
      <c r="BH521" s="12"/>
      <c r="BI521" s="12"/>
      <c r="BJ521" s="12"/>
      <c r="BL521" s="12"/>
      <c r="BM521" s="12"/>
      <c r="BN521" s="12"/>
      <c r="BO521" s="12"/>
      <c r="BP521" s="12"/>
      <c r="BR521" s="12"/>
      <c r="BS521" s="12"/>
      <c r="BU521" s="12"/>
      <c r="BV521" s="12"/>
      <c r="BW521" s="12"/>
      <c r="BX521" s="12"/>
      <c r="BY521" s="12"/>
      <c r="CA521" s="12"/>
      <c r="CB521" s="12"/>
      <c r="CC521" s="12"/>
      <c r="CD521" s="12"/>
      <c r="CE521" s="12"/>
      <c r="CG521" s="12"/>
      <c r="CH521" s="12"/>
      <c r="CI521" s="12"/>
      <c r="CJ521" s="12"/>
      <c r="CK521" s="12"/>
      <c r="CM521" s="12"/>
      <c r="CN521" s="12"/>
      <c r="CP521" s="12"/>
      <c r="CQ521" s="12"/>
      <c r="CR521" s="12"/>
      <c r="CS521" s="12"/>
      <c r="CT521" s="12"/>
      <c r="CV521" s="12"/>
      <c r="CW521" s="12"/>
      <c r="CY521" s="12"/>
      <c r="CZ521" s="12"/>
      <c r="DA521" s="12"/>
      <c r="DB521" s="12"/>
      <c r="DC521" s="12"/>
      <c r="DD521" s="12"/>
      <c r="DE521" s="12"/>
      <c r="DF521" s="12"/>
      <c r="DG521" s="12"/>
      <c r="DH521" s="12"/>
      <c r="DI521" s="12"/>
      <c r="DJ521" s="12"/>
      <c r="DK521" s="12"/>
      <c r="DL521" s="12"/>
      <c r="DM521" s="12"/>
      <c r="DN521" s="12"/>
      <c r="DO521" s="12"/>
      <c r="DP521" s="12"/>
      <c r="DR521" s="12"/>
      <c r="DS521" s="12"/>
      <c r="DT521" s="12"/>
      <c r="DU521" s="12"/>
      <c r="DV521" s="12"/>
      <c r="DW521" s="12"/>
    </row>
    <row r="522" spans="1:127" ht="13.5">
      <c r="A522" s="14"/>
      <c r="B522" s="14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V522" s="12"/>
      <c r="W522" s="13"/>
      <c r="X522" s="12"/>
      <c r="Z522" s="12"/>
      <c r="AA522" s="12"/>
      <c r="AB522" s="12"/>
      <c r="AD522" s="12"/>
      <c r="AE522" s="12"/>
      <c r="AF522" s="12"/>
      <c r="AH522" s="12"/>
      <c r="AI522" s="12"/>
      <c r="AJ522" s="12"/>
      <c r="AL522" s="12"/>
      <c r="AM522" s="12"/>
      <c r="AN522" s="12"/>
      <c r="AO522" s="12"/>
      <c r="AP522" s="12"/>
      <c r="AQ522" s="12"/>
      <c r="AR522" s="12"/>
      <c r="AS522" s="12"/>
      <c r="AT522" s="12"/>
      <c r="AV522" s="12"/>
      <c r="AW522" s="12"/>
      <c r="AY522" s="12"/>
      <c r="AZ522" s="12"/>
      <c r="BA522" s="12"/>
      <c r="BB522" s="12"/>
      <c r="BC522" s="12"/>
      <c r="BD522" s="12"/>
      <c r="BE522" s="12"/>
      <c r="BF522" s="12"/>
      <c r="BG522" s="12"/>
      <c r="BH522" s="12"/>
      <c r="BI522" s="12"/>
      <c r="BJ522" s="12"/>
      <c r="BL522" s="12"/>
      <c r="BM522" s="12"/>
      <c r="BN522" s="12"/>
      <c r="BO522" s="12"/>
      <c r="BP522" s="12"/>
      <c r="BR522" s="12"/>
      <c r="BS522" s="12"/>
      <c r="BU522" s="12"/>
      <c r="BV522" s="12"/>
      <c r="BW522" s="12"/>
      <c r="BX522" s="12"/>
      <c r="BY522" s="12"/>
      <c r="CA522" s="12"/>
      <c r="CB522" s="12"/>
      <c r="CC522" s="12"/>
      <c r="CD522" s="12"/>
      <c r="CE522" s="12"/>
      <c r="CG522" s="12"/>
      <c r="CH522" s="12"/>
      <c r="CI522" s="12"/>
      <c r="CJ522" s="12"/>
      <c r="CK522" s="12"/>
      <c r="CM522" s="12"/>
      <c r="CN522" s="12"/>
      <c r="CP522" s="12"/>
      <c r="CQ522" s="12"/>
      <c r="CR522" s="12"/>
      <c r="CS522" s="12"/>
      <c r="CT522" s="12"/>
      <c r="CV522" s="12"/>
      <c r="CW522" s="12"/>
      <c r="CY522" s="12"/>
      <c r="CZ522" s="12"/>
      <c r="DA522" s="12"/>
      <c r="DB522" s="12"/>
      <c r="DC522" s="12"/>
      <c r="DD522" s="12"/>
      <c r="DE522" s="12"/>
      <c r="DF522" s="12"/>
      <c r="DG522" s="12"/>
      <c r="DH522" s="12"/>
      <c r="DI522" s="12"/>
      <c r="DJ522" s="12"/>
      <c r="DK522" s="12"/>
      <c r="DL522" s="12"/>
      <c r="DM522" s="12"/>
      <c r="DN522" s="12"/>
      <c r="DO522" s="12"/>
      <c r="DP522" s="12"/>
      <c r="DR522" s="12"/>
      <c r="DS522" s="12"/>
      <c r="DT522" s="12"/>
      <c r="DU522" s="12"/>
      <c r="DV522" s="12"/>
      <c r="DW522" s="12"/>
    </row>
    <row r="523" spans="1:127" ht="13.5">
      <c r="A523" s="14"/>
      <c r="B523" s="14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V523" s="12"/>
      <c r="W523" s="13"/>
      <c r="X523" s="12"/>
      <c r="Z523" s="12"/>
      <c r="AA523" s="12"/>
      <c r="AB523" s="12"/>
      <c r="AD523" s="12"/>
      <c r="AE523" s="12"/>
      <c r="AF523" s="12"/>
      <c r="AH523" s="12"/>
      <c r="AI523" s="12"/>
      <c r="AJ523" s="12"/>
      <c r="AL523" s="12"/>
      <c r="AM523" s="12"/>
      <c r="AN523" s="12"/>
      <c r="AO523" s="12"/>
      <c r="AP523" s="12"/>
      <c r="AQ523" s="12"/>
      <c r="AR523" s="12"/>
      <c r="AS523" s="12"/>
      <c r="AT523" s="12"/>
      <c r="AV523" s="12"/>
      <c r="AW523" s="12"/>
      <c r="AY523" s="12"/>
      <c r="AZ523" s="12"/>
      <c r="BA523" s="12"/>
      <c r="BB523" s="12"/>
      <c r="BC523" s="12"/>
      <c r="BD523" s="12"/>
      <c r="BE523" s="12"/>
      <c r="BF523" s="12"/>
      <c r="BG523" s="12"/>
      <c r="BH523" s="12"/>
      <c r="BI523" s="12"/>
      <c r="BJ523" s="12"/>
      <c r="BL523" s="12"/>
      <c r="BM523" s="12"/>
      <c r="BN523" s="12"/>
      <c r="BO523" s="12"/>
      <c r="BP523" s="12"/>
      <c r="BR523" s="12"/>
      <c r="BS523" s="12"/>
      <c r="BU523" s="12"/>
      <c r="BV523" s="12"/>
      <c r="BW523" s="12"/>
      <c r="BX523" s="12"/>
      <c r="BY523" s="12"/>
      <c r="CA523" s="12"/>
      <c r="CB523" s="12"/>
      <c r="CC523" s="12"/>
      <c r="CD523" s="12"/>
      <c r="CE523" s="12"/>
      <c r="CG523" s="12"/>
      <c r="CH523" s="12"/>
      <c r="CI523" s="12"/>
      <c r="CJ523" s="12"/>
      <c r="CK523" s="12"/>
      <c r="CM523" s="12"/>
      <c r="CN523" s="12"/>
      <c r="CP523" s="12"/>
      <c r="CQ523" s="12"/>
      <c r="CR523" s="12"/>
      <c r="CS523" s="12"/>
      <c r="CT523" s="12"/>
      <c r="CV523" s="12"/>
      <c r="CW523" s="12"/>
      <c r="CY523" s="12"/>
      <c r="CZ523" s="12"/>
      <c r="DA523" s="12"/>
      <c r="DB523" s="12"/>
      <c r="DC523" s="12"/>
      <c r="DD523" s="12"/>
      <c r="DE523" s="12"/>
      <c r="DF523" s="12"/>
      <c r="DG523" s="12"/>
      <c r="DH523" s="12"/>
      <c r="DI523" s="12"/>
      <c r="DJ523" s="12"/>
      <c r="DK523" s="12"/>
      <c r="DL523" s="12"/>
      <c r="DM523" s="12"/>
      <c r="DN523" s="12"/>
      <c r="DO523" s="12"/>
      <c r="DP523" s="12"/>
      <c r="DR523" s="12"/>
      <c r="DS523" s="12"/>
      <c r="DT523" s="12"/>
      <c r="DU523" s="12"/>
      <c r="DV523" s="12"/>
      <c r="DW523" s="12"/>
    </row>
    <row r="524" spans="1:127" ht="13.5">
      <c r="A524" s="14"/>
      <c r="B524" s="14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V524" s="12"/>
      <c r="W524" s="13"/>
      <c r="X524" s="12"/>
      <c r="Z524" s="12"/>
      <c r="AA524" s="12"/>
      <c r="AB524" s="12"/>
      <c r="AD524" s="12"/>
      <c r="AE524" s="12"/>
      <c r="AF524" s="12"/>
      <c r="AH524" s="12"/>
      <c r="AI524" s="12"/>
      <c r="AJ524" s="12"/>
      <c r="AL524" s="12"/>
      <c r="AM524" s="12"/>
      <c r="AN524" s="12"/>
      <c r="AO524" s="12"/>
      <c r="AP524" s="12"/>
      <c r="AQ524" s="12"/>
      <c r="AR524" s="12"/>
      <c r="AS524" s="12"/>
      <c r="AT524" s="12"/>
      <c r="AV524" s="12"/>
      <c r="AW524" s="12"/>
      <c r="AY524" s="12"/>
      <c r="AZ524" s="12"/>
      <c r="BA524" s="12"/>
      <c r="BB524" s="12"/>
      <c r="BC524" s="12"/>
      <c r="BD524" s="12"/>
      <c r="BE524" s="12"/>
      <c r="BF524" s="12"/>
      <c r="BG524" s="12"/>
      <c r="BH524" s="12"/>
      <c r="BI524" s="12"/>
      <c r="BJ524" s="12"/>
      <c r="BL524" s="12"/>
      <c r="BM524" s="12"/>
      <c r="BN524" s="12"/>
      <c r="BO524" s="12"/>
      <c r="BP524" s="12"/>
      <c r="BR524" s="12"/>
      <c r="BS524" s="12"/>
      <c r="BU524" s="12"/>
      <c r="BV524" s="12"/>
      <c r="BW524" s="12"/>
      <c r="BX524" s="12"/>
      <c r="BY524" s="12"/>
      <c r="CA524" s="12"/>
      <c r="CB524" s="12"/>
      <c r="CC524" s="12"/>
      <c r="CD524" s="12"/>
      <c r="CE524" s="12"/>
      <c r="CG524" s="12"/>
      <c r="CH524" s="12"/>
      <c r="CI524" s="12"/>
      <c r="CJ524" s="12"/>
      <c r="CK524" s="12"/>
      <c r="CM524" s="12"/>
      <c r="CN524" s="12"/>
      <c r="CP524" s="12"/>
      <c r="CQ524" s="12"/>
      <c r="CR524" s="12"/>
      <c r="CS524" s="12"/>
      <c r="CT524" s="12"/>
      <c r="CV524" s="12"/>
      <c r="CW524" s="12"/>
      <c r="CY524" s="12"/>
      <c r="CZ524" s="12"/>
      <c r="DA524" s="12"/>
      <c r="DB524" s="12"/>
      <c r="DC524" s="12"/>
      <c r="DD524" s="12"/>
      <c r="DE524" s="12"/>
      <c r="DF524" s="12"/>
      <c r="DG524" s="12"/>
      <c r="DH524" s="12"/>
      <c r="DI524" s="12"/>
      <c r="DJ524" s="12"/>
      <c r="DK524" s="12"/>
      <c r="DL524" s="12"/>
      <c r="DM524" s="12"/>
      <c r="DN524" s="12"/>
      <c r="DO524" s="12"/>
      <c r="DP524" s="12"/>
      <c r="DR524" s="12"/>
      <c r="DS524" s="12"/>
      <c r="DT524" s="12"/>
      <c r="DU524" s="12"/>
      <c r="DV524" s="12"/>
      <c r="DW524" s="12"/>
    </row>
    <row r="525" spans="1:127" ht="13.5">
      <c r="A525" s="14"/>
      <c r="B525" s="14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V525" s="12"/>
      <c r="W525" s="13"/>
      <c r="X525" s="12"/>
      <c r="Z525" s="12"/>
      <c r="AA525" s="12"/>
      <c r="AB525" s="12"/>
      <c r="AD525" s="12"/>
      <c r="AE525" s="12"/>
      <c r="AF525" s="12"/>
      <c r="AH525" s="12"/>
      <c r="AI525" s="12"/>
      <c r="AJ525" s="12"/>
      <c r="AL525" s="12"/>
      <c r="AM525" s="12"/>
      <c r="AN525" s="12"/>
      <c r="AO525" s="12"/>
      <c r="AP525" s="12"/>
      <c r="AQ525" s="12"/>
      <c r="AR525" s="12"/>
      <c r="AS525" s="12"/>
      <c r="AT525" s="12"/>
      <c r="AV525" s="12"/>
      <c r="AW525" s="12"/>
      <c r="AY525" s="12"/>
      <c r="AZ525" s="12"/>
      <c r="BA525" s="12"/>
      <c r="BB525" s="12"/>
      <c r="BC525" s="12"/>
      <c r="BD525" s="12"/>
      <c r="BE525" s="12"/>
      <c r="BF525" s="12"/>
      <c r="BG525" s="12"/>
      <c r="BH525" s="12"/>
      <c r="BI525" s="12"/>
      <c r="BJ525" s="12"/>
      <c r="BL525" s="12"/>
      <c r="BM525" s="12"/>
      <c r="BN525" s="12"/>
      <c r="BO525" s="12"/>
      <c r="BP525" s="12"/>
      <c r="BR525" s="12"/>
      <c r="BS525" s="12"/>
      <c r="BU525" s="12"/>
      <c r="BV525" s="12"/>
      <c r="BW525" s="12"/>
      <c r="BX525" s="12"/>
      <c r="BY525" s="12"/>
      <c r="CA525" s="12"/>
      <c r="CB525" s="12"/>
      <c r="CC525" s="12"/>
      <c r="CD525" s="12"/>
      <c r="CE525" s="12"/>
      <c r="CG525" s="12"/>
      <c r="CH525" s="12"/>
      <c r="CI525" s="12"/>
      <c r="CJ525" s="12"/>
      <c r="CK525" s="12"/>
      <c r="CM525" s="12"/>
      <c r="CN525" s="12"/>
      <c r="CP525" s="12"/>
      <c r="CQ525" s="12"/>
      <c r="CR525" s="12"/>
      <c r="CS525" s="12"/>
      <c r="CT525" s="12"/>
      <c r="CV525" s="12"/>
      <c r="CW525" s="12"/>
      <c r="CY525" s="12"/>
      <c r="CZ525" s="12"/>
      <c r="DA525" s="12"/>
      <c r="DB525" s="12"/>
      <c r="DC525" s="12"/>
      <c r="DD525" s="12"/>
      <c r="DE525" s="12"/>
      <c r="DF525" s="12"/>
      <c r="DG525" s="12"/>
      <c r="DH525" s="12"/>
      <c r="DI525" s="12"/>
      <c r="DJ525" s="12"/>
      <c r="DK525" s="12"/>
      <c r="DL525" s="12"/>
      <c r="DM525" s="12"/>
      <c r="DN525" s="12"/>
      <c r="DO525" s="12"/>
      <c r="DP525" s="12"/>
      <c r="DR525" s="12"/>
      <c r="DS525" s="12"/>
      <c r="DT525" s="12"/>
      <c r="DU525" s="12"/>
      <c r="DV525" s="12"/>
      <c r="DW525" s="12"/>
    </row>
    <row r="526" spans="1:127" ht="13.5">
      <c r="A526" s="14"/>
      <c r="B526" s="14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V526" s="12"/>
      <c r="W526" s="13"/>
      <c r="X526" s="12"/>
      <c r="Z526" s="12"/>
      <c r="AA526" s="12"/>
      <c r="AB526" s="12"/>
      <c r="AD526" s="12"/>
      <c r="AE526" s="12"/>
      <c r="AF526" s="12"/>
      <c r="AH526" s="12"/>
      <c r="AI526" s="12"/>
      <c r="AJ526" s="12"/>
      <c r="AL526" s="12"/>
      <c r="AM526" s="12"/>
      <c r="AN526" s="12"/>
      <c r="AO526" s="12"/>
      <c r="AP526" s="12"/>
      <c r="AQ526" s="12"/>
      <c r="AR526" s="12"/>
      <c r="AS526" s="12"/>
      <c r="AT526" s="12"/>
      <c r="AV526" s="12"/>
      <c r="AW526" s="12"/>
      <c r="AY526" s="12"/>
      <c r="AZ526" s="12"/>
      <c r="BA526" s="12"/>
      <c r="BB526" s="12"/>
      <c r="BC526" s="12"/>
      <c r="BD526" s="12"/>
      <c r="BE526" s="12"/>
      <c r="BF526" s="12"/>
      <c r="BG526" s="12"/>
      <c r="BH526" s="12"/>
      <c r="BI526" s="12"/>
      <c r="BJ526" s="12"/>
      <c r="BL526" s="12"/>
      <c r="BM526" s="12"/>
      <c r="BN526" s="12"/>
      <c r="BO526" s="12"/>
      <c r="BP526" s="12"/>
      <c r="BR526" s="12"/>
      <c r="BS526" s="12"/>
      <c r="BU526" s="12"/>
      <c r="BV526" s="12"/>
      <c r="BW526" s="12"/>
      <c r="BX526" s="12"/>
      <c r="BY526" s="12"/>
      <c r="CA526" s="12"/>
      <c r="CB526" s="12"/>
      <c r="CC526" s="12"/>
      <c r="CD526" s="12"/>
      <c r="CE526" s="12"/>
      <c r="CG526" s="12"/>
      <c r="CH526" s="12"/>
      <c r="CI526" s="12"/>
      <c r="CJ526" s="12"/>
      <c r="CK526" s="12"/>
      <c r="CM526" s="12"/>
      <c r="CN526" s="12"/>
      <c r="CP526" s="12"/>
      <c r="CQ526" s="12"/>
      <c r="CR526" s="12"/>
      <c r="CS526" s="12"/>
      <c r="CT526" s="12"/>
      <c r="CV526" s="12"/>
      <c r="CW526" s="12"/>
      <c r="CY526" s="12"/>
      <c r="CZ526" s="12"/>
      <c r="DA526" s="12"/>
      <c r="DB526" s="12"/>
      <c r="DC526" s="12"/>
      <c r="DD526" s="12"/>
      <c r="DE526" s="12"/>
      <c r="DF526" s="12"/>
      <c r="DG526" s="12"/>
      <c r="DH526" s="12"/>
      <c r="DI526" s="12"/>
      <c r="DJ526" s="12"/>
      <c r="DK526" s="12"/>
      <c r="DL526" s="12"/>
      <c r="DM526" s="12"/>
      <c r="DN526" s="12"/>
      <c r="DO526" s="12"/>
      <c r="DP526" s="12"/>
      <c r="DR526" s="12"/>
      <c r="DS526" s="12"/>
      <c r="DT526" s="12"/>
      <c r="DU526" s="12"/>
      <c r="DV526" s="12"/>
      <c r="DW526" s="12"/>
    </row>
    <row r="527" spans="1:127" ht="13.5">
      <c r="A527" s="14"/>
      <c r="B527" s="14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V527" s="12"/>
      <c r="W527" s="13"/>
      <c r="X527" s="12"/>
      <c r="Z527" s="12"/>
      <c r="AA527" s="12"/>
      <c r="AB527" s="12"/>
      <c r="AD527" s="12"/>
      <c r="AE527" s="12"/>
      <c r="AF527" s="12"/>
      <c r="AH527" s="12"/>
      <c r="AI527" s="12"/>
      <c r="AJ527" s="12"/>
      <c r="AL527" s="12"/>
      <c r="AM527" s="12"/>
      <c r="AN527" s="12"/>
      <c r="AO527" s="12"/>
      <c r="AP527" s="12"/>
      <c r="AQ527" s="12"/>
      <c r="AR527" s="12"/>
      <c r="AS527" s="12"/>
      <c r="AT527" s="12"/>
      <c r="AV527" s="12"/>
      <c r="AW527" s="12"/>
      <c r="AY527" s="12"/>
      <c r="AZ527" s="12"/>
      <c r="BA527" s="12"/>
      <c r="BB527" s="12"/>
      <c r="BC527" s="12"/>
      <c r="BD527" s="12"/>
      <c r="BE527" s="12"/>
      <c r="BF527" s="12"/>
      <c r="BG527" s="12"/>
      <c r="BH527" s="12"/>
      <c r="BI527" s="12"/>
      <c r="BJ527" s="12"/>
      <c r="BL527" s="12"/>
      <c r="BM527" s="12"/>
      <c r="BN527" s="12"/>
      <c r="BO527" s="12"/>
      <c r="BP527" s="12"/>
      <c r="BR527" s="12"/>
      <c r="BS527" s="12"/>
      <c r="BU527" s="12"/>
      <c r="BV527" s="12"/>
      <c r="BW527" s="12"/>
      <c r="BX527" s="12"/>
      <c r="BY527" s="12"/>
      <c r="CA527" s="12"/>
      <c r="CB527" s="12"/>
      <c r="CC527" s="12"/>
      <c r="CD527" s="12"/>
      <c r="CE527" s="12"/>
      <c r="CG527" s="12"/>
      <c r="CH527" s="12"/>
      <c r="CI527" s="12"/>
      <c r="CJ527" s="12"/>
      <c r="CK527" s="12"/>
      <c r="CM527" s="12"/>
      <c r="CN527" s="12"/>
      <c r="CP527" s="12"/>
      <c r="CQ527" s="12"/>
      <c r="CR527" s="12"/>
      <c r="CS527" s="12"/>
      <c r="CT527" s="12"/>
      <c r="CV527" s="12"/>
      <c r="CW527" s="12"/>
      <c r="CY527" s="12"/>
      <c r="CZ527" s="12"/>
      <c r="DA527" s="12"/>
      <c r="DB527" s="12"/>
      <c r="DC527" s="12"/>
      <c r="DD527" s="12"/>
      <c r="DE527" s="12"/>
      <c r="DF527" s="12"/>
      <c r="DG527" s="12"/>
      <c r="DH527" s="12"/>
      <c r="DI527" s="12"/>
      <c r="DJ527" s="12"/>
      <c r="DK527" s="12"/>
      <c r="DL527" s="12"/>
      <c r="DM527" s="12"/>
      <c r="DN527" s="12"/>
      <c r="DO527" s="12"/>
      <c r="DP527" s="12"/>
      <c r="DR527" s="12"/>
      <c r="DS527" s="12"/>
      <c r="DT527" s="12"/>
      <c r="DU527" s="12"/>
      <c r="DV527" s="12"/>
      <c r="DW527" s="12"/>
    </row>
    <row r="528" spans="1:127" ht="13.5">
      <c r="A528" s="14"/>
      <c r="B528" s="14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V528" s="12"/>
      <c r="W528" s="13"/>
      <c r="X528" s="12"/>
      <c r="Z528" s="12"/>
      <c r="AA528" s="12"/>
      <c r="AB528" s="12"/>
      <c r="AD528" s="12"/>
      <c r="AE528" s="12"/>
      <c r="AF528" s="12"/>
      <c r="AH528" s="12"/>
      <c r="AI528" s="12"/>
      <c r="AJ528" s="12"/>
      <c r="AL528" s="12"/>
      <c r="AM528" s="12"/>
      <c r="AN528" s="12"/>
      <c r="AO528" s="12"/>
      <c r="AP528" s="12"/>
      <c r="AQ528" s="12"/>
      <c r="AR528" s="12"/>
      <c r="AS528" s="12"/>
      <c r="AT528" s="12"/>
      <c r="AV528" s="12"/>
      <c r="AW528" s="12"/>
      <c r="AY528" s="12"/>
      <c r="AZ528" s="12"/>
      <c r="BA528" s="12"/>
      <c r="BB528" s="12"/>
      <c r="BC528" s="12"/>
      <c r="BD528" s="12"/>
      <c r="BE528" s="12"/>
      <c r="BF528" s="12"/>
      <c r="BG528" s="12"/>
      <c r="BH528" s="12"/>
      <c r="BI528" s="12"/>
      <c r="BJ528" s="12"/>
      <c r="BL528" s="12"/>
      <c r="BM528" s="12"/>
      <c r="BN528" s="12"/>
      <c r="BO528" s="12"/>
      <c r="BP528" s="12"/>
      <c r="BR528" s="12"/>
      <c r="BS528" s="12"/>
      <c r="BU528" s="12"/>
      <c r="BV528" s="12"/>
      <c r="BW528" s="12"/>
      <c r="BX528" s="12"/>
      <c r="BY528" s="12"/>
      <c r="CA528" s="12"/>
      <c r="CB528" s="12"/>
      <c r="CC528" s="12"/>
      <c r="CD528" s="12"/>
      <c r="CE528" s="12"/>
      <c r="CG528" s="12"/>
      <c r="CH528" s="12"/>
      <c r="CI528" s="12"/>
      <c r="CJ528" s="12"/>
      <c r="CK528" s="12"/>
      <c r="CM528" s="12"/>
      <c r="CN528" s="12"/>
      <c r="CP528" s="12"/>
      <c r="CQ528" s="12"/>
      <c r="CR528" s="12"/>
      <c r="CS528" s="12"/>
      <c r="CT528" s="12"/>
      <c r="CV528" s="12"/>
      <c r="CW528" s="12"/>
      <c r="CY528" s="12"/>
      <c r="CZ528" s="12"/>
      <c r="DA528" s="12"/>
      <c r="DB528" s="12"/>
      <c r="DC528" s="12"/>
      <c r="DD528" s="12"/>
      <c r="DE528" s="12"/>
      <c r="DF528" s="12"/>
      <c r="DG528" s="12"/>
      <c r="DH528" s="12"/>
      <c r="DI528" s="12"/>
      <c r="DJ528" s="12"/>
      <c r="DK528" s="12"/>
      <c r="DL528" s="12"/>
      <c r="DM528" s="12"/>
      <c r="DN528" s="12"/>
      <c r="DO528" s="12"/>
      <c r="DP528" s="12"/>
      <c r="DR528" s="12"/>
      <c r="DS528" s="12"/>
      <c r="DT528" s="12"/>
      <c r="DU528" s="12"/>
      <c r="DV528" s="12"/>
      <c r="DW528" s="12"/>
    </row>
    <row r="529" spans="1:127" ht="13.5">
      <c r="A529" s="14"/>
      <c r="B529" s="14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V529" s="12"/>
      <c r="W529" s="13"/>
      <c r="X529" s="12"/>
      <c r="Z529" s="12"/>
      <c r="AA529" s="12"/>
      <c r="AB529" s="12"/>
      <c r="AD529" s="12"/>
      <c r="AE529" s="12"/>
      <c r="AF529" s="12"/>
      <c r="AH529" s="12"/>
      <c r="AI529" s="12"/>
      <c r="AJ529" s="12"/>
      <c r="AL529" s="12"/>
      <c r="AM529" s="12"/>
      <c r="AN529" s="12"/>
      <c r="AO529" s="12"/>
      <c r="AP529" s="12"/>
      <c r="AQ529" s="12"/>
      <c r="AR529" s="12"/>
      <c r="AS529" s="12"/>
      <c r="AT529" s="12"/>
      <c r="AV529" s="12"/>
      <c r="AW529" s="12"/>
      <c r="AY529" s="12"/>
      <c r="AZ529" s="12"/>
      <c r="BA529" s="12"/>
      <c r="BB529" s="12"/>
      <c r="BC529" s="12"/>
      <c r="BD529" s="12"/>
      <c r="BE529" s="12"/>
      <c r="BF529" s="12"/>
      <c r="BG529" s="12"/>
      <c r="BH529" s="12"/>
      <c r="BI529" s="12"/>
      <c r="BJ529" s="12"/>
      <c r="BL529" s="12"/>
      <c r="BM529" s="12"/>
      <c r="BN529" s="12"/>
      <c r="BO529" s="12"/>
      <c r="BP529" s="12"/>
      <c r="BR529" s="12"/>
      <c r="BS529" s="12"/>
      <c r="BU529" s="12"/>
      <c r="BV529" s="12"/>
      <c r="BW529" s="12"/>
      <c r="BX529" s="12"/>
      <c r="BY529" s="12"/>
      <c r="CA529" s="12"/>
      <c r="CB529" s="12"/>
      <c r="CC529" s="12"/>
      <c r="CD529" s="12"/>
      <c r="CE529" s="12"/>
      <c r="CG529" s="12"/>
      <c r="CH529" s="12"/>
      <c r="CI529" s="12"/>
      <c r="CJ529" s="12"/>
      <c r="CK529" s="12"/>
      <c r="CM529" s="12"/>
      <c r="CN529" s="12"/>
      <c r="CP529" s="12"/>
      <c r="CQ529" s="12"/>
      <c r="CR529" s="12"/>
      <c r="CS529" s="12"/>
      <c r="CT529" s="12"/>
      <c r="CV529" s="12"/>
      <c r="CW529" s="12"/>
      <c r="CY529" s="12"/>
      <c r="CZ529" s="12"/>
      <c r="DA529" s="12"/>
      <c r="DB529" s="12"/>
      <c r="DC529" s="12"/>
      <c r="DD529" s="12"/>
      <c r="DE529" s="12"/>
      <c r="DF529" s="12"/>
      <c r="DG529" s="12"/>
      <c r="DH529" s="12"/>
      <c r="DI529" s="12"/>
      <c r="DJ529" s="12"/>
      <c r="DK529" s="12"/>
      <c r="DL529" s="12"/>
      <c r="DM529" s="12"/>
      <c r="DN529" s="12"/>
      <c r="DO529" s="12"/>
      <c r="DP529" s="12"/>
      <c r="DR529" s="12"/>
      <c r="DS529" s="12"/>
      <c r="DT529" s="12"/>
      <c r="DU529" s="12"/>
      <c r="DV529" s="12"/>
      <c r="DW529" s="12"/>
    </row>
    <row r="530" spans="1:127" ht="13.5">
      <c r="A530" s="14"/>
      <c r="B530" s="14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V530" s="12"/>
      <c r="W530" s="13"/>
      <c r="X530" s="12"/>
      <c r="Z530" s="12"/>
      <c r="AA530" s="12"/>
      <c r="AB530" s="12"/>
      <c r="AD530" s="12"/>
      <c r="AE530" s="12"/>
      <c r="AF530" s="12"/>
      <c r="AH530" s="12"/>
      <c r="AI530" s="12"/>
      <c r="AJ530" s="12"/>
      <c r="AL530" s="12"/>
      <c r="AM530" s="12"/>
      <c r="AN530" s="12"/>
      <c r="AO530" s="12"/>
      <c r="AP530" s="12"/>
      <c r="AQ530" s="12"/>
      <c r="AR530" s="12"/>
      <c r="AS530" s="12"/>
      <c r="AT530" s="12"/>
      <c r="AV530" s="12"/>
      <c r="AW530" s="12"/>
      <c r="AY530" s="12"/>
      <c r="AZ530" s="12"/>
      <c r="BA530" s="12"/>
      <c r="BB530" s="12"/>
      <c r="BC530" s="12"/>
      <c r="BD530" s="12"/>
      <c r="BE530" s="12"/>
      <c r="BF530" s="12"/>
      <c r="BG530" s="12"/>
      <c r="BH530" s="12"/>
      <c r="BI530" s="12"/>
      <c r="BJ530" s="12"/>
      <c r="BL530" s="12"/>
      <c r="BM530" s="12"/>
      <c r="BN530" s="12"/>
      <c r="BO530" s="12"/>
      <c r="BP530" s="12"/>
      <c r="BR530" s="12"/>
      <c r="BS530" s="12"/>
      <c r="BU530" s="12"/>
      <c r="BV530" s="12"/>
      <c r="BW530" s="12"/>
      <c r="BX530" s="12"/>
      <c r="BY530" s="12"/>
      <c r="CA530" s="12"/>
      <c r="CB530" s="12"/>
      <c r="CC530" s="12"/>
      <c r="CD530" s="12"/>
      <c r="CE530" s="12"/>
      <c r="CG530" s="12"/>
      <c r="CH530" s="12"/>
      <c r="CI530" s="12"/>
      <c r="CJ530" s="12"/>
      <c r="CK530" s="12"/>
      <c r="CM530" s="12"/>
      <c r="CN530" s="12"/>
      <c r="CP530" s="12"/>
      <c r="CQ530" s="12"/>
      <c r="CR530" s="12"/>
      <c r="CS530" s="12"/>
      <c r="CT530" s="12"/>
      <c r="CV530" s="12"/>
      <c r="CW530" s="12"/>
      <c r="CY530" s="12"/>
      <c r="CZ530" s="12"/>
      <c r="DA530" s="12"/>
      <c r="DB530" s="12"/>
      <c r="DC530" s="12"/>
      <c r="DD530" s="12"/>
      <c r="DE530" s="12"/>
      <c r="DF530" s="12"/>
      <c r="DG530" s="12"/>
      <c r="DH530" s="12"/>
      <c r="DI530" s="12"/>
      <c r="DJ530" s="12"/>
      <c r="DK530" s="12"/>
      <c r="DL530" s="12"/>
      <c r="DM530" s="12"/>
      <c r="DN530" s="12"/>
      <c r="DO530" s="12"/>
      <c r="DP530" s="12"/>
      <c r="DR530" s="12"/>
      <c r="DS530" s="12"/>
      <c r="DT530" s="12"/>
      <c r="DU530" s="12"/>
      <c r="DV530" s="12"/>
      <c r="DW530" s="12"/>
    </row>
    <row r="531" spans="1:127" ht="13.5">
      <c r="A531" s="14"/>
      <c r="B531" s="14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V531" s="12"/>
      <c r="W531" s="13"/>
      <c r="X531" s="12"/>
      <c r="Z531" s="12"/>
      <c r="AA531" s="12"/>
      <c r="AB531" s="12"/>
      <c r="AD531" s="12"/>
      <c r="AE531" s="12"/>
      <c r="AF531" s="12"/>
      <c r="AH531" s="12"/>
      <c r="AI531" s="12"/>
      <c r="AJ531" s="12"/>
      <c r="AL531" s="12"/>
      <c r="AM531" s="12"/>
      <c r="AN531" s="12"/>
      <c r="AO531" s="12"/>
      <c r="AP531" s="12"/>
      <c r="AQ531" s="12"/>
      <c r="AR531" s="12"/>
      <c r="AS531" s="12"/>
      <c r="AT531" s="12"/>
      <c r="AV531" s="12"/>
      <c r="AW531" s="12"/>
      <c r="AY531" s="12"/>
      <c r="AZ531" s="12"/>
      <c r="BA531" s="12"/>
      <c r="BB531" s="12"/>
      <c r="BC531" s="12"/>
      <c r="BD531" s="12"/>
      <c r="BE531" s="12"/>
      <c r="BF531" s="12"/>
      <c r="BG531" s="12"/>
      <c r="BH531" s="12"/>
      <c r="BI531" s="12"/>
      <c r="BJ531" s="12"/>
      <c r="BL531" s="12"/>
      <c r="BM531" s="12"/>
      <c r="BN531" s="12"/>
      <c r="BO531" s="12"/>
      <c r="BP531" s="12"/>
      <c r="BR531" s="12"/>
      <c r="BS531" s="12"/>
      <c r="BU531" s="12"/>
      <c r="BV531" s="12"/>
      <c r="BW531" s="12"/>
      <c r="BX531" s="12"/>
      <c r="BY531" s="12"/>
      <c r="CA531" s="12"/>
      <c r="CB531" s="12"/>
      <c r="CC531" s="12"/>
      <c r="CD531" s="12"/>
      <c r="CE531" s="12"/>
      <c r="CG531" s="12"/>
      <c r="CH531" s="12"/>
      <c r="CI531" s="12"/>
      <c r="CJ531" s="12"/>
      <c r="CK531" s="12"/>
      <c r="CM531" s="12"/>
      <c r="CN531" s="12"/>
      <c r="CP531" s="12"/>
      <c r="CQ531" s="12"/>
      <c r="CR531" s="12"/>
      <c r="CS531" s="12"/>
      <c r="CT531" s="12"/>
      <c r="CV531" s="12"/>
      <c r="CW531" s="12"/>
      <c r="CY531" s="12"/>
      <c r="CZ531" s="12"/>
      <c r="DA531" s="12"/>
      <c r="DB531" s="12"/>
      <c r="DC531" s="12"/>
      <c r="DD531" s="12"/>
      <c r="DE531" s="12"/>
      <c r="DF531" s="12"/>
      <c r="DG531" s="12"/>
      <c r="DH531" s="12"/>
      <c r="DI531" s="12"/>
      <c r="DJ531" s="12"/>
      <c r="DK531" s="12"/>
      <c r="DL531" s="12"/>
      <c r="DM531" s="12"/>
      <c r="DN531" s="12"/>
      <c r="DO531" s="12"/>
      <c r="DP531" s="12"/>
      <c r="DR531" s="12"/>
      <c r="DS531" s="12"/>
      <c r="DT531" s="12"/>
      <c r="DU531" s="12"/>
      <c r="DV531" s="12"/>
      <c r="DW531" s="12"/>
    </row>
    <row r="532" spans="1:127" ht="13.5">
      <c r="A532" s="14"/>
      <c r="B532" s="14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V532" s="12"/>
      <c r="W532" s="13"/>
      <c r="X532" s="12"/>
      <c r="Z532" s="12"/>
      <c r="AA532" s="12"/>
      <c r="AB532" s="12"/>
      <c r="AD532" s="12"/>
      <c r="AE532" s="12"/>
      <c r="AF532" s="12"/>
      <c r="AH532" s="12"/>
      <c r="AI532" s="12"/>
      <c r="AJ532" s="12"/>
      <c r="AL532" s="12"/>
      <c r="AM532" s="12"/>
      <c r="AN532" s="12"/>
      <c r="AO532" s="12"/>
      <c r="AP532" s="12"/>
      <c r="AQ532" s="12"/>
      <c r="AR532" s="12"/>
      <c r="AS532" s="12"/>
      <c r="AT532" s="12"/>
      <c r="AV532" s="12"/>
      <c r="AW532" s="12"/>
      <c r="AY532" s="12"/>
      <c r="AZ532" s="12"/>
      <c r="BA532" s="12"/>
      <c r="BB532" s="12"/>
      <c r="BC532" s="12"/>
      <c r="BD532" s="12"/>
      <c r="BE532" s="12"/>
      <c r="BF532" s="12"/>
      <c r="BG532" s="12"/>
      <c r="BH532" s="12"/>
      <c r="BI532" s="12"/>
      <c r="BJ532" s="12"/>
      <c r="BL532" s="12"/>
      <c r="BM532" s="12"/>
      <c r="BN532" s="12"/>
      <c r="BO532" s="12"/>
      <c r="BP532" s="12"/>
      <c r="BR532" s="12"/>
      <c r="BS532" s="12"/>
      <c r="BU532" s="12"/>
      <c r="BV532" s="12"/>
      <c r="BW532" s="12"/>
      <c r="BX532" s="12"/>
      <c r="BY532" s="12"/>
      <c r="CA532" s="12"/>
      <c r="CB532" s="12"/>
      <c r="CC532" s="12"/>
      <c r="CD532" s="12"/>
      <c r="CE532" s="12"/>
      <c r="CG532" s="12"/>
      <c r="CH532" s="12"/>
      <c r="CI532" s="12"/>
      <c r="CJ532" s="12"/>
      <c r="CK532" s="12"/>
      <c r="CM532" s="12"/>
      <c r="CN532" s="12"/>
      <c r="CP532" s="12"/>
      <c r="CQ532" s="12"/>
      <c r="CR532" s="12"/>
      <c r="CS532" s="12"/>
      <c r="CT532" s="12"/>
      <c r="CV532" s="12"/>
      <c r="CW532" s="12"/>
      <c r="CY532" s="12"/>
      <c r="CZ532" s="12"/>
      <c r="DA532" s="12"/>
      <c r="DB532" s="12"/>
      <c r="DC532" s="12"/>
      <c r="DD532" s="12"/>
      <c r="DE532" s="12"/>
      <c r="DF532" s="12"/>
      <c r="DG532" s="12"/>
      <c r="DH532" s="12"/>
      <c r="DI532" s="12"/>
      <c r="DJ532" s="12"/>
      <c r="DK532" s="12"/>
      <c r="DL532" s="12"/>
      <c r="DM532" s="12"/>
      <c r="DN532" s="12"/>
      <c r="DO532" s="12"/>
      <c r="DP532" s="12"/>
      <c r="DR532" s="12"/>
      <c r="DS532" s="12"/>
      <c r="DT532" s="12"/>
      <c r="DU532" s="12"/>
      <c r="DV532" s="12"/>
      <c r="DW532" s="12"/>
    </row>
    <row r="533" spans="1:127" ht="13.5">
      <c r="A533" s="14"/>
      <c r="B533" s="14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V533" s="12"/>
      <c r="W533" s="13"/>
      <c r="X533" s="12"/>
      <c r="Z533" s="12"/>
      <c r="AA533" s="12"/>
      <c r="AB533" s="12"/>
      <c r="AD533" s="12"/>
      <c r="AE533" s="12"/>
      <c r="AF533" s="12"/>
      <c r="AH533" s="12"/>
      <c r="AI533" s="12"/>
      <c r="AJ533" s="12"/>
      <c r="AL533" s="12"/>
      <c r="AM533" s="12"/>
      <c r="AN533" s="12"/>
      <c r="AO533" s="12"/>
      <c r="AP533" s="12"/>
      <c r="AQ533" s="12"/>
      <c r="AR533" s="12"/>
      <c r="AS533" s="12"/>
      <c r="AT533" s="12"/>
      <c r="AV533" s="12"/>
      <c r="AW533" s="12"/>
      <c r="AY533" s="12"/>
      <c r="AZ533" s="12"/>
      <c r="BA533" s="12"/>
      <c r="BB533" s="12"/>
      <c r="BC533" s="12"/>
      <c r="BD533" s="12"/>
      <c r="BE533" s="12"/>
      <c r="BF533" s="12"/>
      <c r="BG533" s="12"/>
      <c r="BH533" s="12"/>
      <c r="BI533" s="12"/>
      <c r="BJ533" s="12"/>
      <c r="BL533" s="12"/>
      <c r="BM533" s="12"/>
      <c r="BN533" s="12"/>
      <c r="BO533" s="12"/>
      <c r="BP533" s="12"/>
      <c r="BR533" s="12"/>
      <c r="BS533" s="12"/>
      <c r="BU533" s="12"/>
      <c r="BV533" s="12"/>
      <c r="BW533" s="12"/>
      <c r="BX533" s="12"/>
      <c r="BY533" s="12"/>
      <c r="CA533" s="12"/>
      <c r="CB533" s="12"/>
      <c r="CC533" s="12"/>
      <c r="CD533" s="12"/>
      <c r="CE533" s="12"/>
      <c r="CG533" s="12"/>
      <c r="CH533" s="12"/>
      <c r="CI533" s="12"/>
      <c r="CJ533" s="12"/>
      <c r="CK533" s="12"/>
      <c r="CM533" s="12"/>
      <c r="CN533" s="12"/>
      <c r="CP533" s="12"/>
      <c r="CQ533" s="12"/>
      <c r="CR533" s="12"/>
      <c r="CS533" s="12"/>
      <c r="CT533" s="12"/>
      <c r="CV533" s="12"/>
      <c r="CW533" s="12"/>
      <c r="CY533" s="12"/>
      <c r="CZ533" s="12"/>
      <c r="DA533" s="12"/>
      <c r="DB533" s="12"/>
      <c r="DC533" s="12"/>
      <c r="DD533" s="12"/>
      <c r="DE533" s="12"/>
      <c r="DF533" s="12"/>
      <c r="DG533" s="12"/>
      <c r="DH533" s="12"/>
      <c r="DI533" s="12"/>
      <c r="DJ533" s="12"/>
      <c r="DK533" s="12"/>
      <c r="DL533" s="12"/>
      <c r="DM533" s="12"/>
      <c r="DN533" s="12"/>
      <c r="DO533" s="12"/>
      <c r="DP533" s="12"/>
      <c r="DR533" s="12"/>
      <c r="DS533" s="12"/>
      <c r="DT533" s="12"/>
      <c r="DU533" s="12"/>
      <c r="DV533" s="12"/>
      <c r="DW533" s="12"/>
    </row>
    <row r="534" spans="1:127" ht="13.5">
      <c r="BA534" s="12"/>
      <c r="BB534" s="12"/>
    </row>
    <row r="535" spans="1:127" ht="13.5">
      <c r="BA535" s="12"/>
      <c r="BB535" s="12"/>
    </row>
    <row r="536" spans="1:127" ht="13.5">
      <c r="BA536" s="12"/>
      <c r="BB536" s="12"/>
    </row>
    <row r="537" spans="1:127" ht="13.5">
      <c r="BA537" s="12"/>
      <c r="BB537" s="12"/>
    </row>
    <row r="538" spans="1:127" ht="13.5">
      <c r="BA538" s="12"/>
      <c r="BB538" s="12"/>
    </row>
    <row r="539" spans="1:127" ht="13.5"/>
    <row r="540" spans="1:127" ht="13.5"/>
    <row r="541" spans="1:127" ht="13.5"/>
    <row r="542" spans="1:127" ht="13.5"/>
    <row r="543" spans="1:127" ht="13.5"/>
    <row r="544" spans="1:127" ht="13.5"/>
    <row r="545" ht="13.5"/>
  </sheetData>
  <mergeCells count="130">
    <mergeCell ref="C2:V2"/>
    <mergeCell ref="C3:V3"/>
    <mergeCell ref="V4:X4"/>
    <mergeCell ref="A5:A9"/>
    <mergeCell ref="B5:B9"/>
    <mergeCell ref="C5:C9"/>
    <mergeCell ref="D5:D9"/>
    <mergeCell ref="E5:H7"/>
    <mergeCell ref="I5:J7"/>
    <mergeCell ref="K5:L7"/>
    <mergeCell ref="M5:P7"/>
    <mergeCell ref="DT5:DT9"/>
    <mergeCell ref="DU5:DW7"/>
    <mergeCell ref="Q6:AQ6"/>
    <mergeCell ref="AR6:BC6"/>
    <mergeCell ref="BD6:BF7"/>
    <mergeCell ref="BG6:BV6"/>
    <mergeCell ref="BW6:CE6"/>
    <mergeCell ref="CF6:CN6"/>
    <mergeCell ref="Q5:CW5"/>
    <mergeCell ref="CX5:CX9"/>
    <mergeCell ref="CY5:DA7"/>
    <mergeCell ref="DB5:DS5"/>
    <mergeCell ref="CO6:CQ7"/>
    <mergeCell ref="CR6:CT7"/>
    <mergeCell ref="CU6:CW7"/>
    <mergeCell ref="DB6:DD7"/>
    <mergeCell ref="DE6:DG7"/>
    <mergeCell ref="DH6:DJ7"/>
    <mergeCell ref="DK6:DM7"/>
    <mergeCell ref="DN6:DP7"/>
    <mergeCell ref="DQ6:DS7"/>
    <mergeCell ref="Q7:T7"/>
    <mergeCell ref="U7:X7"/>
    <mergeCell ref="Y7:AB7"/>
    <mergeCell ref="AC7:AF7"/>
    <mergeCell ref="AG7:AJ7"/>
    <mergeCell ref="BZ7:CB7"/>
    <mergeCell ref="CC7:CE7"/>
    <mergeCell ref="CF7:CH7"/>
    <mergeCell ref="CI7:CK7"/>
    <mergeCell ref="CL7:CN7"/>
    <mergeCell ref="E8:E9"/>
    <mergeCell ref="F8:H8"/>
    <mergeCell ref="I8:I9"/>
    <mergeCell ref="K8:K9"/>
    <mergeCell ref="L8:L9"/>
    <mergeCell ref="BG7:BJ7"/>
    <mergeCell ref="BK7:BM7"/>
    <mergeCell ref="BN7:BP7"/>
    <mergeCell ref="BQ7:BS7"/>
    <mergeCell ref="BT7:BV7"/>
    <mergeCell ref="BW7:BY7"/>
    <mergeCell ref="AK7:AN7"/>
    <mergeCell ref="AO7:AQ7"/>
    <mergeCell ref="AR7:AT7"/>
    <mergeCell ref="AU7:AW7"/>
    <mergeCell ref="AX7:AZ7"/>
    <mergeCell ref="BA7:BC7"/>
    <mergeCell ref="Y8:Y9"/>
    <mergeCell ref="Z8:AB8"/>
    <mergeCell ref="AC8:AC9"/>
    <mergeCell ref="AD8:AF8"/>
    <mergeCell ref="AG8:AG9"/>
    <mergeCell ref="AH8:AJ8"/>
    <mergeCell ref="M8:M9"/>
    <mergeCell ref="N8:P8"/>
    <mergeCell ref="Q8:Q9"/>
    <mergeCell ref="R8:T8"/>
    <mergeCell ref="U8:U9"/>
    <mergeCell ref="V8:X8"/>
    <mergeCell ref="AU8:AU9"/>
    <mergeCell ref="AV8:AW8"/>
    <mergeCell ref="AX8:AX9"/>
    <mergeCell ref="AY8:AZ8"/>
    <mergeCell ref="BA8:BA9"/>
    <mergeCell ref="BB8:BC8"/>
    <mergeCell ref="AK8:AK9"/>
    <mergeCell ref="AL8:AN8"/>
    <mergeCell ref="AO8:AO9"/>
    <mergeCell ref="AP8:AQ8"/>
    <mergeCell ref="AR8:AR9"/>
    <mergeCell ref="AS8:AT8"/>
    <mergeCell ref="BN8:BN9"/>
    <mergeCell ref="BO8:BP8"/>
    <mergeCell ref="BQ8:BQ9"/>
    <mergeCell ref="BR8:BS8"/>
    <mergeCell ref="BT8:BT9"/>
    <mergeCell ref="BU8:BV8"/>
    <mergeCell ref="BD8:BD9"/>
    <mergeCell ref="BE8:BF8"/>
    <mergeCell ref="BG8:BG9"/>
    <mergeCell ref="BH8:BJ8"/>
    <mergeCell ref="BK8:BK9"/>
    <mergeCell ref="BL8:BM8"/>
    <mergeCell ref="CG8:CH8"/>
    <mergeCell ref="CI8:CI9"/>
    <mergeCell ref="CJ8:CK8"/>
    <mergeCell ref="CL8:CL9"/>
    <mergeCell ref="CM8:CN8"/>
    <mergeCell ref="BW8:BW9"/>
    <mergeCell ref="BX8:BY8"/>
    <mergeCell ref="BZ8:BZ9"/>
    <mergeCell ref="CA8:CB8"/>
    <mergeCell ref="CC8:CC9"/>
    <mergeCell ref="CD8:CE8"/>
    <mergeCell ref="DQ8:DQ9"/>
    <mergeCell ref="DR8:DS8"/>
    <mergeCell ref="DU8:DU9"/>
    <mergeCell ref="DV8:DW8"/>
    <mergeCell ref="A35:B35"/>
    <mergeCell ref="DH8:DH9"/>
    <mergeCell ref="DI8:DJ8"/>
    <mergeCell ref="DK8:DK9"/>
    <mergeCell ref="DL8:DM8"/>
    <mergeCell ref="DN8:DN9"/>
    <mergeCell ref="DO8:DP8"/>
    <mergeCell ref="CY8:CY9"/>
    <mergeCell ref="CZ8:DA8"/>
    <mergeCell ref="DB8:DB9"/>
    <mergeCell ref="DC8:DD8"/>
    <mergeCell ref="DE8:DE9"/>
    <mergeCell ref="DF8:DG8"/>
    <mergeCell ref="CO8:CO9"/>
    <mergeCell ref="CP8:CQ8"/>
    <mergeCell ref="CR8:CR9"/>
    <mergeCell ref="CS8:CT8"/>
    <mergeCell ref="CU8:CU9"/>
    <mergeCell ref="CV8:CW8"/>
    <mergeCell ref="CF8:CF9"/>
  </mergeCells>
  <pageMargins left="0" right="0" top="0" bottom="0" header="0" footer="0"/>
  <pageSetup paperSize="9" scale="8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</vt:lpstr>
      <vt:lpstr>'9'!Print_Titles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2018-10-08T11:48:27Z</dcterms:modified>
</cp:coreProperties>
</file>