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320"/>
  </bookViews>
  <sheets>
    <sheet name="30.04.2019" sheetId="5" r:id="rId1"/>
  </sheets>
  <definedNames>
    <definedName name="_xlnm.Print_Titles" localSheetId="0">'30.04.2019'!$B:$C,'30.04.2019'!$4:$9</definedName>
  </definedNames>
  <calcPr calcId="144525"/>
</workbook>
</file>

<file path=xl/calcChain.xml><?xml version="1.0" encoding="utf-8"?>
<calcChain xmlns="http://schemas.openxmlformats.org/spreadsheetml/2006/main">
  <c r="BG11" i="5" l="1"/>
  <c r="BG12" i="5"/>
  <c r="BG13" i="5"/>
  <c r="BG14" i="5"/>
  <c r="BG15" i="5"/>
  <c r="BG16" i="5"/>
  <c r="BG17" i="5"/>
  <c r="BG18" i="5"/>
  <c r="BG19" i="5"/>
  <c r="BG20" i="5"/>
  <c r="BG21" i="5"/>
  <c r="BG22" i="5"/>
  <c r="BG23" i="5"/>
  <c r="BG24" i="5"/>
  <c r="BG25" i="5"/>
  <c r="BG26" i="5"/>
  <c r="BG27" i="5"/>
  <c r="BG28" i="5"/>
  <c r="BG29" i="5"/>
  <c r="BG30" i="5"/>
  <c r="BG31" i="5"/>
  <c r="BG32" i="5"/>
  <c r="BG33" i="5"/>
  <c r="BG34" i="5"/>
  <c r="BG35" i="5"/>
  <c r="BG36" i="5"/>
  <c r="BG37" i="5"/>
  <c r="BG38" i="5"/>
  <c r="BG39" i="5"/>
  <c r="BG40" i="5"/>
  <c r="BG41" i="5"/>
  <c r="BG42" i="5"/>
  <c r="BG43" i="5"/>
  <c r="BG44" i="5"/>
  <c r="BG45" i="5"/>
  <c r="BG46" i="5"/>
  <c r="BG47" i="5"/>
  <c r="BG48" i="5"/>
  <c r="BG49" i="5"/>
  <c r="BG50" i="5"/>
  <c r="BG51" i="5"/>
  <c r="BG52" i="5"/>
  <c r="BG10" i="5"/>
  <c r="AK17" i="5"/>
  <c r="AK18" i="5"/>
  <c r="AK39" i="5"/>
  <c r="AK47" i="5"/>
  <c r="AK52" i="5"/>
  <c r="AK10" i="5"/>
  <c r="AG11" i="5"/>
  <c r="AG12" i="5"/>
  <c r="AG13" i="5"/>
  <c r="AG14" i="5"/>
  <c r="AG15" i="5"/>
  <c r="AG16" i="5"/>
  <c r="AG17" i="5"/>
  <c r="AG18" i="5"/>
  <c r="AG19" i="5"/>
  <c r="AG20" i="5"/>
  <c r="AG21" i="5"/>
  <c r="AG22" i="5"/>
  <c r="AG23" i="5"/>
  <c r="AG24" i="5"/>
  <c r="AG25" i="5"/>
  <c r="AG26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10" i="5"/>
  <c r="U11" i="5"/>
  <c r="U14" i="5"/>
  <c r="U15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10" i="5"/>
  <c r="W44" i="5" l="1"/>
  <c r="W45" i="5"/>
  <c r="W46" i="5"/>
  <c r="W47" i="5"/>
  <c r="T52" i="5"/>
  <c r="V52" i="5"/>
  <c r="X52" i="5"/>
  <c r="Z52" i="5"/>
  <c r="AB52" i="5"/>
  <c r="AD52" i="5"/>
  <c r="AF52" i="5"/>
  <c r="AH52" i="5"/>
  <c r="AI52" i="5"/>
  <c r="AJ52" i="5"/>
  <c r="AL52" i="5"/>
  <c r="AM52" i="5"/>
  <c r="AN52" i="5"/>
  <c r="AO52" i="5"/>
  <c r="AP52" i="5"/>
  <c r="AQ52" i="5"/>
  <c r="AR52" i="5"/>
  <c r="AT52" i="5"/>
  <c r="AU52" i="5"/>
  <c r="AW52" i="5"/>
  <c r="AX52" i="5"/>
  <c r="AY52" i="5"/>
  <c r="AZ52" i="5"/>
  <c r="BA52" i="5"/>
  <c r="BB52" i="5"/>
  <c r="BC52" i="5"/>
  <c r="BH52" i="5"/>
  <c r="BJ52" i="5"/>
  <c r="BK52" i="5"/>
  <c r="BM52" i="5"/>
  <c r="BN52" i="5"/>
  <c r="BP52" i="5"/>
  <c r="BQ52" i="5"/>
  <c r="BS52" i="5"/>
  <c r="BT52" i="5"/>
  <c r="BU52" i="5"/>
  <c r="BV52" i="5"/>
  <c r="BW52" i="5"/>
  <c r="BY52" i="5"/>
  <c r="BZ52" i="5"/>
  <c r="CB52" i="5"/>
  <c r="CC52" i="5"/>
  <c r="CE52" i="5"/>
  <c r="CF52" i="5"/>
  <c r="CH52" i="5"/>
  <c r="CI52" i="5"/>
  <c r="CK52" i="5"/>
  <c r="CL52" i="5"/>
  <c r="CN52" i="5"/>
  <c r="CO52" i="5"/>
  <c r="CQ52" i="5"/>
  <c r="CR52" i="5"/>
  <c r="CT52" i="5"/>
  <c r="CU52" i="5"/>
  <c r="CY52" i="5"/>
  <c r="CZ52" i="5"/>
  <c r="DA52" i="5"/>
  <c r="DB52" i="5"/>
  <c r="DD52" i="5"/>
  <c r="DE52" i="5"/>
  <c r="DF52" i="5"/>
  <c r="DG52" i="5"/>
  <c r="DH52" i="5"/>
  <c r="DI52" i="5"/>
  <c r="DJ52" i="5"/>
  <c r="DK52" i="5"/>
  <c r="DL52" i="5"/>
  <c r="DM52" i="5"/>
  <c r="DN52" i="5"/>
  <c r="DP52" i="5"/>
  <c r="DQ52" i="5"/>
  <c r="R52" i="5"/>
  <c r="DO11" i="5"/>
  <c r="DO12" i="5"/>
  <c r="DS12" i="5" s="1"/>
  <c r="DO13" i="5"/>
  <c r="DO14" i="5"/>
  <c r="DS14" i="5" s="1"/>
  <c r="DO15" i="5"/>
  <c r="DO16" i="5"/>
  <c r="DO17" i="5"/>
  <c r="DO18" i="5"/>
  <c r="DS18" i="5" s="1"/>
  <c r="DO19" i="5"/>
  <c r="DO20" i="5"/>
  <c r="DO21" i="5"/>
  <c r="DO22" i="5"/>
  <c r="DS22" i="5" s="1"/>
  <c r="DO23" i="5"/>
  <c r="DO24" i="5"/>
  <c r="DO25" i="5"/>
  <c r="DO26" i="5"/>
  <c r="DO27" i="5"/>
  <c r="DO28" i="5"/>
  <c r="DO29" i="5"/>
  <c r="DO30" i="5"/>
  <c r="DO31" i="5"/>
  <c r="DO32" i="5"/>
  <c r="DS32" i="5" s="1"/>
  <c r="DO33" i="5"/>
  <c r="DO34" i="5"/>
  <c r="DO35" i="5"/>
  <c r="DO36" i="5"/>
  <c r="DO37" i="5"/>
  <c r="DO38" i="5"/>
  <c r="DS38" i="5" s="1"/>
  <c r="DO39" i="5"/>
  <c r="DO40" i="5"/>
  <c r="DO41" i="5"/>
  <c r="DO42" i="5"/>
  <c r="DS42" i="5" s="1"/>
  <c r="DO43" i="5"/>
  <c r="DO44" i="5"/>
  <c r="DS44" i="5" s="1"/>
  <c r="DO45" i="5"/>
  <c r="DO46" i="5"/>
  <c r="DS46" i="5" s="1"/>
  <c r="DO47" i="5"/>
  <c r="DO48" i="5"/>
  <c r="DS48" i="5" s="1"/>
  <c r="DO49" i="5"/>
  <c r="DO50" i="5"/>
  <c r="DO51" i="5"/>
  <c r="DO10" i="5"/>
  <c r="DC17" i="5"/>
  <c r="DC52" i="5" s="1"/>
  <c r="CS11" i="5"/>
  <c r="CS12" i="5"/>
  <c r="CS13" i="5"/>
  <c r="CS14" i="5"/>
  <c r="CS15" i="5"/>
  <c r="CS16" i="5"/>
  <c r="CS17" i="5"/>
  <c r="CS18" i="5"/>
  <c r="CS19" i="5"/>
  <c r="CS20" i="5"/>
  <c r="CS21" i="5"/>
  <c r="CS22" i="5"/>
  <c r="CS23" i="5"/>
  <c r="CS24" i="5"/>
  <c r="CS25" i="5"/>
  <c r="CS26" i="5"/>
  <c r="CS27" i="5"/>
  <c r="CS28" i="5"/>
  <c r="CS29" i="5"/>
  <c r="CS30" i="5"/>
  <c r="CS31" i="5"/>
  <c r="CS32" i="5"/>
  <c r="CS33" i="5"/>
  <c r="CS34" i="5"/>
  <c r="CS35" i="5"/>
  <c r="CS36" i="5"/>
  <c r="CS37" i="5"/>
  <c r="CS38" i="5"/>
  <c r="CS39" i="5"/>
  <c r="CS40" i="5"/>
  <c r="CS41" i="5"/>
  <c r="CS42" i="5"/>
  <c r="CS43" i="5"/>
  <c r="CS44" i="5"/>
  <c r="CS45" i="5"/>
  <c r="CS46" i="5"/>
  <c r="CS47" i="5"/>
  <c r="CS48" i="5"/>
  <c r="CS49" i="5"/>
  <c r="CS50" i="5"/>
  <c r="CS51" i="5"/>
  <c r="CS10" i="5"/>
  <c r="CP49" i="5"/>
  <c r="CP52" i="5" s="1"/>
  <c r="CM11" i="5"/>
  <c r="CM12" i="5"/>
  <c r="CM13" i="5"/>
  <c r="CM14" i="5"/>
  <c r="CM15" i="5"/>
  <c r="CM16" i="5"/>
  <c r="CM17" i="5"/>
  <c r="CM18" i="5"/>
  <c r="CM19" i="5"/>
  <c r="CM20" i="5"/>
  <c r="CM21" i="5"/>
  <c r="CM22" i="5"/>
  <c r="CM23" i="5"/>
  <c r="CM24" i="5"/>
  <c r="CM25" i="5"/>
  <c r="CM26" i="5"/>
  <c r="CM27" i="5"/>
  <c r="CM28" i="5"/>
  <c r="CM29" i="5"/>
  <c r="CM30" i="5"/>
  <c r="CM31" i="5"/>
  <c r="CM32" i="5"/>
  <c r="CM33" i="5"/>
  <c r="CM34" i="5"/>
  <c r="CM35" i="5"/>
  <c r="CM36" i="5"/>
  <c r="CM37" i="5"/>
  <c r="CM38" i="5"/>
  <c r="CM39" i="5"/>
  <c r="CM40" i="5"/>
  <c r="CM41" i="5"/>
  <c r="CM42" i="5"/>
  <c r="CM43" i="5"/>
  <c r="CM44" i="5"/>
  <c r="CM45" i="5"/>
  <c r="CM46" i="5"/>
  <c r="CM47" i="5"/>
  <c r="CM48" i="5"/>
  <c r="CM49" i="5"/>
  <c r="CM50" i="5"/>
  <c r="CM51" i="5"/>
  <c r="CM10" i="5"/>
  <c r="CJ11" i="5"/>
  <c r="CJ12" i="5"/>
  <c r="CJ13" i="5"/>
  <c r="CJ14" i="5"/>
  <c r="CJ15" i="5"/>
  <c r="CJ16" i="5"/>
  <c r="CJ17" i="5"/>
  <c r="CJ18" i="5"/>
  <c r="CJ19" i="5"/>
  <c r="CJ20" i="5"/>
  <c r="CJ21" i="5"/>
  <c r="CJ22" i="5"/>
  <c r="CJ23" i="5"/>
  <c r="CJ24" i="5"/>
  <c r="CJ25" i="5"/>
  <c r="CJ26" i="5"/>
  <c r="CJ27" i="5"/>
  <c r="CJ28" i="5"/>
  <c r="CJ29" i="5"/>
  <c r="CJ30" i="5"/>
  <c r="CJ31" i="5"/>
  <c r="CJ32" i="5"/>
  <c r="CJ33" i="5"/>
  <c r="CJ34" i="5"/>
  <c r="CJ35" i="5"/>
  <c r="CJ36" i="5"/>
  <c r="CJ37" i="5"/>
  <c r="CJ38" i="5"/>
  <c r="CJ39" i="5"/>
  <c r="CJ40" i="5"/>
  <c r="CJ41" i="5"/>
  <c r="CJ42" i="5"/>
  <c r="CJ43" i="5"/>
  <c r="CJ44" i="5"/>
  <c r="CJ45" i="5"/>
  <c r="CJ46" i="5"/>
  <c r="CJ47" i="5"/>
  <c r="CJ48" i="5"/>
  <c r="CJ49" i="5"/>
  <c r="CJ50" i="5"/>
  <c r="CJ51" i="5"/>
  <c r="CJ10" i="5"/>
  <c r="CG11" i="5"/>
  <c r="CG12" i="5"/>
  <c r="CG13" i="5"/>
  <c r="CG14" i="5"/>
  <c r="CG15" i="5"/>
  <c r="CG16" i="5"/>
  <c r="CG17" i="5"/>
  <c r="CG18" i="5"/>
  <c r="CG19" i="5"/>
  <c r="CG20" i="5"/>
  <c r="CG21" i="5"/>
  <c r="CG22" i="5"/>
  <c r="CG23" i="5"/>
  <c r="CG24" i="5"/>
  <c r="CG25" i="5"/>
  <c r="CG26" i="5"/>
  <c r="CG27" i="5"/>
  <c r="CG28" i="5"/>
  <c r="CG29" i="5"/>
  <c r="CG30" i="5"/>
  <c r="CG31" i="5"/>
  <c r="CG32" i="5"/>
  <c r="CG33" i="5"/>
  <c r="CG34" i="5"/>
  <c r="CG35" i="5"/>
  <c r="CG36" i="5"/>
  <c r="CG37" i="5"/>
  <c r="CG38" i="5"/>
  <c r="CG39" i="5"/>
  <c r="CG40" i="5"/>
  <c r="CG41" i="5"/>
  <c r="CG42" i="5"/>
  <c r="CG43" i="5"/>
  <c r="CG44" i="5"/>
  <c r="CG45" i="5"/>
  <c r="CG46" i="5"/>
  <c r="CG47" i="5"/>
  <c r="CG48" i="5"/>
  <c r="CG49" i="5"/>
  <c r="CG50" i="5"/>
  <c r="CG51" i="5"/>
  <c r="CG10" i="5"/>
  <c r="CD11" i="5"/>
  <c r="CD12" i="5"/>
  <c r="CD13" i="5"/>
  <c r="CD14" i="5"/>
  <c r="CD15" i="5"/>
  <c r="CD16" i="5"/>
  <c r="CD17" i="5"/>
  <c r="CD18" i="5"/>
  <c r="CD19" i="5"/>
  <c r="CD20" i="5"/>
  <c r="CD21" i="5"/>
  <c r="CD22" i="5"/>
  <c r="CD23" i="5"/>
  <c r="CD24" i="5"/>
  <c r="CD25" i="5"/>
  <c r="CD26" i="5"/>
  <c r="CD27" i="5"/>
  <c r="CD28" i="5"/>
  <c r="CD29" i="5"/>
  <c r="CD30" i="5"/>
  <c r="CD31" i="5"/>
  <c r="CD32" i="5"/>
  <c r="CD33" i="5"/>
  <c r="CD34" i="5"/>
  <c r="CD35" i="5"/>
  <c r="CD36" i="5"/>
  <c r="CD37" i="5"/>
  <c r="CD38" i="5"/>
  <c r="CD39" i="5"/>
  <c r="CD40" i="5"/>
  <c r="CD41" i="5"/>
  <c r="CD42" i="5"/>
  <c r="CD43" i="5"/>
  <c r="CD44" i="5"/>
  <c r="CD45" i="5"/>
  <c r="CD46" i="5"/>
  <c r="CD47" i="5"/>
  <c r="CD48" i="5"/>
  <c r="CD49" i="5"/>
  <c r="CD50" i="5"/>
  <c r="CD51" i="5"/>
  <c r="CD10" i="5"/>
  <c r="CA11" i="5"/>
  <c r="CA12" i="5"/>
  <c r="CA13" i="5"/>
  <c r="CA14" i="5"/>
  <c r="CA15" i="5"/>
  <c r="CA16" i="5"/>
  <c r="CA17" i="5"/>
  <c r="CA18" i="5"/>
  <c r="CA19" i="5"/>
  <c r="CA20" i="5"/>
  <c r="CA21" i="5"/>
  <c r="CA22" i="5"/>
  <c r="CA23" i="5"/>
  <c r="CA24" i="5"/>
  <c r="CA25" i="5"/>
  <c r="CA26" i="5"/>
  <c r="CA27" i="5"/>
  <c r="CA28" i="5"/>
  <c r="CA29" i="5"/>
  <c r="CA30" i="5"/>
  <c r="CA31" i="5"/>
  <c r="CA32" i="5"/>
  <c r="CA33" i="5"/>
  <c r="CA34" i="5"/>
  <c r="CA35" i="5"/>
  <c r="CA36" i="5"/>
  <c r="CA37" i="5"/>
  <c r="CA38" i="5"/>
  <c r="CA39" i="5"/>
  <c r="CA40" i="5"/>
  <c r="CA41" i="5"/>
  <c r="CA42" i="5"/>
  <c r="CA43" i="5"/>
  <c r="CA44" i="5"/>
  <c r="CA45" i="5"/>
  <c r="CA46" i="5"/>
  <c r="CA47" i="5"/>
  <c r="CA48" i="5"/>
  <c r="CA49" i="5"/>
  <c r="CA50" i="5"/>
  <c r="CA51" i="5"/>
  <c r="CA10" i="5"/>
  <c r="BX11" i="5"/>
  <c r="BX12" i="5"/>
  <c r="BX13" i="5"/>
  <c r="BX14" i="5"/>
  <c r="BX15" i="5"/>
  <c r="BX16" i="5"/>
  <c r="BX17" i="5"/>
  <c r="BX18" i="5"/>
  <c r="BX19" i="5"/>
  <c r="BX20" i="5"/>
  <c r="BX21" i="5"/>
  <c r="BX22" i="5"/>
  <c r="BX23" i="5"/>
  <c r="BX24" i="5"/>
  <c r="BX25" i="5"/>
  <c r="BX26" i="5"/>
  <c r="BX27" i="5"/>
  <c r="BX28" i="5"/>
  <c r="BX29" i="5"/>
  <c r="BX30" i="5"/>
  <c r="BX31" i="5"/>
  <c r="BX32" i="5"/>
  <c r="BX33" i="5"/>
  <c r="BX34" i="5"/>
  <c r="BX35" i="5"/>
  <c r="BX36" i="5"/>
  <c r="BX37" i="5"/>
  <c r="BX38" i="5"/>
  <c r="BX39" i="5"/>
  <c r="BX40" i="5"/>
  <c r="BX41" i="5"/>
  <c r="BX42" i="5"/>
  <c r="BX43" i="5"/>
  <c r="BX44" i="5"/>
  <c r="BX45" i="5"/>
  <c r="BX46" i="5"/>
  <c r="BX47" i="5"/>
  <c r="BX48" i="5"/>
  <c r="BX49" i="5"/>
  <c r="BX50" i="5"/>
  <c r="BX51" i="5"/>
  <c r="BX10" i="5"/>
  <c r="BR11" i="5"/>
  <c r="BR12" i="5"/>
  <c r="BR13" i="5"/>
  <c r="BR14" i="5"/>
  <c r="BR15" i="5"/>
  <c r="BR16" i="5"/>
  <c r="BR17" i="5"/>
  <c r="BR18" i="5"/>
  <c r="BR19" i="5"/>
  <c r="BR20" i="5"/>
  <c r="BR21" i="5"/>
  <c r="BR22" i="5"/>
  <c r="BR23" i="5"/>
  <c r="BR24" i="5"/>
  <c r="BR25" i="5"/>
  <c r="BR26" i="5"/>
  <c r="BR27" i="5"/>
  <c r="BR28" i="5"/>
  <c r="BR29" i="5"/>
  <c r="BR30" i="5"/>
  <c r="BR31" i="5"/>
  <c r="BR32" i="5"/>
  <c r="BR33" i="5"/>
  <c r="BR34" i="5"/>
  <c r="BR35" i="5"/>
  <c r="BR36" i="5"/>
  <c r="BR37" i="5"/>
  <c r="BR38" i="5"/>
  <c r="BR39" i="5"/>
  <c r="BR40" i="5"/>
  <c r="BR41" i="5"/>
  <c r="BR42" i="5"/>
  <c r="BR43" i="5"/>
  <c r="BR44" i="5"/>
  <c r="BR45" i="5"/>
  <c r="BR46" i="5"/>
  <c r="BR47" i="5"/>
  <c r="BR48" i="5"/>
  <c r="BR49" i="5"/>
  <c r="BR50" i="5"/>
  <c r="BR51" i="5"/>
  <c r="BR10" i="5"/>
  <c r="BO11" i="5"/>
  <c r="BO12" i="5"/>
  <c r="BO13" i="5"/>
  <c r="BO14" i="5"/>
  <c r="BO15" i="5"/>
  <c r="BO16" i="5"/>
  <c r="BO17" i="5"/>
  <c r="BO18" i="5"/>
  <c r="BO19" i="5"/>
  <c r="BO20" i="5"/>
  <c r="BO21" i="5"/>
  <c r="BO22" i="5"/>
  <c r="BO23" i="5"/>
  <c r="BO24" i="5"/>
  <c r="BO25" i="5"/>
  <c r="BO26" i="5"/>
  <c r="BO27" i="5"/>
  <c r="BO28" i="5"/>
  <c r="BO29" i="5"/>
  <c r="BO30" i="5"/>
  <c r="BO31" i="5"/>
  <c r="BO32" i="5"/>
  <c r="BO33" i="5"/>
  <c r="BO34" i="5"/>
  <c r="BO35" i="5"/>
  <c r="BO36" i="5"/>
  <c r="BO37" i="5"/>
  <c r="BO38" i="5"/>
  <c r="BO39" i="5"/>
  <c r="BO40" i="5"/>
  <c r="BO41" i="5"/>
  <c r="BO42" i="5"/>
  <c r="BO43" i="5"/>
  <c r="BO44" i="5"/>
  <c r="BO45" i="5"/>
  <c r="BO46" i="5"/>
  <c r="BO47" i="5"/>
  <c r="BO48" i="5"/>
  <c r="BO49" i="5"/>
  <c r="BO50" i="5"/>
  <c r="BO51" i="5"/>
  <c r="BO10" i="5"/>
  <c r="BL11" i="5"/>
  <c r="BL12" i="5"/>
  <c r="BL13" i="5"/>
  <c r="BL14" i="5"/>
  <c r="BL16" i="5"/>
  <c r="BL17" i="5"/>
  <c r="BL18" i="5"/>
  <c r="BL19" i="5"/>
  <c r="BL20" i="5"/>
  <c r="BL21" i="5"/>
  <c r="BL22" i="5"/>
  <c r="BL24" i="5"/>
  <c r="BL25" i="5"/>
  <c r="BL26" i="5"/>
  <c r="BL27" i="5"/>
  <c r="BL28" i="5"/>
  <c r="BL29" i="5"/>
  <c r="BL30" i="5"/>
  <c r="BL31" i="5"/>
  <c r="BL32" i="5"/>
  <c r="BL33" i="5"/>
  <c r="BL34" i="5"/>
  <c r="BL35" i="5"/>
  <c r="BL36" i="5"/>
  <c r="BL37" i="5"/>
  <c r="BL38" i="5"/>
  <c r="BL39" i="5"/>
  <c r="BL40" i="5"/>
  <c r="BL41" i="5"/>
  <c r="BL42" i="5"/>
  <c r="BL43" i="5"/>
  <c r="BL44" i="5"/>
  <c r="BL45" i="5"/>
  <c r="BL46" i="5"/>
  <c r="BL47" i="5"/>
  <c r="BL48" i="5"/>
  <c r="BL49" i="5"/>
  <c r="BL50" i="5"/>
  <c r="BL51" i="5"/>
  <c r="BL10" i="5"/>
  <c r="BI15" i="5"/>
  <c r="BI16" i="5"/>
  <c r="BI19" i="5"/>
  <c r="BI23" i="5"/>
  <c r="BI25" i="5"/>
  <c r="BI26" i="5"/>
  <c r="BI27" i="5"/>
  <c r="BI28" i="5"/>
  <c r="BI29" i="5"/>
  <c r="BI30" i="5"/>
  <c r="BI31" i="5"/>
  <c r="BI32" i="5"/>
  <c r="BI33" i="5"/>
  <c r="BI34" i="5"/>
  <c r="BI35" i="5"/>
  <c r="BI36" i="5"/>
  <c r="BI37" i="5"/>
  <c r="BI38" i="5"/>
  <c r="BI39" i="5"/>
  <c r="BI40" i="5"/>
  <c r="BI41" i="5"/>
  <c r="BI42" i="5"/>
  <c r="BI43" i="5"/>
  <c r="BI44" i="5"/>
  <c r="BI45" i="5"/>
  <c r="BI46" i="5"/>
  <c r="BI47" i="5"/>
  <c r="BI48" i="5"/>
  <c r="BI49" i="5"/>
  <c r="BI50" i="5"/>
  <c r="BI51" i="5"/>
  <c r="AV11" i="5"/>
  <c r="AV12" i="5"/>
  <c r="AV13" i="5"/>
  <c r="AV14" i="5"/>
  <c r="AV15" i="5"/>
  <c r="AV16" i="5"/>
  <c r="AV17" i="5"/>
  <c r="AV18" i="5"/>
  <c r="AV19" i="5"/>
  <c r="AV20" i="5"/>
  <c r="AV21" i="5"/>
  <c r="AV22" i="5"/>
  <c r="AV23" i="5"/>
  <c r="AV24" i="5"/>
  <c r="AV25" i="5"/>
  <c r="AV26" i="5"/>
  <c r="AV27" i="5"/>
  <c r="AV28" i="5"/>
  <c r="AV29" i="5"/>
  <c r="AV30" i="5"/>
  <c r="AV31" i="5"/>
  <c r="AV32" i="5"/>
  <c r="AV33" i="5"/>
  <c r="AV34" i="5"/>
  <c r="AV35" i="5"/>
  <c r="AV36" i="5"/>
  <c r="AV37" i="5"/>
  <c r="AV38" i="5"/>
  <c r="AV39" i="5"/>
  <c r="AV40" i="5"/>
  <c r="AV41" i="5"/>
  <c r="AV42" i="5"/>
  <c r="AV43" i="5"/>
  <c r="AV44" i="5"/>
  <c r="AV45" i="5"/>
  <c r="AV46" i="5"/>
  <c r="AV47" i="5"/>
  <c r="AV48" i="5"/>
  <c r="AV49" i="5"/>
  <c r="AV50" i="5"/>
  <c r="AV51" i="5"/>
  <c r="AV10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28" i="5"/>
  <c r="AS29" i="5"/>
  <c r="AS30" i="5"/>
  <c r="AS31" i="5"/>
  <c r="AS32" i="5"/>
  <c r="AS33" i="5"/>
  <c r="AS34" i="5"/>
  <c r="AS35" i="5"/>
  <c r="AS36" i="5"/>
  <c r="AS37" i="5"/>
  <c r="AS38" i="5"/>
  <c r="AS39" i="5"/>
  <c r="AS40" i="5"/>
  <c r="AS41" i="5"/>
  <c r="AS42" i="5"/>
  <c r="AS43" i="5"/>
  <c r="AS44" i="5"/>
  <c r="AS45" i="5"/>
  <c r="AS46" i="5"/>
  <c r="AS47" i="5"/>
  <c r="AS48" i="5"/>
  <c r="AS49" i="5"/>
  <c r="AS50" i="5"/>
  <c r="AS51" i="5"/>
  <c r="AS10" i="5"/>
  <c r="W16" i="5"/>
  <c r="W19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8" i="5"/>
  <c r="W49" i="5"/>
  <c r="W50" i="5"/>
  <c r="W51" i="5"/>
  <c r="AA11" i="5"/>
  <c r="AA16" i="5"/>
  <c r="AA19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8" i="5"/>
  <c r="AA39" i="5"/>
  <c r="AA40" i="5"/>
  <c r="AA41" i="5"/>
  <c r="AA42" i="5"/>
  <c r="AA43" i="5"/>
  <c r="AA48" i="5"/>
  <c r="AA50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46" i="5"/>
  <c r="AE47" i="5"/>
  <c r="AE48" i="5"/>
  <c r="AE49" i="5"/>
  <c r="AE50" i="5"/>
  <c r="AE51" i="5"/>
  <c r="S12" i="5"/>
  <c r="S13" i="5"/>
  <c r="S14" i="5"/>
  <c r="S15" i="5"/>
  <c r="S16" i="5"/>
  <c r="S18" i="5"/>
  <c r="S19" i="5"/>
  <c r="S21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7" i="5"/>
  <c r="S48" i="5"/>
  <c r="S49" i="5"/>
  <c r="S50" i="5"/>
  <c r="S51" i="5"/>
  <c r="J10" i="5"/>
  <c r="J18" i="5"/>
  <c r="K10" i="5"/>
  <c r="L10" i="5"/>
  <c r="L18" i="5"/>
  <c r="DR23" i="5"/>
  <c r="DS23" i="5"/>
  <c r="DT23" i="5"/>
  <c r="DR25" i="5"/>
  <c r="DS25" i="5"/>
  <c r="DT25" i="5"/>
  <c r="DR28" i="5"/>
  <c r="DS28" i="5"/>
  <c r="DT28" i="5"/>
  <c r="DR27" i="5"/>
  <c r="DS27" i="5"/>
  <c r="DT27" i="5"/>
  <c r="DR26" i="5"/>
  <c r="DS26" i="5"/>
  <c r="DT26" i="5"/>
  <c r="DR41" i="5"/>
  <c r="DS41" i="5"/>
  <c r="DT41" i="5"/>
  <c r="DR29" i="5"/>
  <c r="DS29" i="5"/>
  <c r="DT29" i="5"/>
  <c r="DR42" i="5"/>
  <c r="DT42" i="5"/>
  <c r="DR13" i="5"/>
  <c r="DS13" i="5"/>
  <c r="DT13" i="5"/>
  <c r="DR31" i="5"/>
  <c r="DS31" i="5"/>
  <c r="DT31" i="5"/>
  <c r="DR30" i="5"/>
  <c r="DS30" i="5"/>
  <c r="DT30" i="5"/>
  <c r="DR32" i="5"/>
  <c r="DT32" i="5"/>
  <c r="DR33" i="5"/>
  <c r="DS33" i="5"/>
  <c r="DT33" i="5"/>
  <c r="DR14" i="5"/>
  <c r="DT14" i="5"/>
  <c r="DR43" i="5"/>
  <c r="F43" i="5" s="1"/>
  <c r="DS43" i="5"/>
  <c r="DT43" i="5"/>
  <c r="DR44" i="5"/>
  <c r="DT44" i="5"/>
  <c r="DR45" i="5"/>
  <c r="DS45" i="5"/>
  <c r="DT45" i="5"/>
  <c r="DR46" i="5"/>
  <c r="DT46" i="5"/>
  <c r="DR34" i="5"/>
  <c r="DS34" i="5"/>
  <c r="DT34" i="5"/>
  <c r="DR48" i="5"/>
  <c r="DT48" i="5"/>
  <c r="DR35" i="5"/>
  <c r="DS35" i="5"/>
  <c r="DT35" i="5"/>
  <c r="DR12" i="5"/>
  <c r="F12" i="5" s="1"/>
  <c r="DT12" i="5"/>
  <c r="DR36" i="5"/>
  <c r="DS36" i="5"/>
  <c r="DT36" i="5"/>
  <c r="DR37" i="5"/>
  <c r="DS37" i="5"/>
  <c r="DT37" i="5"/>
  <c r="DR16" i="5"/>
  <c r="F16" i="5" s="1"/>
  <c r="DS16" i="5"/>
  <c r="DT16" i="5"/>
  <c r="DR38" i="5"/>
  <c r="DT38" i="5"/>
  <c r="DR15" i="5"/>
  <c r="DS15" i="5"/>
  <c r="DT15" i="5"/>
  <c r="DR49" i="5"/>
  <c r="F49" i="5" s="1"/>
  <c r="DS49" i="5"/>
  <c r="DT49" i="5"/>
  <c r="DR50" i="5"/>
  <c r="DS50" i="5"/>
  <c r="DT50" i="5"/>
  <c r="DR51" i="5"/>
  <c r="DS51" i="5"/>
  <c r="DT51" i="5"/>
  <c r="DR21" i="5"/>
  <c r="DS21" i="5"/>
  <c r="DT21" i="5"/>
  <c r="DR40" i="5"/>
  <c r="DS40" i="5"/>
  <c r="DT40" i="5"/>
  <c r="H40" i="5" s="1"/>
  <c r="DR22" i="5"/>
  <c r="DT22" i="5"/>
  <c r="H22" i="5" s="1"/>
  <c r="CV21" i="5"/>
  <c r="CW21" i="5"/>
  <c r="G21" i="5" s="1"/>
  <c r="CX21" i="5"/>
  <c r="CV40" i="5"/>
  <c r="CX40" i="5"/>
  <c r="CV22" i="5"/>
  <c r="CX22" i="5"/>
  <c r="CV23" i="5"/>
  <c r="CX23" i="5"/>
  <c r="CV25" i="5"/>
  <c r="F25" i="5" s="1"/>
  <c r="CW25" i="5"/>
  <c r="CX25" i="5"/>
  <c r="CV28" i="5"/>
  <c r="CX28" i="5"/>
  <c r="CV27" i="5"/>
  <c r="CX27" i="5"/>
  <c r="CV26" i="5"/>
  <c r="CX26" i="5"/>
  <c r="CV41" i="5"/>
  <c r="CW41" i="5"/>
  <c r="CX41" i="5"/>
  <c r="CV29" i="5"/>
  <c r="CX29" i="5"/>
  <c r="H29" i="5" s="1"/>
  <c r="CV42" i="5"/>
  <c r="CX42" i="5"/>
  <c r="CV13" i="5"/>
  <c r="CW13" i="5"/>
  <c r="CX13" i="5"/>
  <c r="H13" i="5" s="1"/>
  <c r="CV31" i="5"/>
  <c r="CX31" i="5"/>
  <c r="H31" i="5" s="1"/>
  <c r="CV30" i="5"/>
  <c r="CX30" i="5"/>
  <c r="H30" i="5" s="1"/>
  <c r="CV32" i="5"/>
  <c r="CX32" i="5"/>
  <c r="H32" i="5" s="1"/>
  <c r="CV33" i="5"/>
  <c r="CW33" i="5"/>
  <c r="G33" i="5" s="1"/>
  <c r="CX33" i="5"/>
  <c r="CV14" i="5"/>
  <c r="CW14" i="5"/>
  <c r="CX14" i="5"/>
  <c r="H14" i="5" s="1"/>
  <c r="CV43" i="5"/>
  <c r="CW43" i="5"/>
  <c r="G43" i="5" s="1"/>
  <c r="CX43" i="5"/>
  <c r="CV44" i="5"/>
  <c r="F44" i="5" s="1"/>
  <c r="CX44" i="5"/>
  <c r="CV45" i="5"/>
  <c r="F45" i="5" s="1"/>
  <c r="CX45" i="5"/>
  <c r="CV46" i="5"/>
  <c r="F46" i="5" s="1"/>
  <c r="CX46" i="5"/>
  <c r="CV34" i="5"/>
  <c r="F34" i="5" s="1"/>
  <c r="CX34" i="5"/>
  <c r="CV48" i="5"/>
  <c r="F48" i="5" s="1"/>
  <c r="CX48" i="5"/>
  <c r="CV35" i="5"/>
  <c r="F35" i="5" s="1"/>
  <c r="CW35" i="5"/>
  <c r="CX35" i="5"/>
  <c r="CV12" i="5"/>
  <c r="CW12" i="5"/>
  <c r="CX12" i="5"/>
  <c r="CV36" i="5"/>
  <c r="F36" i="5" s="1"/>
  <c r="CX36" i="5"/>
  <c r="CV37" i="5"/>
  <c r="F37" i="5" s="1"/>
  <c r="CW37" i="5"/>
  <c r="CX37" i="5"/>
  <c r="CV16" i="5"/>
  <c r="CX16" i="5"/>
  <c r="CV38" i="5"/>
  <c r="CX38" i="5"/>
  <c r="CV15" i="5"/>
  <c r="CX15" i="5"/>
  <c r="CV49" i="5"/>
  <c r="CW49" i="5"/>
  <c r="G49" i="5" s="1"/>
  <c r="CX49" i="5"/>
  <c r="CV50" i="5"/>
  <c r="F50" i="5" s="1"/>
  <c r="CX50" i="5"/>
  <c r="CV51" i="5"/>
  <c r="F51" i="5" s="1"/>
  <c r="CX51" i="5"/>
  <c r="BD21" i="5"/>
  <c r="BE21" i="5"/>
  <c r="BF21" i="5"/>
  <c r="BD40" i="5"/>
  <c r="BE40" i="5"/>
  <c r="BF40" i="5"/>
  <c r="BD22" i="5"/>
  <c r="BE22" i="5"/>
  <c r="BF22" i="5"/>
  <c r="BD23" i="5"/>
  <c r="BE23" i="5"/>
  <c r="BF23" i="5"/>
  <c r="BD25" i="5"/>
  <c r="BE25" i="5"/>
  <c r="BF25" i="5"/>
  <c r="BD28" i="5"/>
  <c r="BE28" i="5"/>
  <c r="BF28" i="5"/>
  <c r="BD27" i="5"/>
  <c r="BE27" i="5"/>
  <c r="BF27" i="5"/>
  <c r="BD26" i="5"/>
  <c r="BE26" i="5"/>
  <c r="BF26" i="5"/>
  <c r="BD41" i="5"/>
  <c r="BE41" i="5"/>
  <c r="BF41" i="5"/>
  <c r="BD29" i="5"/>
  <c r="BE29" i="5"/>
  <c r="BF29" i="5"/>
  <c r="BD42" i="5"/>
  <c r="BE42" i="5"/>
  <c r="BF42" i="5"/>
  <c r="BD13" i="5"/>
  <c r="BE13" i="5"/>
  <c r="BF13" i="5"/>
  <c r="BD31" i="5"/>
  <c r="BE31" i="5"/>
  <c r="BF31" i="5"/>
  <c r="BD30" i="5"/>
  <c r="BE30" i="5"/>
  <c r="BF30" i="5"/>
  <c r="BD32" i="5"/>
  <c r="BE32" i="5"/>
  <c r="BF32" i="5"/>
  <c r="BD33" i="5"/>
  <c r="BE33" i="5"/>
  <c r="BF33" i="5"/>
  <c r="BD14" i="5"/>
  <c r="BE14" i="5"/>
  <c r="BF14" i="5"/>
  <c r="BD43" i="5"/>
  <c r="BE43" i="5"/>
  <c r="BF43" i="5"/>
  <c r="BD44" i="5"/>
  <c r="BE44" i="5"/>
  <c r="BF44" i="5"/>
  <c r="BD45" i="5"/>
  <c r="BE45" i="5"/>
  <c r="BF45" i="5"/>
  <c r="BD46" i="5"/>
  <c r="BE46" i="5"/>
  <c r="BF46" i="5"/>
  <c r="BD34" i="5"/>
  <c r="BE34" i="5"/>
  <c r="BF34" i="5"/>
  <c r="BD48" i="5"/>
  <c r="BE48" i="5"/>
  <c r="BF48" i="5"/>
  <c r="BD35" i="5"/>
  <c r="BE35" i="5"/>
  <c r="BF35" i="5"/>
  <c r="BD12" i="5"/>
  <c r="BE12" i="5"/>
  <c r="BF12" i="5"/>
  <c r="BD36" i="5"/>
  <c r="BE36" i="5"/>
  <c r="BF36" i="5"/>
  <c r="BD37" i="5"/>
  <c r="BE37" i="5"/>
  <c r="BF37" i="5"/>
  <c r="BD16" i="5"/>
  <c r="BE16" i="5"/>
  <c r="BF16" i="5"/>
  <c r="BD38" i="5"/>
  <c r="BE38" i="5"/>
  <c r="BF38" i="5"/>
  <c r="BD15" i="5"/>
  <c r="BE15" i="5"/>
  <c r="BF15" i="5"/>
  <c r="BD49" i="5"/>
  <c r="BE49" i="5"/>
  <c r="BF49" i="5"/>
  <c r="BD50" i="5"/>
  <c r="BE50" i="5"/>
  <c r="BF50" i="5"/>
  <c r="BD51" i="5"/>
  <c r="BE51" i="5"/>
  <c r="BF51" i="5"/>
  <c r="J21" i="5"/>
  <c r="K21" i="5"/>
  <c r="L21" i="5"/>
  <c r="N21" i="5"/>
  <c r="O21" i="5"/>
  <c r="P21" i="5"/>
  <c r="J40" i="5"/>
  <c r="K40" i="5"/>
  <c r="L40" i="5"/>
  <c r="N40" i="5"/>
  <c r="O40" i="5"/>
  <c r="P40" i="5"/>
  <c r="J22" i="5"/>
  <c r="K22" i="5"/>
  <c r="L22" i="5"/>
  <c r="N22" i="5"/>
  <c r="O22" i="5"/>
  <c r="P22" i="5"/>
  <c r="J23" i="5"/>
  <c r="K23" i="5"/>
  <c r="L23" i="5"/>
  <c r="N23" i="5"/>
  <c r="O23" i="5"/>
  <c r="P23" i="5"/>
  <c r="J25" i="5"/>
  <c r="K25" i="5"/>
  <c r="L25" i="5"/>
  <c r="N25" i="5"/>
  <c r="O25" i="5"/>
  <c r="P25" i="5"/>
  <c r="J28" i="5"/>
  <c r="K28" i="5"/>
  <c r="L28" i="5"/>
  <c r="N28" i="5"/>
  <c r="O28" i="5"/>
  <c r="P28" i="5"/>
  <c r="J27" i="5"/>
  <c r="K27" i="5"/>
  <c r="L27" i="5"/>
  <c r="N27" i="5"/>
  <c r="O27" i="5"/>
  <c r="P27" i="5"/>
  <c r="J26" i="5"/>
  <c r="K26" i="5"/>
  <c r="L26" i="5"/>
  <c r="N26" i="5"/>
  <c r="O26" i="5"/>
  <c r="P26" i="5"/>
  <c r="J41" i="5"/>
  <c r="K41" i="5"/>
  <c r="L41" i="5"/>
  <c r="N41" i="5"/>
  <c r="O41" i="5"/>
  <c r="P41" i="5"/>
  <c r="J29" i="5"/>
  <c r="K29" i="5"/>
  <c r="L29" i="5"/>
  <c r="N29" i="5"/>
  <c r="O29" i="5"/>
  <c r="P29" i="5"/>
  <c r="J42" i="5"/>
  <c r="K42" i="5"/>
  <c r="L42" i="5"/>
  <c r="N42" i="5"/>
  <c r="O42" i="5"/>
  <c r="P42" i="5"/>
  <c r="J13" i="5"/>
  <c r="K13" i="5"/>
  <c r="L13" i="5"/>
  <c r="N13" i="5"/>
  <c r="O13" i="5"/>
  <c r="P13" i="5"/>
  <c r="J31" i="5"/>
  <c r="K31" i="5"/>
  <c r="L31" i="5"/>
  <c r="N31" i="5"/>
  <c r="O31" i="5"/>
  <c r="P31" i="5"/>
  <c r="J30" i="5"/>
  <c r="K30" i="5"/>
  <c r="L30" i="5"/>
  <c r="N30" i="5"/>
  <c r="O30" i="5"/>
  <c r="P30" i="5"/>
  <c r="J32" i="5"/>
  <c r="K32" i="5"/>
  <c r="L32" i="5"/>
  <c r="N32" i="5"/>
  <c r="O32" i="5"/>
  <c r="P32" i="5"/>
  <c r="J33" i="5"/>
  <c r="K33" i="5"/>
  <c r="L33" i="5"/>
  <c r="N33" i="5"/>
  <c r="O33" i="5"/>
  <c r="P33" i="5"/>
  <c r="J14" i="5"/>
  <c r="K14" i="5"/>
  <c r="L14" i="5"/>
  <c r="N14" i="5"/>
  <c r="O14" i="5"/>
  <c r="P14" i="5"/>
  <c r="J43" i="5"/>
  <c r="K43" i="5"/>
  <c r="L43" i="5"/>
  <c r="N43" i="5"/>
  <c r="O43" i="5"/>
  <c r="P43" i="5"/>
  <c r="J44" i="5"/>
  <c r="K44" i="5"/>
  <c r="L44" i="5"/>
  <c r="N44" i="5"/>
  <c r="O44" i="5"/>
  <c r="P44" i="5"/>
  <c r="J45" i="5"/>
  <c r="K45" i="5"/>
  <c r="L45" i="5"/>
  <c r="N45" i="5"/>
  <c r="O45" i="5"/>
  <c r="P45" i="5"/>
  <c r="J46" i="5"/>
  <c r="K46" i="5"/>
  <c r="L46" i="5"/>
  <c r="N46" i="5"/>
  <c r="O46" i="5"/>
  <c r="P46" i="5"/>
  <c r="J34" i="5"/>
  <c r="K34" i="5"/>
  <c r="L34" i="5"/>
  <c r="N34" i="5"/>
  <c r="O34" i="5"/>
  <c r="P34" i="5"/>
  <c r="J48" i="5"/>
  <c r="K48" i="5"/>
  <c r="L48" i="5"/>
  <c r="N48" i="5"/>
  <c r="O48" i="5"/>
  <c r="P48" i="5"/>
  <c r="J35" i="5"/>
  <c r="K35" i="5"/>
  <c r="L35" i="5"/>
  <c r="N35" i="5"/>
  <c r="O35" i="5"/>
  <c r="P35" i="5"/>
  <c r="J12" i="5"/>
  <c r="K12" i="5"/>
  <c r="L12" i="5"/>
  <c r="N12" i="5"/>
  <c r="O12" i="5"/>
  <c r="P12" i="5"/>
  <c r="J36" i="5"/>
  <c r="K36" i="5"/>
  <c r="L36" i="5"/>
  <c r="N36" i="5"/>
  <c r="O36" i="5"/>
  <c r="P36" i="5"/>
  <c r="J37" i="5"/>
  <c r="K37" i="5"/>
  <c r="L37" i="5"/>
  <c r="N37" i="5"/>
  <c r="O37" i="5"/>
  <c r="P37" i="5"/>
  <c r="J16" i="5"/>
  <c r="K16" i="5"/>
  <c r="L16" i="5"/>
  <c r="N16" i="5"/>
  <c r="O16" i="5"/>
  <c r="P16" i="5"/>
  <c r="J38" i="5"/>
  <c r="K38" i="5"/>
  <c r="L38" i="5"/>
  <c r="N38" i="5"/>
  <c r="O38" i="5"/>
  <c r="P38" i="5"/>
  <c r="J15" i="5"/>
  <c r="K15" i="5"/>
  <c r="L15" i="5"/>
  <c r="N15" i="5"/>
  <c r="O15" i="5"/>
  <c r="P15" i="5"/>
  <c r="J49" i="5"/>
  <c r="K49" i="5"/>
  <c r="L49" i="5"/>
  <c r="N49" i="5"/>
  <c r="O49" i="5"/>
  <c r="P49" i="5"/>
  <c r="J50" i="5"/>
  <c r="K50" i="5"/>
  <c r="L50" i="5"/>
  <c r="N50" i="5"/>
  <c r="O50" i="5"/>
  <c r="P50" i="5"/>
  <c r="J51" i="5"/>
  <c r="K51" i="5"/>
  <c r="L51" i="5"/>
  <c r="N51" i="5"/>
  <c r="O51" i="5"/>
  <c r="P51" i="5"/>
  <c r="J52" i="5"/>
  <c r="L52" i="5"/>
  <c r="N52" i="5"/>
  <c r="P52" i="5"/>
  <c r="H21" i="5"/>
  <c r="F21" i="5"/>
  <c r="F40" i="5"/>
  <c r="F22" i="5"/>
  <c r="H23" i="5"/>
  <c r="F23" i="5"/>
  <c r="G25" i="5"/>
  <c r="H25" i="5"/>
  <c r="H28" i="5"/>
  <c r="F28" i="5"/>
  <c r="H27" i="5"/>
  <c r="F27" i="5"/>
  <c r="H26" i="5"/>
  <c r="F26" i="5"/>
  <c r="H41" i="5"/>
  <c r="F41" i="5"/>
  <c r="F29" i="5"/>
  <c r="H42" i="5"/>
  <c r="F42" i="5"/>
  <c r="F13" i="5"/>
  <c r="F31" i="5"/>
  <c r="F30" i="5"/>
  <c r="F32" i="5"/>
  <c r="H33" i="5"/>
  <c r="F33" i="5"/>
  <c r="F14" i="5"/>
  <c r="H43" i="5"/>
  <c r="H44" i="5"/>
  <c r="H45" i="5"/>
  <c r="H46" i="5"/>
  <c r="H34" i="5"/>
  <c r="H48" i="5"/>
  <c r="H35" i="5"/>
  <c r="H12" i="5"/>
  <c r="H36" i="5"/>
  <c r="H37" i="5"/>
  <c r="H16" i="5"/>
  <c r="H38" i="5"/>
  <c r="F38" i="5"/>
  <c r="H15" i="5"/>
  <c r="F15" i="5"/>
  <c r="H49" i="5"/>
  <c r="H50" i="5"/>
  <c r="H51" i="5"/>
  <c r="DS24" i="5"/>
  <c r="DS39" i="5"/>
  <c r="DS11" i="5"/>
  <c r="DS47" i="5"/>
  <c r="DS17" i="5"/>
  <c r="DS19" i="5"/>
  <c r="DS20" i="5"/>
  <c r="DS10" i="5"/>
  <c r="BE18" i="5"/>
  <c r="BE24" i="5"/>
  <c r="BE39" i="5"/>
  <c r="BE11" i="5"/>
  <c r="BE47" i="5"/>
  <c r="BE17" i="5"/>
  <c r="BE19" i="5"/>
  <c r="BE20" i="5"/>
  <c r="BE10" i="5"/>
  <c r="DT18" i="5"/>
  <c r="DR18" i="5"/>
  <c r="CX18" i="5"/>
  <c r="CV18" i="5"/>
  <c r="F18" i="5" s="1"/>
  <c r="CW18" i="5"/>
  <c r="BF18" i="5"/>
  <c r="BD18" i="5"/>
  <c r="P18" i="5"/>
  <c r="O18" i="5"/>
  <c r="N18" i="5"/>
  <c r="O10" i="5"/>
  <c r="O24" i="5"/>
  <c r="O39" i="5"/>
  <c r="O11" i="5"/>
  <c r="O47" i="5"/>
  <c r="O17" i="5"/>
  <c r="O19" i="5"/>
  <c r="O20" i="5"/>
  <c r="K24" i="5"/>
  <c r="K11" i="5"/>
  <c r="K17" i="5"/>
  <c r="K20" i="5"/>
  <c r="DR10" i="5"/>
  <c r="DR24" i="5"/>
  <c r="DR39" i="5"/>
  <c r="CV39" i="5"/>
  <c r="DR11" i="5"/>
  <c r="DR47" i="5"/>
  <c r="CV47" i="5"/>
  <c r="DR17" i="5"/>
  <c r="DR19" i="5"/>
  <c r="DR20" i="5"/>
  <c r="DT10" i="5"/>
  <c r="DT24" i="5"/>
  <c r="CX24" i="5"/>
  <c r="DT39" i="5"/>
  <c r="DT11" i="5"/>
  <c r="CX11" i="5"/>
  <c r="DT47" i="5"/>
  <c r="DT17" i="5"/>
  <c r="CX17" i="5"/>
  <c r="DT19" i="5"/>
  <c r="CX19" i="5"/>
  <c r="DT20" i="5"/>
  <c r="CX20" i="5"/>
  <c r="CW10" i="5"/>
  <c r="CW24" i="5"/>
  <c r="CW39" i="5"/>
  <c r="CW47" i="5"/>
  <c r="G47" i="5" s="1"/>
  <c r="CW19" i="5"/>
  <c r="CW20" i="5"/>
  <c r="CV10" i="5"/>
  <c r="CX39" i="5"/>
  <c r="CX47" i="5"/>
  <c r="H47" i="5" s="1"/>
  <c r="CX10" i="5"/>
  <c r="H10" i="5" s="1"/>
  <c r="CV24" i="5"/>
  <c r="CV11" i="5"/>
  <c r="F11" i="5" s="1"/>
  <c r="CV17" i="5"/>
  <c r="F17" i="5" s="1"/>
  <c r="CV19" i="5"/>
  <c r="F19" i="5" s="1"/>
  <c r="CV20" i="5"/>
  <c r="F20" i="5" s="1"/>
  <c r="J24" i="5"/>
  <c r="L24" i="5"/>
  <c r="J39" i="5"/>
  <c r="L39" i="5"/>
  <c r="J11" i="5"/>
  <c r="L11" i="5"/>
  <c r="J47" i="5"/>
  <c r="L47" i="5"/>
  <c r="J17" i="5"/>
  <c r="L17" i="5"/>
  <c r="J19" i="5"/>
  <c r="L19" i="5"/>
  <c r="J20" i="5"/>
  <c r="L20" i="5"/>
  <c r="BD24" i="5"/>
  <c r="BF24" i="5"/>
  <c r="BD39" i="5"/>
  <c r="BF39" i="5"/>
  <c r="BD11" i="5"/>
  <c r="BF11" i="5"/>
  <c r="BD47" i="5"/>
  <c r="BF47" i="5"/>
  <c r="BD17" i="5"/>
  <c r="BF17" i="5"/>
  <c r="BD19" i="5"/>
  <c r="BF19" i="5"/>
  <c r="BD20" i="5"/>
  <c r="BF20" i="5"/>
  <c r="BF10" i="5"/>
  <c r="BD10" i="5"/>
  <c r="P24" i="5"/>
  <c r="P39" i="5"/>
  <c r="P11" i="5"/>
  <c r="P47" i="5"/>
  <c r="P17" i="5"/>
  <c r="P19" i="5"/>
  <c r="P20" i="5"/>
  <c r="P10" i="5"/>
  <c r="N24" i="5"/>
  <c r="N39" i="5"/>
  <c r="N11" i="5"/>
  <c r="N47" i="5"/>
  <c r="N17" i="5"/>
  <c r="N19" i="5"/>
  <c r="N20" i="5"/>
  <c r="N10" i="5"/>
  <c r="H18" i="5"/>
  <c r="H17" i="5"/>
  <c r="H39" i="5" l="1"/>
  <c r="G20" i="5"/>
  <c r="G24" i="5"/>
  <c r="H20" i="5"/>
  <c r="H19" i="5"/>
  <c r="G37" i="5"/>
  <c r="CS52" i="5"/>
  <c r="H11" i="5"/>
  <c r="H24" i="5"/>
  <c r="F47" i="5"/>
  <c r="DS52" i="5"/>
  <c r="BD52" i="5"/>
  <c r="CX52" i="5"/>
  <c r="G19" i="5"/>
  <c r="G39" i="5"/>
  <c r="G10" i="5"/>
  <c r="BE52" i="5"/>
  <c r="G41" i="5"/>
  <c r="AE52" i="5"/>
  <c r="AA52" i="5"/>
  <c r="AS52" i="5"/>
  <c r="AV52" i="5"/>
  <c r="BI52" i="5"/>
  <c r="BL52" i="5"/>
  <c r="BO52" i="5"/>
  <c r="BR52" i="5"/>
  <c r="BX52" i="5"/>
  <c r="CA52" i="5"/>
  <c r="CD52" i="5"/>
  <c r="CG52" i="5"/>
  <c r="CJ52" i="5"/>
  <c r="CM52" i="5"/>
  <c r="DO52" i="5"/>
  <c r="DT52" i="5"/>
  <c r="H52" i="5" s="1"/>
  <c r="DR52" i="5"/>
  <c r="S52" i="5"/>
  <c r="CW51" i="5"/>
  <c r="G51" i="5" s="1"/>
  <c r="K47" i="5"/>
  <c r="CW45" i="5"/>
  <c r="G45" i="5" s="1"/>
  <c r="K39" i="5"/>
  <c r="CW31" i="5"/>
  <c r="G31" i="5" s="1"/>
  <c r="CW29" i="5"/>
  <c r="CW27" i="5"/>
  <c r="G27" i="5" s="1"/>
  <c r="CW23" i="5"/>
  <c r="G23" i="5" s="1"/>
  <c r="K19" i="5"/>
  <c r="CW17" i="5"/>
  <c r="G17" i="5" s="1"/>
  <c r="CW15" i="5"/>
  <c r="G15" i="5" s="1"/>
  <c r="CW11" i="5"/>
  <c r="G11" i="5" s="1"/>
  <c r="BF52" i="5"/>
  <c r="W52" i="5"/>
  <c r="F10" i="5"/>
  <c r="F39" i="5"/>
  <c r="F24" i="5"/>
  <c r="CV52" i="5"/>
  <c r="G18" i="5"/>
  <c r="G12" i="5"/>
  <c r="G29" i="5"/>
  <c r="G35" i="5"/>
  <c r="G14" i="5"/>
  <c r="G13" i="5"/>
  <c r="CW48" i="5"/>
  <c r="G48" i="5" s="1"/>
  <c r="CW38" i="5"/>
  <c r="G38" i="5" s="1"/>
  <c r="CW46" i="5"/>
  <c r="G46" i="5" s="1"/>
  <c r="CW44" i="5"/>
  <c r="G44" i="5" s="1"/>
  <c r="CW40" i="5"/>
  <c r="G40" i="5" s="1"/>
  <c r="CW32" i="5"/>
  <c r="G32" i="5" s="1"/>
  <c r="CW28" i="5"/>
  <c r="G28" i="5" s="1"/>
  <c r="CW26" i="5"/>
  <c r="G26" i="5" s="1"/>
  <c r="CW50" i="5"/>
  <c r="G50" i="5" s="1"/>
  <c r="CW42" i="5"/>
  <c r="G42" i="5" s="1"/>
  <c r="CW36" i="5"/>
  <c r="G36" i="5" s="1"/>
  <c r="CW34" i="5"/>
  <c r="G34" i="5" s="1"/>
  <c r="CW30" i="5"/>
  <c r="G30" i="5" s="1"/>
  <c r="CW22" i="5"/>
  <c r="G22" i="5" s="1"/>
  <c r="K18" i="5"/>
  <c r="CW16" i="5"/>
  <c r="G16" i="5" s="1"/>
  <c r="O52" i="5" l="1"/>
  <c r="F52" i="5"/>
  <c r="K52" i="5"/>
  <c r="CW52" i="5"/>
  <c r="G52" i="5" s="1"/>
</calcChain>
</file>

<file path=xl/sharedStrings.xml><?xml version="1.0" encoding="utf-8"?>
<sst xmlns="http://schemas.openxmlformats.org/spreadsheetml/2006/main" count="196" uniqueCount="101">
  <si>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</si>
  <si>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</si>
  <si>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</si>
  <si>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</si>
  <si>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</si>
  <si>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</si>
  <si>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</si>
  <si>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</si>
  <si>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</si>
  <si>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</si>
  <si>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</si>
  <si>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</si>
  <si>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</si>
  <si>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</si>
  <si>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</si>
  <si>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</si>
  <si>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</si>
  <si>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</si>
  <si>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</si>
  <si>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</si>
  <si>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</si>
  <si>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</si>
  <si>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</si>
  <si>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</si>
  <si>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</si>
  <si>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</si>
  <si>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</si>
  <si>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</si>
  <si>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</si>
  <si>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</si>
  <si>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</si>
  <si>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</si>
  <si>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</si>
  <si>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</si>
  <si>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</si>
  <si>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</si>
  <si>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</si>
  <si>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</si>
  <si>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</si>
  <si>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</si>
  <si>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</si>
  <si>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</si>
  <si>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</si>
  <si>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</si>
  <si>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</si>
  <si>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  </r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</si>
  <si>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</si>
  <si>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</si>
  <si>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</si>
  <si>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</si>
  <si>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</si>
  <si>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Þ»ÕáõÙÁ</t>
  </si>
  <si>
    <t xml:space="preserve">                                  ïáÕ 1000</t>
  </si>
  <si>
    <t xml:space="preserve">                                 ü à Ü ¸ ² Ú Æ Ü</t>
  </si>
  <si>
    <t xml:space="preserve">                                                            Þ»ÕáõÙÁ </t>
  </si>
  <si>
    <t xml:space="preserve">                                    ïáÕ 1000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</si>
  <si>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</si>
  <si>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</si>
  <si>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</si>
  <si>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</si>
  <si>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</si>
  <si>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</si>
  <si>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</si>
  <si>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</si>
  <si>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</si>
  <si>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</si>
  <si>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</si>
  <si>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</si>
  <si>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</si>
  <si>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</si>
  <si>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</si>
  <si>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</si>
  <si>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</si>
  <si>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</si>
  <si>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</si>
  <si>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</si>
  <si>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</si>
  <si>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</si>
  <si>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</si>
  <si>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</si>
  <si>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</si>
  <si>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</si>
  <si>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</si>
  <si>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</si>
  <si>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</si>
  <si>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</si>
  <si>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</si>
  <si>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</si>
  <si>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</si>
  <si>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</si>
  <si>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</si>
  <si>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</si>
  <si>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</si>
  <si>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</si>
  <si>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</si>
  <si>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</si>
  <si>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</si>
  <si>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</si>
  <si>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Ընդամենը</t>
  </si>
  <si>
    <t xml:space="preserve">այդ թվում` աղբահանության վճար  </t>
  </si>
  <si>
    <t>ՀՀ  ԿՈՏԱՅՔԻ  ՄԱՐԶԻ ՀԱՄԱՅՆՔՆԵՐԻ ԲՅՈՒՋԵՏԱՅԻՆ ԵԿԱՄՈՒՏՆԵՐԻ  ՎԵՐԱԲԵՐՅԱԼ (աճողական)
2019թ ապրիլի  30-ի ԴՐՈՒԹՅԱՄԲ 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</si>
</sst>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12"/>
      <name val="Arial Armenian"/>
      <family val="2"/>
    </font>
    <font>
      <b/>
      <sz val="10"/>
      <name val="Arial Armenian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4">
    <xf numFmtId="0" fontId="0" fillId="0" borderId="0" xfId="0"/>
    <xf numFmtId="0" fontId="9" fillId="0" borderId="1" xfId="0" applyNumberFormat="1" applyFont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10" fillId="0" borderId="0" xfId="0" applyNumberFormat="1" applyFont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/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14" fontId="10" fillId="0" borderId="0" xfId="0" applyNumberFormat="1" applyFont="1" applyProtection="1">
      <protection locked="0"/>
    </xf>
    <xf numFmtId="0" fontId="12" fillId="0" borderId="0" xfId="0" applyFont="1" applyBorder="1" applyProtection="1"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0" fontId="9" fillId="2" borderId="2" xfId="1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165" fontId="9" fillId="0" borderId="0" xfId="0" applyNumberFormat="1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" fontId="11" fillId="0" borderId="12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Border="1" applyAlignment="1" applyProtection="1">
      <alignment horizontal="center" vertical="center" wrapText="1"/>
    </xf>
    <xf numFmtId="4" fontId="11" fillId="0" borderId="13" xfId="0" applyNumberFormat="1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7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4" fontId="9" fillId="4" borderId="1" xfId="0" applyNumberFormat="1" applyFont="1" applyFill="1" applyBorder="1" applyAlignment="1" applyProtection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0" fontId="11" fillId="5" borderId="4" xfId="0" applyNumberFormat="1" applyFont="1" applyFill="1" applyBorder="1" applyAlignment="1" applyProtection="1">
      <alignment horizontal="center" vertical="center" wrapText="1"/>
    </xf>
    <xf numFmtId="0" fontId="11" fillId="5" borderId="5" xfId="0" applyNumberFormat="1" applyFont="1" applyFill="1" applyBorder="1" applyAlignment="1" applyProtection="1">
      <alignment horizontal="center" vertical="center" wrapText="1"/>
    </xf>
    <xf numFmtId="0" fontId="11" fillId="5" borderId="9" xfId="0" applyNumberFormat="1" applyFont="1" applyFill="1" applyBorder="1" applyAlignment="1" applyProtection="1">
      <alignment horizontal="center" vertical="center" wrapText="1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9" xfId="0" applyNumberFormat="1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/>
      <protection locked="0"/>
    </xf>
    <xf numFmtId="4" fontId="9" fillId="0" borderId="4" xfId="0" applyNumberFormat="1" applyFont="1" applyBorder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horizontal="left" vertical="center" wrapText="1"/>
    </xf>
    <xf numFmtId="4" fontId="9" fillId="0" borderId="9" xfId="0" applyNumberFormat="1" applyFont="1" applyBorder="1" applyAlignment="1" applyProtection="1">
      <alignment horizontal="left" vertical="center" wrapText="1"/>
    </xf>
    <xf numFmtId="4" fontId="9" fillId="7" borderId="10" xfId="0" applyNumberFormat="1" applyFont="1" applyFill="1" applyBorder="1" applyAlignment="1" applyProtection="1">
      <alignment horizontal="center" vertical="center" wrapText="1"/>
    </xf>
    <xf numFmtId="4" fontId="9" fillId="7" borderId="11" xfId="0" applyNumberFormat="1" applyFont="1" applyFill="1" applyBorder="1" applyAlignment="1" applyProtection="1">
      <alignment horizontal="center" vertical="center" wrapText="1"/>
    </xf>
    <xf numFmtId="4" fontId="9" fillId="7" borderId="6" xfId="0" applyNumberFormat="1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7" fillId="8" borderId="9" xfId="0" applyFont="1" applyFill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4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 wrapText="1"/>
    </xf>
    <xf numFmtId="0" fontId="9" fillId="6" borderId="9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1" fillId="5" borderId="10" xfId="0" applyNumberFormat="1" applyFont="1" applyFill="1" applyBorder="1" applyAlignment="1" applyProtection="1">
      <alignment horizontal="center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0" fontId="11" fillId="5" borderId="6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center" vertical="center" wrapText="1"/>
    </xf>
    <xf numFmtId="0" fontId="11" fillId="5" borderId="0" xfId="0" applyNumberFormat="1" applyFont="1" applyFill="1" applyBorder="1" applyAlignment="1" applyProtection="1">
      <alignment horizontal="center" vertical="center" wrapText="1"/>
    </xf>
    <xf numFmtId="0" fontId="11" fillId="5" borderId="13" xfId="0" applyNumberFormat="1" applyFont="1" applyFill="1" applyBorder="1" applyAlignment="1" applyProtection="1">
      <alignment horizontal="center" vertical="center" wrapText="1"/>
    </xf>
    <xf numFmtId="0" fontId="11" fillId="5" borderId="14" xfId="0" applyNumberFormat="1" applyFont="1" applyFill="1" applyBorder="1" applyAlignment="1" applyProtection="1">
      <alignment horizontal="center" vertical="center" wrapText="1"/>
    </xf>
    <xf numFmtId="0" fontId="11" fillId="5" borderId="3" xfId="0" applyNumberFormat="1" applyFont="1" applyFill="1" applyBorder="1" applyAlignment="1" applyProtection="1">
      <alignment horizontal="center" vertical="center" wrapText="1"/>
    </xf>
    <xf numFmtId="0" fontId="11" fillId="5" borderId="15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textRotation="90" wrapText="1"/>
    </xf>
    <xf numFmtId="0" fontId="9" fillId="0" borderId="7" xfId="0" applyFont="1" applyBorder="1" applyAlignment="1" applyProtection="1">
      <alignment horizontal="center" vertical="center" textRotation="90" wrapText="1"/>
    </xf>
    <xf numFmtId="0" fontId="9" fillId="0" borderId="8" xfId="0" applyFont="1" applyBorder="1" applyAlignment="1" applyProtection="1">
      <alignment horizontal="center" vertical="center" textRotation="90" wrapText="1"/>
    </xf>
    <xf numFmtId="4" fontId="6" fillId="5" borderId="10" xfId="0" applyNumberFormat="1" applyFont="1" applyFill="1" applyBorder="1" applyAlignment="1" applyProtection="1">
      <alignment horizontal="center" vertical="center" wrapText="1"/>
    </xf>
    <xf numFmtId="4" fontId="6" fillId="5" borderId="11" xfId="0" applyNumberFormat="1" applyFont="1" applyFill="1" applyBorder="1" applyAlignment="1" applyProtection="1">
      <alignment horizontal="center" vertical="center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4" fontId="6" fillId="5" borderId="12" xfId="0" applyNumberFormat="1" applyFont="1" applyFill="1" applyBorder="1" applyAlignment="1" applyProtection="1">
      <alignment horizontal="center" vertical="center" wrapText="1"/>
    </xf>
    <xf numFmtId="4" fontId="6" fillId="5" borderId="0" xfId="0" applyNumberFormat="1" applyFont="1" applyFill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6" fillId="5" borderId="3" xfId="0" applyNumberFormat="1" applyFont="1" applyFill="1" applyBorder="1" applyAlignment="1" applyProtection="1">
      <alignment horizontal="center" vertical="center" wrapText="1"/>
    </xf>
    <xf numFmtId="4" fontId="6" fillId="5" borderId="15" xfId="0" applyNumberFormat="1" applyFont="1" applyFill="1" applyBorder="1" applyAlignment="1" applyProtection="1">
      <alignment horizontal="center" vertical="center" wrapText="1"/>
    </xf>
    <xf numFmtId="4" fontId="9" fillId="7" borderId="5" xfId="0" applyNumberFormat="1" applyFont="1" applyFill="1" applyBorder="1" applyAlignment="1" applyProtection="1">
      <alignment horizontal="center" vertical="center" wrapText="1"/>
    </xf>
    <xf numFmtId="4" fontId="11" fillId="0" borderId="9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center" vertical="center" wrapText="1"/>
    </xf>
    <xf numFmtId="4" fontId="11" fillId="0" borderId="5" xfId="0" applyNumberFormat="1" applyFont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</xf>
    <xf numFmtId="0" fontId="7" fillId="5" borderId="14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15" xfId="0" applyFont="1" applyFill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5" borderId="10" xfId="0" applyNumberFormat="1" applyFont="1" applyFill="1" applyBorder="1" applyAlignment="1" applyProtection="1">
      <alignment horizontal="center" vertical="center" wrapText="1"/>
    </xf>
    <xf numFmtId="4" fontId="9" fillId="5" borderId="11" xfId="0" applyNumberFormat="1" applyFont="1" applyFill="1" applyBorder="1" applyAlignment="1" applyProtection="1">
      <alignment horizontal="center" vertical="center" wrapText="1"/>
    </xf>
    <xf numFmtId="4" fontId="9" fillId="5" borderId="6" xfId="0" applyNumberFormat="1" applyFont="1" applyFill="1" applyBorder="1" applyAlignment="1" applyProtection="1">
      <alignment horizontal="center" vertical="center" wrapText="1"/>
    </xf>
    <xf numFmtId="4" fontId="9" fillId="5" borderId="12" xfId="0" applyNumberFormat="1" applyFont="1" applyFill="1" applyBorder="1" applyAlignment="1" applyProtection="1">
      <alignment horizontal="center" vertical="center" wrapText="1"/>
    </xf>
    <xf numFmtId="4" fontId="9" fillId="5" borderId="0" xfId="0" applyNumberFormat="1" applyFont="1" applyFill="1" applyBorder="1" applyAlignment="1" applyProtection="1">
      <alignment horizontal="center" vertical="center" wrapText="1"/>
    </xf>
    <xf numFmtId="4" fontId="9" fillId="5" borderId="13" xfId="0" applyNumberFormat="1" applyFont="1" applyFill="1" applyBorder="1" applyAlignment="1" applyProtection="1">
      <alignment horizontal="center" vertical="center" wrapText="1"/>
    </xf>
    <xf numFmtId="4" fontId="9" fillId="5" borderId="14" xfId="0" applyNumberFormat="1" applyFont="1" applyFill="1" applyBorder="1" applyAlignment="1" applyProtection="1">
      <alignment horizontal="center" vertical="center" wrapText="1"/>
    </xf>
    <xf numFmtId="4" fontId="9" fillId="5" borderId="3" xfId="0" applyNumberFormat="1" applyFont="1" applyFill="1" applyBorder="1" applyAlignment="1" applyProtection="1">
      <alignment horizontal="center" vertical="center" wrapText="1"/>
    </xf>
    <xf numFmtId="4" fontId="9" fillId="5" borderId="1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619"/>
  <sheetViews>
    <sheetView tabSelected="1" topLeftCell="B1" zoomScale="90" zoomScaleNormal="90" workbookViewId="0">
      <pane xSplit="2" ySplit="9" topLeftCell="E50" activePane="bottomRight" state="frozen"/>
      <selection activeCell="B1" sqref="B1"/>
      <selection pane="topRight" activeCell="D1" sqref="D1"/>
      <selection pane="bottomLeft" activeCell="B10" sqref="B10"/>
      <selection pane="bottomRight" activeCell="J52" sqref="J52"/>
    </sheetView>
  </sheetViews>
  <sheetFormatPr defaultRowHeight="17.25" x14ac:dyDescent="0.3"/>
  <cols>
    <col min="1" max="1" width="0.875" style="6" hidden="1" customWidth="1"/>
    <col min="2" max="2" width="3.375" style="6" customWidth="1"/>
    <col min="3" max="3" width="14" style="6" customWidth="1"/>
    <col min="4" max="4" width="10" style="6" customWidth="1"/>
    <col min="5" max="5" width="9.75" style="6" customWidth="1"/>
    <col min="6" max="6" width="13.125" style="6" customWidth="1"/>
    <col min="7" max="7" width="10.375" style="6" hidden="1" customWidth="1"/>
    <col min="8" max="8" width="11.5" style="6" customWidth="1"/>
    <col min="9" max="9" width="6.875" style="6" customWidth="1"/>
    <col min="10" max="10" width="12.25" style="6" customWidth="1"/>
    <col min="11" max="11" width="10.75" style="6" hidden="1" customWidth="1"/>
    <col min="12" max="12" width="10.875" style="6" customWidth="1"/>
    <col min="13" max="13" width="6.875" style="6" customWidth="1"/>
    <col min="14" max="14" width="11" style="6" customWidth="1"/>
    <col min="15" max="15" width="0" style="6" hidden="1" customWidth="1"/>
    <col min="16" max="16" width="9.875" style="6" customWidth="1"/>
    <col min="17" max="17" width="6.125" style="6" customWidth="1"/>
    <col min="18" max="18" width="10.75" style="6" customWidth="1"/>
    <col min="19" max="19" width="8.875" style="6" hidden="1" customWidth="1"/>
    <col min="20" max="20" width="9.875" style="6" customWidth="1"/>
    <col min="21" max="21" width="6.25" style="6" customWidth="1"/>
    <col min="22" max="22" width="9.5" style="6" customWidth="1"/>
    <col min="23" max="23" width="8" style="6" hidden="1" customWidth="1"/>
    <col min="24" max="24" width="9.25" style="6" customWidth="1"/>
    <col min="25" max="25" width="6.25" style="6" customWidth="1"/>
    <col min="26" max="26" width="11.375" style="6" customWidth="1"/>
    <col min="27" max="27" width="7.75" style="6" hidden="1" customWidth="1"/>
    <col min="28" max="28" width="9.875" style="6" customWidth="1"/>
    <col min="29" max="29" width="6.75" style="6" customWidth="1"/>
    <col min="30" max="30" width="10.125" style="6" customWidth="1"/>
    <col min="31" max="31" width="7.75" style="6" hidden="1" customWidth="1"/>
    <col min="32" max="32" width="8.875" style="6" customWidth="1"/>
    <col min="33" max="33" width="6.625" style="6" customWidth="1"/>
    <col min="34" max="34" width="9.25" style="6" customWidth="1"/>
    <col min="35" max="35" width="9.375" style="6" hidden="1" customWidth="1"/>
    <col min="36" max="36" width="8.5" style="6" customWidth="1"/>
    <col min="37" max="37" width="5.875" style="6" customWidth="1"/>
    <col min="38" max="38" width="6.125" style="6" customWidth="1"/>
    <col min="39" max="39" width="11" style="6" hidden="1" customWidth="1"/>
    <col min="40" max="40" width="6.75" style="6" customWidth="1"/>
    <col min="41" max="41" width="6.125" style="6" customWidth="1"/>
    <col min="42" max="42" width="9.625" style="6" hidden="1" customWidth="1"/>
    <col min="43" max="43" width="6" style="6" customWidth="1"/>
    <col min="44" max="44" width="11.625" style="6" customWidth="1"/>
    <col min="45" max="45" width="13.375" style="6" hidden="1" customWidth="1"/>
    <col min="46" max="46" width="10.875" style="6" customWidth="1"/>
    <col min="47" max="47" width="10" style="6" customWidth="1"/>
    <col min="48" max="48" width="11" style="6" hidden="1" customWidth="1"/>
    <col min="49" max="49" width="8.875" style="6" customWidth="1"/>
    <col min="50" max="50" width="6.75" style="6" customWidth="1"/>
    <col min="51" max="51" width="11.25" style="6" hidden="1" customWidth="1"/>
    <col min="52" max="52" width="6.25" style="6" customWidth="1"/>
    <col min="53" max="53" width="6.125" style="6" customWidth="1"/>
    <col min="54" max="54" width="12.5" style="6" hidden="1" customWidth="1"/>
    <col min="55" max="55" width="6.125" style="6" customWidth="1"/>
    <col min="56" max="56" width="10.625" style="6" customWidth="1"/>
    <col min="57" max="57" width="9.5" style="6" hidden="1" customWidth="1"/>
    <col min="58" max="58" width="9.875" style="6" customWidth="1"/>
    <col min="59" max="59" width="6.25" style="6" customWidth="1"/>
    <col min="60" max="60" width="10.125" style="6" customWidth="1"/>
    <col min="61" max="61" width="13.25" style="6" hidden="1" customWidth="1"/>
    <col min="62" max="62" width="9.125" style="6" customWidth="1"/>
    <col min="63" max="63" width="9.25" style="6" customWidth="1"/>
    <col min="64" max="64" width="13.5" style="6" hidden="1" customWidth="1"/>
    <col min="65" max="65" width="8.5" style="6" customWidth="1"/>
    <col min="66" max="66" width="8.625" style="6" customWidth="1"/>
    <col min="67" max="67" width="10.625" style="6" hidden="1" customWidth="1"/>
    <col min="68" max="68" width="7.25" style="6" customWidth="1"/>
    <col min="69" max="69" width="9.625" style="6" customWidth="1"/>
    <col min="70" max="70" width="13" style="6" hidden="1" customWidth="1"/>
    <col min="71" max="71" width="9" style="6" customWidth="1"/>
    <col min="72" max="72" width="6.375" style="6" customWidth="1"/>
    <col min="73" max="73" width="11.625" style="6" hidden="1" customWidth="1"/>
    <col min="74" max="74" width="6.375" style="6" customWidth="1"/>
    <col min="75" max="75" width="8.75" style="6" customWidth="1"/>
    <col min="76" max="76" width="12.375" style="6" hidden="1" customWidth="1"/>
    <col min="77" max="77" width="8.375" style="6" customWidth="1"/>
    <col min="78" max="78" width="8.75" style="6" customWidth="1"/>
    <col min="79" max="79" width="12.25" style="6" hidden="1" customWidth="1"/>
    <col min="80" max="80" width="8.125" style="6" customWidth="1"/>
    <col min="81" max="81" width="10.375" style="6" customWidth="1"/>
    <col min="82" max="82" width="12.875" style="6" hidden="1" customWidth="1"/>
    <col min="83" max="83" width="9.625" style="6" customWidth="1"/>
    <col min="84" max="84" width="10.375" style="6" customWidth="1"/>
    <col min="85" max="85" width="10.375" style="6" hidden="1" customWidth="1"/>
    <col min="86" max="87" width="9.625" style="6" customWidth="1"/>
    <col min="88" max="88" width="12.5" style="6" hidden="1" customWidth="1"/>
    <col min="89" max="89" width="9" style="6" customWidth="1"/>
    <col min="90" max="90" width="8.5" style="6" customWidth="1"/>
    <col min="91" max="91" width="9.5" style="6" hidden="1" customWidth="1"/>
    <col min="92" max="92" width="8.25" style="6" customWidth="1"/>
    <col min="93" max="93" width="6.875" style="6" customWidth="1"/>
    <col min="94" max="94" width="13.25" style="6" hidden="1" customWidth="1"/>
    <col min="95" max="95" width="7.25" style="6" customWidth="1"/>
    <col min="96" max="96" width="10" style="6" customWidth="1"/>
    <col min="97" max="97" width="12.125" style="6" hidden="1" customWidth="1"/>
    <col min="98" max="98" width="9.625" style="6" customWidth="1"/>
    <col min="99" max="99" width="6" style="6" customWidth="1"/>
    <col min="100" max="100" width="13.125" style="6" customWidth="1"/>
    <col min="101" max="101" width="12.25" style="6" hidden="1" customWidth="1"/>
    <col min="102" max="102" width="11.5" style="6" customWidth="1"/>
    <col min="103" max="103" width="6.5" style="6" customWidth="1"/>
    <col min="104" max="104" width="11.125" style="6" hidden="1" customWidth="1"/>
    <col min="105" max="105" width="6.25" style="6" customWidth="1"/>
    <col min="106" max="106" width="9.625" style="6" customWidth="1"/>
    <col min="107" max="107" width="12" style="6" hidden="1" customWidth="1"/>
    <col min="108" max="108" width="8.25" style="6" customWidth="1"/>
    <col min="109" max="109" width="6.5" style="6" customWidth="1"/>
    <col min="110" max="110" width="10.625" style="6" hidden="1" customWidth="1"/>
    <col min="111" max="111" width="7" style="6" customWidth="1"/>
    <col min="112" max="112" width="6.375" style="6" customWidth="1"/>
    <col min="113" max="113" width="11.5" style="6" hidden="1" customWidth="1"/>
    <col min="114" max="114" width="7.375" style="6" customWidth="1"/>
    <col min="115" max="115" width="6.5" style="6" customWidth="1"/>
    <col min="116" max="116" width="0.375" style="6" hidden="1" customWidth="1"/>
    <col min="117" max="117" width="7.125" style="6" customWidth="1"/>
    <col min="118" max="118" width="10.5" style="6" customWidth="1"/>
    <col min="119" max="119" width="12.875" style="6" hidden="1" customWidth="1"/>
    <col min="120" max="120" width="9.25" style="6" customWidth="1"/>
    <col min="121" max="121" width="6.5" style="6" customWidth="1"/>
    <col min="122" max="122" width="10.75" style="6" customWidth="1"/>
    <col min="123" max="123" width="12" style="6" hidden="1" customWidth="1"/>
    <col min="124" max="124" width="8.125" style="6" customWidth="1"/>
    <col min="125" max="16384" width="9" style="6"/>
  </cols>
  <sheetData>
    <row r="1" spans="2:124" ht="16.5" customHeight="1" x14ac:dyDescent="0.3">
      <c r="B1" s="3"/>
      <c r="C1" s="3"/>
      <c r="D1" s="50" t="s">
        <v>100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3"/>
      <c r="V1" s="3"/>
      <c r="W1" s="3"/>
      <c r="X1" s="3"/>
      <c r="Y1" s="3"/>
      <c r="Z1" s="3"/>
      <c r="AA1" s="3"/>
      <c r="AB1" s="3"/>
      <c r="AC1" s="3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</row>
    <row r="2" spans="2:124" ht="16.5" customHeight="1" x14ac:dyDescent="0.3">
      <c r="B2" s="7"/>
      <c r="C2" s="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7"/>
      <c r="V2" s="7"/>
      <c r="W2" s="7"/>
      <c r="X2" s="7"/>
      <c r="Y2" s="7"/>
      <c r="Z2" s="7"/>
      <c r="AA2" s="7"/>
      <c r="AB2" s="7"/>
      <c r="AC2" s="7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</row>
    <row r="3" spans="2:124" ht="18.75" customHeight="1" x14ac:dyDescent="0.3">
      <c r="C3" s="8"/>
      <c r="P3" s="16"/>
      <c r="R3" s="63"/>
      <c r="S3" s="63"/>
      <c r="T3" s="63"/>
      <c r="U3" s="9"/>
      <c r="X3" s="10"/>
      <c r="Y3" s="11"/>
      <c r="Z3" s="11"/>
      <c r="AA3" s="11"/>
      <c r="AB3" s="10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BK3" s="6" t="s">
        <v>51</v>
      </c>
      <c r="BO3" s="6" t="s">
        <v>52</v>
      </c>
      <c r="BP3" s="46"/>
      <c r="BQ3" s="46"/>
      <c r="BV3" s="6" t="s">
        <v>53</v>
      </c>
      <c r="BW3" s="46"/>
      <c r="BX3" s="46"/>
      <c r="CI3" s="6" t="s">
        <v>54</v>
      </c>
      <c r="CM3" s="6" t="s">
        <v>55</v>
      </c>
      <c r="CN3" s="46"/>
      <c r="CO3" s="46"/>
    </row>
    <row r="4" spans="2:124" s="13" customFormat="1" ht="21" customHeight="1" x14ac:dyDescent="0.3">
      <c r="B4" s="83" t="s">
        <v>23</v>
      </c>
      <c r="C4" s="84" t="s">
        <v>22</v>
      </c>
      <c r="D4" s="94" t="s">
        <v>20</v>
      </c>
      <c r="E4" s="94" t="s">
        <v>21</v>
      </c>
      <c r="F4" s="97" t="s">
        <v>44</v>
      </c>
      <c r="G4" s="98"/>
      <c r="H4" s="98"/>
      <c r="I4" s="99"/>
      <c r="J4" s="85" t="s">
        <v>43</v>
      </c>
      <c r="K4" s="86"/>
      <c r="L4" s="86"/>
      <c r="M4" s="87"/>
      <c r="N4" s="67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9"/>
      <c r="CU4" s="37" t="s">
        <v>17</v>
      </c>
      <c r="CV4" s="125" t="s">
        <v>29</v>
      </c>
      <c r="CW4" s="126"/>
      <c r="CX4" s="127"/>
      <c r="CY4" s="106" t="s">
        <v>19</v>
      </c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37" t="s">
        <v>17</v>
      </c>
      <c r="DR4" s="113" t="s">
        <v>28</v>
      </c>
      <c r="DS4" s="114"/>
      <c r="DT4" s="115"/>
    </row>
    <row r="5" spans="2:124" s="13" customFormat="1" ht="24" customHeight="1" x14ac:dyDescent="0.3">
      <c r="B5" s="83"/>
      <c r="C5" s="84"/>
      <c r="D5" s="95"/>
      <c r="E5" s="95"/>
      <c r="F5" s="100"/>
      <c r="G5" s="101"/>
      <c r="H5" s="101"/>
      <c r="I5" s="102"/>
      <c r="J5" s="88"/>
      <c r="K5" s="89"/>
      <c r="L5" s="89"/>
      <c r="M5" s="90"/>
      <c r="N5" s="31" t="s">
        <v>24</v>
      </c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3"/>
      <c r="AO5" s="73" t="s">
        <v>16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34" t="s">
        <v>27</v>
      </c>
      <c r="BB5" s="35"/>
      <c r="BC5" s="35"/>
      <c r="BD5" s="64" t="s">
        <v>11</v>
      </c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6"/>
      <c r="BT5" s="41" t="s">
        <v>0</v>
      </c>
      <c r="BU5" s="42"/>
      <c r="BV5" s="42"/>
      <c r="BW5" s="42"/>
      <c r="BX5" s="42"/>
      <c r="BY5" s="42"/>
      <c r="BZ5" s="42"/>
      <c r="CA5" s="42"/>
      <c r="CB5" s="43"/>
      <c r="CC5" s="123" t="s">
        <v>14</v>
      </c>
      <c r="CD5" s="124"/>
      <c r="CE5" s="124"/>
      <c r="CF5" s="124"/>
      <c r="CG5" s="124"/>
      <c r="CH5" s="124"/>
      <c r="CI5" s="124"/>
      <c r="CJ5" s="124"/>
      <c r="CK5" s="124"/>
      <c r="CL5" s="73" t="s">
        <v>34</v>
      </c>
      <c r="CM5" s="73"/>
      <c r="CN5" s="73"/>
      <c r="CO5" s="34" t="s">
        <v>15</v>
      </c>
      <c r="CP5" s="35"/>
      <c r="CQ5" s="36"/>
      <c r="CR5" s="34" t="s">
        <v>25</v>
      </c>
      <c r="CS5" s="35"/>
      <c r="CT5" s="36"/>
      <c r="CU5" s="38"/>
      <c r="CV5" s="128"/>
      <c r="CW5" s="129"/>
      <c r="CX5" s="130"/>
      <c r="CY5" s="107"/>
      <c r="CZ5" s="107"/>
      <c r="DA5" s="108"/>
      <c r="DB5" s="108"/>
      <c r="DC5" s="108"/>
      <c r="DD5" s="108"/>
      <c r="DE5" s="34" t="s">
        <v>18</v>
      </c>
      <c r="DF5" s="35"/>
      <c r="DG5" s="36"/>
      <c r="DH5" s="109"/>
      <c r="DI5" s="110"/>
      <c r="DJ5" s="110"/>
      <c r="DK5" s="110"/>
      <c r="DL5" s="110"/>
      <c r="DM5" s="110"/>
      <c r="DN5" s="110"/>
      <c r="DO5" s="110"/>
      <c r="DP5" s="110"/>
      <c r="DQ5" s="38"/>
      <c r="DR5" s="116"/>
      <c r="DS5" s="117"/>
      <c r="DT5" s="118"/>
    </row>
    <row r="6" spans="2:124" s="13" customFormat="1" ht="199.5" customHeight="1" x14ac:dyDescent="0.3">
      <c r="B6" s="83"/>
      <c r="C6" s="84"/>
      <c r="D6" s="95"/>
      <c r="E6" s="95"/>
      <c r="F6" s="103"/>
      <c r="G6" s="104"/>
      <c r="H6" s="104"/>
      <c r="I6" s="105"/>
      <c r="J6" s="91"/>
      <c r="K6" s="92"/>
      <c r="L6" s="92"/>
      <c r="M6" s="93"/>
      <c r="N6" s="53" t="s">
        <v>30</v>
      </c>
      <c r="O6" s="54"/>
      <c r="P6" s="54"/>
      <c r="Q6" s="55"/>
      <c r="R6" s="56" t="s">
        <v>1</v>
      </c>
      <c r="S6" s="57"/>
      <c r="T6" s="57"/>
      <c r="U6" s="58"/>
      <c r="V6" s="56" t="s">
        <v>2</v>
      </c>
      <c r="W6" s="57"/>
      <c r="X6" s="57"/>
      <c r="Y6" s="58"/>
      <c r="Z6" s="56" t="s">
        <v>3</v>
      </c>
      <c r="AA6" s="57"/>
      <c r="AB6" s="57"/>
      <c r="AC6" s="58"/>
      <c r="AD6" s="56" t="s">
        <v>31</v>
      </c>
      <c r="AE6" s="57"/>
      <c r="AF6" s="57"/>
      <c r="AG6" s="58"/>
      <c r="AH6" s="56" t="s">
        <v>4</v>
      </c>
      <c r="AI6" s="57"/>
      <c r="AJ6" s="57"/>
      <c r="AK6" s="58"/>
      <c r="AL6" s="52" t="s">
        <v>5</v>
      </c>
      <c r="AM6" s="52"/>
      <c r="AN6" s="52"/>
      <c r="AO6" s="47" t="s">
        <v>26</v>
      </c>
      <c r="AP6" s="48"/>
      <c r="AQ6" s="48"/>
      <c r="AR6" s="47" t="s">
        <v>12</v>
      </c>
      <c r="AS6" s="48"/>
      <c r="AT6" s="48"/>
      <c r="AU6" s="74" t="s">
        <v>6</v>
      </c>
      <c r="AV6" s="75"/>
      <c r="AW6" s="75"/>
      <c r="AX6" s="76" t="s">
        <v>7</v>
      </c>
      <c r="AY6" s="77"/>
      <c r="AZ6" s="77"/>
      <c r="BA6" s="78"/>
      <c r="BB6" s="79"/>
      <c r="BC6" s="79"/>
      <c r="BD6" s="80" t="s">
        <v>32</v>
      </c>
      <c r="BE6" s="81"/>
      <c r="BF6" s="81"/>
      <c r="BG6" s="82"/>
      <c r="BH6" s="40" t="s">
        <v>13</v>
      </c>
      <c r="BI6" s="40"/>
      <c r="BJ6" s="40"/>
      <c r="BK6" s="40" t="s">
        <v>8</v>
      </c>
      <c r="BL6" s="40"/>
      <c r="BM6" s="40"/>
      <c r="BN6" s="40" t="s">
        <v>9</v>
      </c>
      <c r="BO6" s="40"/>
      <c r="BP6" s="40"/>
      <c r="BQ6" s="40" t="s">
        <v>10</v>
      </c>
      <c r="BR6" s="40"/>
      <c r="BS6" s="40"/>
      <c r="BT6" s="40" t="s">
        <v>45</v>
      </c>
      <c r="BU6" s="40"/>
      <c r="BV6" s="40"/>
      <c r="BW6" s="41" t="s">
        <v>35</v>
      </c>
      <c r="BX6" s="42"/>
      <c r="BY6" s="42"/>
      <c r="BZ6" s="40" t="s">
        <v>33</v>
      </c>
      <c r="CA6" s="40"/>
      <c r="CB6" s="40"/>
      <c r="CC6" s="41" t="s">
        <v>36</v>
      </c>
      <c r="CD6" s="42"/>
      <c r="CE6" s="42"/>
      <c r="CF6" s="70" t="s">
        <v>99</v>
      </c>
      <c r="CG6" s="71"/>
      <c r="CH6" s="72"/>
      <c r="CI6" s="41" t="s">
        <v>37</v>
      </c>
      <c r="CJ6" s="42"/>
      <c r="CK6" s="42"/>
      <c r="CL6" s="73"/>
      <c r="CM6" s="73"/>
      <c r="CN6" s="73"/>
      <c r="CO6" s="78"/>
      <c r="CP6" s="79"/>
      <c r="CQ6" s="122"/>
      <c r="CR6" s="78"/>
      <c r="CS6" s="79"/>
      <c r="CT6" s="122"/>
      <c r="CU6" s="38"/>
      <c r="CV6" s="131"/>
      <c r="CW6" s="132"/>
      <c r="CX6" s="133"/>
      <c r="CY6" s="34" t="s">
        <v>38</v>
      </c>
      <c r="CZ6" s="35"/>
      <c r="DA6" s="36"/>
      <c r="DB6" s="34" t="s">
        <v>39</v>
      </c>
      <c r="DC6" s="35"/>
      <c r="DD6" s="36"/>
      <c r="DE6" s="78"/>
      <c r="DF6" s="79"/>
      <c r="DG6" s="122"/>
      <c r="DH6" s="34" t="s">
        <v>40</v>
      </c>
      <c r="DI6" s="35"/>
      <c r="DJ6" s="36"/>
      <c r="DK6" s="34" t="s">
        <v>41</v>
      </c>
      <c r="DL6" s="35"/>
      <c r="DM6" s="36"/>
      <c r="DN6" s="111" t="s">
        <v>42</v>
      </c>
      <c r="DO6" s="112"/>
      <c r="DP6" s="112"/>
      <c r="DQ6" s="38"/>
      <c r="DR6" s="119"/>
      <c r="DS6" s="120"/>
      <c r="DT6" s="121"/>
    </row>
    <row r="7" spans="2:124" s="13" customFormat="1" ht="22.5" customHeight="1" x14ac:dyDescent="0.3">
      <c r="B7" s="83"/>
      <c r="C7" s="84"/>
      <c r="D7" s="95"/>
      <c r="E7" s="95"/>
      <c r="F7" s="44" t="s">
        <v>46</v>
      </c>
      <c r="G7" s="47" t="s">
        <v>47</v>
      </c>
      <c r="H7" s="48"/>
      <c r="I7" s="49"/>
      <c r="J7" s="44" t="s">
        <v>46</v>
      </c>
      <c r="K7" s="47" t="s">
        <v>47</v>
      </c>
      <c r="L7" s="48"/>
      <c r="M7" s="49"/>
      <c r="N7" s="44" t="s">
        <v>46</v>
      </c>
      <c r="O7" s="47" t="s">
        <v>47</v>
      </c>
      <c r="P7" s="48"/>
      <c r="Q7" s="49"/>
      <c r="R7" s="44" t="s">
        <v>46</v>
      </c>
      <c r="S7" s="47" t="s">
        <v>47</v>
      </c>
      <c r="T7" s="48"/>
      <c r="U7" s="49"/>
      <c r="V7" s="44" t="s">
        <v>46</v>
      </c>
      <c r="W7" s="47" t="s">
        <v>47</v>
      </c>
      <c r="X7" s="48"/>
      <c r="Y7" s="49"/>
      <c r="Z7" s="44" t="s">
        <v>46</v>
      </c>
      <c r="AA7" s="47" t="s">
        <v>47</v>
      </c>
      <c r="AB7" s="48"/>
      <c r="AC7" s="49"/>
      <c r="AD7" s="44" t="s">
        <v>46</v>
      </c>
      <c r="AE7" s="47" t="s">
        <v>47</v>
      </c>
      <c r="AF7" s="48"/>
      <c r="AG7" s="49"/>
      <c r="AH7" s="44" t="s">
        <v>46</v>
      </c>
      <c r="AI7" s="47" t="s">
        <v>47</v>
      </c>
      <c r="AJ7" s="48"/>
      <c r="AK7" s="49"/>
      <c r="AL7" s="44" t="s">
        <v>46</v>
      </c>
      <c r="AM7" s="59" t="s">
        <v>48</v>
      </c>
      <c r="AN7" s="60"/>
      <c r="AO7" s="44" t="s">
        <v>46</v>
      </c>
      <c r="AP7" s="59" t="s">
        <v>48</v>
      </c>
      <c r="AQ7" s="60"/>
      <c r="AR7" s="44" t="s">
        <v>46</v>
      </c>
      <c r="AS7" s="59" t="s">
        <v>48</v>
      </c>
      <c r="AT7" s="60"/>
      <c r="AU7" s="44" t="s">
        <v>46</v>
      </c>
      <c r="AV7" s="59" t="s">
        <v>48</v>
      </c>
      <c r="AW7" s="60"/>
      <c r="AX7" s="44" t="s">
        <v>46</v>
      </c>
      <c r="AY7" s="59" t="s">
        <v>48</v>
      </c>
      <c r="AZ7" s="60"/>
      <c r="BA7" s="44" t="s">
        <v>46</v>
      </c>
      <c r="BB7" s="59" t="s">
        <v>48</v>
      </c>
      <c r="BC7" s="60"/>
      <c r="BD7" s="44" t="s">
        <v>46</v>
      </c>
      <c r="BE7" s="47" t="s">
        <v>47</v>
      </c>
      <c r="BF7" s="48"/>
      <c r="BG7" s="49"/>
      <c r="BH7" s="44" t="s">
        <v>46</v>
      </c>
      <c r="BI7" s="59" t="s">
        <v>48</v>
      </c>
      <c r="BJ7" s="60"/>
      <c r="BK7" s="44" t="s">
        <v>46</v>
      </c>
      <c r="BL7" s="59" t="s">
        <v>48</v>
      </c>
      <c r="BM7" s="60"/>
      <c r="BN7" s="44" t="s">
        <v>46</v>
      </c>
      <c r="BO7" s="59" t="s">
        <v>48</v>
      </c>
      <c r="BP7" s="60"/>
      <c r="BQ7" s="44" t="s">
        <v>46</v>
      </c>
      <c r="BR7" s="59" t="s">
        <v>48</v>
      </c>
      <c r="BS7" s="60"/>
      <c r="BT7" s="44" t="s">
        <v>46</v>
      </c>
      <c r="BU7" s="59" t="s">
        <v>48</v>
      </c>
      <c r="BV7" s="60"/>
      <c r="BW7" s="44" t="s">
        <v>46</v>
      </c>
      <c r="BX7" s="59" t="s">
        <v>48</v>
      </c>
      <c r="BY7" s="60"/>
      <c r="BZ7" s="44" t="s">
        <v>46</v>
      </c>
      <c r="CA7" s="59" t="s">
        <v>48</v>
      </c>
      <c r="CB7" s="60"/>
      <c r="CC7" s="44" t="s">
        <v>46</v>
      </c>
      <c r="CD7" s="59" t="s">
        <v>48</v>
      </c>
      <c r="CE7" s="60"/>
      <c r="CF7" s="44" t="s">
        <v>46</v>
      </c>
      <c r="CG7" s="59" t="s">
        <v>48</v>
      </c>
      <c r="CH7" s="60"/>
      <c r="CI7" s="44" t="s">
        <v>46</v>
      </c>
      <c r="CJ7" s="59" t="s">
        <v>48</v>
      </c>
      <c r="CK7" s="60"/>
      <c r="CL7" s="44" t="s">
        <v>46</v>
      </c>
      <c r="CM7" s="59" t="s">
        <v>48</v>
      </c>
      <c r="CN7" s="60"/>
      <c r="CO7" s="44" t="s">
        <v>46</v>
      </c>
      <c r="CP7" s="59" t="s">
        <v>48</v>
      </c>
      <c r="CQ7" s="60"/>
      <c r="CR7" s="44" t="s">
        <v>46</v>
      </c>
      <c r="CS7" s="59" t="s">
        <v>48</v>
      </c>
      <c r="CT7" s="60"/>
      <c r="CU7" s="38"/>
      <c r="CV7" s="44" t="s">
        <v>46</v>
      </c>
      <c r="CW7" s="59" t="s">
        <v>48</v>
      </c>
      <c r="CX7" s="60"/>
      <c r="CY7" s="44" t="s">
        <v>46</v>
      </c>
      <c r="CZ7" s="59" t="s">
        <v>48</v>
      </c>
      <c r="DA7" s="60"/>
      <c r="DB7" s="44" t="s">
        <v>46</v>
      </c>
      <c r="DC7" s="59" t="s">
        <v>48</v>
      </c>
      <c r="DD7" s="60"/>
      <c r="DE7" s="44" t="s">
        <v>46</v>
      </c>
      <c r="DF7" s="59" t="s">
        <v>48</v>
      </c>
      <c r="DG7" s="60"/>
      <c r="DH7" s="44" t="s">
        <v>46</v>
      </c>
      <c r="DI7" s="59" t="s">
        <v>48</v>
      </c>
      <c r="DJ7" s="60"/>
      <c r="DK7" s="44" t="s">
        <v>46</v>
      </c>
      <c r="DL7" s="59" t="s">
        <v>48</v>
      </c>
      <c r="DM7" s="60"/>
      <c r="DN7" s="44" t="s">
        <v>46</v>
      </c>
      <c r="DO7" s="59" t="s">
        <v>48</v>
      </c>
      <c r="DP7" s="60"/>
      <c r="DQ7" s="38"/>
      <c r="DR7" s="44" t="s">
        <v>46</v>
      </c>
      <c r="DS7" s="59" t="s">
        <v>48</v>
      </c>
      <c r="DT7" s="60"/>
    </row>
    <row r="8" spans="2:124" s="13" customFormat="1" ht="27.75" customHeight="1" x14ac:dyDescent="0.3">
      <c r="B8" s="83"/>
      <c r="C8" s="84"/>
      <c r="D8" s="96"/>
      <c r="E8" s="96"/>
      <c r="F8" s="45"/>
      <c r="G8" s="2" t="s">
        <v>50</v>
      </c>
      <c r="H8" s="1" t="s">
        <v>48</v>
      </c>
      <c r="I8" s="1" t="s">
        <v>49</v>
      </c>
      <c r="J8" s="45"/>
      <c r="K8" s="2" t="s">
        <v>50</v>
      </c>
      <c r="L8" s="1" t="s">
        <v>48</v>
      </c>
      <c r="M8" s="1" t="s">
        <v>49</v>
      </c>
      <c r="N8" s="45"/>
      <c r="O8" s="2" t="s">
        <v>50</v>
      </c>
      <c r="P8" s="1" t="s">
        <v>48</v>
      </c>
      <c r="Q8" s="1" t="s">
        <v>49</v>
      </c>
      <c r="R8" s="45"/>
      <c r="S8" s="2" t="s">
        <v>50</v>
      </c>
      <c r="T8" s="1" t="s">
        <v>48</v>
      </c>
      <c r="U8" s="1" t="s">
        <v>49</v>
      </c>
      <c r="V8" s="45"/>
      <c r="W8" s="2" t="s">
        <v>50</v>
      </c>
      <c r="X8" s="1" t="s">
        <v>48</v>
      </c>
      <c r="Y8" s="1" t="s">
        <v>49</v>
      </c>
      <c r="Z8" s="45"/>
      <c r="AA8" s="2" t="s">
        <v>50</v>
      </c>
      <c r="AB8" s="1" t="s">
        <v>48</v>
      </c>
      <c r="AC8" s="1" t="s">
        <v>49</v>
      </c>
      <c r="AD8" s="45"/>
      <c r="AE8" s="2" t="s">
        <v>50</v>
      </c>
      <c r="AF8" s="1" t="s">
        <v>48</v>
      </c>
      <c r="AG8" s="1" t="s">
        <v>49</v>
      </c>
      <c r="AH8" s="45"/>
      <c r="AI8" s="2" t="s">
        <v>50</v>
      </c>
      <c r="AJ8" s="1" t="s">
        <v>48</v>
      </c>
      <c r="AK8" s="1" t="s">
        <v>49</v>
      </c>
      <c r="AL8" s="45"/>
      <c r="AM8" s="61"/>
      <c r="AN8" s="62"/>
      <c r="AO8" s="45"/>
      <c r="AP8" s="61"/>
      <c r="AQ8" s="62"/>
      <c r="AR8" s="45"/>
      <c r="AS8" s="61"/>
      <c r="AT8" s="62"/>
      <c r="AU8" s="45"/>
      <c r="AV8" s="61"/>
      <c r="AW8" s="62"/>
      <c r="AX8" s="45"/>
      <c r="AY8" s="61"/>
      <c r="AZ8" s="62"/>
      <c r="BA8" s="45"/>
      <c r="BB8" s="61"/>
      <c r="BC8" s="62"/>
      <c r="BD8" s="45"/>
      <c r="BE8" s="2" t="s">
        <v>50</v>
      </c>
      <c r="BF8" s="1" t="s">
        <v>48</v>
      </c>
      <c r="BG8" s="1" t="s">
        <v>49</v>
      </c>
      <c r="BH8" s="45"/>
      <c r="BI8" s="61"/>
      <c r="BJ8" s="62"/>
      <c r="BK8" s="45"/>
      <c r="BL8" s="61"/>
      <c r="BM8" s="62"/>
      <c r="BN8" s="45"/>
      <c r="BO8" s="61"/>
      <c r="BP8" s="62"/>
      <c r="BQ8" s="45"/>
      <c r="BR8" s="61"/>
      <c r="BS8" s="62"/>
      <c r="BT8" s="45"/>
      <c r="BU8" s="61"/>
      <c r="BV8" s="62"/>
      <c r="BW8" s="45"/>
      <c r="BX8" s="61"/>
      <c r="BY8" s="62"/>
      <c r="BZ8" s="45"/>
      <c r="CA8" s="61"/>
      <c r="CB8" s="62"/>
      <c r="CC8" s="45"/>
      <c r="CD8" s="61"/>
      <c r="CE8" s="62"/>
      <c r="CF8" s="45"/>
      <c r="CG8" s="61"/>
      <c r="CH8" s="62"/>
      <c r="CI8" s="45"/>
      <c r="CJ8" s="61"/>
      <c r="CK8" s="62"/>
      <c r="CL8" s="45"/>
      <c r="CM8" s="61"/>
      <c r="CN8" s="62"/>
      <c r="CO8" s="45"/>
      <c r="CP8" s="61"/>
      <c r="CQ8" s="62"/>
      <c r="CR8" s="45"/>
      <c r="CS8" s="61"/>
      <c r="CT8" s="62"/>
      <c r="CU8" s="39"/>
      <c r="CV8" s="45"/>
      <c r="CW8" s="61"/>
      <c r="CX8" s="62"/>
      <c r="CY8" s="45"/>
      <c r="CZ8" s="61"/>
      <c r="DA8" s="62"/>
      <c r="DB8" s="45"/>
      <c r="DC8" s="61"/>
      <c r="DD8" s="62"/>
      <c r="DE8" s="45"/>
      <c r="DF8" s="61"/>
      <c r="DG8" s="62"/>
      <c r="DH8" s="45"/>
      <c r="DI8" s="61"/>
      <c r="DJ8" s="62"/>
      <c r="DK8" s="45"/>
      <c r="DL8" s="61"/>
      <c r="DM8" s="62"/>
      <c r="DN8" s="45"/>
      <c r="DO8" s="61"/>
      <c r="DP8" s="62"/>
      <c r="DQ8" s="39"/>
      <c r="DR8" s="45"/>
      <c r="DS8" s="61"/>
      <c r="DT8" s="62"/>
    </row>
    <row r="9" spans="2:124" s="13" customFormat="1" ht="14.25" customHeight="1" x14ac:dyDescent="0.3">
      <c r="B9" s="14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5</v>
      </c>
      <c r="I9" s="15">
        <v>6</v>
      </c>
      <c r="J9" s="15">
        <v>7</v>
      </c>
      <c r="K9" s="15">
        <v>13</v>
      </c>
      <c r="L9" s="15">
        <v>8</v>
      </c>
      <c r="M9" s="15">
        <v>9</v>
      </c>
      <c r="N9" s="15">
        <v>10</v>
      </c>
      <c r="O9" s="15">
        <v>17</v>
      </c>
      <c r="P9" s="15">
        <v>11</v>
      </c>
      <c r="Q9" s="15">
        <v>12</v>
      </c>
      <c r="R9" s="15">
        <v>13</v>
      </c>
      <c r="S9" s="15">
        <v>21</v>
      </c>
      <c r="T9" s="15">
        <v>14</v>
      </c>
      <c r="U9" s="15">
        <v>15</v>
      </c>
      <c r="V9" s="15">
        <v>16</v>
      </c>
      <c r="W9" s="15">
        <v>25</v>
      </c>
      <c r="X9" s="15">
        <v>17</v>
      </c>
      <c r="Y9" s="15">
        <v>18</v>
      </c>
      <c r="Z9" s="15">
        <v>19</v>
      </c>
      <c r="AA9" s="15">
        <v>29</v>
      </c>
      <c r="AB9" s="15">
        <v>20</v>
      </c>
      <c r="AC9" s="15">
        <v>21</v>
      </c>
      <c r="AD9" s="15">
        <v>22</v>
      </c>
      <c r="AE9" s="15">
        <v>33</v>
      </c>
      <c r="AF9" s="15">
        <v>23</v>
      </c>
      <c r="AG9" s="15">
        <v>24</v>
      </c>
      <c r="AH9" s="15">
        <v>25</v>
      </c>
      <c r="AI9" s="15">
        <v>37</v>
      </c>
      <c r="AJ9" s="15">
        <v>26</v>
      </c>
      <c r="AK9" s="15">
        <v>27</v>
      </c>
      <c r="AL9" s="15">
        <v>28</v>
      </c>
      <c r="AM9" s="15">
        <v>41</v>
      </c>
      <c r="AN9" s="15">
        <v>29</v>
      </c>
      <c r="AO9" s="15">
        <v>30</v>
      </c>
      <c r="AP9" s="15">
        <v>44</v>
      </c>
      <c r="AQ9" s="15">
        <v>31</v>
      </c>
      <c r="AR9" s="15">
        <v>32</v>
      </c>
      <c r="AS9" s="15">
        <v>47</v>
      </c>
      <c r="AT9" s="15">
        <v>33</v>
      </c>
      <c r="AU9" s="15">
        <v>34</v>
      </c>
      <c r="AV9" s="15">
        <v>50</v>
      </c>
      <c r="AW9" s="15">
        <v>35</v>
      </c>
      <c r="AX9" s="15">
        <v>36</v>
      </c>
      <c r="AY9" s="15">
        <v>53</v>
      </c>
      <c r="AZ9" s="15">
        <v>37</v>
      </c>
      <c r="BA9" s="15">
        <v>38</v>
      </c>
      <c r="BB9" s="15">
        <v>56</v>
      </c>
      <c r="BC9" s="15">
        <v>39</v>
      </c>
      <c r="BD9" s="15">
        <v>40</v>
      </c>
      <c r="BE9" s="15">
        <v>59</v>
      </c>
      <c r="BF9" s="15">
        <v>41</v>
      </c>
      <c r="BG9" s="15">
        <v>42</v>
      </c>
      <c r="BH9" s="15">
        <v>43</v>
      </c>
      <c r="BI9" s="15">
        <v>63</v>
      </c>
      <c r="BJ9" s="15">
        <v>44</v>
      </c>
      <c r="BK9" s="15">
        <v>45</v>
      </c>
      <c r="BL9" s="15">
        <v>66</v>
      </c>
      <c r="BM9" s="15">
        <v>46</v>
      </c>
      <c r="BN9" s="15">
        <v>47</v>
      </c>
      <c r="BO9" s="15">
        <v>69</v>
      </c>
      <c r="BP9" s="15">
        <v>48</v>
      </c>
      <c r="BQ9" s="15">
        <v>49</v>
      </c>
      <c r="BR9" s="15">
        <v>72</v>
      </c>
      <c r="BS9" s="15">
        <v>50</v>
      </c>
      <c r="BT9" s="15">
        <v>51</v>
      </c>
      <c r="BU9" s="15">
        <v>75</v>
      </c>
      <c r="BV9" s="15">
        <v>52</v>
      </c>
      <c r="BW9" s="15">
        <v>53</v>
      </c>
      <c r="BX9" s="15">
        <v>78</v>
      </c>
      <c r="BY9" s="15">
        <v>54</v>
      </c>
      <c r="BZ9" s="15">
        <v>55</v>
      </c>
      <c r="CA9" s="15">
        <v>81</v>
      </c>
      <c r="CB9" s="15">
        <v>56</v>
      </c>
      <c r="CC9" s="15">
        <v>57</v>
      </c>
      <c r="CD9" s="15">
        <v>84</v>
      </c>
      <c r="CE9" s="15">
        <v>58</v>
      </c>
      <c r="CF9" s="15">
        <v>59</v>
      </c>
      <c r="CG9" s="15">
        <v>87</v>
      </c>
      <c r="CH9" s="15">
        <v>60</v>
      </c>
      <c r="CI9" s="15">
        <v>61</v>
      </c>
      <c r="CJ9" s="15">
        <v>90</v>
      </c>
      <c r="CK9" s="15">
        <v>62</v>
      </c>
      <c r="CL9" s="15">
        <v>63</v>
      </c>
      <c r="CM9" s="15">
        <v>93</v>
      </c>
      <c r="CN9" s="15">
        <v>64</v>
      </c>
      <c r="CO9" s="15">
        <v>65</v>
      </c>
      <c r="CP9" s="15">
        <v>96</v>
      </c>
      <c r="CQ9" s="15">
        <v>66</v>
      </c>
      <c r="CR9" s="15">
        <v>67</v>
      </c>
      <c r="CS9" s="15">
        <v>99</v>
      </c>
      <c r="CT9" s="15">
        <v>68</v>
      </c>
      <c r="CU9" s="15">
        <v>69</v>
      </c>
      <c r="CV9" s="15">
        <v>70</v>
      </c>
      <c r="CW9" s="15">
        <v>103</v>
      </c>
      <c r="CX9" s="15">
        <v>71</v>
      </c>
      <c r="CY9" s="15">
        <v>72</v>
      </c>
      <c r="CZ9" s="15">
        <v>106</v>
      </c>
      <c r="DA9" s="15">
        <v>73</v>
      </c>
      <c r="DB9" s="15">
        <v>74</v>
      </c>
      <c r="DC9" s="15">
        <v>109</v>
      </c>
      <c r="DD9" s="15">
        <v>75</v>
      </c>
      <c r="DE9" s="15">
        <v>76</v>
      </c>
      <c r="DF9" s="15">
        <v>112</v>
      </c>
      <c r="DG9" s="15">
        <v>77</v>
      </c>
      <c r="DH9" s="15">
        <v>78</v>
      </c>
      <c r="DI9" s="15">
        <v>115</v>
      </c>
      <c r="DJ9" s="15">
        <v>79</v>
      </c>
      <c r="DK9" s="15">
        <v>80</v>
      </c>
      <c r="DL9" s="15">
        <v>118</v>
      </c>
      <c r="DM9" s="15">
        <v>81</v>
      </c>
      <c r="DN9" s="15">
        <v>82</v>
      </c>
      <c r="DO9" s="15">
        <v>121</v>
      </c>
      <c r="DP9" s="15">
        <v>83</v>
      </c>
      <c r="DQ9" s="15">
        <v>84</v>
      </c>
      <c r="DR9" s="15">
        <v>85</v>
      </c>
      <c r="DS9" s="15">
        <v>125</v>
      </c>
      <c r="DT9" s="15">
        <v>86</v>
      </c>
    </row>
    <row r="10" spans="2:124" s="21" customFormat="1" ht="20.25" customHeight="1" x14ac:dyDescent="0.2">
      <c r="B10" s="18">
        <v>1</v>
      </c>
      <c r="C10" s="19" t="s">
        <v>56</v>
      </c>
      <c r="D10" s="20">
        <v>7425.7374</v>
      </c>
      <c r="E10" s="20">
        <v>6592.0763999999999</v>
      </c>
      <c r="F10" s="20">
        <f t="shared" ref="F10:F52" si="0">CV10+DR10-DN10</f>
        <v>1256180.6000000001</v>
      </c>
      <c r="G10" s="20">
        <f t="shared" ref="G10:G52" si="1">CW10+DS10-DO10</f>
        <v>391341.56143333332</v>
      </c>
      <c r="H10" s="20">
        <f t="shared" ref="H10:H52" si="2">CX10+DT10-DP10</f>
        <v>365893.83989999996</v>
      </c>
      <c r="I10" s="20">
        <f>+H10*100/F10</f>
        <v>29.127486915496061</v>
      </c>
      <c r="J10" s="20">
        <f t="shared" ref="J10:J52" si="3">R10+V10+Z10+AD10+AH10+AL10+BA10+BH10+BK10+BN10+BQ10+BT10+BZ10+CC10+CI10+CL10+CR10</f>
        <v>561190.9</v>
      </c>
      <c r="K10" s="20">
        <f t="shared" ref="K10:K52" si="4">S10+W10+AA10+AE10+AI10+AM10+BB10+BI10+BL10+BO10+BR10+BU10+CA10+CD10+CJ10+CM10+CS10</f>
        <v>159990.65059999999</v>
      </c>
      <c r="L10" s="20">
        <f t="shared" ref="L10:L52" si="5">T10+X10+AB10+AF10+AJ10+AN10+BC10+BJ10+BM10+BP10+BS10+BV10+CB10+CE10+CK10+CN10+CT10</f>
        <v>136183.19290000002</v>
      </c>
      <c r="M10" s="20">
        <f>+L10*100/J10</f>
        <v>24.266821308043308</v>
      </c>
      <c r="N10" s="20">
        <f t="shared" ref="N10:N52" si="6">R10+Z10</f>
        <v>177278.4</v>
      </c>
      <c r="O10" s="20">
        <f t="shared" ref="O10:O52" si="7">S10+AA10</f>
        <v>57956</v>
      </c>
      <c r="P10" s="20">
        <f t="shared" ref="P10:P52" si="8">T10+AB10</f>
        <v>47696.910799999998</v>
      </c>
      <c r="Q10" s="20">
        <f>+P10*100/N10</f>
        <v>26.905088719212269</v>
      </c>
      <c r="R10" s="20">
        <v>104500</v>
      </c>
      <c r="S10" s="20">
        <v>32656</v>
      </c>
      <c r="T10" s="20">
        <v>17356.693800000001</v>
      </c>
      <c r="U10" s="20">
        <f>+T10*100/R10</f>
        <v>16.609276363636365</v>
      </c>
      <c r="V10" s="20">
        <v>51500</v>
      </c>
      <c r="W10" s="20">
        <v>9547.3631000000005</v>
      </c>
      <c r="X10" s="20">
        <v>11966.259099999999</v>
      </c>
      <c r="Y10" s="20">
        <f>+X10*100/V10</f>
        <v>23.235454563106796</v>
      </c>
      <c r="Z10" s="20">
        <v>72778.399999999994</v>
      </c>
      <c r="AA10" s="20">
        <v>25300</v>
      </c>
      <c r="AB10" s="20">
        <v>30340.217000000001</v>
      </c>
      <c r="AC10" s="20">
        <f>+AB10*100/Z10</f>
        <v>41.688491365570009</v>
      </c>
      <c r="AD10" s="20">
        <v>33150</v>
      </c>
      <c r="AE10" s="20">
        <v>12181</v>
      </c>
      <c r="AF10" s="20">
        <v>16228.84</v>
      </c>
      <c r="AG10" s="20">
        <f>+AF10*100/AD10</f>
        <v>48.955776772247361</v>
      </c>
      <c r="AH10" s="20">
        <v>15000</v>
      </c>
      <c r="AI10" s="20">
        <v>4996</v>
      </c>
      <c r="AJ10" s="20">
        <v>3656.6</v>
      </c>
      <c r="AK10" s="20">
        <f>+AJ10*100/AH10</f>
        <v>24.377333333333333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676333.3</v>
      </c>
      <c r="AS10" s="20">
        <f>AR10/12*4</f>
        <v>225444.43333333335</v>
      </c>
      <c r="AT10" s="20">
        <v>225444.4</v>
      </c>
      <c r="AU10" s="20">
        <v>13302.3</v>
      </c>
      <c r="AV10" s="20">
        <f>AU10/12*4</f>
        <v>4434.0999999999995</v>
      </c>
      <c r="AW10" s="20">
        <v>3330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f t="shared" ref="BD10:BD51" si="9">BH10+BK10+BN10+BQ10</f>
        <v>44936</v>
      </c>
      <c r="BE10" s="20">
        <f t="shared" ref="BE10:BE51" si="10">BI10+BL10+BO10+BR10</f>
        <v>11426</v>
      </c>
      <c r="BF10" s="20">
        <f t="shared" ref="BF10:BF51" si="11">BJ10+BM10+BP10+BS10</f>
        <v>6926.2289999999994</v>
      </c>
      <c r="BG10" s="20">
        <f>+BF10*100/BD10</f>
        <v>15.413541481217729</v>
      </c>
      <c r="BH10" s="20">
        <v>28500</v>
      </c>
      <c r="BI10" s="20">
        <v>6906.1</v>
      </c>
      <c r="BJ10" s="20">
        <v>3032.1489999999999</v>
      </c>
      <c r="BK10" s="20">
        <v>0</v>
      </c>
      <c r="BL10" s="20">
        <f>BK10/12*3.3</f>
        <v>0</v>
      </c>
      <c r="BM10" s="20">
        <v>0</v>
      </c>
      <c r="BN10" s="20">
        <v>3000</v>
      </c>
      <c r="BO10" s="20">
        <f>BN10/12*3.3</f>
        <v>825</v>
      </c>
      <c r="BP10" s="20">
        <v>335</v>
      </c>
      <c r="BQ10" s="20">
        <v>13436</v>
      </c>
      <c r="BR10" s="20">
        <f>BQ10/12*3.3</f>
        <v>3694.9</v>
      </c>
      <c r="BS10" s="20">
        <v>3559.08</v>
      </c>
      <c r="BT10" s="20">
        <v>0</v>
      </c>
      <c r="BU10" s="20">
        <v>0</v>
      </c>
      <c r="BV10" s="20">
        <v>0</v>
      </c>
      <c r="BW10" s="20">
        <v>5354.1</v>
      </c>
      <c r="BX10" s="20">
        <f>BW10/12*3.3</f>
        <v>1472.3775000000001</v>
      </c>
      <c r="BY10" s="20">
        <v>936.24699999999996</v>
      </c>
      <c r="BZ10" s="20">
        <v>0</v>
      </c>
      <c r="CA10" s="20">
        <f>BZ10/12*3.3</f>
        <v>0</v>
      </c>
      <c r="CB10" s="20">
        <v>0</v>
      </c>
      <c r="CC10" s="20">
        <v>209796.5</v>
      </c>
      <c r="CD10" s="20">
        <f>CC10/12*3.3</f>
        <v>57694.037499999999</v>
      </c>
      <c r="CE10" s="20">
        <v>47259.154000000002</v>
      </c>
      <c r="CF10" s="20">
        <v>90500</v>
      </c>
      <c r="CG10" s="20">
        <f>CF10/12*3.3</f>
        <v>24887.5</v>
      </c>
      <c r="CH10" s="20">
        <v>24348.243999999999</v>
      </c>
      <c r="CI10" s="20">
        <v>0</v>
      </c>
      <c r="CJ10" s="20">
        <f>CI10/12*3.3</f>
        <v>0</v>
      </c>
      <c r="CK10" s="20">
        <v>0</v>
      </c>
      <c r="CL10" s="20">
        <v>7020</v>
      </c>
      <c r="CM10" s="20">
        <f>CN10/12*3.3</f>
        <v>0</v>
      </c>
      <c r="CN10" s="20">
        <v>0</v>
      </c>
      <c r="CO10" s="20">
        <v>0</v>
      </c>
      <c r="CP10" s="20">
        <v>0</v>
      </c>
      <c r="CQ10" s="20">
        <v>0</v>
      </c>
      <c r="CR10" s="20">
        <v>22510</v>
      </c>
      <c r="CS10" s="20">
        <f>CR10/12*3.3</f>
        <v>6190.2499999999991</v>
      </c>
      <c r="CT10" s="20">
        <v>2449.1999999999998</v>
      </c>
      <c r="CU10" s="20">
        <v>0</v>
      </c>
      <c r="CV10" s="20">
        <f t="shared" ref="CV10:CV51" si="12">R10+V10+Z10+AD10+AH10+AL10+AO10+AR10+AU10+AX10+BA10+BH10+BK10+BN10+BQ10+BT10+BW10+BZ10+CC10+CI10+CL10+CO10+CR10</f>
        <v>1256180.6000000001</v>
      </c>
      <c r="CW10" s="20">
        <f t="shared" ref="CW10:CW51" si="13">S10+W10+AA10+AE10+AI10+AM10+AP10+AS10+AV10+AY10+BB10+BI10+BL10+BO10+BR10+BU10+BX10+CA10+CD10+CJ10+CM10+CP10+CS10</f>
        <v>391341.56143333332</v>
      </c>
      <c r="CX10" s="20">
        <f t="shared" ref="CX10:CX51" si="14">T10+X10+AB10+AF10+AJ10+AN10+AQ10+AT10+AW10+AZ10+BC10+BJ10+BM10+BP10+BS10+BV10+BY10+CB10+CE10+CK10+CN10+CQ10+CT10+CU10</f>
        <v>365893.83989999996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0</v>
      </c>
      <c r="DG10" s="20">
        <v>0</v>
      </c>
      <c r="DH10" s="20">
        <v>0</v>
      </c>
      <c r="DI10" s="20">
        <v>0</v>
      </c>
      <c r="DJ10" s="20">
        <v>0</v>
      </c>
      <c r="DK10" s="20">
        <v>0</v>
      </c>
      <c r="DL10" s="20">
        <v>0</v>
      </c>
      <c r="DM10" s="20">
        <v>0</v>
      </c>
      <c r="DN10" s="20">
        <v>0</v>
      </c>
      <c r="DO10" s="20">
        <f>DN10/12*3.3</f>
        <v>0</v>
      </c>
      <c r="DP10" s="20">
        <v>0</v>
      </c>
      <c r="DQ10" s="20">
        <v>0</v>
      </c>
      <c r="DR10" s="20">
        <f t="shared" ref="DR10:DR51" si="15">CY10+DB10+DE10+DH10+DK10+DN10</f>
        <v>0</v>
      </c>
      <c r="DS10" s="20">
        <f t="shared" ref="DS10:DS51" si="16">CZ10+DC10+DF10+DI10+DL10+DO10</f>
        <v>0</v>
      </c>
      <c r="DT10" s="20">
        <f t="shared" ref="DT10:DT51" si="17">DA10+DD10+DG10+DJ10+DM10+DP10+DQ10</f>
        <v>0</v>
      </c>
    </row>
    <row r="11" spans="2:124" s="21" customFormat="1" ht="20.25" customHeight="1" x14ac:dyDescent="0.2">
      <c r="B11" s="18">
        <v>2</v>
      </c>
      <c r="C11" s="22" t="s">
        <v>57</v>
      </c>
      <c r="D11" s="20">
        <v>61507.215900000003</v>
      </c>
      <c r="E11" s="20">
        <v>11549.1343</v>
      </c>
      <c r="F11" s="20">
        <f t="shared" si="0"/>
        <v>164522</v>
      </c>
      <c r="G11" s="20">
        <f t="shared" si="1"/>
        <v>48740.624833333335</v>
      </c>
      <c r="H11" s="20">
        <f t="shared" si="2"/>
        <v>82028.847300000009</v>
      </c>
      <c r="I11" s="20">
        <f t="shared" ref="I11:I52" si="18">+H11*100/F11</f>
        <v>49.858892610106857</v>
      </c>
      <c r="J11" s="20">
        <f t="shared" si="3"/>
        <v>153717.70000000001</v>
      </c>
      <c r="K11" s="20">
        <f t="shared" si="4"/>
        <v>45139.191500000001</v>
      </c>
      <c r="L11" s="20">
        <f t="shared" si="5"/>
        <v>78350.047300000006</v>
      </c>
      <c r="M11" s="20">
        <f t="shared" ref="M11:M52" si="19">+L11*100/J11</f>
        <v>50.970088220159418</v>
      </c>
      <c r="N11" s="20">
        <f t="shared" si="6"/>
        <v>65000</v>
      </c>
      <c r="O11" s="20">
        <f t="shared" si="7"/>
        <v>19000</v>
      </c>
      <c r="P11" s="20">
        <f t="shared" si="8"/>
        <v>32933.223299999998</v>
      </c>
      <c r="Q11" s="20">
        <f t="shared" ref="Q11:Q52" si="20">+P11*100/N11</f>
        <v>50.666497384615376</v>
      </c>
      <c r="R11" s="20">
        <v>55000</v>
      </c>
      <c r="S11" s="20">
        <v>16250</v>
      </c>
      <c r="T11" s="20">
        <v>28222.015299999999</v>
      </c>
      <c r="U11" s="20">
        <f t="shared" ref="U11:U52" si="21">+T11*100/R11</f>
        <v>51.312755090909086</v>
      </c>
      <c r="V11" s="20">
        <v>11000</v>
      </c>
      <c r="W11" s="20">
        <v>4444.3440000000001</v>
      </c>
      <c r="X11" s="20">
        <v>4647.54</v>
      </c>
      <c r="Y11" s="20">
        <f t="shared" ref="Y11:Y52" si="22">+X11*100/V11</f>
        <v>42.250363636363637</v>
      </c>
      <c r="Z11" s="20">
        <v>10000</v>
      </c>
      <c r="AA11" s="20">
        <f t="shared" ref="AA11:AA50" si="23">Z11/12*3.3</f>
        <v>2750</v>
      </c>
      <c r="AB11" s="20">
        <v>4711.2079999999996</v>
      </c>
      <c r="AC11" s="20">
        <f t="shared" ref="AC11:AC52" si="24">+AB11*100/Z11</f>
        <v>47.112079999999999</v>
      </c>
      <c r="AD11" s="20">
        <v>19000</v>
      </c>
      <c r="AE11" s="20">
        <v>5000</v>
      </c>
      <c r="AF11" s="20">
        <v>17524.98</v>
      </c>
      <c r="AG11" s="20">
        <f t="shared" ref="AG11:AG52" si="25">+AF11*100/AD11</f>
        <v>92.236736842105259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0</v>
      </c>
      <c r="AP11" s="20">
        <v>0</v>
      </c>
      <c r="AQ11" s="20">
        <v>0</v>
      </c>
      <c r="AR11" s="20">
        <v>9170.7000000000007</v>
      </c>
      <c r="AS11" s="20">
        <f t="shared" ref="AS11:AS51" si="26">AR11/12*4</f>
        <v>3056.9</v>
      </c>
      <c r="AT11" s="20">
        <v>3057</v>
      </c>
      <c r="AU11" s="20">
        <v>1633.6</v>
      </c>
      <c r="AV11" s="20">
        <f t="shared" ref="AV11:AV51" si="27">AU11/12*4</f>
        <v>544.5333333333333</v>
      </c>
      <c r="AW11" s="20">
        <v>408.8</v>
      </c>
      <c r="AX11" s="20">
        <v>0</v>
      </c>
      <c r="AY11" s="20">
        <v>0</v>
      </c>
      <c r="AZ11" s="20">
        <v>0</v>
      </c>
      <c r="BA11" s="20">
        <v>0</v>
      </c>
      <c r="BB11" s="20">
        <v>0</v>
      </c>
      <c r="BC11" s="20">
        <v>0</v>
      </c>
      <c r="BD11" s="20">
        <f t="shared" si="9"/>
        <v>7660.4</v>
      </c>
      <c r="BE11" s="20">
        <f t="shared" si="10"/>
        <v>2499.98</v>
      </c>
      <c r="BF11" s="20">
        <f t="shared" si="11"/>
        <v>2595.1999999999998</v>
      </c>
      <c r="BG11" s="20">
        <f t="shared" ref="BG11:BG52" si="28">+BF11*100/BD11</f>
        <v>33.878126468591717</v>
      </c>
      <c r="BH11" s="20">
        <v>6905.2</v>
      </c>
      <c r="BI11" s="20">
        <v>2292.3000000000002</v>
      </c>
      <c r="BJ11" s="20">
        <v>2008.8</v>
      </c>
      <c r="BK11" s="20">
        <v>0</v>
      </c>
      <c r="BL11" s="20">
        <f t="shared" ref="BL11:BL51" si="29">BK11/12*3.3</f>
        <v>0</v>
      </c>
      <c r="BM11" s="20">
        <v>0</v>
      </c>
      <c r="BN11" s="20">
        <v>0</v>
      </c>
      <c r="BO11" s="20">
        <f t="shared" ref="BO11:BO51" si="30">BN11/12*3.3</f>
        <v>0</v>
      </c>
      <c r="BP11" s="20">
        <v>0</v>
      </c>
      <c r="BQ11" s="20">
        <v>755.2</v>
      </c>
      <c r="BR11" s="20">
        <f t="shared" ref="BR11:BR51" si="31">BQ11/12*3.3</f>
        <v>207.68</v>
      </c>
      <c r="BS11" s="20">
        <v>586.4</v>
      </c>
      <c r="BT11" s="20">
        <v>0</v>
      </c>
      <c r="BU11" s="20">
        <v>0</v>
      </c>
      <c r="BV11" s="20">
        <v>0</v>
      </c>
      <c r="BW11" s="20">
        <v>0</v>
      </c>
      <c r="BX11" s="20">
        <f t="shared" ref="BX11:BX51" si="32">BW11/12*3.3</f>
        <v>0</v>
      </c>
      <c r="BY11" s="20">
        <v>0</v>
      </c>
      <c r="BZ11" s="20">
        <v>0</v>
      </c>
      <c r="CA11" s="20">
        <f t="shared" ref="CA11:CA51" si="33">BZ11/12*3.3</f>
        <v>0</v>
      </c>
      <c r="CB11" s="20">
        <v>0</v>
      </c>
      <c r="CC11" s="20">
        <v>40757.300000000003</v>
      </c>
      <c r="CD11" s="20">
        <f t="shared" ref="CD11:CD51" si="34">CC11/12*3.3</f>
        <v>11208.257500000002</v>
      </c>
      <c r="CE11" s="20">
        <v>19443.704000000002</v>
      </c>
      <c r="CF11" s="20">
        <v>20757.3</v>
      </c>
      <c r="CG11" s="20">
        <f t="shared" ref="CG11:CG51" si="35">CF11/12*3.3</f>
        <v>5708.2574999999988</v>
      </c>
      <c r="CH11" s="20">
        <v>8471.2099999999991</v>
      </c>
      <c r="CI11" s="20">
        <v>0</v>
      </c>
      <c r="CJ11" s="20">
        <f t="shared" ref="CJ11:CJ51" si="36">CI11/12*3.3</f>
        <v>0</v>
      </c>
      <c r="CK11" s="20">
        <v>0</v>
      </c>
      <c r="CL11" s="20">
        <v>300</v>
      </c>
      <c r="CM11" s="20">
        <f t="shared" ref="CM11:CM51" si="37">CN11/12*3.3</f>
        <v>236.60999999999999</v>
      </c>
      <c r="CN11" s="20">
        <v>860.4</v>
      </c>
      <c r="CO11" s="20">
        <v>0</v>
      </c>
      <c r="CP11" s="20">
        <v>0</v>
      </c>
      <c r="CQ11" s="20">
        <v>0</v>
      </c>
      <c r="CR11" s="20">
        <v>10000</v>
      </c>
      <c r="CS11" s="20">
        <f t="shared" ref="CS11:CS51" si="38">CR11/12*3.3</f>
        <v>2750</v>
      </c>
      <c r="CT11" s="20">
        <v>345</v>
      </c>
      <c r="CU11" s="20">
        <v>0</v>
      </c>
      <c r="CV11" s="20">
        <f t="shared" si="12"/>
        <v>164522</v>
      </c>
      <c r="CW11" s="20">
        <f t="shared" si="13"/>
        <v>48740.624833333335</v>
      </c>
      <c r="CX11" s="20">
        <f t="shared" si="14"/>
        <v>81815.847300000009</v>
      </c>
      <c r="CY11" s="20">
        <v>0</v>
      </c>
      <c r="CZ11" s="20">
        <v>0</v>
      </c>
      <c r="DA11" s="20">
        <v>0</v>
      </c>
      <c r="DB11" s="20">
        <v>0</v>
      </c>
      <c r="DC11" s="20">
        <v>0</v>
      </c>
      <c r="DD11" s="20">
        <v>0</v>
      </c>
      <c r="DE11" s="20">
        <v>0</v>
      </c>
      <c r="DF11" s="20">
        <v>0</v>
      </c>
      <c r="DG11" s="20">
        <v>0</v>
      </c>
      <c r="DH11" s="20">
        <v>0</v>
      </c>
      <c r="DI11" s="20">
        <v>0</v>
      </c>
      <c r="DJ11" s="20">
        <v>0</v>
      </c>
      <c r="DK11" s="20">
        <v>0</v>
      </c>
      <c r="DL11" s="20">
        <v>0</v>
      </c>
      <c r="DM11" s="20">
        <v>213</v>
      </c>
      <c r="DN11" s="20">
        <v>0</v>
      </c>
      <c r="DO11" s="20">
        <f t="shared" ref="DO11:DO51" si="39">DN11/12*3.3</f>
        <v>0</v>
      </c>
      <c r="DP11" s="20">
        <v>0</v>
      </c>
      <c r="DQ11" s="20">
        <v>0</v>
      </c>
      <c r="DR11" s="20">
        <f t="shared" si="15"/>
        <v>0</v>
      </c>
      <c r="DS11" s="20">
        <f t="shared" si="16"/>
        <v>0</v>
      </c>
      <c r="DT11" s="20">
        <f t="shared" si="17"/>
        <v>213</v>
      </c>
    </row>
    <row r="12" spans="2:124" s="21" customFormat="1" ht="20.25" customHeight="1" x14ac:dyDescent="0.2">
      <c r="B12" s="18">
        <v>3</v>
      </c>
      <c r="C12" s="22" t="s">
        <v>58</v>
      </c>
      <c r="D12" s="20">
        <v>937.94309999999996</v>
      </c>
      <c r="E12" s="20">
        <v>2342.2354999999998</v>
      </c>
      <c r="F12" s="20">
        <f t="shared" si="0"/>
        <v>14217.300000000001</v>
      </c>
      <c r="G12" s="20">
        <f t="shared" si="1"/>
        <v>4690.3666666666668</v>
      </c>
      <c r="H12" s="20">
        <f t="shared" si="2"/>
        <v>4868.0530000000008</v>
      </c>
      <c r="I12" s="20">
        <f t="shared" si="18"/>
        <v>34.24034802669987</v>
      </c>
      <c r="J12" s="20">
        <f t="shared" si="3"/>
        <v>1135.5999999999999</v>
      </c>
      <c r="K12" s="20">
        <f t="shared" si="4"/>
        <v>329.79999999999995</v>
      </c>
      <c r="L12" s="20">
        <f t="shared" si="5"/>
        <v>507.45300000000003</v>
      </c>
      <c r="M12" s="20">
        <f t="shared" si="19"/>
        <v>44.685892920042278</v>
      </c>
      <c r="N12" s="20">
        <f t="shared" si="6"/>
        <v>400</v>
      </c>
      <c r="O12" s="20">
        <f t="shared" si="7"/>
        <v>133.30000000000001</v>
      </c>
      <c r="P12" s="20">
        <f t="shared" si="8"/>
        <v>275.053</v>
      </c>
      <c r="Q12" s="20">
        <f t="shared" si="20"/>
        <v>68.763249999999999</v>
      </c>
      <c r="R12" s="20">
        <v>0</v>
      </c>
      <c r="S12" s="20">
        <f t="shared" ref="S12:S51" si="40">R12/12*3.3</f>
        <v>0</v>
      </c>
      <c r="T12" s="20">
        <v>0</v>
      </c>
      <c r="U12" s="20">
        <v>0</v>
      </c>
      <c r="V12" s="20">
        <v>300</v>
      </c>
      <c r="W12" s="20">
        <v>74.7</v>
      </c>
      <c r="X12" s="20">
        <v>104.35</v>
      </c>
      <c r="Y12" s="20">
        <f t="shared" si="22"/>
        <v>34.783333333333331</v>
      </c>
      <c r="Z12" s="20">
        <v>400</v>
      </c>
      <c r="AA12" s="20">
        <v>133.30000000000001</v>
      </c>
      <c r="AB12" s="20">
        <v>275.053</v>
      </c>
      <c r="AC12" s="20">
        <f t="shared" si="24"/>
        <v>68.763249999999999</v>
      </c>
      <c r="AD12" s="20">
        <v>32</v>
      </c>
      <c r="AE12" s="20">
        <v>10.6</v>
      </c>
      <c r="AF12" s="20">
        <v>24</v>
      </c>
      <c r="AG12" s="20">
        <f t="shared" si="25"/>
        <v>75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0</v>
      </c>
      <c r="AR12" s="20">
        <v>13081.7</v>
      </c>
      <c r="AS12" s="20">
        <f t="shared" si="26"/>
        <v>4360.5666666666666</v>
      </c>
      <c r="AT12" s="20">
        <v>4360.6000000000004</v>
      </c>
      <c r="AU12" s="20">
        <v>0</v>
      </c>
      <c r="AV12" s="20">
        <f t="shared" si="27"/>
        <v>0</v>
      </c>
      <c r="AW12" s="20">
        <v>0</v>
      </c>
      <c r="AX12" s="20">
        <v>0</v>
      </c>
      <c r="AY12" s="20">
        <v>0</v>
      </c>
      <c r="AZ12" s="20">
        <v>0</v>
      </c>
      <c r="BA12" s="20">
        <v>0</v>
      </c>
      <c r="BB12" s="20">
        <v>0</v>
      </c>
      <c r="BC12" s="20">
        <v>0</v>
      </c>
      <c r="BD12" s="20">
        <f t="shared" si="9"/>
        <v>3.6</v>
      </c>
      <c r="BE12" s="20">
        <f t="shared" si="10"/>
        <v>1.2</v>
      </c>
      <c r="BF12" s="20">
        <f t="shared" si="11"/>
        <v>0</v>
      </c>
      <c r="BG12" s="20">
        <f t="shared" si="28"/>
        <v>0</v>
      </c>
      <c r="BH12" s="20">
        <v>3.6</v>
      </c>
      <c r="BI12" s="20">
        <v>1.2</v>
      </c>
      <c r="BJ12" s="20">
        <v>0</v>
      </c>
      <c r="BK12" s="20">
        <v>0</v>
      </c>
      <c r="BL12" s="20">
        <f t="shared" si="29"/>
        <v>0</v>
      </c>
      <c r="BM12" s="20">
        <v>0</v>
      </c>
      <c r="BN12" s="20">
        <v>0</v>
      </c>
      <c r="BO12" s="20">
        <f t="shared" si="30"/>
        <v>0</v>
      </c>
      <c r="BP12" s="20">
        <v>0</v>
      </c>
      <c r="BQ12" s="20">
        <v>0</v>
      </c>
      <c r="BR12" s="20">
        <f t="shared" si="31"/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f t="shared" si="32"/>
        <v>0</v>
      </c>
      <c r="BY12" s="20">
        <v>0</v>
      </c>
      <c r="BZ12" s="20">
        <v>0</v>
      </c>
      <c r="CA12" s="20">
        <f t="shared" si="33"/>
        <v>0</v>
      </c>
      <c r="CB12" s="20">
        <v>0</v>
      </c>
      <c r="CC12" s="20">
        <v>400</v>
      </c>
      <c r="CD12" s="20">
        <f t="shared" si="34"/>
        <v>110</v>
      </c>
      <c r="CE12" s="20">
        <v>104.05</v>
      </c>
      <c r="CF12" s="20">
        <v>400</v>
      </c>
      <c r="CG12" s="20">
        <f t="shared" si="35"/>
        <v>110</v>
      </c>
      <c r="CH12" s="20">
        <v>104.05</v>
      </c>
      <c r="CI12" s="20">
        <v>0</v>
      </c>
      <c r="CJ12" s="20">
        <f t="shared" si="36"/>
        <v>0</v>
      </c>
      <c r="CK12" s="20">
        <v>0</v>
      </c>
      <c r="CL12" s="20">
        <v>0</v>
      </c>
      <c r="CM12" s="20">
        <f t="shared" si="37"/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f t="shared" si="38"/>
        <v>0</v>
      </c>
      <c r="CT12" s="20">
        <v>0</v>
      </c>
      <c r="CU12" s="20">
        <v>0</v>
      </c>
      <c r="CV12" s="20">
        <f t="shared" si="12"/>
        <v>14217.300000000001</v>
      </c>
      <c r="CW12" s="20">
        <f t="shared" si="13"/>
        <v>4690.3666666666668</v>
      </c>
      <c r="CX12" s="20">
        <f t="shared" si="14"/>
        <v>4868.0530000000008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v>0</v>
      </c>
      <c r="DH12" s="20">
        <v>0</v>
      </c>
      <c r="DI12" s="20">
        <v>0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f t="shared" si="39"/>
        <v>0</v>
      </c>
      <c r="DP12" s="20">
        <v>0</v>
      </c>
      <c r="DQ12" s="20">
        <v>0</v>
      </c>
      <c r="DR12" s="20">
        <f t="shared" si="15"/>
        <v>0</v>
      </c>
      <c r="DS12" s="20">
        <f t="shared" si="16"/>
        <v>0</v>
      </c>
      <c r="DT12" s="20">
        <f t="shared" si="17"/>
        <v>0</v>
      </c>
    </row>
    <row r="13" spans="2:124" s="21" customFormat="1" ht="20.25" customHeight="1" x14ac:dyDescent="0.2">
      <c r="B13" s="18">
        <v>4</v>
      </c>
      <c r="C13" s="22" t="s">
        <v>59</v>
      </c>
      <c r="D13" s="20">
        <v>1.2604</v>
      </c>
      <c r="E13" s="20">
        <v>2311.1659</v>
      </c>
      <c r="F13" s="20">
        <f t="shared" si="0"/>
        <v>71895.3</v>
      </c>
      <c r="G13" s="20">
        <f t="shared" si="1"/>
        <v>20938.167333333335</v>
      </c>
      <c r="H13" s="20">
        <f t="shared" si="2"/>
        <v>21697.362000000005</v>
      </c>
      <c r="I13" s="20">
        <f t="shared" si="18"/>
        <v>30.179110456455437</v>
      </c>
      <c r="J13" s="20">
        <f t="shared" si="3"/>
        <v>20660</v>
      </c>
      <c r="K13" s="20">
        <f t="shared" si="4"/>
        <v>3859.7339999999999</v>
      </c>
      <c r="L13" s="20">
        <f t="shared" si="5"/>
        <v>4618.9620000000004</v>
      </c>
      <c r="M13" s="20">
        <f t="shared" si="19"/>
        <v>22.357028073572124</v>
      </c>
      <c r="N13" s="20">
        <f t="shared" si="6"/>
        <v>8800</v>
      </c>
      <c r="O13" s="20">
        <f t="shared" si="7"/>
        <v>1800</v>
      </c>
      <c r="P13" s="20">
        <f t="shared" si="8"/>
        <v>2678.7110000000002</v>
      </c>
      <c r="Q13" s="20">
        <f t="shared" si="20"/>
        <v>30.439897727272733</v>
      </c>
      <c r="R13" s="20">
        <v>0</v>
      </c>
      <c r="S13" s="20">
        <f t="shared" si="40"/>
        <v>0</v>
      </c>
      <c r="T13" s="20">
        <v>0.27700000000000002</v>
      </c>
      <c r="U13" s="20">
        <v>0</v>
      </c>
      <c r="V13" s="20">
        <v>5700</v>
      </c>
      <c r="W13" s="20">
        <v>470.73399999999998</v>
      </c>
      <c r="X13" s="20">
        <v>947.93100000000004</v>
      </c>
      <c r="Y13" s="20">
        <f t="shared" si="22"/>
        <v>16.630368421052633</v>
      </c>
      <c r="Z13" s="20">
        <v>8800</v>
      </c>
      <c r="AA13" s="20">
        <v>1800</v>
      </c>
      <c r="AB13" s="20">
        <v>2678.4340000000002</v>
      </c>
      <c r="AC13" s="20">
        <f t="shared" si="24"/>
        <v>30.436750000000004</v>
      </c>
      <c r="AD13" s="20">
        <v>200</v>
      </c>
      <c r="AE13" s="20">
        <v>100</v>
      </c>
      <c r="AF13" s="20">
        <v>135</v>
      </c>
      <c r="AG13" s="20">
        <f t="shared" si="25"/>
        <v>67.5</v>
      </c>
      <c r="AH13" s="20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51235.3</v>
      </c>
      <c r="AS13" s="20">
        <f t="shared" si="26"/>
        <v>17078.433333333334</v>
      </c>
      <c r="AT13" s="20">
        <v>17078.400000000001</v>
      </c>
      <c r="AU13" s="20">
        <v>0</v>
      </c>
      <c r="AV13" s="20">
        <f t="shared" si="27"/>
        <v>0</v>
      </c>
      <c r="AW13" s="20">
        <v>0</v>
      </c>
      <c r="AX13" s="20">
        <v>0</v>
      </c>
      <c r="AY13" s="20">
        <v>0</v>
      </c>
      <c r="AZ13" s="20">
        <v>0</v>
      </c>
      <c r="BA13" s="20">
        <v>0</v>
      </c>
      <c r="BB13" s="20">
        <v>0</v>
      </c>
      <c r="BC13" s="20">
        <v>0</v>
      </c>
      <c r="BD13" s="20">
        <f t="shared" si="9"/>
        <v>1600</v>
      </c>
      <c r="BE13" s="20">
        <f t="shared" si="10"/>
        <v>290</v>
      </c>
      <c r="BF13" s="20">
        <f t="shared" si="11"/>
        <v>311.7</v>
      </c>
      <c r="BG13" s="20">
        <f t="shared" si="28"/>
        <v>19.481249999999999</v>
      </c>
      <c r="BH13" s="20">
        <v>1600</v>
      </c>
      <c r="BI13" s="20">
        <v>290</v>
      </c>
      <c r="BJ13" s="20">
        <v>311.7</v>
      </c>
      <c r="BK13" s="20">
        <v>0</v>
      </c>
      <c r="BL13" s="20">
        <f t="shared" si="29"/>
        <v>0</v>
      </c>
      <c r="BM13" s="20">
        <v>0</v>
      </c>
      <c r="BN13" s="20">
        <v>0</v>
      </c>
      <c r="BO13" s="20">
        <f t="shared" si="30"/>
        <v>0</v>
      </c>
      <c r="BP13" s="20">
        <v>0</v>
      </c>
      <c r="BQ13" s="20">
        <v>0</v>
      </c>
      <c r="BR13" s="20">
        <f t="shared" si="31"/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0</v>
      </c>
      <c r="BX13" s="20">
        <f t="shared" si="32"/>
        <v>0</v>
      </c>
      <c r="BY13" s="20">
        <v>0</v>
      </c>
      <c r="BZ13" s="20">
        <v>0</v>
      </c>
      <c r="CA13" s="20">
        <f t="shared" si="33"/>
        <v>0</v>
      </c>
      <c r="CB13" s="20">
        <v>0</v>
      </c>
      <c r="CC13" s="20">
        <v>4200</v>
      </c>
      <c r="CD13" s="20">
        <f t="shared" si="34"/>
        <v>1155</v>
      </c>
      <c r="CE13" s="20">
        <v>349.79</v>
      </c>
      <c r="CF13" s="20">
        <v>1200</v>
      </c>
      <c r="CG13" s="20">
        <f t="shared" si="35"/>
        <v>330</v>
      </c>
      <c r="CH13" s="20">
        <v>349.79</v>
      </c>
      <c r="CI13" s="20">
        <v>160</v>
      </c>
      <c r="CJ13" s="20">
        <f t="shared" si="36"/>
        <v>44</v>
      </c>
      <c r="CK13" s="20">
        <v>182.83</v>
      </c>
      <c r="CL13" s="20">
        <v>0</v>
      </c>
      <c r="CM13" s="20">
        <f t="shared" si="37"/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f t="shared" si="38"/>
        <v>0</v>
      </c>
      <c r="CT13" s="20">
        <v>13</v>
      </c>
      <c r="CU13" s="20">
        <v>0</v>
      </c>
      <c r="CV13" s="20">
        <f t="shared" si="12"/>
        <v>71895.3</v>
      </c>
      <c r="CW13" s="20">
        <f t="shared" si="13"/>
        <v>20938.167333333335</v>
      </c>
      <c r="CX13" s="20">
        <f t="shared" si="14"/>
        <v>21697.362000000005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0</v>
      </c>
      <c r="DF13" s="20">
        <v>0</v>
      </c>
      <c r="DG13" s="20">
        <v>0</v>
      </c>
      <c r="DH13" s="20">
        <v>0</v>
      </c>
      <c r="DI13" s="20">
        <v>0</v>
      </c>
      <c r="DJ13" s="20">
        <v>0</v>
      </c>
      <c r="DK13" s="20">
        <v>0</v>
      </c>
      <c r="DL13" s="20">
        <v>0</v>
      </c>
      <c r="DM13" s="20">
        <v>0</v>
      </c>
      <c r="DN13" s="20">
        <v>3000</v>
      </c>
      <c r="DO13" s="20">
        <f t="shared" si="39"/>
        <v>825</v>
      </c>
      <c r="DP13" s="20">
        <v>0</v>
      </c>
      <c r="DQ13" s="20">
        <v>0</v>
      </c>
      <c r="DR13" s="20">
        <f t="shared" si="15"/>
        <v>3000</v>
      </c>
      <c r="DS13" s="20">
        <f t="shared" si="16"/>
        <v>825</v>
      </c>
      <c r="DT13" s="20">
        <f t="shared" si="17"/>
        <v>0</v>
      </c>
    </row>
    <row r="14" spans="2:124" s="21" customFormat="1" ht="20.25" customHeight="1" x14ac:dyDescent="0.2">
      <c r="B14" s="18">
        <v>5</v>
      </c>
      <c r="C14" s="22" t="s">
        <v>60</v>
      </c>
      <c r="D14" s="20">
        <v>14961.5987</v>
      </c>
      <c r="E14" s="20">
        <v>2805.6109999999999</v>
      </c>
      <c r="F14" s="20">
        <f t="shared" si="0"/>
        <v>179503.1</v>
      </c>
      <c r="G14" s="20">
        <f t="shared" si="1"/>
        <v>57323.845000000001</v>
      </c>
      <c r="H14" s="20">
        <f t="shared" si="2"/>
        <v>54030.596600000004</v>
      </c>
      <c r="I14" s="20">
        <f t="shared" si="18"/>
        <v>30.100091084777922</v>
      </c>
      <c r="J14" s="20">
        <f t="shared" si="3"/>
        <v>84068.9</v>
      </c>
      <c r="K14" s="20">
        <f t="shared" si="4"/>
        <v>25512.445</v>
      </c>
      <c r="L14" s="20">
        <f t="shared" si="5"/>
        <v>22219.196599999996</v>
      </c>
      <c r="M14" s="20">
        <f t="shared" si="19"/>
        <v>26.429745839424566</v>
      </c>
      <c r="N14" s="20">
        <f t="shared" si="6"/>
        <v>25179</v>
      </c>
      <c r="O14" s="20">
        <f t="shared" si="7"/>
        <v>8100.0249999999996</v>
      </c>
      <c r="P14" s="20">
        <f t="shared" si="8"/>
        <v>7435.9376000000002</v>
      </c>
      <c r="Q14" s="20">
        <f t="shared" si="20"/>
        <v>29.5322991381707</v>
      </c>
      <c r="R14" s="20">
        <v>6675</v>
      </c>
      <c r="S14" s="20">
        <f t="shared" si="40"/>
        <v>1835.625</v>
      </c>
      <c r="T14" s="20">
        <v>1486.7575999999999</v>
      </c>
      <c r="U14" s="20">
        <f t="shared" si="21"/>
        <v>22.273522097378276</v>
      </c>
      <c r="V14" s="20">
        <v>18956.8</v>
      </c>
      <c r="W14" s="20">
        <v>3294.8850000000002</v>
      </c>
      <c r="X14" s="20">
        <v>3811.585</v>
      </c>
      <c r="Y14" s="20">
        <f t="shared" si="22"/>
        <v>20.106689947670493</v>
      </c>
      <c r="Z14" s="20">
        <v>18504</v>
      </c>
      <c r="AA14" s="20">
        <v>6264.4</v>
      </c>
      <c r="AB14" s="20">
        <v>5949.18</v>
      </c>
      <c r="AC14" s="20">
        <f t="shared" si="24"/>
        <v>32.150778210116734</v>
      </c>
      <c r="AD14" s="20">
        <v>806</v>
      </c>
      <c r="AE14" s="20">
        <v>300</v>
      </c>
      <c r="AF14" s="20">
        <v>619</v>
      </c>
      <c r="AG14" s="20">
        <f t="shared" si="25"/>
        <v>76.799007444168737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f t="shared" si="26"/>
        <v>0</v>
      </c>
      <c r="AT14" s="20">
        <v>31811.4</v>
      </c>
      <c r="AU14" s="20">
        <v>95434.2</v>
      </c>
      <c r="AV14" s="20">
        <f t="shared" si="27"/>
        <v>31811.399999999998</v>
      </c>
      <c r="AW14" s="20">
        <v>0</v>
      </c>
      <c r="AX14" s="20">
        <v>0</v>
      </c>
      <c r="AY14" s="20">
        <v>0</v>
      </c>
      <c r="AZ14" s="20">
        <v>0</v>
      </c>
      <c r="BA14" s="20">
        <v>0</v>
      </c>
      <c r="BB14" s="20">
        <v>0</v>
      </c>
      <c r="BC14" s="20">
        <v>0</v>
      </c>
      <c r="BD14" s="20">
        <f t="shared" si="9"/>
        <v>29245.100000000002</v>
      </c>
      <c r="BE14" s="20">
        <f t="shared" si="10"/>
        <v>11099.985000000001</v>
      </c>
      <c r="BF14" s="20">
        <f t="shared" si="11"/>
        <v>10042.974</v>
      </c>
      <c r="BG14" s="20">
        <f t="shared" si="28"/>
        <v>34.340706648293214</v>
      </c>
      <c r="BH14" s="20">
        <v>2671.7</v>
      </c>
      <c r="BI14" s="20">
        <v>3792.3</v>
      </c>
      <c r="BJ14" s="20">
        <v>176.6</v>
      </c>
      <c r="BK14" s="20">
        <v>26573.4</v>
      </c>
      <c r="BL14" s="20">
        <f t="shared" si="29"/>
        <v>7307.6850000000004</v>
      </c>
      <c r="BM14" s="20">
        <v>9866.3739999999998</v>
      </c>
      <c r="BN14" s="20">
        <v>0</v>
      </c>
      <c r="BO14" s="20">
        <f t="shared" si="30"/>
        <v>0</v>
      </c>
      <c r="BP14" s="20">
        <v>0</v>
      </c>
      <c r="BQ14" s="20">
        <v>0</v>
      </c>
      <c r="BR14" s="20">
        <f t="shared" si="31"/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f t="shared" si="32"/>
        <v>0</v>
      </c>
      <c r="BY14" s="20">
        <v>0</v>
      </c>
      <c r="BZ14" s="20">
        <v>0</v>
      </c>
      <c r="CA14" s="20">
        <f t="shared" si="33"/>
        <v>0</v>
      </c>
      <c r="CB14" s="20">
        <v>0</v>
      </c>
      <c r="CC14" s="20">
        <v>7882</v>
      </c>
      <c r="CD14" s="20">
        <f t="shared" si="34"/>
        <v>2167.5500000000002</v>
      </c>
      <c r="CE14" s="20">
        <v>223.35</v>
      </c>
      <c r="CF14" s="20">
        <v>7790</v>
      </c>
      <c r="CG14" s="20">
        <f t="shared" si="35"/>
        <v>2142.2499999999995</v>
      </c>
      <c r="CH14" s="20">
        <v>198.35</v>
      </c>
      <c r="CI14" s="20">
        <v>0</v>
      </c>
      <c r="CJ14" s="20">
        <f t="shared" si="36"/>
        <v>0</v>
      </c>
      <c r="CK14" s="20">
        <v>0</v>
      </c>
      <c r="CL14" s="20">
        <v>0</v>
      </c>
      <c r="CM14" s="20">
        <f t="shared" si="37"/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2000</v>
      </c>
      <c r="CS14" s="20">
        <f t="shared" si="38"/>
        <v>549.99999999999989</v>
      </c>
      <c r="CT14" s="20">
        <v>86.35</v>
      </c>
      <c r="CU14" s="20">
        <v>0</v>
      </c>
      <c r="CV14" s="20">
        <f t="shared" si="12"/>
        <v>179503.1</v>
      </c>
      <c r="CW14" s="20">
        <f t="shared" si="13"/>
        <v>57323.845000000001</v>
      </c>
      <c r="CX14" s="20">
        <f t="shared" si="14"/>
        <v>54030.596600000004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0</v>
      </c>
      <c r="DF14" s="20">
        <v>0</v>
      </c>
      <c r="DG14" s="20">
        <v>0</v>
      </c>
      <c r="DH14" s="20">
        <v>0</v>
      </c>
      <c r="DI14" s="20">
        <v>0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f t="shared" si="39"/>
        <v>0</v>
      </c>
      <c r="DP14" s="20">
        <v>0</v>
      </c>
      <c r="DQ14" s="20">
        <v>0</v>
      </c>
      <c r="DR14" s="20">
        <f t="shared" si="15"/>
        <v>0</v>
      </c>
      <c r="DS14" s="20">
        <f t="shared" si="16"/>
        <v>0</v>
      </c>
      <c r="DT14" s="20">
        <f t="shared" si="17"/>
        <v>0</v>
      </c>
    </row>
    <row r="15" spans="2:124" s="21" customFormat="1" ht="20.25" customHeight="1" x14ac:dyDescent="0.2">
      <c r="B15" s="18">
        <v>6</v>
      </c>
      <c r="C15" s="22" t="s">
        <v>61</v>
      </c>
      <c r="D15" s="20">
        <v>640.11940000000004</v>
      </c>
      <c r="E15" s="20">
        <v>785.77940000000001</v>
      </c>
      <c r="F15" s="20">
        <f t="shared" si="0"/>
        <v>63837.599999999991</v>
      </c>
      <c r="G15" s="20">
        <f t="shared" si="1"/>
        <v>17781.872499999998</v>
      </c>
      <c r="H15" s="20">
        <f t="shared" si="2"/>
        <v>20743.174000000003</v>
      </c>
      <c r="I15" s="20">
        <f t="shared" si="18"/>
        <v>32.493662042432682</v>
      </c>
      <c r="J15" s="20">
        <f t="shared" si="3"/>
        <v>24383.399999999998</v>
      </c>
      <c r="K15" s="20">
        <f t="shared" si="4"/>
        <v>4630.4724999999999</v>
      </c>
      <c r="L15" s="20">
        <f t="shared" si="5"/>
        <v>7594.3739999999998</v>
      </c>
      <c r="M15" s="20">
        <f t="shared" si="19"/>
        <v>31.145672875808955</v>
      </c>
      <c r="N15" s="20">
        <f t="shared" si="6"/>
        <v>5967.0999999999995</v>
      </c>
      <c r="O15" s="20">
        <f t="shared" si="7"/>
        <v>1699.9725000000001</v>
      </c>
      <c r="P15" s="20">
        <f t="shared" si="8"/>
        <v>3135.1490000000003</v>
      </c>
      <c r="Q15" s="20">
        <f t="shared" si="20"/>
        <v>52.540580851670001</v>
      </c>
      <c r="R15" s="20">
        <v>803.9</v>
      </c>
      <c r="S15" s="20">
        <f t="shared" si="40"/>
        <v>221.07249999999996</v>
      </c>
      <c r="T15" s="20">
        <v>30.849</v>
      </c>
      <c r="U15" s="20">
        <f t="shared" si="21"/>
        <v>3.8374175892523947</v>
      </c>
      <c r="V15" s="20">
        <v>8522.2999999999993</v>
      </c>
      <c r="W15" s="20">
        <v>488</v>
      </c>
      <c r="X15" s="20">
        <v>1005.6</v>
      </c>
      <c r="Y15" s="20">
        <f t="shared" si="22"/>
        <v>11.799631554861952</v>
      </c>
      <c r="Z15" s="20">
        <v>5163.2</v>
      </c>
      <c r="AA15" s="20">
        <v>1478.9</v>
      </c>
      <c r="AB15" s="20">
        <v>3104.3</v>
      </c>
      <c r="AC15" s="20">
        <f t="shared" si="24"/>
        <v>60.123566780291291</v>
      </c>
      <c r="AD15" s="20">
        <v>694</v>
      </c>
      <c r="AE15" s="20">
        <v>200</v>
      </c>
      <c r="AF15" s="20">
        <v>878.5</v>
      </c>
      <c r="AG15" s="20">
        <f t="shared" si="25"/>
        <v>126.5850144092219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v>0</v>
      </c>
      <c r="AR15" s="20">
        <v>39454.199999999997</v>
      </c>
      <c r="AS15" s="20">
        <f t="shared" si="26"/>
        <v>13151.4</v>
      </c>
      <c r="AT15" s="20">
        <v>13148.8</v>
      </c>
      <c r="AU15" s="20">
        <v>0</v>
      </c>
      <c r="AV15" s="20">
        <f t="shared" si="27"/>
        <v>0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f t="shared" si="9"/>
        <v>2500</v>
      </c>
      <c r="BE15" s="20">
        <f t="shared" si="10"/>
        <v>400</v>
      </c>
      <c r="BF15" s="20">
        <f t="shared" si="11"/>
        <v>729.7</v>
      </c>
      <c r="BG15" s="20">
        <f t="shared" si="28"/>
        <v>29.187999999999999</v>
      </c>
      <c r="BH15" s="20">
        <v>0</v>
      </c>
      <c r="BI15" s="20">
        <f t="shared" ref="BI15:BI51" si="41">BH15/12*3.3</f>
        <v>0</v>
      </c>
      <c r="BJ15" s="20">
        <v>0</v>
      </c>
      <c r="BK15" s="20">
        <v>2500</v>
      </c>
      <c r="BL15" s="20">
        <v>400</v>
      </c>
      <c r="BM15" s="20">
        <v>729.7</v>
      </c>
      <c r="BN15" s="20">
        <v>0</v>
      </c>
      <c r="BO15" s="20">
        <f t="shared" si="30"/>
        <v>0</v>
      </c>
      <c r="BP15" s="20">
        <v>0</v>
      </c>
      <c r="BQ15" s="20">
        <v>0</v>
      </c>
      <c r="BR15" s="20">
        <f t="shared" si="31"/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f t="shared" si="32"/>
        <v>0</v>
      </c>
      <c r="BY15" s="20">
        <v>0</v>
      </c>
      <c r="BZ15" s="20">
        <v>0</v>
      </c>
      <c r="CA15" s="20">
        <f t="shared" si="33"/>
        <v>0</v>
      </c>
      <c r="CB15" s="20">
        <v>0</v>
      </c>
      <c r="CC15" s="20">
        <v>2700</v>
      </c>
      <c r="CD15" s="20">
        <f t="shared" si="34"/>
        <v>742.5</v>
      </c>
      <c r="CE15" s="20">
        <v>246.02500000000001</v>
      </c>
      <c r="CF15" s="20">
        <v>2700</v>
      </c>
      <c r="CG15" s="20">
        <f t="shared" si="35"/>
        <v>742.5</v>
      </c>
      <c r="CH15" s="20">
        <v>107.565</v>
      </c>
      <c r="CI15" s="20">
        <v>0</v>
      </c>
      <c r="CJ15" s="20">
        <f t="shared" si="36"/>
        <v>0</v>
      </c>
      <c r="CK15" s="20">
        <v>0</v>
      </c>
      <c r="CL15" s="20">
        <v>0</v>
      </c>
      <c r="CM15" s="20">
        <f t="shared" si="37"/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4000</v>
      </c>
      <c r="CS15" s="20">
        <f t="shared" si="38"/>
        <v>1099.9999999999998</v>
      </c>
      <c r="CT15" s="20">
        <v>1599.4</v>
      </c>
      <c r="CU15" s="20">
        <v>0</v>
      </c>
      <c r="CV15" s="20">
        <f t="shared" si="12"/>
        <v>63837.599999999991</v>
      </c>
      <c r="CW15" s="20">
        <f t="shared" si="13"/>
        <v>17781.872499999998</v>
      </c>
      <c r="CX15" s="20">
        <f t="shared" si="14"/>
        <v>20743.174000000003</v>
      </c>
      <c r="CY15" s="20">
        <v>0</v>
      </c>
      <c r="CZ15" s="20">
        <v>0</v>
      </c>
      <c r="DA15" s="20">
        <v>0</v>
      </c>
      <c r="DB15" s="20">
        <v>0</v>
      </c>
      <c r="DC15" s="20">
        <v>0</v>
      </c>
      <c r="DD15" s="20">
        <v>0</v>
      </c>
      <c r="DE15" s="20">
        <v>0</v>
      </c>
      <c r="DF15" s="20">
        <v>0</v>
      </c>
      <c r="DG15" s="20">
        <v>0</v>
      </c>
      <c r="DH15" s="20">
        <v>0</v>
      </c>
      <c r="DI15" s="20">
        <v>0</v>
      </c>
      <c r="DJ15" s="20">
        <v>0</v>
      </c>
      <c r="DK15" s="20">
        <v>0</v>
      </c>
      <c r="DL15" s="20">
        <v>0</v>
      </c>
      <c r="DM15" s="20">
        <v>0</v>
      </c>
      <c r="DN15" s="20">
        <v>2330</v>
      </c>
      <c r="DO15" s="20">
        <f t="shared" si="39"/>
        <v>640.74999999999989</v>
      </c>
      <c r="DP15" s="20">
        <v>330</v>
      </c>
      <c r="DQ15" s="20">
        <v>0</v>
      </c>
      <c r="DR15" s="20">
        <f t="shared" si="15"/>
        <v>2330</v>
      </c>
      <c r="DS15" s="20">
        <f t="shared" si="16"/>
        <v>640.74999999999989</v>
      </c>
      <c r="DT15" s="20">
        <f t="shared" si="17"/>
        <v>330</v>
      </c>
    </row>
    <row r="16" spans="2:124" s="21" customFormat="1" ht="20.25" customHeight="1" x14ac:dyDescent="0.2">
      <c r="B16" s="18">
        <v>7</v>
      </c>
      <c r="C16" s="22" t="s">
        <v>62</v>
      </c>
      <c r="D16" s="20">
        <v>279.815</v>
      </c>
      <c r="E16" s="20">
        <v>1472.8542</v>
      </c>
      <c r="F16" s="20">
        <f t="shared" si="0"/>
        <v>61880.600000000006</v>
      </c>
      <c r="G16" s="20">
        <f t="shared" si="1"/>
        <v>19172.609166666669</v>
      </c>
      <c r="H16" s="20">
        <f t="shared" si="2"/>
        <v>17086.458999999999</v>
      </c>
      <c r="I16" s="20">
        <f t="shared" si="18"/>
        <v>27.611980168259514</v>
      </c>
      <c r="J16" s="20">
        <f t="shared" si="3"/>
        <v>24788.7</v>
      </c>
      <c r="K16" s="20">
        <f t="shared" si="4"/>
        <v>6808.6424999999999</v>
      </c>
      <c r="L16" s="20">
        <f t="shared" si="5"/>
        <v>4722.4589999999998</v>
      </c>
      <c r="M16" s="20">
        <f t="shared" si="19"/>
        <v>19.050853816456691</v>
      </c>
      <c r="N16" s="20">
        <f t="shared" si="6"/>
        <v>7068</v>
      </c>
      <c r="O16" s="20">
        <f t="shared" si="7"/>
        <v>1943.6999999999998</v>
      </c>
      <c r="P16" s="20">
        <f t="shared" si="8"/>
        <v>1802.4559999999999</v>
      </c>
      <c r="Q16" s="20">
        <f t="shared" si="20"/>
        <v>25.501641199773623</v>
      </c>
      <c r="R16" s="20">
        <v>0</v>
      </c>
      <c r="S16" s="20">
        <f t="shared" si="40"/>
        <v>0</v>
      </c>
      <c r="T16" s="20">
        <v>0.47199999999999998</v>
      </c>
      <c r="U16" s="20">
        <v>0</v>
      </c>
      <c r="V16" s="20">
        <v>10001.9</v>
      </c>
      <c r="W16" s="20">
        <f t="shared" ref="W16:W51" si="42">V16/12*3.3</f>
        <v>2750.5225</v>
      </c>
      <c r="X16" s="20">
        <v>1436.1659999999999</v>
      </c>
      <c r="Y16" s="20">
        <f t="shared" si="22"/>
        <v>14.358931802957439</v>
      </c>
      <c r="Z16" s="20">
        <v>7068</v>
      </c>
      <c r="AA16" s="20">
        <f t="shared" si="23"/>
        <v>1943.6999999999998</v>
      </c>
      <c r="AB16" s="20">
        <v>1801.9839999999999</v>
      </c>
      <c r="AC16" s="20">
        <f t="shared" si="24"/>
        <v>25.494963214487832</v>
      </c>
      <c r="AD16" s="20">
        <v>800</v>
      </c>
      <c r="AE16" s="20">
        <v>220</v>
      </c>
      <c r="AF16" s="20">
        <v>348.5</v>
      </c>
      <c r="AG16" s="20">
        <f t="shared" si="25"/>
        <v>43.5625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0</v>
      </c>
      <c r="AP16" s="20">
        <v>0</v>
      </c>
      <c r="AQ16" s="20">
        <v>0</v>
      </c>
      <c r="AR16" s="20">
        <v>37091.9</v>
      </c>
      <c r="AS16" s="20">
        <f t="shared" si="26"/>
        <v>12363.966666666667</v>
      </c>
      <c r="AT16" s="20">
        <v>12364</v>
      </c>
      <c r="AU16" s="20">
        <v>0</v>
      </c>
      <c r="AV16" s="20">
        <f t="shared" si="27"/>
        <v>0</v>
      </c>
      <c r="AW16" s="20">
        <v>0</v>
      </c>
      <c r="AX16" s="20">
        <v>0</v>
      </c>
      <c r="AY16" s="20">
        <v>0</v>
      </c>
      <c r="AZ16" s="20">
        <v>0</v>
      </c>
      <c r="BA16" s="20">
        <v>0</v>
      </c>
      <c r="BB16" s="20">
        <v>0</v>
      </c>
      <c r="BC16" s="20">
        <v>0</v>
      </c>
      <c r="BD16" s="20">
        <f t="shared" si="9"/>
        <v>2535</v>
      </c>
      <c r="BE16" s="20">
        <f t="shared" si="10"/>
        <v>697.125</v>
      </c>
      <c r="BF16" s="20">
        <f t="shared" si="11"/>
        <v>774.78499999999997</v>
      </c>
      <c r="BG16" s="20">
        <f t="shared" si="28"/>
        <v>30.563510848126231</v>
      </c>
      <c r="BH16" s="20">
        <v>2385</v>
      </c>
      <c r="BI16" s="20">
        <f t="shared" si="41"/>
        <v>655.875</v>
      </c>
      <c r="BJ16" s="20">
        <v>611.78499999999997</v>
      </c>
      <c r="BK16" s="20">
        <v>0</v>
      </c>
      <c r="BL16" s="20">
        <f t="shared" si="29"/>
        <v>0</v>
      </c>
      <c r="BM16" s="20">
        <v>0</v>
      </c>
      <c r="BN16" s="20">
        <v>0</v>
      </c>
      <c r="BO16" s="20">
        <f t="shared" si="30"/>
        <v>0</v>
      </c>
      <c r="BP16" s="20">
        <v>0</v>
      </c>
      <c r="BQ16" s="20">
        <v>150</v>
      </c>
      <c r="BR16" s="20">
        <f t="shared" si="31"/>
        <v>41.25</v>
      </c>
      <c r="BS16" s="20">
        <v>163</v>
      </c>
      <c r="BT16" s="20">
        <v>0</v>
      </c>
      <c r="BU16" s="20">
        <v>0</v>
      </c>
      <c r="BV16" s="20">
        <v>0</v>
      </c>
      <c r="BW16" s="20">
        <v>0</v>
      </c>
      <c r="BX16" s="20">
        <f t="shared" si="32"/>
        <v>0</v>
      </c>
      <c r="BY16" s="20">
        <v>0</v>
      </c>
      <c r="BZ16" s="20">
        <v>0</v>
      </c>
      <c r="CA16" s="20">
        <f t="shared" si="33"/>
        <v>0</v>
      </c>
      <c r="CB16" s="20">
        <v>0</v>
      </c>
      <c r="CC16" s="20">
        <v>1050</v>
      </c>
      <c r="CD16" s="20">
        <f t="shared" si="34"/>
        <v>288.75</v>
      </c>
      <c r="CE16" s="20">
        <v>202.352</v>
      </c>
      <c r="CF16" s="20">
        <v>1000</v>
      </c>
      <c r="CG16" s="20">
        <f t="shared" si="35"/>
        <v>274.99999999999994</v>
      </c>
      <c r="CH16" s="20">
        <v>182.352</v>
      </c>
      <c r="CI16" s="20">
        <v>0</v>
      </c>
      <c r="CJ16" s="20">
        <f t="shared" si="36"/>
        <v>0</v>
      </c>
      <c r="CK16" s="20">
        <v>0</v>
      </c>
      <c r="CL16" s="20">
        <v>50</v>
      </c>
      <c r="CM16" s="20">
        <f t="shared" si="37"/>
        <v>5.5</v>
      </c>
      <c r="CN16" s="20">
        <v>20</v>
      </c>
      <c r="CO16" s="20">
        <v>0</v>
      </c>
      <c r="CP16" s="20">
        <v>0</v>
      </c>
      <c r="CQ16" s="20">
        <v>0</v>
      </c>
      <c r="CR16" s="20">
        <v>3283.8</v>
      </c>
      <c r="CS16" s="20">
        <f t="shared" si="38"/>
        <v>903.04500000000007</v>
      </c>
      <c r="CT16" s="20">
        <v>138.19999999999999</v>
      </c>
      <c r="CU16" s="20">
        <v>0</v>
      </c>
      <c r="CV16" s="20">
        <f t="shared" si="12"/>
        <v>61880.600000000006</v>
      </c>
      <c r="CW16" s="20">
        <f t="shared" si="13"/>
        <v>19172.609166666669</v>
      </c>
      <c r="CX16" s="20">
        <f t="shared" si="14"/>
        <v>17086.458999999999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>
        <v>0</v>
      </c>
      <c r="DG16" s="20">
        <v>0</v>
      </c>
      <c r="DH16" s="20">
        <v>0</v>
      </c>
      <c r="DI16" s="20">
        <v>0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f t="shared" si="39"/>
        <v>0</v>
      </c>
      <c r="DP16" s="20">
        <v>0</v>
      </c>
      <c r="DQ16" s="20">
        <v>0</v>
      </c>
      <c r="DR16" s="20">
        <f t="shared" si="15"/>
        <v>0</v>
      </c>
      <c r="DS16" s="20">
        <f t="shared" si="16"/>
        <v>0</v>
      </c>
      <c r="DT16" s="20">
        <f t="shared" si="17"/>
        <v>0</v>
      </c>
    </row>
    <row r="17" spans="2:124" s="21" customFormat="1" ht="20.25" customHeight="1" x14ac:dyDescent="0.2">
      <c r="B17" s="18">
        <v>8</v>
      </c>
      <c r="C17" s="22" t="s">
        <v>63</v>
      </c>
      <c r="D17" s="20">
        <v>6175.4934000000003</v>
      </c>
      <c r="E17" s="20">
        <v>1664.2798</v>
      </c>
      <c r="F17" s="20">
        <f t="shared" si="0"/>
        <v>1123706.1499999999</v>
      </c>
      <c r="G17" s="20">
        <f t="shared" si="1"/>
        <v>333649.25028333336</v>
      </c>
      <c r="H17" s="20">
        <f t="shared" si="2"/>
        <v>320346.93400000012</v>
      </c>
      <c r="I17" s="20">
        <f t="shared" si="18"/>
        <v>28.508069836584962</v>
      </c>
      <c r="J17" s="20">
        <f t="shared" si="3"/>
        <v>487156.1</v>
      </c>
      <c r="K17" s="20">
        <f t="shared" si="4"/>
        <v>124748.08069999999</v>
      </c>
      <c r="L17" s="20">
        <f t="shared" si="5"/>
        <v>126892.954</v>
      </c>
      <c r="M17" s="20">
        <f t="shared" si="19"/>
        <v>26.047698879270939</v>
      </c>
      <c r="N17" s="20">
        <f t="shared" si="6"/>
        <v>163550</v>
      </c>
      <c r="O17" s="20">
        <f t="shared" si="7"/>
        <v>40075</v>
      </c>
      <c r="P17" s="20">
        <f t="shared" si="8"/>
        <v>52093.589800000002</v>
      </c>
      <c r="Q17" s="20">
        <f t="shared" si="20"/>
        <v>31.851782207276067</v>
      </c>
      <c r="R17" s="20">
        <v>62050</v>
      </c>
      <c r="S17" s="20">
        <v>13063</v>
      </c>
      <c r="T17" s="20">
        <v>20947.461800000001</v>
      </c>
      <c r="U17" s="20">
        <f t="shared" si="21"/>
        <v>33.759003706688155</v>
      </c>
      <c r="V17" s="20">
        <v>46000</v>
      </c>
      <c r="W17" s="20">
        <v>6467.5532000000003</v>
      </c>
      <c r="X17" s="20">
        <v>9027.2972000000009</v>
      </c>
      <c r="Y17" s="20">
        <f t="shared" si="22"/>
        <v>19.624559130434786</v>
      </c>
      <c r="Z17" s="20">
        <v>101500</v>
      </c>
      <c r="AA17" s="20">
        <v>27012</v>
      </c>
      <c r="AB17" s="20">
        <v>31146.128000000001</v>
      </c>
      <c r="AC17" s="20">
        <f t="shared" si="24"/>
        <v>30.685840394088672</v>
      </c>
      <c r="AD17" s="20">
        <v>14170</v>
      </c>
      <c r="AE17" s="20">
        <v>6526</v>
      </c>
      <c r="AF17" s="20">
        <v>6748.74</v>
      </c>
      <c r="AG17" s="20">
        <f t="shared" si="25"/>
        <v>47.626958362738179</v>
      </c>
      <c r="AH17" s="20">
        <v>6000</v>
      </c>
      <c r="AI17" s="20">
        <v>1996</v>
      </c>
      <c r="AJ17" s="20">
        <v>1994.8</v>
      </c>
      <c r="AK17" s="20">
        <f t="shared" ref="AK17:AK52" si="43">+AJ17*100/AH17</f>
        <v>33.24666666666667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561622</v>
      </c>
      <c r="AS17" s="20">
        <f t="shared" si="26"/>
        <v>187207.33333333334</v>
      </c>
      <c r="AT17" s="20">
        <v>187207.4</v>
      </c>
      <c r="AU17" s="20">
        <v>18662.099999999999</v>
      </c>
      <c r="AV17" s="20">
        <f t="shared" si="27"/>
        <v>6220.7</v>
      </c>
      <c r="AW17" s="20">
        <v>4617.5</v>
      </c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  <c r="BD17" s="20">
        <f t="shared" si="9"/>
        <v>25396</v>
      </c>
      <c r="BE17" s="20">
        <f t="shared" si="10"/>
        <v>6142</v>
      </c>
      <c r="BF17" s="20">
        <f t="shared" si="11"/>
        <v>7200.4600000000009</v>
      </c>
      <c r="BG17" s="20">
        <f t="shared" si="28"/>
        <v>28.352732713813204</v>
      </c>
      <c r="BH17" s="20">
        <v>21652</v>
      </c>
      <c r="BI17" s="20">
        <v>5112.3999999999996</v>
      </c>
      <c r="BJ17" s="20">
        <v>5475.1170000000002</v>
      </c>
      <c r="BK17" s="20">
        <v>0</v>
      </c>
      <c r="BL17" s="20">
        <f t="shared" si="29"/>
        <v>0</v>
      </c>
      <c r="BM17" s="20">
        <v>322.19299999999998</v>
      </c>
      <c r="BN17" s="20">
        <v>0</v>
      </c>
      <c r="BO17" s="20">
        <f t="shared" si="30"/>
        <v>0</v>
      </c>
      <c r="BP17" s="20">
        <v>0</v>
      </c>
      <c r="BQ17" s="20">
        <v>3744</v>
      </c>
      <c r="BR17" s="20">
        <f t="shared" si="31"/>
        <v>1029.5999999999999</v>
      </c>
      <c r="BS17" s="20">
        <v>1403.15</v>
      </c>
      <c r="BT17" s="20">
        <v>0</v>
      </c>
      <c r="BU17" s="20">
        <v>0</v>
      </c>
      <c r="BV17" s="20">
        <v>0</v>
      </c>
      <c r="BW17" s="20">
        <v>5396.75</v>
      </c>
      <c r="BX17" s="20">
        <f t="shared" si="32"/>
        <v>1484.10625</v>
      </c>
      <c r="BY17" s="20">
        <v>1529.08</v>
      </c>
      <c r="BZ17" s="20">
        <v>0</v>
      </c>
      <c r="CA17" s="20">
        <f t="shared" si="33"/>
        <v>0</v>
      </c>
      <c r="CB17" s="20">
        <v>0</v>
      </c>
      <c r="CC17" s="20">
        <v>166750</v>
      </c>
      <c r="CD17" s="20">
        <f t="shared" si="34"/>
        <v>45856.25</v>
      </c>
      <c r="CE17" s="20">
        <v>43917.661999999997</v>
      </c>
      <c r="CF17" s="20">
        <v>58000</v>
      </c>
      <c r="CG17" s="20">
        <f t="shared" si="35"/>
        <v>15949.999999999998</v>
      </c>
      <c r="CH17" s="20">
        <v>18269.349999999999</v>
      </c>
      <c r="CI17" s="20">
        <v>64290.1</v>
      </c>
      <c r="CJ17" s="20">
        <f t="shared" si="36"/>
        <v>17679.7775</v>
      </c>
      <c r="CK17" s="20">
        <v>5890.4049999999997</v>
      </c>
      <c r="CL17" s="20">
        <v>1000</v>
      </c>
      <c r="CM17" s="20">
        <f t="shared" si="37"/>
        <v>5.5</v>
      </c>
      <c r="CN17" s="20">
        <v>20</v>
      </c>
      <c r="CO17" s="20">
        <v>0</v>
      </c>
      <c r="CP17" s="20">
        <v>0</v>
      </c>
      <c r="CQ17" s="20">
        <v>0</v>
      </c>
      <c r="CR17" s="20">
        <v>0</v>
      </c>
      <c r="CS17" s="20">
        <f t="shared" si="38"/>
        <v>0</v>
      </c>
      <c r="CT17" s="20">
        <v>0</v>
      </c>
      <c r="CU17" s="20">
        <v>0</v>
      </c>
      <c r="CV17" s="20">
        <f t="shared" si="12"/>
        <v>1072836.95</v>
      </c>
      <c r="CW17" s="20">
        <f t="shared" si="13"/>
        <v>319660.22028333339</v>
      </c>
      <c r="CX17" s="20">
        <f t="shared" si="14"/>
        <v>320246.93400000012</v>
      </c>
      <c r="CY17" s="20">
        <v>0</v>
      </c>
      <c r="CZ17" s="20">
        <v>0</v>
      </c>
      <c r="DA17" s="20">
        <v>0</v>
      </c>
      <c r="DB17" s="20">
        <v>50869.2</v>
      </c>
      <c r="DC17" s="20">
        <f>DB17/12*3.3</f>
        <v>13989.029999999997</v>
      </c>
      <c r="DD17" s="20">
        <v>100</v>
      </c>
      <c r="DE17" s="20">
        <v>0</v>
      </c>
      <c r="DF17" s="20">
        <v>0</v>
      </c>
      <c r="DG17" s="20">
        <v>0</v>
      </c>
      <c r="DH17" s="20">
        <v>0</v>
      </c>
      <c r="DI17" s="20">
        <v>0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f t="shared" si="39"/>
        <v>0</v>
      </c>
      <c r="DP17" s="20">
        <v>0</v>
      </c>
      <c r="DQ17" s="20">
        <v>0</v>
      </c>
      <c r="DR17" s="20">
        <f t="shared" si="15"/>
        <v>50869.2</v>
      </c>
      <c r="DS17" s="20">
        <f t="shared" si="16"/>
        <v>13989.029999999997</v>
      </c>
      <c r="DT17" s="20">
        <f t="shared" si="17"/>
        <v>100</v>
      </c>
    </row>
    <row r="18" spans="2:124" s="21" customFormat="1" ht="20.25" customHeight="1" x14ac:dyDescent="0.2">
      <c r="B18" s="18">
        <v>9</v>
      </c>
      <c r="C18" s="22" t="s">
        <v>64</v>
      </c>
      <c r="D18" s="20">
        <v>239425.0969</v>
      </c>
      <c r="E18" s="20">
        <v>149978.31140000001</v>
      </c>
      <c r="F18" s="20">
        <f t="shared" si="0"/>
        <v>1524625</v>
      </c>
      <c r="G18" s="20">
        <f t="shared" si="1"/>
        <v>467699.92849999998</v>
      </c>
      <c r="H18" s="20">
        <f t="shared" si="2"/>
        <v>517589.95940000005</v>
      </c>
      <c r="I18" s="20">
        <f t="shared" si="18"/>
        <v>33.948673240960893</v>
      </c>
      <c r="J18" s="20">
        <f t="shared" si="3"/>
        <v>779974.7</v>
      </c>
      <c r="K18" s="20">
        <f t="shared" si="4"/>
        <v>219795.65350000001</v>
      </c>
      <c r="L18" s="20">
        <f t="shared" si="5"/>
        <v>270308.47940000001</v>
      </c>
      <c r="M18" s="20">
        <f t="shared" si="19"/>
        <v>34.656057356732212</v>
      </c>
      <c r="N18" s="20">
        <f t="shared" si="6"/>
        <v>278800</v>
      </c>
      <c r="O18" s="20">
        <f t="shared" si="7"/>
        <v>80000</v>
      </c>
      <c r="P18" s="20">
        <f t="shared" si="8"/>
        <v>95889.366600000008</v>
      </c>
      <c r="Q18" s="20">
        <f t="shared" si="20"/>
        <v>34.393603515064562</v>
      </c>
      <c r="R18" s="20">
        <v>64800</v>
      </c>
      <c r="S18" s="20">
        <f t="shared" si="40"/>
        <v>17820</v>
      </c>
      <c r="T18" s="20">
        <v>27736.547600000002</v>
      </c>
      <c r="U18" s="20">
        <f t="shared" si="21"/>
        <v>42.803314197530867</v>
      </c>
      <c r="V18" s="20">
        <v>23000</v>
      </c>
      <c r="W18" s="20">
        <v>4995.8609999999999</v>
      </c>
      <c r="X18" s="20">
        <v>7142.8609999999999</v>
      </c>
      <c r="Y18" s="20">
        <f t="shared" si="22"/>
        <v>31.055917391304348</v>
      </c>
      <c r="Z18" s="20">
        <v>214000</v>
      </c>
      <c r="AA18" s="20">
        <v>62180</v>
      </c>
      <c r="AB18" s="20">
        <v>68152.819000000003</v>
      </c>
      <c r="AC18" s="20">
        <f t="shared" si="24"/>
        <v>31.847111682242993</v>
      </c>
      <c r="AD18" s="20">
        <v>28020</v>
      </c>
      <c r="AE18" s="20">
        <v>9484</v>
      </c>
      <c r="AF18" s="20">
        <v>18984.490000000002</v>
      </c>
      <c r="AG18" s="20">
        <f t="shared" si="25"/>
        <v>67.753354746609574</v>
      </c>
      <c r="AH18" s="20">
        <v>26500</v>
      </c>
      <c r="AI18" s="20">
        <v>8800</v>
      </c>
      <c r="AJ18" s="20">
        <v>11214.549800000001</v>
      </c>
      <c r="AK18" s="20">
        <f t="shared" si="43"/>
        <v>42.319055849056603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731125.1</v>
      </c>
      <c r="AS18" s="20">
        <f t="shared" si="26"/>
        <v>243708.36666666667</v>
      </c>
      <c r="AT18" s="20">
        <v>243708.4</v>
      </c>
      <c r="AU18" s="20">
        <v>8168.2</v>
      </c>
      <c r="AV18" s="20">
        <f t="shared" si="27"/>
        <v>2722.7333333333331</v>
      </c>
      <c r="AW18" s="20">
        <v>2044</v>
      </c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20">
        <f t="shared" si="9"/>
        <v>22500</v>
      </c>
      <c r="BE18" s="20">
        <f t="shared" si="10"/>
        <v>6300</v>
      </c>
      <c r="BF18" s="20">
        <f t="shared" si="11"/>
        <v>8100.0669999999991</v>
      </c>
      <c r="BG18" s="20">
        <f t="shared" si="28"/>
        <v>36.000297777777774</v>
      </c>
      <c r="BH18" s="20">
        <v>12000</v>
      </c>
      <c r="BI18" s="20">
        <v>3412.5</v>
      </c>
      <c r="BJ18" s="20">
        <v>4098.8869999999997</v>
      </c>
      <c r="BK18" s="20">
        <v>0</v>
      </c>
      <c r="BL18" s="20">
        <f t="shared" si="29"/>
        <v>0</v>
      </c>
      <c r="BM18" s="20">
        <v>0</v>
      </c>
      <c r="BN18" s="20">
        <v>0</v>
      </c>
      <c r="BO18" s="20">
        <f t="shared" si="30"/>
        <v>0</v>
      </c>
      <c r="BP18" s="20">
        <v>0</v>
      </c>
      <c r="BQ18" s="20">
        <v>10500</v>
      </c>
      <c r="BR18" s="20">
        <f t="shared" si="31"/>
        <v>2887.5</v>
      </c>
      <c r="BS18" s="20">
        <v>4001.18</v>
      </c>
      <c r="BT18" s="20">
        <v>0</v>
      </c>
      <c r="BU18" s="20">
        <v>0</v>
      </c>
      <c r="BV18" s="20">
        <v>0</v>
      </c>
      <c r="BW18" s="20">
        <v>5357</v>
      </c>
      <c r="BX18" s="20">
        <f t="shared" si="32"/>
        <v>1473.175</v>
      </c>
      <c r="BY18" s="20">
        <v>1529.08</v>
      </c>
      <c r="BZ18" s="20">
        <v>0</v>
      </c>
      <c r="CA18" s="20">
        <f t="shared" si="33"/>
        <v>0</v>
      </c>
      <c r="CB18" s="20">
        <v>0</v>
      </c>
      <c r="CC18" s="20">
        <v>316654.7</v>
      </c>
      <c r="CD18" s="20">
        <f t="shared" si="34"/>
        <v>87080.042499999996</v>
      </c>
      <c r="CE18" s="20">
        <v>89904.701000000001</v>
      </c>
      <c r="CF18" s="20">
        <v>162351</v>
      </c>
      <c r="CG18" s="20">
        <f t="shared" si="35"/>
        <v>44646.524999999994</v>
      </c>
      <c r="CH18" s="20">
        <v>51697.165999999997</v>
      </c>
      <c r="CI18" s="20">
        <v>12000</v>
      </c>
      <c r="CJ18" s="20">
        <f t="shared" si="36"/>
        <v>3300</v>
      </c>
      <c r="CK18" s="20">
        <v>16693.18</v>
      </c>
      <c r="CL18" s="20">
        <v>500</v>
      </c>
      <c r="CM18" s="20">
        <f t="shared" si="37"/>
        <v>35.75</v>
      </c>
      <c r="CN18" s="20">
        <v>130</v>
      </c>
      <c r="CO18" s="20">
        <v>0</v>
      </c>
      <c r="CP18" s="20">
        <v>0</v>
      </c>
      <c r="CQ18" s="20">
        <v>0</v>
      </c>
      <c r="CR18" s="20">
        <v>72000</v>
      </c>
      <c r="CS18" s="20">
        <f t="shared" si="38"/>
        <v>19800</v>
      </c>
      <c r="CT18" s="20">
        <v>22249.263999999999</v>
      </c>
      <c r="CU18" s="20">
        <v>0</v>
      </c>
      <c r="CV18" s="20">
        <f t="shared" si="12"/>
        <v>1524625</v>
      </c>
      <c r="CW18" s="20">
        <f t="shared" si="13"/>
        <v>467699.92849999998</v>
      </c>
      <c r="CX18" s="20">
        <f t="shared" si="14"/>
        <v>517589.95940000005</v>
      </c>
      <c r="CY18" s="20">
        <v>0</v>
      </c>
      <c r="CZ18" s="20">
        <v>0</v>
      </c>
      <c r="DA18" s="20">
        <v>0</v>
      </c>
      <c r="DB18" s="20">
        <v>0</v>
      </c>
      <c r="DC18" s="20">
        <v>0</v>
      </c>
      <c r="DD18" s="20">
        <v>0</v>
      </c>
      <c r="DE18" s="20">
        <v>0</v>
      </c>
      <c r="DF18" s="20">
        <v>0</v>
      </c>
      <c r="DG18" s="20">
        <v>0</v>
      </c>
      <c r="DH18" s="20">
        <v>0</v>
      </c>
      <c r="DI18" s="20">
        <v>0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f t="shared" si="39"/>
        <v>0</v>
      </c>
      <c r="DP18" s="20">
        <v>0</v>
      </c>
      <c r="DQ18" s="20">
        <v>0</v>
      </c>
      <c r="DR18" s="20">
        <f t="shared" si="15"/>
        <v>0</v>
      </c>
      <c r="DS18" s="20">
        <f t="shared" si="16"/>
        <v>0</v>
      </c>
      <c r="DT18" s="20">
        <f t="shared" si="17"/>
        <v>0</v>
      </c>
    </row>
    <row r="19" spans="2:124" s="23" customFormat="1" ht="20.25" customHeight="1" x14ac:dyDescent="0.2">
      <c r="B19" s="18">
        <v>10</v>
      </c>
      <c r="C19" s="22" t="s">
        <v>65</v>
      </c>
      <c r="D19" s="20">
        <v>16727.719099999998</v>
      </c>
      <c r="E19" s="20">
        <v>12801.4974</v>
      </c>
      <c r="F19" s="20">
        <f t="shared" si="0"/>
        <v>241587.5</v>
      </c>
      <c r="G19" s="20">
        <f t="shared" si="1"/>
        <v>75515.805833333332</v>
      </c>
      <c r="H19" s="20">
        <f t="shared" si="2"/>
        <v>86136.502999999997</v>
      </c>
      <c r="I19" s="20">
        <f t="shared" si="18"/>
        <v>35.654370776633719</v>
      </c>
      <c r="J19" s="20">
        <f t="shared" si="3"/>
        <v>89950.9</v>
      </c>
      <c r="K19" s="20">
        <f t="shared" si="4"/>
        <v>24970.272499999999</v>
      </c>
      <c r="L19" s="20">
        <f t="shared" si="5"/>
        <v>35590.902999999998</v>
      </c>
      <c r="M19" s="20">
        <f t="shared" si="19"/>
        <v>39.567033792880338</v>
      </c>
      <c r="N19" s="20">
        <f t="shared" si="6"/>
        <v>34400</v>
      </c>
      <c r="O19" s="20">
        <f t="shared" si="7"/>
        <v>9460</v>
      </c>
      <c r="P19" s="20">
        <f t="shared" si="8"/>
        <v>12722.84</v>
      </c>
      <c r="Q19" s="20">
        <f t="shared" si="20"/>
        <v>36.984999999999999</v>
      </c>
      <c r="R19" s="20">
        <v>4600</v>
      </c>
      <c r="S19" s="20">
        <f t="shared" si="40"/>
        <v>1264.9999999999998</v>
      </c>
      <c r="T19" s="20">
        <v>455.49099999999999</v>
      </c>
      <c r="U19" s="20">
        <f t="shared" si="21"/>
        <v>9.9019782608695657</v>
      </c>
      <c r="V19" s="20">
        <v>29000</v>
      </c>
      <c r="W19" s="20">
        <f t="shared" si="42"/>
        <v>7974.9999999999991</v>
      </c>
      <c r="X19" s="20">
        <v>7566.8469999999998</v>
      </c>
      <c r="Y19" s="20">
        <f t="shared" si="22"/>
        <v>26.092575862068966</v>
      </c>
      <c r="Z19" s="20">
        <v>29800</v>
      </c>
      <c r="AA19" s="20">
        <f t="shared" si="23"/>
        <v>8195</v>
      </c>
      <c r="AB19" s="20">
        <v>12267.349</v>
      </c>
      <c r="AC19" s="20">
        <f t="shared" si="24"/>
        <v>41.165600671140936</v>
      </c>
      <c r="AD19" s="20">
        <v>1381</v>
      </c>
      <c r="AE19" s="20">
        <v>379.8</v>
      </c>
      <c r="AF19" s="20">
        <v>761.1</v>
      </c>
      <c r="AG19" s="20">
        <f t="shared" si="25"/>
        <v>55.112237509051411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151636.6</v>
      </c>
      <c r="AS19" s="20">
        <f t="shared" si="26"/>
        <v>50545.533333333333</v>
      </c>
      <c r="AT19" s="20">
        <v>50545.599999999999</v>
      </c>
      <c r="AU19" s="20">
        <v>0</v>
      </c>
      <c r="AV19" s="20">
        <f t="shared" si="27"/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f t="shared" si="9"/>
        <v>7719.9</v>
      </c>
      <c r="BE19" s="20">
        <f t="shared" si="10"/>
        <v>2122.9724999999999</v>
      </c>
      <c r="BF19" s="20">
        <f t="shared" si="11"/>
        <v>3724.038</v>
      </c>
      <c r="BG19" s="20">
        <f t="shared" si="28"/>
        <v>48.239459060350526</v>
      </c>
      <c r="BH19" s="20">
        <v>7519.9</v>
      </c>
      <c r="BI19" s="20">
        <f t="shared" si="41"/>
        <v>2067.9724999999999</v>
      </c>
      <c r="BJ19" s="20">
        <v>3699.038</v>
      </c>
      <c r="BK19" s="20">
        <v>0</v>
      </c>
      <c r="BL19" s="20">
        <f t="shared" si="29"/>
        <v>0</v>
      </c>
      <c r="BM19" s="20">
        <v>0</v>
      </c>
      <c r="BN19" s="20">
        <v>0</v>
      </c>
      <c r="BO19" s="20">
        <f t="shared" si="30"/>
        <v>0</v>
      </c>
      <c r="BP19" s="20">
        <v>0</v>
      </c>
      <c r="BQ19" s="20">
        <v>200</v>
      </c>
      <c r="BR19" s="20">
        <f t="shared" si="31"/>
        <v>55</v>
      </c>
      <c r="BS19" s="20">
        <v>25</v>
      </c>
      <c r="BT19" s="20">
        <v>0</v>
      </c>
      <c r="BU19" s="20">
        <v>0</v>
      </c>
      <c r="BV19" s="20">
        <v>0</v>
      </c>
      <c r="BW19" s="20">
        <v>0</v>
      </c>
      <c r="BX19" s="20">
        <f t="shared" si="32"/>
        <v>0</v>
      </c>
      <c r="BY19" s="20">
        <v>0</v>
      </c>
      <c r="BZ19" s="20">
        <v>0</v>
      </c>
      <c r="CA19" s="20">
        <f t="shared" si="33"/>
        <v>0</v>
      </c>
      <c r="CB19" s="20">
        <v>0</v>
      </c>
      <c r="CC19" s="20">
        <v>12450</v>
      </c>
      <c r="CD19" s="20">
        <f t="shared" si="34"/>
        <v>3423.75</v>
      </c>
      <c r="CE19" s="20">
        <v>4266.1220000000003</v>
      </c>
      <c r="CF19" s="20">
        <v>7500</v>
      </c>
      <c r="CG19" s="20">
        <f t="shared" si="35"/>
        <v>2062.5</v>
      </c>
      <c r="CH19" s="20">
        <v>2108.1219999999998</v>
      </c>
      <c r="CI19" s="20">
        <v>4550</v>
      </c>
      <c r="CJ19" s="20">
        <f t="shared" si="36"/>
        <v>1251.25</v>
      </c>
      <c r="CK19" s="20">
        <v>3799.4560000000001</v>
      </c>
      <c r="CL19" s="20">
        <v>50</v>
      </c>
      <c r="CM19" s="20">
        <f t="shared" si="37"/>
        <v>247.5</v>
      </c>
      <c r="CN19" s="20">
        <v>900</v>
      </c>
      <c r="CO19" s="20">
        <v>0</v>
      </c>
      <c r="CP19" s="20">
        <v>0</v>
      </c>
      <c r="CQ19" s="20">
        <v>0</v>
      </c>
      <c r="CR19" s="20">
        <v>400</v>
      </c>
      <c r="CS19" s="20">
        <f t="shared" si="38"/>
        <v>110</v>
      </c>
      <c r="CT19" s="20">
        <v>1850.5</v>
      </c>
      <c r="CU19" s="20">
        <v>0</v>
      </c>
      <c r="CV19" s="20">
        <f t="shared" si="12"/>
        <v>241587.5</v>
      </c>
      <c r="CW19" s="20">
        <f t="shared" si="13"/>
        <v>75515.805833333332</v>
      </c>
      <c r="CX19" s="20">
        <f t="shared" si="14"/>
        <v>86136.502999999997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0</v>
      </c>
      <c r="DF19" s="20">
        <v>0</v>
      </c>
      <c r="DG19" s="20">
        <v>0</v>
      </c>
      <c r="DH19" s="20">
        <v>0</v>
      </c>
      <c r="DI19" s="20">
        <v>0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f t="shared" si="39"/>
        <v>0</v>
      </c>
      <c r="DP19" s="20">
        <v>0</v>
      </c>
      <c r="DQ19" s="20">
        <v>0</v>
      </c>
      <c r="DR19" s="20">
        <f t="shared" si="15"/>
        <v>0</v>
      </c>
      <c r="DS19" s="20">
        <f t="shared" si="16"/>
        <v>0</v>
      </c>
      <c r="DT19" s="20">
        <f t="shared" si="17"/>
        <v>0</v>
      </c>
    </row>
    <row r="20" spans="2:124" s="23" customFormat="1" ht="20.25" customHeight="1" x14ac:dyDescent="0.2">
      <c r="B20" s="18">
        <v>11</v>
      </c>
      <c r="C20" s="22" t="s">
        <v>66</v>
      </c>
      <c r="D20" s="20">
        <v>39622.456100000003</v>
      </c>
      <c r="E20" s="20">
        <v>83122.035199999998</v>
      </c>
      <c r="F20" s="20">
        <f t="shared" si="0"/>
        <v>188705.9</v>
      </c>
      <c r="G20" s="20">
        <f t="shared" si="1"/>
        <v>46799.114000000001</v>
      </c>
      <c r="H20" s="20">
        <f t="shared" si="2"/>
        <v>59866.549600000006</v>
      </c>
      <c r="I20" s="20">
        <f t="shared" si="18"/>
        <v>31.724789526983528</v>
      </c>
      <c r="J20" s="20">
        <f t="shared" si="3"/>
        <v>117515</v>
      </c>
      <c r="K20" s="20">
        <f t="shared" si="4"/>
        <v>23068.813999999998</v>
      </c>
      <c r="L20" s="20">
        <f t="shared" si="5"/>
        <v>36136.349600000001</v>
      </c>
      <c r="M20" s="20">
        <f t="shared" si="19"/>
        <v>30.750414500276559</v>
      </c>
      <c r="N20" s="20">
        <f t="shared" si="6"/>
        <v>90000</v>
      </c>
      <c r="O20" s="20">
        <f t="shared" si="7"/>
        <v>16000</v>
      </c>
      <c r="P20" s="20">
        <f t="shared" si="8"/>
        <v>22545.711600000002</v>
      </c>
      <c r="Q20" s="20">
        <f t="shared" si="20"/>
        <v>25.050790666666668</v>
      </c>
      <c r="R20" s="20">
        <v>50000</v>
      </c>
      <c r="S20" s="20">
        <v>8000</v>
      </c>
      <c r="T20" s="20">
        <v>11271.693600000001</v>
      </c>
      <c r="U20" s="20">
        <f t="shared" si="21"/>
        <v>22.543387200000002</v>
      </c>
      <c r="V20" s="20">
        <v>7400</v>
      </c>
      <c r="W20" s="20">
        <v>1447.1890000000001</v>
      </c>
      <c r="X20" s="20">
        <v>2328.576</v>
      </c>
      <c r="Y20" s="20">
        <f t="shared" si="22"/>
        <v>31.467243243243242</v>
      </c>
      <c r="Z20" s="20">
        <v>40000</v>
      </c>
      <c r="AA20" s="20">
        <v>8000</v>
      </c>
      <c r="AB20" s="20">
        <v>11274.018</v>
      </c>
      <c r="AC20" s="20">
        <f t="shared" si="24"/>
        <v>28.185045000000002</v>
      </c>
      <c r="AD20" s="20">
        <v>3100</v>
      </c>
      <c r="AE20" s="20">
        <v>1000</v>
      </c>
      <c r="AF20" s="20">
        <v>2093</v>
      </c>
      <c r="AG20" s="20">
        <f t="shared" si="25"/>
        <v>67.516129032258064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71190.899999999994</v>
      </c>
      <c r="AS20" s="20">
        <f t="shared" si="26"/>
        <v>23730.3</v>
      </c>
      <c r="AT20" s="20">
        <v>23730.2</v>
      </c>
      <c r="AU20" s="20">
        <v>0</v>
      </c>
      <c r="AV20" s="20">
        <f t="shared" si="27"/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f t="shared" si="9"/>
        <v>1200</v>
      </c>
      <c r="BE20" s="20">
        <f t="shared" si="10"/>
        <v>300</v>
      </c>
      <c r="BF20" s="20">
        <f t="shared" si="11"/>
        <v>447.3</v>
      </c>
      <c r="BG20" s="20">
        <f t="shared" si="28"/>
        <v>37.274999999999999</v>
      </c>
      <c r="BH20" s="20">
        <v>1200</v>
      </c>
      <c r="BI20" s="20">
        <v>300</v>
      </c>
      <c r="BJ20" s="20">
        <v>447.3</v>
      </c>
      <c r="BK20" s="20">
        <v>0</v>
      </c>
      <c r="BL20" s="20">
        <f t="shared" si="29"/>
        <v>0</v>
      </c>
      <c r="BM20" s="20">
        <v>0</v>
      </c>
      <c r="BN20" s="20">
        <v>0</v>
      </c>
      <c r="BO20" s="20">
        <f t="shared" si="30"/>
        <v>0</v>
      </c>
      <c r="BP20" s="20">
        <v>0</v>
      </c>
      <c r="BQ20" s="20">
        <v>0</v>
      </c>
      <c r="BR20" s="20">
        <f t="shared" si="31"/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f t="shared" si="32"/>
        <v>0</v>
      </c>
      <c r="BY20" s="20">
        <v>0</v>
      </c>
      <c r="BZ20" s="20">
        <v>0</v>
      </c>
      <c r="CA20" s="20">
        <f t="shared" si="33"/>
        <v>0</v>
      </c>
      <c r="CB20" s="20">
        <v>0</v>
      </c>
      <c r="CC20" s="20">
        <v>10715</v>
      </c>
      <c r="CD20" s="20">
        <f t="shared" si="34"/>
        <v>2946.6249999999995</v>
      </c>
      <c r="CE20" s="20">
        <v>3099.86</v>
      </c>
      <c r="CF20" s="20">
        <v>10000</v>
      </c>
      <c r="CG20" s="20">
        <f t="shared" si="35"/>
        <v>2750</v>
      </c>
      <c r="CH20" s="20">
        <v>2763.86</v>
      </c>
      <c r="CI20" s="20">
        <v>5000</v>
      </c>
      <c r="CJ20" s="20">
        <f t="shared" si="36"/>
        <v>1375</v>
      </c>
      <c r="CK20" s="20">
        <v>5621.902</v>
      </c>
      <c r="CL20" s="20">
        <v>100</v>
      </c>
      <c r="CM20" s="20">
        <f t="shared" si="37"/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f t="shared" si="38"/>
        <v>0</v>
      </c>
      <c r="CT20" s="20">
        <v>0</v>
      </c>
      <c r="CU20" s="20">
        <v>0</v>
      </c>
      <c r="CV20" s="20">
        <f t="shared" si="12"/>
        <v>188705.9</v>
      </c>
      <c r="CW20" s="20">
        <f t="shared" si="13"/>
        <v>46799.114000000001</v>
      </c>
      <c r="CX20" s="20">
        <f t="shared" si="14"/>
        <v>59866.549600000006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f t="shared" si="39"/>
        <v>0</v>
      </c>
      <c r="DP20" s="20">
        <v>0</v>
      </c>
      <c r="DQ20" s="20">
        <v>0</v>
      </c>
      <c r="DR20" s="20">
        <f t="shared" si="15"/>
        <v>0</v>
      </c>
      <c r="DS20" s="20">
        <f t="shared" si="16"/>
        <v>0</v>
      </c>
      <c r="DT20" s="20">
        <f t="shared" si="17"/>
        <v>0</v>
      </c>
    </row>
    <row r="21" spans="2:124" s="23" customFormat="1" ht="20.25" customHeight="1" x14ac:dyDescent="0.2">
      <c r="B21" s="18">
        <v>12</v>
      </c>
      <c r="C21" s="22" t="s">
        <v>67</v>
      </c>
      <c r="D21" s="20">
        <v>14015.0712</v>
      </c>
      <c r="E21" s="20">
        <v>12421.972</v>
      </c>
      <c r="F21" s="20">
        <f t="shared" si="0"/>
        <v>101895.7</v>
      </c>
      <c r="G21" s="20">
        <f t="shared" si="1"/>
        <v>27766.582999999999</v>
      </c>
      <c r="H21" s="20">
        <f t="shared" si="2"/>
        <v>41195.629999999997</v>
      </c>
      <c r="I21" s="20">
        <f t="shared" si="18"/>
        <v>40.429213401546875</v>
      </c>
      <c r="J21" s="20">
        <f t="shared" si="3"/>
        <v>35650</v>
      </c>
      <c r="K21" s="20">
        <f t="shared" si="4"/>
        <v>5684.683</v>
      </c>
      <c r="L21" s="20">
        <f t="shared" si="5"/>
        <v>19916.892</v>
      </c>
      <c r="M21" s="20">
        <f t="shared" si="19"/>
        <v>55.86785974754558</v>
      </c>
      <c r="N21" s="20">
        <f t="shared" si="6"/>
        <v>14500</v>
      </c>
      <c r="O21" s="20">
        <f t="shared" si="7"/>
        <v>1800</v>
      </c>
      <c r="P21" s="20">
        <f t="shared" si="8"/>
        <v>4988.0530000000008</v>
      </c>
      <c r="Q21" s="20">
        <f t="shared" si="20"/>
        <v>34.40036551724139</v>
      </c>
      <c r="R21" s="20">
        <v>2200</v>
      </c>
      <c r="S21" s="20">
        <f t="shared" si="40"/>
        <v>605</v>
      </c>
      <c r="T21" s="20">
        <v>126.24299999999999</v>
      </c>
      <c r="U21" s="20">
        <f t="shared" si="21"/>
        <v>5.7383181818181814</v>
      </c>
      <c r="V21" s="20">
        <v>6700</v>
      </c>
      <c r="W21" s="20">
        <v>960.93299999999999</v>
      </c>
      <c r="X21" s="20">
        <v>1339.183</v>
      </c>
      <c r="Y21" s="20">
        <f t="shared" si="22"/>
        <v>19.987805970149253</v>
      </c>
      <c r="Z21" s="20">
        <v>12300</v>
      </c>
      <c r="AA21" s="20">
        <v>1195</v>
      </c>
      <c r="AB21" s="20">
        <v>4861.8100000000004</v>
      </c>
      <c r="AC21" s="20">
        <f t="shared" si="24"/>
        <v>39.526910569105695</v>
      </c>
      <c r="AD21" s="20">
        <v>1200</v>
      </c>
      <c r="AE21" s="20">
        <v>280</v>
      </c>
      <c r="AF21" s="20">
        <v>737.86</v>
      </c>
      <c r="AG21" s="20">
        <f t="shared" si="25"/>
        <v>61.488333333333337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66245.7</v>
      </c>
      <c r="AS21" s="20">
        <f t="shared" si="26"/>
        <v>22081.899999999998</v>
      </c>
      <c r="AT21" s="20">
        <v>22081.8</v>
      </c>
      <c r="AU21" s="20">
        <v>0</v>
      </c>
      <c r="AV21" s="20">
        <f t="shared" si="27"/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f t="shared" si="9"/>
        <v>5200</v>
      </c>
      <c r="BE21" s="20">
        <f t="shared" si="10"/>
        <v>430</v>
      </c>
      <c r="BF21" s="20">
        <f t="shared" si="11"/>
        <v>1478.143</v>
      </c>
      <c r="BG21" s="20">
        <f t="shared" si="28"/>
        <v>28.425826923076922</v>
      </c>
      <c r="BH21" s="20">
        <v>5200</v>
      </c>
      <c r="BI21" s="20">
        <v>430</v>
      </c>
      <c r="BJ21" s="20">
        <v>1478.143</v>
      </c>
      <c r="BK21" s="20">
        <v>0</v>
      </c>
      <c r="BL21" s="20">
        <f t="shared" si="29"/>
        <v>0</v>
      </c>
      <c r="BM21" s="20">
        <v>0</v>
      </c>
      <c r="BN21" s="20">
        <v>0</v>
      </c>
      <c r="BO21" s="20">
        <f t="shared" si="30"/>
        <v>0</v>
      </c>
      <c r="BP21" s="20">
        <v>0</v>
      </c>
      <c r="BQ21" s="20">
        <v>0</v>
      </c>
      <c r="BR21" s="20">
        <f t="shared" si="31"/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f t="shared" si="32"/>
        <v>0</v>
      </c>
      <c r="BY21" s="20">
        <v>0</v>
      </c>
      <c r="BZ21" s="20">
        <v>850</v>
      </c>
      <c r="CA21" s="20">
        <f t="shared" si="33"/>
        <v>233.74999999999997</v>
      </c>
      <c r="CB21" s="20">
        <v>466</v>
      </c>
      <c r="CC21" s="20">
        <v>5600</v>
      </c>
      <c r="CD21" s="20">
        <f t="shared" si="34"/>
        <v>1540</v>
      </c>
      <c r="CE21" s="20">
        <v>576.69100000000003</v>
      </c>
      <c r="CF21" s="20">
        <v>5500</v>
      </c>
      <c r="CG21" s="20">
        <f t="shared" si="35"/>
        <v>1512.4999999999998</v>
      </c>
      <c r="CH21" s="20">
        <v>546.69100000000003</v>
      </c>
      <c r="CI21" s="20">
        <v>1000</v>
      </c>
      <c r="CJ21" s="20">
        <f t="shared" si="36"/>
        <v>274.99999999999994</v>
      </c>
      <c r="CK21" s="20">
        <v>9638.0869999999995</v>
      </c>
      <c r="CL21" s="20">
        <v>100</v>
      </c>
      <c r="CM21" s="20">
        <f t="shared" si="37"/>
        <v>27.5</v>
      </c>
      <c r="CN21" s="20">
        <v>100</v>
      </c>
      <c r="CO21" s="20">
        <v>0</v>
      </c>
      <c r="CP21" s="20">
        <v>0</v>
      </c>
      <c r="CQ21" s="20">
        <v>0</v>
      </c>
      <c r="CR21" s="20">
        <v>500</v>
      </c>
      <c r="CS21" s="20">
        <f t="shared" si="38"/>
        <v>137.49999999999997</v>
      </c>
      <c r="CT21" s="20">
        <v>592.875</v>
      </c>
      <c r="CU21" s="20">
        <v>0</v>
      </c>
      <c r="CV21" s="20">
        <f t="shared" si="12"/>
        <v>101895.7</v>
      </c>
      <c r="CW21" s="20">
        <f t="shared" si="13"/>
        <v>27766.582999999999</v>
      </c>
      <c r="CX21" s="20">
        <f t="shared" si="14"/>
        <v>41998.691999999995</v>
      </c>
      <c r="CY21" s="20">
        <v>0</v>
      </c>
      <c r="CZ21" s="20">
        <v>0</v>
      </c>
      <c r="DA21" s="20">
        <v>0</v>
      </c>
      <c r="DB21" s="20">
        <v>0</v>
      </c>
      <c r="DC21" s="20">
        <v>0</v>
      </c>
      <c r="DD21" s="20">
        <v>-803.06200000000001</v>
      </c>
      <c r="DE21" s="20">
        <v>0</v>
      </c>
      <c r="DF21" s="20">
        <v>0</v>
      </c>
      <c r="DG21" s="20">
        <v>0</v>
      </c>
      <c r="DH21" s="20">
        <v>0</v>
      </c>
      <c r="DI21" s="20">
        <v>0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f t="shared" si="39"/>
        <v>0</v>
      </c>
      <c r="DP21" s="20">
        <v>0</v>
      </c>
      <c r="DQ21" s="20">
        <v>0</v>
      </c>
      <c r="DR21" s="20">
        <f t="shared" si="15"/>
        <v>0</v>
      </c>
      <c r="DS21" s="20">
        <f t="shared" si="16"/>
        <v>0</v>
      </c>
      <c r="DT21" s="20">
        <f t="shared" si="17"/>
        <v>-803.06200000000001</v>
      </c>
    </row>
    <row r="22" spans="2:124" s="23" customFormat="1" ht="20.25" customHeight="1" x14ac:dyDescent="0.2">
      <c r="B22" s="18">
        <v>13</v>
      </c>
      <c r="C22" s="22" t="s">
        <v>68</v>
      </c>
      <c r="D22" s="20">
        <v>32469.397099999998</v>
      </c>
      <c r="E22" s="20">
        <v>7248.1346000000003</v>
      </c>
      <c r="F22" s="20">
        <f t="shared" si="0"/>
        <v>85000</v>
      </c>
      <c r="G22" s="20">
        <f t="shared" si="1"/>
        <v>27582.133000000002</v>
      </c>
      <c r="H22" s="20">
        <f t="shared" si="2"/>
        <v>31011.354200000005</v>
      </c>
      <c r="I22" s="20">
        <f t="shared" si="18"/>
        <v>36.483946117647065</v>
      </c>
      <c r="J22" s="20">
        <f t="shared" si="3"/>
        <v>47686</v>
      </c>
      <c r="K22" s="20">
        <f t="shared" si="4"/>
        <v>15144.133</v>
      </c>
      <c r="L22" s="20">
        <f t="shared" si="5"/>
        <v>18573.354200000002</v>
      </c>
      <c r="M22" s="20">
        <f t="shared" si="19"/>
        <v>38.949281130730199</v>
      </c>
      <c r="N22" s="20">
        <f t="shared" si="6"/>
        <v>21700</v>
      </c>
      <c r="O22" s="20">
        <f t="shared" si="7"/>
        <v>7500</v>
      </c>
      <c r="P22" s="20">
        <f t="shared" si="8"/>
        <v>7527.6112000000003</v>
      </c>
      <c r="Q22" s="20">
        <f t="shared" si="20"/>
        <v>34.689452534562214</v>
      </c>
      <c r="R22" s="20">
        <v>8500</v>
      </c>
      <c r="S22" s="20">
        <v>2865</v>
      </c>
      <c r="T22" s="20">
        <v>2947.5522000000001</v>
      </c>
      <c r="U22" s="20">
        <f t="shared" si="21"/>
        <v>34.677084705882358</v>
      </c>
      <c r="V22" s="20">
        <v>12000</v>
      </c>
      <c r="W22" s="20">
        <v>3581.6329999999998</v>
      </c>
      <c r="X22" s="20">
        <v>4156.8900000000003</v>
      </c>
      <c r="Y22" s="20">
        <f t="shared" si="22"/>
        <v>34.640750000000004</v>
      </c>
      <c r="Z22" s="20">
        <v>13200</v>
      </c>
      <c r="AA22" s="20">
        <v>4635</v>
      </c>
      <c r="AB22" s="20">
        <v>4580.0590000000002</v>
      </c>
      <c r="AC22" s="20">
        <f t="shared" si="24"/>
        <v>34.697416666666669</v>
      </c>
      <c r="AD22" s="20">
        <v>2886</v>
      </c>
      <c r="AE22" s="20">
        <v>1200</v>
      </c>
      <c r="AF22" s="20">
        <v>918.98</v>
      </c>
      <c r="AG22" s="20">
        <f t="shared" si="25"/>
        <v>31.842688842688844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37314</v>
      </c>
      <c r="AS22" s="20">
        <f t="shared" si="26"/>
        <v>12438</v>
      </c>
      <c r="AT22" s="20">
        <v>12438</v>
      </c>
      <c r="AU22" s="20">
        <v>0</v>
      </c>
      <c r="AV22" s="20">
        <f t="shared" si="27"/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f t="shared" si="9"/>
        <v>3600</v>
      </c>
      <c r="BE22" s="20">
        <f t="shared" si="10"/>
        <v>800</v>
      </c>
      <c r="BF22" s="20">
        <f t="shared" si="11"/>
        <v>3568.4</v>
      </c>
      <c r="BG22" s="20">
        <f t="shared" si="28"/>
        <v>99.12222222222222</v>
      </c>
      <c r="BH22" s="20">
        <v>3600</v>
      </c>
      <c r="BI22" s="20">
        <v>800</v>
      </c>
      <c r="BJ22" s="20">
        <v>3568.4</v>
      </c>
      <c r="BK22" s="20">
        <v>0</v>
      </c>
      <c r="BL22" s="20">
        <f t="shared" si="29"/>
        <v>0</v>
      </c>
      <c r="BM22" s="20">
        <v>0</v>
      </c>
      <c r="BN22" s="20">
        <v>0</v>
      </c>
      <c r="BO22" s="20">
        <f t="shared" si="30"/>
        <v>0</v>
      </c>
      <c r="BP22" s="20">
        <v>0</v>
      </c>
      <c r="BQ22" s="20">
        <v>0</v>
      </c>
      <c r="BR22" s="20">
        <f t="shared" si="31"/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f t="shared" si="32"/>
        <v>0</v>
      </c>
      <c r="BY22" s="20">
        <v>0</v>
      </c>
      <c r="BZ22" s="20">
        <v>0</v>
      </c>
      <c r="CA22" s="20">
        <f t="shared" si="33"/>
        <v>0</v>
      </c>
      <c r="CB22" s="20">
        <v>0</v>
      </c>
      <c r="CC22" s="20">
        <v>7500</v>
      </c>
      <c r="CD22" s="20">
        <f t="shared" si="34"/>
        <v>2062.5</v>
      </c>
      <c r="CE22" s="20">
        <v>2091.8229999999999</v>
      </c>
      <c r="CF22" s="20">
        <v>2000</v>
      </c>
      <c r="CG22" s="20">
        <f t="shared" si="35"/>
        <v>549.99999999999989</v>
      </c>
      <c r="CH22" s="20">
        <v>1041.5730000000001</v>
      </c>
      <c r="CI22" s="20">
        <v>0</v>
      </c>
      <c r="CJ22" s="20">
        <f t="shared" si="36"/>
        <v>0</v>
      </c>
      <c r="CK22" s="20">
        <v>309.64999999999998</v>
      </c>
      <c r="CL22" s="20">
        <v>0</v>
      </c>
      <c r="CM22" s="20">
        <f t="shared" si="37"/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f t="shared" si="38"/>
        <v>0</v>
      </c>
      <c r="CT22" s="20">
        <v>0</v>
      </c>
      <c r="CU22" s="20">
        <v>0</v>
      </c>
      <c r="CV22" s="20">
        <f t="shared" si="12"/>
        <v>85000</v>
      </c>
      <c r="CW22" s="20">
        <f t="shared" si="13"/>
        <v>27582.133000000002</v>
      </c>
      <c r="CX22" s="20">
        <f t="shared" si="14"/>
        <v>31011.354200000005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f t="shared" si="39"/>
        <v>0</v>
      </c>
      <c r="DP22" s="20">
        <v>0</v>
      </c>
      <c r="DQ22" s="20">
        <v>0</v>
      </c>
      <c r="DR22" s="20">
        <f t="shared" si="15"/>
        <v>0</v>
      </c>
      <c r="DS22" s="20">
        <f t="shared" si="16"/>
        <v>0</v>
      </c>
      <c r="DT22" s="20">
        <f t="shared" si="17"/>
        <v>0</v>
      </c>
    </row>
    <row r="23" spans="2:124" s="23" customFormat="1" ht="20.25" customHeight="1" x14ac:dyDescent="0.2">
      <c r="B23" s="18">
        <v>14</v>
      </c>
      <c r="C23" s="22" t="s">
        <v>69</v>
      </c>
      <c r="D23" s="20">
        <v>3389.3292000000001</v>
      </c>
      <c r="E23" s="20">
        <v>21438.407500000001</v>
      </c>
      <c r="F23" s="20">
        <f t="shared" si="0"/>
        <v>110013.30000000002</v>
      </c>
      <c r="G23" s="20">
        <f t="shared" si="1"/>
        <v>42451.548333333332</v>
      </c>
      <c r="H23" s="20">
        <f t="shared" si="2"/>
        <v>38973.892000000007</v>
      </c>
      <c r="I23" s="20">
        <f t="shared" si="18"/>
        <v>35.426527519854417</v>
      </c>
      <c r="J23" s="20">
        <f t="shared" si="3"/>
        <v>46176.5</v>
      </c>
      <c r="K23" s="20">
        <f t="shared" si="4"/>
        <v>21172.615000000002</v>
      </c>
      <c r="L23" s="20">
        <f t="shared" si="5"/>
        <v>17694.891999999996</v>
      </c>
      <c r="M23" s="20">
        <f t="shared" si="19"/>
        <v>38.320123872532562</v>
      </c>
      <c r="N23" s="20">
        <f t="shared" si="6"/>
        <v>33097.800000000003</v>
      </c>
      <c r="O23" s="20">
        <f t="shared" si="7"/>
        <v>17105.5</v>
      </c>
      <c r="P23" s="20">
        <f t="shared" si="8"/>
        <v>8584.1280000000006</v>
      </c>
      <c r="Q23" s="20">
        <f t="shared" si="20"/>
        <v>25.935645269474104</v>
      </c>
      <c r="R23" s="20">
        <v>14066.1</v>
      </c>
      <c r="S23" s="20">
        <v>6868</v>
      </c>
      <c r="T23" s="20">
        <v>5544.2640000000001</v>
      </c>
      <c r="U23" s="20">
        <f t="shared" si="21"/>
        <v>39.415786891889013</v>
      </c>
      <c r="V23" s="20">
        <v>1493</v>
      </c>
      <c r="W23" s="20">
        <v>335.21499999999997</v>
      </c>
      <c r="X23" s="20">
        <v>413.17599999999999</v>
      </c>
      <c r="Y23" s="20">
        <f t="shared" si="22"/>
        <v>27.674212993971867</v>
      </c>
      <c r="Z23" s="20">
        <v>19031.7</v>
      </c>
      <c r="AA23" s="20">
        <v>10237.5</v>
      </c>
      <c r="AB23" s="20">
        <v>3039.864</v>
      </c>
      <c r="AC23" s="20">
        <f t="shared" si="24"/>
        <v>15.972635129809738</v>
      </c>
      <c r="AD23" s="20">
        <v>2166.1</v>
      </c>
      <c r="AE23" s="20">
        <v>926</v>
      </c>
      <c r="AF23" s="20">
        <v>1719.12</v>
      </c>
      <c r="AG23" s="20">
        <f t="shared" si="25"/>
        <v>79.364756936429529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63836.800000000003</v>
      </c>
      <c r="AS23" s="20">
        <f t="shared" si="26"/>
        <v>21278.933333333334</v>
      </c>
      <c r="AT23" s="20">
        <v>21279</v>
      </c>
      <c r="AU23" s="20">
        <v>0</v>
      </c>
      <c r="AV23" s="20">
        <f t="shared" si="27"/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f t="shared" si="9"/>
        <v>1383.6</v>
      </c>
      <c r="BE23" s="20">
        <f t="shared" si="10"/>
        <v>585</v>
      </c>
      <c r="BF23" s="20">
        <f t="shared" si="11"/>
        <v>335</v>
      </c>
      <c r="BG23" s="20">
        <f t="shared" si="28"/>
        <v>24.21220005782018</v>
      </c>
      <c r="BH23" s="20">
        <v>0</v>
      </c>
      <c r="BI23" s="20">
        <f t="shared" si="41"/>
        <v>0</v>
      </c>
      <c r="BJ23" s="20">
        <v>0</v>
      </c>
      <c r="BK23" s="20">
        <v>1383.6</v>
      </c>
      <c r="BL23" s="20">
        <v>585</v>
      </c>
      <c r="BM23" s="20">
        <v>335</v>
      </c>
      <c r="BN23" s="20">
        <v>0</v>
      </c>
      <c r="BO23" s="20">
        <f t="shared" si="30"/>
        <v>0</v>
      </c>
      <c r="BP23" s="20">
        <v>0</v>
      </c>
      <c r="BQ23" s="20">
        <v>0</v>
      </c>
      <c r="BR23" s="20">
        <f t="shared" si="31"/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f t="shared" si="32"/>
        <v>0</v>
      </c>
      <c r="BY23" s="20">
        <v>0</v>
      </c>
      <c r="BZ23" s="20">
        <v>1155</v>
      </c>
      <c r="CA23" s="20">
        <f t="shared" si="33"/>
        <v>317.625</v>
      </c>
      <c r="CB23" s="20">
        <v>255.65</v>
      </c>
      <c r="CC23" s="20">
        <v>6881</v>
      </c>
      <c r="CD23" s="20">
        <f t="shared" si="34"/>
        <v>1892.2749999999999</v>
      </c>
      <c r="CE23" s="20">
        <v>966.32</v>
      </c>
      <c r="CF23" s="20">
        <v>6881</v>
      </c>
      <c r="CG23" s="20">
        <f t="shared" si="35"/>
        <v>1892.2749999999999</v>
      </c>
      <c r="CH23" s="20">
        <v>936.32</v>
      </c>
      <c r="CI23" s="20">
        <v>0</v>
      </c>
      <c r="CJ23" s="20">
        <f t="shared" si="36"/>
        <v>0</v>
      </c>
      <c r="CK23" s="20">
        <v>4709.1980000000003</v>
      </c>
      <c r="CL23" s="20">
        <v>0</v>
      </c>
      <c r="CM23" s="20">
        <f t="shared" si="37"/>
        <v>11</v>
      </c>
      <c r="CN23" s="20">
        <v>40</v>
      </c>
      <c r="CO23" s="20">
        <v>0</v>
      </c>
      <c r="CP23" s="20">
        <v>0</v>
      </c>
      <c r="CQ23" s="20">
        <v>0</v>
      </c>
      <c r="CR23" s="20">
        <v>0</v>
      </c>
      <c r="CS23" s="20">
        <f t="shared" si="38"/>
        <v>0</v>
      </c>
      <c r="CT23" s="20">
        <v>672.3</v>
      </c>
      <c r="CU23" s="20">
        <v>0</v>
      </c>
      <c r="CV23" s="20">
        <f t="shared" si="12"/>
        <v>110013.30000000002</v>
      </c>
      <c r="CW23" s="20">
        <f t="shared" si="13"/>
        <v>42451.548333333332</v>
      </c>
      <c r="CX23" s="20">
        <f t="shared" si="14"/>
        <v>38973.892000000007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v>0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f t="shared" si="39"/>
        <v>0</v>
      </c>
      <c r="DP23" s="20">
        <v>0</v>
      </c>
      <c r="DQ23" s="20">
        <v>0</v>
      </c>
      <c r="DR23" s="20">
        <f t="shared" si="15"/>
        <v>0</v>
      </c>
      <c r="DS23" s="20">
        <f t="shared" si="16"/>
        <v>0</v>
      </c>
      <c r="DT23" s="20">
        <f t="shared" si="17"/>
        <v>0</v>
      </c>
    </row>
    <row r="24" spans="2:124" s="23" customFormat="1" ht="20.25" customHeight="1" x14ac:dyDescent="0.2">
      <c r="B24" s="18">
        <v>15</v>
      </c>
      <c r="C24" s="22" t="s">
        <v>70</v>
      </c>
      <c r="D24" s="20">
        <v>0.30020000000000002</v>
      </c>
      <c r="E24" s="20">
        <v>41804.131600000001</v>
      </c>
      <c r="F24" s="20">
        <f t="shared" si="0"/>
        <v>304659.19999999995</v>
      </c>
      <c r="G24" s="20">
        <f t="shared" si="1"/>
        <v>95145.221466666655</v>
      </c>
      <c r="H24" s="20">
        <f t="shared" si="2"/>
        <v>97725.272799999992</v>
      </c>
      <c r="I24" s="20">
        <f t="shared" si="18"/>
        <v>32.076915057874508</v>
      </c>
      <c r="J24" s="20">
        <f t="shared" si="3"/>
        <v>92010.3</v>
      </c>
      <c r="K24" s="20">
        <f t="shared" si="4"/>
        <v>24262.254800000002</v>
      </c>
      <c r="L24" s="20">
        <f t="shared" si="5"/>
        <v>27055.172799999997</v>
      </c>
      <c r="M24" s="20">
        <f t="shared" si="19"/>
        <v>29.404504495692326</v>
      </c>
      <c r="N24" s="20">
        <f t="shared" si="6"/>
        <v>30430.2</v>
      </c>
      <c r="O24" s="20">
        <f t="shared" si="7"/>
        <v>7844.9750000000004</v>
      </c>
      <c r="P24" s="20">
        <f t="shared" si="8"/>
        <v>10749.184000000001</v>
      </c>
      <c r="Q24" s="20">
        <f t="shared" si="20"/>
        <v>35.324066223685683</v>
      </c>
      <c r="R24" s="20">
        <v>10209</v>
      </c>
      <c r="S24" s="20">
        <f t="shared" si="40"/>
        <v>2807.4749999999999</v>
      </c>
      <c r="T24" s="20">
        <v>2640.415</v>
      </c>
      <c r="U24" s="20">
        <f t="shared" si="21"/>
        <v>25.863600744441179</v>
      </c>
      <c r="V24" s="20">
        <v>8227</v>
      </c>
      <c r="W24" s="20">
        <v>1223.3797999999999</v>
      </c>
      <c r="X24" s="20">
        <v>1440.4097999999999</v>
      </c>
      <c r="Y24" s="20">
        <f t="shared" si="22"/>
        <v>17.508323811839063</v>
      </c>
      <c r="Z24" s="20">
        <v>20221.2</v>
      </c>
      <c r="AA24" s="20">
        <v>5037.5</v>
      </c>
      <c r="AB24" s="20">
        <v>8108.7690000000002</v>
      </c>
      <c r="AC24" s="20">
        <f t="shared" si="24"/>
        <v>40.100335291674085</v>
      </c>
      <c r="AD24" s="20">
        <v>2316.8000000000002</v>
      </c>
      <c r="AE24" s="20">
        <v>735</v>
      </c>
      <c r="AF24" s="20">
        <v>1008.15</v>
      </c>
      <c r="AG24" s="20">
        <f t="shared" si="25"/>
        <v>43.514761740331487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210081.8</v>
      </c>
      <c r="AS24" s="20">
        <f t="shared" si="26"/>
        <v>70027.266666666663</v>
      </c>
      <c r="AT24" s="20">
        <v>70027.399999999994</v>
      </c>
      <c r="AU24" s="20">
        <v>2567.1</v>
      </c>
      <c r="AV24" s="20">
        <f t="shared" si="27"/>
        <v>855.69999999999993</v>
      </c>
      <c r="AW24" s="20">
        <v>642.70000000000005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f t="shared" si="9"/>
        <v>7250.3</v>
      </c>
      <c r="BE24" s="20">
        <f t="shared" si="10"/>
        <v>2470</v>
      </c>
      <c r="BF24" s="20">
        <f t="shared" si="11"/>
        <v>1391.71</v>
      </c>
      <c r="BG24" s="20">
        <f t="shared" si="28"/>
        <v>19.195205715625558</v>
      </c>
      <c r="BH24" s="20">
        <v>7250.3</v>
      </c>
      <c r="BI24" s="20">
        <v>2470</v>
      </c>
      <c r="BJ24" s="20">
        <v>1391.71</v>
      </c>
      <c r="BK24" s="20">
        <v>0</v>
      </c>
      <c r="BL24" s="20">
        <f t="shared" si="29"/>
        <v>0</v>
      </c>
      <c r="BM24" s="20">
        <v>0</v>
      </c>
      <c r="BN24" s="20">
        <v>0</v>
      </c>
      <c r="BO24" s="20">
        <f t="shared" si="30"/>
        <v>0</v>
      </c>
      <c r="BP24" s="20">
        <v>0</v>
      </c>
      <c r="BQ24" s="20">
        <v>0</v>
      </c>
      <c r="BR24" s="20">
        <f t="shared" si="31"/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f t="shared" si="32"/>
        <v>0</v>
      </c>
      <c r="BY24" s="20">
        <v>0</v>
      </c>
      <c r="BZ24" s="20">
        <v>7848</v>
      </c>
      <c r="CA24" s="20">
        <f t="shared" si="33"/>
        <v>2158.1999999999998</v>
      </c>
      <c r="CB24" s="20">
        <v>2730</v>
      </c>
      <c r="CC24" s="20">
        <v>31168</v>
      </c>
      <c r="CD24" s="20">
        <f t="shared" si="34"/>
        <v>8571.2000000000007</v>
      </c>
      <c r="CE24" s="20">
        <v>9120.9189999999999</v>
      </c>
      <c r="CF24" s="20">
        <v>19450</v>
      </c>
      <c r="CG24" s="20">
        <f t="shared" si="35"/>
        <v>5348.7499999999991</v>
      </c>
      <c r="CH24" s="20">
        <v>5556.25</v>
      </c>
      <c r="CI24" s="20">
        <v>3000</v>
      </c>
      <c r="CJ24" s="20">
        <f t="shared" si="36"/>
        <v>825</v>
      </c>
      <c r="CK24" s="20">
        <v>0.8</v>
      </c>
      <c r="CL24" s="20">
        <v>200</v>
      </c>
      <c r="CM24" s="20">
        <f t="shared" si="37"/>
        <v>2.75</v>
      </c>
      <c r="CN24" s="20">
        <v>10</v>
      </c>
      <c r="CO24" s="20">
        <v>0</v>
      </c>
      <c r="CP24" s="20">
        <v>0</v>
      </c>
      <c r="CQ24" s="20">
        <v>0</v>
      </c>
      <c r="CR24" s="20">
        <v>1570</v>
      </c>
      <c r="CS24" s="20">
        <f t="shared" si="38"/>
        <v>431.75</v>
      </c>
      <c r="CT24" s="20">
        <v>604</v>
      </c>
      <c r="CU24" s="20">
        <v>0</v>
      </c>
      <c r="CV24" s="20">
        <f t="shared" si="12"/>
        <v>304659.19999999995</v>
      </c>
      <c r="CW24" s="20">
        <f t="shared" si="13"/>
        <v>95145.221466666655</v>
      </c>
      <c r="CX24" s="20">
        <f t="shared" si="14"/>
        <v>97725.272799999992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45670.400000000001</v>
      </c>
      <c r="DO24" s="20">
        <f t="shared" si="39"/>
        <v>12559.36</v>
      </c>
      <c r="DP24" s="20">
        <v>0</v>
      </c>
      <c r="DQ24" s="20">
        <v>0</v>
      </c>
      <c r="DR24" s="20">
        <f t="shared" si="15"/>
        <v>45670.400000000001</v>
      </c>
      <c r="DS24" s="20">
        <f t="shared" si="16"/>
        <v>12559.36</v>
      </c>
      <c r="DT24" s="20">
        <f t="shared" si="17"/>
        <v>0</v>
      </c>
    </row>
    <row r="25" spans="2:124" s="23" customFormat="1" ht="20.25" customHeight="1" x14ac:dyDescent="0.2">
      <c r="B25" s="18">
        <v>16</v>
      </c>
      <c r="C25" s="22" t="s">
        <v>71</v>
      </c>
      <c r="D25" s="20">
        <v>156.31370000000001</v>
      </c>
      <c r="E25" s="20">
        <v>5789.665</v>
      </c>
      <c r="F25" s="20">
        <f t="shared" si="0"/>
        <v>237862.59999999998</v>
      </c>
      <c r="G25" s="20">
        <f t="shared" si="1"/>
        <v>74954.533333333326</v>
      </c>
      <c r="H25" s="20">
        <f t="shared" si="2"/>
        <v>74214.800399999993</v>
      </c>
      <c r="I25" s="20">
        <f t="shared" si="18"/>
        <v>31.200701749665562</v>
      </c>
      <c r="J25" s="20">
        <f t="shared" si="3"/>
        <v>74280</v>
      </c>
      <c r="K25" s="20">
        <f t="shared" si="4"/>
        <v>20427</v>
      </c>
      <c r="L25" s="20">
        <f t="shared" si="5"/>
        <v>19145.600399999999</v>
      </c>
      <c r="M25" s="20">
        <f t="shared" si="19"/>
        <v>25.774906300484652</v>
      </c>
      <c r="N25" s="20">
        <f t="shared" si="6"/>
        <v>24979.8</v>
      </c>
      <c r="O25" s="20">
        <f t="shared" si="7"/>
        <v>6869.4449999999997</v>
      </c>
      <c r="P25" s="20">
        <f t="shared" si="8"/>
        <v>6104.991</v>
      </c>
      <c r="Q25" s="20">
        <f t="shared" si="20"/>
        <v>24.439711286719668</v>
      </c>
      <c r="R25" s="20">
        <v>1933.8</v>
      </c>
      <c r="S25" s="20">
        <f t="shared" si="40"/>
        <v>531.79499999999996</v>
      </c>
      <c r="T25" s="20">
        <v>338.291</v>
      </c>
      <c r="U25" s="20">
        <f t="shared" si="21"/>
        <v>17.493587754679904</v>
      </c>
      <c r="V25" s="20">
        <v>7310.2</v>
      </c>
      <c r="W25" s="20">
        <f t="shared" si="42"/>
        <v>2010.3049999999996</v>
      </c>
      <c r="X25" s="20">
        <v>3654.288</v>
      </c>
      <c r="Y25" s="20">
        <f t="shared" si="22"/>
        <v>49.988892232770652</v>
      </c>
      <c r="Z25" s="20">
        <v>23046</v>
      </c>
      <c r="AA25" s="20">
        <f t="shared" si="23"/>
        <v>6337.65</v>
      </c>
      <c r="AB25" s="20">
        <v>5766.7</v>
      </c>
      <c r="AC25" s="20">
        <f t="shared" si="24"/>
        <v>25.022563568515142</v>
      </c>
      <c r="AD25" s="20">
        <v>2750</v>
      </c>
      <c r="AE25" s="20">
        <f t="shared" ref="AE25:AE51" si="44">AD25/12*3.3</f>
        <v>756.24999999999989</v>
      </c>
      <c r="AF25" s="20">
        <v>862.52</v>
      </c>
      <c r="AG25" s="20">
        <f t="shared" si="25"/>
        <v>31.364363636363635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162882.5</v>
      </c>
      <c r="AS25" s="20">
        <f t="shared" si="26"/>
        <v>54294.166666666664</v>
      </c>
      <c r="AT25" s="20">
        <v>54294.2</v>
      </c>
      <c r="AU25" s="20">
        <v>700.1</v>
      </c>
      <c r="AV25" s="20">
        <f t="shared" si="27"/>
        <v>233.36666666666667</v>
      </c>
      <c r="AW25" s="20">
        <v>175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f t="shared" si="9"/>
        <v>2060</v>
      </c>
      <c r="BE25" s="20">
        <f t="shared" si="10"/>
        <v>566.49999999999989</v>
      </c>
      <c r="BF25" s="20">
        <f t="shared" si="11"/>
        <v>2208.9674</v>
      </c>
      <c r="BG25" s="20">
        <f t="shared" si="28"/>
        <v>107.23142718446601</v>
      </c>
      <c r="BH25" s="20">
        <v>2000</v>
      </c>
      <c r="BI25" s="20">
        <f t="shared" si="41"/>
        <v>549.99999999999989</v>
      </c>
      <c r="BJ25" s="20">
        <v>2208.9674</v>
      </c>
      <c r="BK25" s="20">
        <v>0</v>
      </c>
      <c r="BL25" s="20">
        <f t="shared" si="29"/>
        <v>0</v>
      </c>
      <c r="BM25" s="20">
        <v>0</v>
      </c>
      <c r="BN25" s="20">
        <v>0</v>
      </c>
      <c r="BO25" s="20">
        <f t="shared" si="30"/>
        <v>0</v>
      </c>
      <c r="BP25" s="20">
        <v>0</v>
      </c>
      <c r="BQ25" s="20">
        <v>60</v>
      </c>
      <c r="BR25" s="20">
        <f t="shared" si="31"/>
        <v>16.5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f t="shared" si="32"/>
        <v>0</v>
      </c>
      <c r="BY25" s="20">
        <v>0</v>
      </c>
      <c r="BZ25" s="20">
        <v>9260</v>
      </c>
      <c r="CA25" s="20">
        <f t="shared" si="33"/>
        <v>2546.4999999999995</v>
      </c>
      <c r="CB25" s="20">
        <v>2273.0500000000002</v>
      </c>
      <c r="CC25" s="20">
        <v>10820</v>
      </c>
      <c r="CD25" s="20">
        <f t="shared" si="34"/>
        <v>2975.4999999999995</v>
      </c>
      <c r="CE25" s="20">
        <v>1690.204</v>
      </c>
      <c r="CF25" s="20">
        <v>10800</v>
      </c>
      <c r="CG25" s="20">
        <f t="shared" si="35"/>
        <v>2970</v>
      </c>
      <c r="CH25" s="20">
        <v>1680.404</v>
      </c>
      <c r="CI25" s="20">
        <v>1500</v>
      </c>
      <c r="CJ25" s="20">
        <f t="shared" si="36"/>
        <v>412.5</v>
      </c>
      <c r="CK25" s="20">
        <v>177.98</v>
      </c>
      <c r="CL25" s="20">
        <v>0</v>
      </c>
      <c r="CM25" s="20">
        <f t="shared" si="37"/>
        <v>0</v>
      </c>
      <c r="CN25" s="20">
        <v>0</v>
      </c>
      <c r="CO25" s="20">
        <v>0</v>
      </c>
      <c r="CP25" s="20">
        <v>0</v>
      </c>
      <c r="CQ25" s="20">
        <v>600</v>
      </c>
      <c r="CR25" s="20">
        <v>15600</v>
      </c>
      <c r="CS25" s="20">
        <f t="shared" si="38"/>
        <v>4290</v>
      </c>
      <c r="CT25" s="20">
        <v>2173.6</v>
      </c>
      <c r="CU25" s="20">
        <v>0</v>
      </c>
      <c r="CV25" s="20">
        <f t="shared" si="12"/>
        <v>237862.6</v>
      </c>
      <c r="CW25" s="20">
        <f t="shared" si="13"/>
        <v>74954.533333333326</v>
      </c>
      <c r="CX25" s="20">
        <f t="shared" si="14"/>
        <v>74214.800399999993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>
        <v>0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41700</v>
      </c>
      <c r="DO25" s="20">
        <f t="shared" si="39"/>
        <v>11467.5</v>
      </c>
      <c r="DP25" s="20">
        <v>5500</v>
      </c>
      <c r="DQ25" s="20">
        <v>0</v>
      </c>
      <c r="DR25" s="20">
        <f t="shared" si="15"/>
        <v>41700</v>
      </c>
      <c r="DS25" s="20">
        <f t="shared" si="16"/>
        <v>11467.5</v>
      </c>
      <c r="DT25" s="20">
        <f t="shared" si="17"/>
        <v>5500</v>
      </c>
    </row>
    <row r="26" spans="2:124" s="23" customFormat="1" ht="20.25" customHeight="1" x14ac:dyDescent="0.2">
      <c r="B26" s="18">
        <v>17</v>
      </c>
      <c r="C26" s="22" t="s">
        <v>72</v>
      </c>
      <c r="D26" s="20">
        <v>1067.8434</v>
      </c>
      <c r="E26" s="20">
        <v>1242.2809</v>
      </c>
      <c r="F26" s="20">
        <f t="shared" si="0"/>
        <v>11195.7</v>
      </c>
      <c r="G26" s="20">
        <f t="shared" si="1"/>
        <v>3461.1166666666668</v>
      </c>
      <c r="H26" s="20">
        <f t="shared" si="2"/>
        <v>3220.6329999999998</v>
      </c>
      <c r="I26" s="20">
        <f t="shared" si="18"/>
        <v>28.766696142268906</v>
      </c>
      <c r="J26" s="20">
        <f t="shared" si="3"/>
        <v>4642</v>
      </c>
      <c r="K26" s="20">
        <f t="shared" si="4"/>
        <v>1276.5499999999997</v>
      </c>
      <c r="L26" s="20">
        <f t="shared" si="5"/>
        <v>1036.0329999999999</v>
      </c>
      <c r="M26" s="20">
        <f t="shared" si="19"/>
        <v>22.318677294269708</v>
      </c>
      <c r="N26" s="20">
        <f t="shared" si="6"/>
        <v>822</v>
      </c>
      <c r="O26" s="20">
        <f t="shared" si="7"/>
        <v>226.05</v>
      </c>
      <c r="P26" s="20">
        <f t="shared" si="8"/>
        <v>335.84999999999997</v>
      </c>
      <c r="Q26" s="20">
        <f t="shared" si="20"/>
        <v>40.857664233576642</v>
      </c>
      <c r="R26" s="20">
        <v>22</v>
      </c>
      <c r="S26" s="20">
        <f t="shared" si="40"/>
        <v>6.05</v>
      </c>
      <c r="T26" s="20">
        <v>8.65</v>
      </c>
      <c r="U26" s="20">
        <f t="shared" si="21"/>
        <v>39.31818181818182</v>
      </c>
      <c r="V26" s="20">
        <v>1100</v>
      </c>
      <c r="W26" s="20">
        <f t="shared" si="42"/>
        <v>302.5</v>
      </c>
      <c r="X26" s="20">
        <v>69.900000000000006</v>
      </c>
      <c r="Y26" s="20">
        <f t="shared" si="22"/>
        <v>6.3545454545454554</v>
      </c>
      <c r="Z26" s="20">
        <v>800</v>
      </c>
      <c r="AA26" s="20">
        <f t="shared" si="23"/>
        <v>220</v>
      </c>
      <c r="AB26" s="20">
        <v>327.2</v>
      </c>
      <c r="AC26" s="20">
        <f t="shared" si="24"/>
        <v>40.9</v>
      </c>
      <c r="AD26" s="20">
        <v>20</v>
      </c>
      <c r="AE26" s="20">
        <f t="shared" si="44"/>
        <v>5.5</v>
      </c>
      <c r="AF26" s="20">
        <v>5</v>
      </c>
      <c r="AG26" s="20">
        <f t="shared" si="25"/>
        <v>25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6553.7</v>
      </c>
      <c r="AS26" s="20">
        <f t="shared" si="26"/>
        <v>2184.5666666666666</v>
      </c>
      <c r="AT26" s="20">
        <v>2184.6</v>
      </c>
      <c r="AU26" s="20">
        <v>0</v>
      </c>
      <c r="AV26" s="20">
        <f t="shared" si="27"/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f t="shared" si="9"/>
        <v>2000</v>
      </c>
      <c r="BE26" s="20">
        <f t="shared" si="10"/>
        <v>549.99999999999989</v>
      </c>
      <c r="BF26" s="20">
        <f t="shared" si="11"/>
        <v>351.4</v>
      </c>
      <c r="BG26" s="20">
        <f t="shared" si="28"/>
        <v>17.57</v>
      </c>
      <c r="BH26" s="20">
        <v>2000</v>
      </c>
      <c r="BI26" s="20">
        <f t="shared" si="41"/>
        <v>549.99999999999989</v>
      </c>
      <c r="BJ26" s="20">
        <v>351.4</v>
      </c>
      <c r="BK26" s="20">
        <v>0</v>
      </c>
      <c r="BL26" s="20">
        <f t="shared" si="29"/>
        <v>0</v>
      </c>
      <c r="BM26" s="20">
        <v>0</v>
      </c>
      <c r="BN26" s="20">
        <v>0</v>
      </c>
      <c r="BO26" s="20">
        <f t="shared" si="30"/>
        <v>0</v>
      </c>
      <c r="BP26" s="20">
        <v>0</v>
      </c>
      <c r="BQ26" s="20">
        <v>0</v>
      </c>
      <c r="BR26" s="20">
        <f t="shared" si="31"/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f t="shared" si="32"/>
        <v>0</v>
      </c>
      <c r="BY26" s="20">
        <v>0</v>
      </c>
      <c r="BZ26" s="20">
        <v>0</v>
      </c>
      <c r="CA26" s="20">
        <f t="shared" si="33"/>
        <v>0</v>
      </c>
      <c r="CB26" s="20">
        <v>0</v>
      </c>
      <c r="CC26" s="20">
        <v>400</v>
      </c>
      <c r="CD26" s="20">
        <f t="shared" si="34"/>
        <v>110</v>
      </c>
      <c r="CE26" s="20">
        <v>6.6</v>
      </c>
      <c r="CF26" s="20">
        <v>400</v>
      </c>
      <c r="CG26" s="20">
        <f t="shared" si="35"/>
        <v>110</v>
      </c>
      <c r="CH26" s="20">
        <v>6.6</v>
      </c>
      <c r="CI26" s="20">
        <v>300</v>
      </c>
      <c r="CJ26" s="20">
        <f t="shared" si="36"/>
        <v>82.5</v>
      </c>
      <c r="CK26" s="20">
        <v>262.28300000000002</v>
      </c>
      <c r="CL26" s="20">
        <v>0</v>
      </c>
      <c r="CM26" s="20">
        <f t="shared" si="37"/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f t="shared" si="38"/>
        <v>0</v>
      </c>
      <c r="CT26" s="20">
        <v>5</v>
      </c>
      <c r="CU26" s="20">
        <v>0</v>
      </c>
      <c r="CV26" s="20">
        <f t="shared" si="12"/>
        <v>11195.7</v>
      </c>
      <c r="CW26" s="20">
        <f t="shared" si="13"/>
        <v>3461.1166666666668</v>
      </c>
      <c r="CX26" s="20">
        <f t="shared" si="14"/>
        <v>3220.6329999999998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f t="shared" si="39"/>
        <v>0</v>
      </c>
      <c r="DP26" s="20">
        <v>0</v>
      </c>
      <c r="DQ26" s="20">
        <v>0</v>
      </c>
      <c r="DR26" s="20">
        <f t="shared" si="15"/>
        <v>0</v>
      </c>
      <c r="DS26" s="20">
        <f t="shared" si="16"/>
        <v>0</v>
      </c>
      <c r="DT26" s="20">
        <f t="shared" si="17"/>
        <v>0</v>
      </c>
    </row>
    <row r="27" spans="2:124" s="23" customFormat="1" ht="20.25" customHeight="1" x14ac:dyDescent="0.2">
      <c r="B27" s="18">
        <v>18</v>
      </c>
      <c r="C27" s="22" t="s">
        <v>73</v>
      </c>
      <c r="D27" s="20">
        <v>6796.9937</v>
      </c>
      <c r="E27" s="20">
        <v>29146.118600000002</v>
      </c>
      <c r="F27" s="20">
        <f t="shared" si="0"/>
        <v>117840.3</v>
      </c>
      <c r="G27" s="20">
        <f t="shared" si="1"/>
        <v>37883.016666666663</v>
      </c>
      <c r="H27" s="20">
        <f t="shared" si="2"/>
        <v>36491.534999999996</v>
      </c>
      <c r="I27" s="20">
        <f t="shared" si="18"/>
        <v>30.966940002698564</v>
      </c>
      <c r="J27" s="20">
        <f t="shared" si="3"/>
        <v>23950</v>
      </c>
      <c r="K27" s="20">
        <f t="shared" si="4"/>
        <v>6586.25</v>
      </c>
      <c r="L27" s="20">
        <f t="shared" si="5"/>
        <v>5194.7349999999997</v>
      </c>
      <c r="M27" s="20">
        <f t="shared" si="19"/>
        <v>21.689916492693108</v>
      </c>
      <c r="N27" s="20">
        <f t="shared" si="6"/>
        <v>8820</v>
      </c>
      <c r="O27" s="20">
        <f t="shared" si="7"/>
        <v>2425.5</v>
      </c>
      <c r="P27" s="20">
        <f t="shared" si="8"/>
        <v>1823.779</v>
      </c>
      <c r="Q27" s="20">
        <f t="shared" si="20"/>
        <v>20.677766439909295</v>
      </c>
      <c r="R27" s="20">
        <v>720</v>
      </c>
      <c r="S27" s="20">
        <f t="shared" si="40"/>
        <v>198</v>
      </c>
      <c r="T27" s="20">
        <v>45.002000000000002</v>
      </c>
      <c r="U27" s="20">
        <f t="shared" si="21"/>
        <v>6.2502777777777778</v>
      </c>
      <c r="V27" s="20">
        <v>3900</v>
      </c>
      <c r="W27" s="20">
        <f t="shared" si="42"/>
        <v>1072.5</v>
      </c>
      <c r="X27" s="20">
        <v>524.91200000000003</v>
      </c>
      <c r="Y27" s="20">
        <f t="shared" si="22"/>
        <v>13.459282051282052</v>
      </c>
      <c r="Z27" s="20">
        <v>8100</v>
      </c>
      <c r="AA27" s="20">
        <f t="shared" si="23"/>
        <v>2227.5</v>
      </c>
      <c r="AB27" s="20">
        <v>1778.777</v>
      </c>
      <c r="AC27" s="20">
        <f t="shared" si="24"/>
        <v>21.96020987654321</v>
      </c>
      <c r="AD27" s="20">
        <v>230</v>
      </c>
      <c r="AE27" s="20">
        <f t="shared" si="44"/>
        <v>63.25</v>
      </c>
      <c r="AF27" s="20">
        <v>173.2</v>
      </c>
      <c r="AG27" s="20">
        <f t="shared" si="25"/>
        <v>75.304347826086953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93890.3</v>
      </c>
      <c r="AS27" s="20">
        <f t="shared" si="26"/>
        <v>31296.766666666666</v>
      </c>
      <c r="AT27" s="20">
        <v>31296.799999999999</v>
      </c>
      <c r="AU27" s="20">
        <v>0</v>
      </c>
      <c r="AV27" s="20">
        <f t="shared" si="27"/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f t="shared" si="9"/>
        <v>1100</v>
      </c>
      <c r="BE27" s="20">
        <f t="shared" si="10"/>
        <v>302.5</v>
      </c>
      <c r="BF27" s="20">
        <f t="shared" si="11"/>
        <v>144</v>
      </c>
      <c r="BG27" s="20">
        <f t="shared" si="28"/>
        <v>13.090909090909092</v>
      </c>
      <c r="BH27" s="20">
        <v>1100</v>
      </c>
      <c r="BI27" s="20">
        <f t="shared" si="41"/>
        <v>302.5</v>
      </c>
      <c r="BJ27" s="20">
        <v>144</v>
      </c>
      <c r="BK27" s="20">
        <v>0</v>
      </c>
      <c r="BL27" s="20">
        <f t="shared" si="29"/>
        <v>0</v>
      </c>
      <c r="BM27" s="20">
        <v>0</v>
      </c>
      <c r="BN27" s="20">
        <v>0</v>
      </c>
      <c r="BO27" s="20">
        <f t="shared" si="30"/>
        <v>0</v>
      </c>
      <c r="BP27" s="20">
        <v>0</v>
      </c>
      <c r="BQ27" s="20">
        <v>0</v>
      </c>
      <c r="BR27" s="20">
        <f t="shared" si="31"/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f t="shared" si="32"/>
        <v>0</v>
      </c>
      <c r="BY27" s="20">
        <v>0</v>
      </c>
      <c r="BZ27" s="20">
        <v>3000</v>
      </c>
      <c r="CA27" s="20">
        <f t="shared" si="33"/>
        <v>825</v>
      </c>
      <c r="CB27" s="20">
        <v>1330</v>
      </c>
      <c r="CC27" s="20">
        <v>3500</v>
      </c>
      <c r="CD27" s="20">
        <f t="shared" si="34"/>
        <v>962.5</v>
      </c>
      <c r="CE27" s="20">
        <v>593.25</v>
      </c>
      <c r="CF27" s="20">
        <v>3500</v>
      </c>
      <c r="CG27" s="20">
        <f t="shared" si="35"/>
        <v>962.5</v>
      </c>
      <c r="CH27" s="20">
        <v>507.25</v>
      </c>
      <c r="CI27" s="20">
        <v>0</v>
      </c>
      <c r="CJ27" s="20">
        <f t="shared" si="36"/>
        <v>0</v>
      </c>
      <c r="CK27" s="20">
        <v>605.59400000000005</v>
      </c>
      <c r="CL27" s="20">
        <v>0</v>
      </c>
      <c r="CM27" s="20">
        <f t="shared" si="37"/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3400</v>
      </c>
      <c r="CS27" s="20">
        <f t="shared" si="38"/>
        <v>934.99999999999989</v>
      </c>
      <c r="CT27" s="20">
        <v>0</v>
      </c>
      <c r="CU27" s="20">
        <v>0</v>
      </c>
      <c r="CV27" s="20">
        <f t="shared" si="12"/>
        <v>117840.3</v>
      </c>
      <c r="CW27" s="20">
        <f t="shared" si="13"/>
        <v>37883.016666666663</v>
      </c>
      <c r="CX27" s="20">
        <f t="shared" si="14"/>
        <v>36491.534999999996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v>0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f t="shared" si="39"/>
        <v>0</v>
      </c>
      <c r="DP27" s="20">
        <v>0</v>
      </c>
      <c r="DQ27" s="20">
        <v>0</v>
      </c>
      <c r="DR27" s="20">
        <f t="shared" si="15"/>
        <v>0</v>
      </c>
      <c r="DS27" s="20">
        <f t="shared" si="16"/>
        <v>0</v>
      </c>
      <c r="DT27" s="20">
        <f t="shared" si="17"/>
        <v>0</v>
      </c>
    </row>
    <row r="28" spans="2:124" s="23" customFormat="1" ht="20.25" customHeight="1" x14ac:dyDescent="0.2">
      <c r="B28" s="18">
        <v>19</v>
      </c>
      <c r="C28" s="22" t="s">
        <v>74</v>
      </c>
      <c r="D28" s="20">
        <v>3789.9391000000001</v>
      </c>
      <c r="E28" s="20">
        <v>1.4001999999999999</v>
      </c>
      <c r="F28" s="20">
        <f t="shared" si="0"/>
        <v>32366.1</v>
      </c>
      <c r="G28" s="20">
        <f t="shared" si="1"/>
        <v>9599.8666666666668</v>
      </c>
      <c r="H28" s="20">
        <f t="shared" si="2"/>
        <v>6589.8540000000003</v>
      </c>
      <c r="I28" s="20">
        <f t="shared" si="18"/>
        <v>20.360358523269721</v>
      </c>
      <c r="J28" s="20">
        <f t="shared" si="3"/>
        <v>20380</v>
      </c>
      <c r="K28" s="20">
        <f t="shared" si="4"/>
        <v>5604.5</v>
      </c>
      <c r="L28" s="20">
        <f t="shared" si="5"/>
        <v>2594.4539999999997</v>
      </c>
      <c r="M28" s="20">
        <f t="shared" si="19"/>
        <v>12.730392541707555</v>
      </c>
      <c r="N28" s="20">
        <f t="shared" si="6"/>
        <v>2745</v>
      </c>
      <c r="O28" s="20">
        <f t="shared" si="7"/>
        <v>754.875</v>
      </c>
      <c r="P28" s="20">
        <f t="shared" si="8"/>
        <v>1611.91</v>
      </c>
      <c r="Q28" s="20">
        <f t="shared" si="20"/>
        <v>58.721675774134788</v>
      </c>
      <c r="R28" s="20">
        <v>245</v>
      </c>
      <c r="S28" s="20">
        <f t="shared" si="40"/>
        <v>67.375</v>
      </c>
      <c r="T28" s="20">
        <v>30.661000000000001</v>
      </c>
      <c r="U28" s="20">
        <f t="shared" si="21"/>
        <v>12.514693877551021</v>
      </c>
      <c r="V28" s="20">
        <v>1450</v>
      </c>
      <c r="W28" s="20">
        <f t="shared" si="42"/>
        <v>398.74999999999994</v>
      </c>
      <c r="X28" s="20">
        <v>487.90199999999999</v>
      </c>
      <c r="Y28" s="20">
        <f t="shared" si="22"/>
        <v>33.648413793103444</v>
      </c>
      <c r="Z28" s="20">
        <v>2500</v>
      </c>
      <c r="AA28" s="20">
        <f t="shared" si="23"/>
        <v>687.5</v>
      </c>
      <c r="AB28" s="20">
        <v>1581.249</v>
      </c>
      <c r="AC28" s="20">
        <f t="shared" si="24"/>
        <v>63.249959999999994</v>
      </c>
      <c r="AD28" s="20">
        <v>424</v>
      </c>
      <c r="AE28" s="20">
        <f t="shared" si="44"/>
        <v>116.60000000000001</v>
      </c>
      <c r="AF28" s="20">
        <v>166</v>
      </c>
      <c r="AG28" s="20">
        <f t="shared" si="25"/>
        <v>39.150943396226417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11986.1</v>
      </c>
      <c r="AS28" s="20">
        <f t="shared" si="26"/>
        <v>3995.3666666666668</v>
      </c>
      <c r="AT28" s="20">
        <v>3995.4</v>
      </c>
      <c r="AU28" s="20">
        <v>0</v>
      </c>
      <c r="AV28" s="20">
        <f t="shared" si="27"/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f t="shared" si="9"/>
        <v>95</v>
      </c>
      <c r="BE28" s="20">
        <f t="shared" si="10"/>
        <v>26.125</v>
      </c>
      <c r="BF28" s="20">
        <f t="shared" si="11"/>
        <v>48.082000000000001</v>
      </c>
      <c r="BG28" s="20">
        <f t="shared" si="28"/>
        <v>50.612631578947365</v>
      </c>
      <c r="BH28" s="20">
        <v>95</v>
      </c>
      <c r="BI28" s="20">
        <f t="shared" si="41"/>
        <v>26.125</v>
      </c>
      <c r="BJ28" s="20">
        <v>48.082000000000001</v>
      </c>
      <c r="BK28" s="20">
        <v>0</v>
      </c>
      <c r="BL28" s="20">
        <f t="shared" si="29"/>
        <v>0</v>
      </c>
      <c r="BM28" s="20">
        <v>0</v>
      </c>
      <c r="BN28" s="20">
        <v>0</v>
      </c>
      <c r="BO28" s="20">
        <f t="shared" si="30"/>
        <v>0</v>
      </c>
      <c r="BP28" s="20">
        <v>0</v>
      </c>
      <c r="BQ28" s="20">
        <v>0</v>
      </c>
      <c r="BR28" s="20">
        <f t="shared" si="31"/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f t="shared" si="32"/>
        <v>0</v>
      </c>
      <c r="BY28" s="20">
        <v>0</v>
      </c>
      <c r="BZ28" s="20">
        <v>0</v>
      </c>
      <c r="CA28" s="20">
        <f t="shared" si="33"/>
        <v>0</v>
      </c>
      <c r="CB28" s="20">
        <v>0</v>
      </c>
      <c r="CC28" s="20">
        <v>4350</v>
      </c>
      <c r="CD28" s="20">
        <f t="shared" si="34"/>
        <v>1196.25</v>
      </c>
      <c r="CE28" s="20">
        <v>270.56</v>
      </c>
      <c r="CF28" s="20">
        <v>1050</v>
      </c>
      <c r="CG28" s="20">
        <f t="shared" si="35"/>
        <v>288.75</v>
      </c>
      <c r="CH28" s="20">
        <v>270.56</v>
      </c>
      <c r="CI28" s="20">
        <v>0</v>
      </c>
      <c r="CJ28" s="20">
        <f t="shared" si="36"/>
        <v>0</v>
      </c>
      <c r="CK28" s="20">
        <v>0</v>
      </c>
      <c r="CL28" s="20">
        <v>0</v>
      </c>
      <c r="CM28" s="20">
        <f t="shared" si="37"/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11316</v>
      </c>
      <c r="CS28" s="20">
        <f t="shared" si="38"/>
        <v>3111.8999999999996</v>
      </c>
      <c r="CT28" s="20">
        <v>10</v>
      </c>
      <c r="CU28" s="20">
        <v>0</v>
      </c>
      <c r="CV28" s="20">
        <f t="shared" si="12"/>
        <v>32366.1</v>
      </c>
      <c r="CW28" s="20">
        <f t="shared" si="13"/>
        <v>9599.8666666666668</v>
      </c>
      <c r="CX28" s="20">
        <f t="shared" si="14"/>
        <v>6589.8540000000003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f t="shared" si="39"/>
        <v>0</v>
      </c>
      <c r="DP28" s="20">
        <v>0</v>
      </c>
      <c r="DQ28" s="20">
        <v>0</v>
      </c>
      <c r="DR28" s="20">
        <f t="shared" si="15"/>
        <v>0</v>
      </c>
      <c r="DS28" s="20">
        <f t="shared" si="16"/>
        <v>0</v>
      </c>
      <c r="DT28" s="20">
        <f t="shared" si="17"/>
        <v>0</v>
      </c>
    </row>
    <row r="29" spans="2:124" s="23" customFormat="1" ht="20.25" customHeight="1" x14ac:dyDescent="0.2">
      <c r="B29" s="18">
        <v>20</v>
      </c>
      <c r="C29" s="22" t="s">
        <v>75</v>
      </c>
      <c r="D29" s="20">
        <v>4490.2057000000004</v>
      </c>
      <c r="E29" s="20">
        <v>3978.8951000000002</v>
      </c>
      <c r="F29" s="20">
        <f t="shared" si="0"/>
        <v>52969.3</v>
      </c>
      <c r="G29" s="20">
        <f t="shared" si="1"/>
        <v>16544.099999999999</v>
      </c>
      <c r="H29" s="20">
        <f t="shared" si="2"/>
        <v>16141.012999999999</v>
      </c>
      <c r="I29" s="20">
        <f t="shared" si="18"/>
        <v>30.472392499051331</v>
      </c>
      <c r="J29" s="20">
        <f t="shared" si="3"/>
        <v>19540</v>
      </c>
      <c r="K29" s="20">
        <f t="shared" si="4"/>
        <v>5401</v>
      </c>
      <c r="L29" s="20">
        <f t="shared" si="5"/>
        <v>4564.6130000000003</v>
      </c>
      <c r="M29" s="20">
        <f t="shared" si="19"/>
        <v>23.360353121801435</v>
      </c>
      <c r="N29" s="20">
        <f t="shared" si="6"/>
        <v>9000</v>
      </c>
      <c r="O29" s="20">
        <f t="shared" si="7"/>
        <v>2475</v>
      </c>
      <c r="P29" s="20">
        <f t="shared" si="8"/>
        <v>2237.6260000000002</v>
      </c>
      <c r="Q29" s="20">
        <f t="shared" si="20"/>
        <v>24.862511111111115</v>
      </c>
      <c r="R29" s="20">
        <v>2500</v>
      </c>
      <c r="S29" s="20">
        <f t="shared" si="40"/>
        <v>687.5</v>
      </c>
      <c r="T29" s="20">
        <v>1438.3610000000001</v>
      </c>
      <c r="U29" s="20">
        <f t="shared" si="21"/>
        <v>57.534440000000004</v>
      </c>
      <c r="V29" s="20">
        <v>5000</v>
      </c>
      <c r="W29" s="20">
        <f t="shared" si="42"/>
        <v>1375</v>
      </c>
      <c r="X29" s="20">
        <v>1242.816</v>
      </c>
      <c r="Y29" s="20">
        <f t="shared" si="22"/>
        <v>24.85632</v>
      </c>
      <c r="Z29" s="20">
        <v>6500</v>
      </c>
      <c r="AA29" s="20">
        <f t="shared" si="23"/>
        <v>1787.4999999999998</v>
      </c>
      <c r="AB29" s="20">
        <v>799.26499999999999</v>
      </c>
      <c r="AC29" s="20">
        <f t="shared" si="24"/>
        <v>12.296384615384616</v>
      </c>
      <c r="AD29" s="20">
        <v>240</v>
      </c>
      <c r="AE29" s="20">
        <f t="shared" si="44"/>
        <v>66</v>
      </c>
      <c r="AF29" s="20">
        <v>305</v>
      </c>
      <c r="AG29" s="20">
        <f t="shared" si="25"/>
        <v>127.08333333333333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33429.300000000003</v>
      </c>
      <c r="AS29" s="20">
        <f t="shared" si="26"/>
        <v>11143.1</v>
      </c>
      <c r="AT29" s="20">
        <v>11576.4</v>
      </c>
      <c r="AU29" s="20">
        <v>0</v>
      </c>
      <c r="AV29" s="20">
        <f t="shared" si="27"/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f t="shared" si="9"/>
        <v>1100</v>
      </c>
      <c r="BE29" s="20">
        <f t="shared" si="10"/>
        <v>302.5</v>
      </c>
      <c r="BF29" s="20">
        <f t="shared" si="11"/>
        <v>120</v>
      </c>
      <c r="BG29" s="20">
        <f t="shared" si="28"/>
        <v>10.909090909090908</v>
      </c>
      <c r="BH29" s="20">
        <v>1100</v>
      </c>
      <c r="BI29" s="20">
        <f t="shared" si="41"/>
        <v>302.5</v>
      </c>
      <c r="BJ29" s="20">
        <v>100</v>
      </c>
      <c r="BK29" s="20">
        <v>0</v>
      </c>
      <c r="BL29" s="20">
        <f t="shared" si="29"/>
        <v>0</v>
      </c>
      <c r="BM29" s="20">
        <v>20</v>
      </c>
      <c r="BN29" s="20">
        <v>0</v>
      </c>
      <c r="BO29" s="20">
        <f t="shared" si="30"/>
        <v>0</v>
      </c>
      <c r="BP29" s="20">
        <v>0</v>
      </c>
      <c r="BQ29" s="20">
        <v>0</v>
      </c>
      <c r="BR29" s="20">
        <f t="shared" si="31"/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f t="shared" si="32"/>
        <v>0</v>
      </c>
      <c r="BY29" s="20">
        <v>0</v>
      </c>
      <c r="BZ29" s="20">
        <v>0</v>
      </c>
      <c r="CA29" s="20">
        <f t="shared" si="33"/>
        <v>0</v>
      </c>
      <c r="CB29" s="20">
        <v>0</v>
      </c>
      <c r="CC29" s="20">
        <v>4200</v>
      </c>
      <c r="CD29" s="20">
        <f t="shared" si="34"/>
        <v>1155</v>
      </c>
      <c r="CE29" s="20">
        <v>557.46100000000001</v>
      </c>
      <c r="CF29" s="20">
        <v>4200</v>
      </c>
      <c r="CG29" s="20">
        <f t="shared" si="35"/>
        <v>1155</v>
      </c>
      <c r="CH29" s="20">
        <v>557.46100000000001</v>
      </c>
      <c r="CI29" s="20">
        <v>0</v>
      </c>
      <c r="CJ29" s="20">
        <f t="shared" si="36"/>
        <v>0</v>
      </c>
      <c r="CK29" s="20">
        <v>0</v>
      </c>
      <c r="CL29" s="20">
        <v>0</v>
      </c>
      <c r="CM29" s="20">
        <f t="shared" si="37"/>
        <v>27.5</v>
      </c>
      <c r="CN29" s="20">
        <v>100</v>
      </c>
      <c r="CO29" s="20">
        <v>0</v>
      </c>
      <c r="CP29" s="20">
        <v>0</v>
      </c>
      <c r="CQ29" s="20">
        <v>0</v>
      </c>
      <c r="CR29" s="20">
        <v>0</v>
      </c>
      <c r="CS29" s="20">
        <f t="shared" si="38"/>
        <v>0</v>
      </c>
      <c r="CT29" s="20">
        <v>1.71</v>
      </c>
      <c r="CU29" s="20">
        <v>0</v>
      </c>
      <c r="CV29" s="20">
        <f t="shared" si="12"/>
        <v>52969.3</v>
      </c>
      <c r="CW29" s="20">
        <f t="shared" si="13"/>
        <v>16544.099999999999</v>
      </c>
      <c r="CX29" s="20">
        <f t="shared" si="14"/>
        <v>16141.012999999999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f t="shared" si="39"/>
        <v>0</v>
      </c>
      <c r="DP29" s="20">
        <v>0</v>
      </c>
      <c r="DQ29" s="20">
        <v>0</v>
      </c>
      <c r="DR29" s="20">
        <f t="shared" si="15"/>
        <v>0</v>
      </c>
      <c r="DS29" s="20">
        <f t="shared" si="16"/>
        <v>0</v>
      </c>
      <c r="DT29" s="20">
        <f t="shared" si="17"/>
        <v>0</v>
      </c>
    </row>
    <row r="30" spans="2:124" s="23" customFormat="1" ht="20.25" customHeight="1" x14ac:dyDescent="0.2">
      <c r="B30" s="18">
        <v>21</v>
      </c>
      <c r="C30" s="22" t="s">
        <v>76</v>
      </c>
      <c r="D30" s="20">
        <v>4957.5542999999998</v>
      </c>
      <c r="E30" s="20">
        <v>2828.6855</v>
      </c>
      <c r="F30" s="20">
        <f t="shared" si="0"/>
        <v>74693.600000000006</v>
      </c>
      <c r="G30" s="20">
        <f t="shared" si="1"/>
        <v>23121.5</v>
      </c>
      <c r="H30" s="20">
        <f t="shared" si="2"/>
        <v>21764.013600000002</v>
      </c>
      <c r="I30" s="20">
        <f t="shared" si="18"/>
        <v>29.137722107382697</v>
      </c>
      <c r="J30" s="20">
        <f t="shared" si="3"/>
        <v>30452</v>
      </c>
      <c r="K30" s="20">
        <f t="shared" si="4"/>
        <v>8374.2999999999993</v>
      </c>
      <c r="L30" s="20">
        <f t="shared" si="5"/>
        <v>7016.8135999999995</v>
      </c>
      <c r="M30" s="20">
        <f t="shared" si="19"/>
        <v>23.042209378694338</v>
      </c>
      <c r="N30" s="20">
        <f t="shared" si="6"/>
        <v>6900</v>
      </c>
      <c r="O30" s="20">
        <f t="shared" si="7"/>
        <v>1897.4999999999998</v>
      </c>
      <c r="P30" s="20">
        <f t="shared" si="8"/>
        <v>1835.624</v>
      </c>
      <c r="Q30" s="20">
        <f t="shared" si="20"/>
        <v>26.603246376811594</v>
      </c>
      <c r="R30" s="20">
        <v>580</v>
      </c>
      <c r="S30" s="20">
        <f t="shared" si="40"/>
        <v>159.5</v>
      </c>
      <c r="T30" s="20">
        <v>118.499</v>
      </c>
      <c r="U30" s="20">
        <f t="shared" si="21"/>
        <v>20.430862068965517</v>
      </c>
      <c r="V30" s="20">
        <v>3120</v>
      </c>
      <c r="W30" s="20">
        <f t="shared" si="42"/>
        <v>858</v>
      </c>
      <c r="X30" s="20">
        <v>960.27959999999996</v>
      </c>
      <c r="Y30" s="20">
        <f t="shared" si="22"/>
        <v>30.778192307692304</v>
      </c>
      <c r="Z30" s="20">
        <v>6320</v>
      </c>
      <c r="AA30" s="20">
        <f t="shared" si="23"/>
        <v>1737.9999999999998</v>
      </c>
      <c r="AB30" s="20">
        <v>1717.125</v>
      </c>
      <c r="AC30" s="20">
        <f t="shared" si="24"/>
        <v>27.169699367088608</v>
      </c>
      <c r="AD30" s="20">
        <v>192</v>
      </c>
      <c r="AE30" s="20">
        <f t="shared" si="44"/>
        <v>52.8</v>
      </c>
      <c r="AF30" s="20">
        <v>45.3</v>
      </c>
      <c r="AG30" s="20">
        <f t="shared" si="25"/>
        <v>23.59375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44241.599999999999</v>
      </c>
      <c r="AS30" s="20">
        <f t="shared" si="26"/>
        <v>14747.199999999999</v>
      </c>
      <c r="AT30" s="20">
        <v>14747.2</v>
      </c>
      <c r="AU30" s="20">
        <v>0</v>
      </c>
      <c r="AV30" s="20">
        <f t="shared" si="27"/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f t="shared" si="9"/>
        <v>3140</v>
      </c>
      <c r="BE30" s="20">
        <f t="shared" si="10"/>
        <v>863.5</v>
      </c>
      <c r="BF30" s="20">
        <f t="shared" si="11"/>
        <v>673</v>
      </c>
      <c r="BG30" s="20">
        <f t="shared" si="28"/>
        <v>21.433121019108281</v>
      </c>
      <c r="BH30" s="20">
        <v>3140</v>
      </c>
      <c r="BI30" s="20">
        <f t="shared" si="41"/>
        <v>863.5</v>
      </c>
      <c r="BJ30" s="20">
        <v>673</v>
      </c>
      <c r="BK30" s="20">
        <v>0</v>
      </c>
      <c r="BL30" s="20">
        <f t="shared" si="29"/>
        <v>0</v>
      </c>
      <c r="BM30" s="20">
        <v>0</v>
      </c>
      <c r="BN30" s="20">
        <v>0</v>
      </c>
      <c r="BO30" s="20">
        <f t="shared" si="30"/>
        <v>0</v>
      </c>
      <c r="BP30" s="20">
        <v>0</v>
      </c>
      <c r="BQ30" s="20">
        <v>0</v>
      </c>
      <c r="BR30" s="20">
        <f t="shared" si="31"/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f t="shared" si="32"/>
        <v>0</v>
      </c>
      <c r="BY30" s="20">
        <v>0</v>
      </c>
      <c r="BZ30" s="20">
        <v>0</v>
      </c>
      <c r="CA30" s="20">
        <f t="shared" si="33"/>
        <v>0</v>
      </c>
      <c r="CB30" s="20">
        <v>0</v>
      </c>
      <c r="CC30" s="20">
        <v>17100</v>
      </c>
      <c r="CD30" s="20">
        <f t="shared" si="34"/>
        <v>4702.5</v>
      </c>
      <c r="CE30" s="20">
        <v>3502.61</v>
      </c>
      <c r="CF30" s="20">
        <v>2300</v>
      </c>
      <c r="CG30" s="20">
        <f t="shared" si="35"/>
        <v>632.49999999999989</v>
      </c>
      <c r="CH30" s="20">
        <v>541.76</v>
      </c>
      <c r="CI30" s="20">
        <v>0</v>
      </c>
      <c r="CJ30" s="20">
        <f t="shared" si="36"/>
        <v>0</v>
      </c>
      <c r="CK30" s="20">
        <v>0</v>
      </c>
      <c r="CL30" s="20">
        <v>0</v>
      </c>
      <c r="CM30" s="20">
        <f t="shared" si="37"/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f t="shared" si="38"/>
        <v>0</v>
      </c>
      <c r="CT30" s="20">
        <v>0</v>
      </c>
      <c r="CU30" s="20">
        <v>0</v>
      </c>
      <c r="CV30" s="20">
        <f t="shared" si="12"/>
        <v>74693.600000000006</v>
      </c>
      <c r="CW30" s="20">
        <f t="shared" si="13"/>
        <v>23121.5</v>
      </c>
      <c r="CX30" s="20">
        <f t="shared" si="14"/>
        <v>21764.013600000002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0</v>
      </c>
      <c r="DG30" s="20">
        <v>0</v>
      </c>
      <c r="DH30" s="20">
        <v>0</v>
      </c>
      <c r="DI30" s="20">
        <v>0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f t="shared" si="39"/>
        <v>0</v>
      </c>
      <c r="DP30" s="20">
        <v>0</v>
      </c>
      <c r="DQ30" s="20">
        <v>0</v>
      </c>
      <c r="DR30" s="20">
        <f t="shared" si="15"/>
        <v>0</v>
      </c>
      <c r="DS30" s="20">
        <f t="shared" si="16"/>
        <v>0</v>
      </c>
      <c r="DT30" s="20">
        <f t="shared" si="17"/>
        <v>0</v>
      </c>
    </row>
    <row r="31" spans="2:124" s="23" customFormat="1" ht="20.25" customHeight="1" x14ac:dyDescent="0.2">
      <c r="B31" s="18">
        <v>22</v>
      </c>
      <c r="C31" s="22" t="s">
        <v>77</v>
      </c>
      <c r="D31" s="20">
        <v>277.05500000000001</v>
      </c>
      <c r="E31" s="20">
        <v>703.74440000000004</v>
      </c>
      <c r="F31" s="20">
        <f t="shared" si="0"/>
        <v>19217</v>
      </c>
      <c r="G31" s="20">
        <f t="shared" si="1"/>
        <v>6077.6525000000001</v>
      </c>
      <c r="H31" s="20">
        <f t="shared" si="2"/>
        <v>5473.6279999999997</v>
      </c>
      <c r="I31" s="20">
        <f t="shared" si="18"/>
        <v>28.483259613883536</v>
      </c>
      <c r="J31" s="20">
        <f t="shared" si="3"/>
        <v>5623.0999999999995</v>
      </c>
      <c r="K31" s="20">
        <f t="shared" si="4"/>
        <v>1546.3525</v>
      </c>
      <c r="L31" s="20">
        <f t="shared" si="5"/>
        <v>942.22799999999995</v>
      </c>
      <c r="M31" s="20">
        <f t="shared" si="19"/>
        <v>16.756379932777293</v>
      </c>
      <c r="N31" s="20">
        <f t="shared" si="6"/>
        <v>2688.1</v>
      </c>
      <c r="O31" s="20">
        <f t="shared" si="7"/>
        <v>739.22749999999996</v>
      </c>
      <c r="P31" s="20">
        <f t="shared" si="8"/>
        <v>447.58799999999997</v>
      </c>
      <c r="Q31" s="20">
        <f t="shared" si="20"/>
        <v>16.650719839291693</v>
      </c>
      <c r="R31" s="20">
        <v>422</v>
      </c>
      <c r="S31" s="20">
        <f t="shared" si="40"/>
        <v>116.04999999999998</v>
      </c>
      <c r="T31" s="20">
        <v>54.188000000000002</v>
      </c>
      <c r="U31" s="20">
        <f t="shared" si="21"/>
        <v>12.840758293838864</v>
      </c>
      <c r="V31" s="20">
        <v>1187.5999999999999</v>
      </c>
      <c r="W31" s="20">
        <f t="shared" si="42"/>
        <v>326.58999999999992</v>
      </c>
      <c r="X31" s="20">
        <v>140.84</v>
      </c>
      <c r="Y31" s="20">
        <f t="shared" si="22"/>
        <v>11.85921185584372</v>
      </c>
      <c r="Z31" s="20">
        <v>2266.1</v>
      </c>
      <c r="AA31" s="20">
        <f t="shared" si="23"/>
        <v>623.17750000000001</v>
      </c>
      <c r="AB31" s="20">
        <v>393.4</v>
      </c>
      <c r="AC31" s="20">
        <f t="shared" si="24"/>
        <v>17.360222408543311</v>
      </c>
      <c r="AD31" s="20">
        <v>355</v>
      </c>
      <c r="AE31" s="20">
        <f t="shared" si="44"/>
        <v>97.624999999999986</v>
      </c>
      <c r="AF31" s="20">
        <v>183</v>
      </c>
      <c r="AG31" s="20">
        <f t="shared" si="25"/>
        <v>51.549295774647888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13593.9</v>
      </c>
      <c r="AS31" s="20">
        <f t="shared" si="26"/>
        <v>4531.3</v>
      </c>
      <c r="AT31" s="20">
        <v>4531.3999999999996</v>
      </c>
      <c r="AU31" s="20">
        <v>0</v>
      </c>
      <c r="AV31" s="20">
        <f t="shared" si="27"/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f t="shared" si="9"/>
        <v>606.4</v>
      </c>
      <c r="BE31" s="20">
        <f t="shared" si="10"/>
        <v>166.76</v>
      </c>
      <c r="BF31" s="20">
        <f t="shared" si="11"/>
        <v>55</v>
      </c>
      <c r="BG31" s="20">
        <f t="shared" si="28"/>
        <v>9.0699208443271768</v>
      </c>
      <c r="BH31" s="20">
        <v>606.4</v>
      </c>
      <c r="BI31" s="20">
        <f t="shared" si="41"/>
        <v>166.76</v>
      </c>
      <c r="BJ31" s="20">
        <v>55</v>
      </c>
      <c r="BK31" s="20">
        <v>0</v>
      </c>
      <c r="BL31" s="20">
        <f t="shared" si="29"/>
        <v>0</v>
      </c>
      <c r="BM31" s="20">
        <v>0</v>
      </c>
      <c r="BN31" s="20">
        <v>0</v>
      </c>
      <c r="BO31" s="20">
        <f t="shared" si="30"/>
        <v>0</v>
      </c>
      <c r="BP31" s="20">
        <v>0</v>
      </c>
      <c r="BQ31" s="20">
        <v>0</v>
      </c>
      <c r="BR31" s="20">
        <f t="shared" si="31"/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f t="shared" si="32"/>
        <v>0</v>
      </c>
      <c r="BY31" s="20">
        <v>0</v>
      </c>
      <c r="BZ31" s="20">
        <v>0</v>
      </c>
      <c r="CA31" s="20">
        <f t="shared" si="33"/>
        <v>0</v>
      </c>
      <c r="CB31" s="20">
        <v>0</v>
      </c>
      <c r="CC31" s="20">
        <v>786</v>
      </c>
      <c r="CD31" s="20">
        <f t="shared" si="34"/>
        <v>216.14999999999998</v>
      </c>
      <c r="CE31" s="20">
        <v>115.8</v>
      </c>
      <c r="CF31" s="20">
        <v>774</v>
      </c>
      <c r="CG31" s="20">
        <f t="shared" si="35"/>
        <v>212.85</v>
      </c>
      <c r="CH31" s="20">
        <v>115.8</v>
      </c>
      <c r="CI31" s="20">
        <v>0</v>
      </c>
      <c r="CJ31" s="20">
        <f t="shared" si="36"/>
        <v>0</v>
      </c>
      <c r="CK31" s="20">
        <v>0</v>
      </c>
      <c r="CL31" s="20">
        <v>0</v>
      </c>
      <c r="CM31" s="20">
        <f t="shared" si="37"/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f t="shared" si="38"/>
        <v>0</v>
      </c>
      <c r="CT31" s="20">
        <v>0</v>
      </c>
      <c r="CU31" s="20">
        <v>0</v>
      </c>
      <c r="CV31" s="20">
        <f t="shared" si="12"/>
        <v>19217</v>
      </c>
      <c r="CW31" s="20">
        <f t="shared" si="13"/>
        <v>6077.6525000000001</v>
      </c>
      <c r="CX31" s="20">
        <f t="shared" si="14"/>
        <v>5473.6279999999997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f t="shared" si="39"/>
        <v>0</v>
      </c>
      <c r="DP31" s="20">
        <v>0</v>
      </c>
      <c r="DQ31" s="20">
        <v>0</v>
      </c>
      <c r="DR31" s="20">
        <f t="shared" si="15"/>
        <v>0</v>
      </c>
      <c r="DS31" s="20">
        <f t="shared" si="16"/>
        <v>0</v>
      </c>
      <c r="DT31" s="20">
        <f t="shared" si="17"/>
        <v>0</v>
      </c>
    </row>
    <row r="32" spans="2:124" s="23" customFormat="1" ht="20.25" customHeight="1" x14ac:dyDescent="0.2">
      <c r="B32" s="18">
        <v>23</v>
      </c>
      <c r="C32" s="22" t="s">
        <v>78</v>
      </c>
      <c r="D32" s="20">
        <v>7762.2893999999997</v>
      </c>
      <c r="E32" s="20">
        <v>1779.9244000000001</v>
      </c>
      <c r="F32" s="20">
        <f t="shared" si="0"/>
        <v>13563.2</v>
      </c>
      <c r="G32" s="20">
        <f t="shared" si="1"/>
        <v>4289.4833333333336</v>
      </c>
      <c r="H32" s="20">
        <f t="shared" si="2"/>
        <v>4435.5240000000003</v>
      </c>
      <c r="I32" s="20">
        <f t="shared" si="18"/>
        <v>32.702636545947861</v>
      </c>
      <c r="J32" s="20">
        <f t="shared" si="3"/>
        <v>3970</v>
      </c>
      <c r="K32" s="20">
        <f t="shared" si="4"/>
        <v>1091.75</v>
      </c>
      <c r="L32" s="20">
        <f t="shared" si="5"/>
        <v>1237.7239999999999</v>
      </c>
      <c r="M32" s="20">
        <f t="shared" si="19"/>
        <v>31.176926952141056</v>
      </c>
      <c r="N32" s="20">
        <f t="shared" si="6"/>
        <v>1600</v>
      </c>
      <c r="O32" s="20">
        <f t="shared" si="7"/>
        <v>439.99999999999994</v>
      </c>
      <c r="P32" s="20">
        <f t="shared" si="8"/>
        <v>686.04100000000005</v>
      </c>
      <c r="Q32" s="20">
        <f t="shared" si="20"/>
        <v>42.877562500000003</v>
      </c>
      <c r="R32" s="20">
        <v>50</v>
      </c>
      <c r="S32" s="20">
        <f t="shared" si="40"/>
        <v>13.75</v>
      </c>
      <c r="T32" s="20">
        <v>41.831000000000003</v>
      </c>
      <c r="U32" s="20">
        <f t="shared" si="21"/>
        <v>83.662000000000006</v>
      </c>
      <c r="V32" s="20">
        <v>1500</v>
      </c>
      <c r="W32" s="20">
        <f t="shared" si="42"/>
        <v>412.5</v>
      </c>
      <c r="X32" s="20">
        <v>210.375</v>
      </c>
      <c r="Y32" s="20">
        <f t="shared" si="22"/>
        <v>14.025</v>
      </c>
      <c r="Z32" s="20">
        <v>1550</v>
      </c>
      <c r="AA32" s="20">
        <f t="shared" si="23"/>
        <v>426.24999999999994</v>
      </c>
      <c r="AB32" s="20">
        <v>644.21</v>
      </c>
      <c r="AC32" s="20">
        <f t="shared" si="24"/>
        <v>41.561935483870968</v>
      </c>
      <c r="AD32" s="20">
        <v>10</v>
      </c>
      <c r="AE32" s="20">
        <f t="shared" si="44"/>
        <v>2.75</v>
      </c>
      <c r="AF32" s="20">
        <v>33</v>
      </c>
      <c r="AG32" s="20">
        <f t="shared" si="25"/>
        <v>330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9593.2000000000007</v>
      </c>
      <c r="AS32" s="20">
        <f t="shared" si="26"/>
        <v>3197.7333333333336</v>
      </c>
      <c r="AT32" s="20">
        <v>3197.8</v>
      </c>
      <c r="AU32" s="20">
        <v>0</v>
      </c>
      <c r="AV32" s="20">
        <f t="shared" si="27"/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f t="shared" si="9"/>
        <v>360</v>
      </c>
      <c r="BE32" s="20">
        <f t="shared" si="10"/>
        <v>99</v>
      </c>
      <c r="BF32" s="20">
        <f t="shared" si="11"/>
        <v>100</v>
      </c>
      <c r="BG32" s="20">
        <f t="shared" si="28"/>
        <v>27.777777777777779</v>
      </c>
      <c r="BH32" s="20">
        <v>360</v>
      </c>
      <c r="BI32" s="20">
        <f t="shared" si="41"/>
        <v>99</v>
      </c>
      <c r="BJ32" s="20">
        <v>100</v>
      </c>
      <c r="BK32" s="20">
        <v>0</v>
      </c>
      <c r="BL32" s="20">
        <f t="shared" si="29"/>
        <v>0</v>
      </c>
      <c r="BM32" s="20">
        <v>0</v>
      </c>
      <c r="BN32" s="20">
        <v>0</v>
      </c>
      <c r="BO32" s="20">
        <f t="shared" si="30"/>
        <v>0</v>
      </c>
      <c r="BP32" s="20">
        <v>0</v>
      </c>
      <c r="BQ32" s="20">
        <v>0</v>
      </c>
      <c r="BR32" s="20">
        <f t="shared" si="31"/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f t="shared" si="32"/>
        <v>0</v>
      </c>
      <c r="BY32" s="20">
        <v>0</v>
      </c>
      <c r="BZ32" s="20">
        <v>0</v>
      </c>
      <c r="CA32" s="20">
        <f t="shared" si="33"/>
        <v>0</v>
      </c>
      <c r="CB32" s="20">
        <v>5</v>
      </c>
      <c r="CC32" s="20">
        <v>500</v>
      </c>
      <c r="CD32" s="20">
        <f t="shared" si="34"/>
        <v>137.49999999999997</v>
      </c>
      <c r="CE32" s="20">
        <v>187.14</v>
      </c>
      <c r="CF32" s="20">
        <v>500</v>
      </c>
      <c r="CG32" s="20">
        <f t="shared" si="35"/>
        <v>137.49999999999997</v>
      </c>
      <c r="CH32" s="20">
        <v>157.13999999999999</v>
      </c>
      <c r="CI32" s="20">
        <v>0</v>
      </c>
      <c r="CJ32" s="20">
        <f t="shared" si="36"/>
        <v>0</v>
      </c>
      <c r="CK32" s="20">
        <v>16.167999999999999</v>
      </c>
      <c r="CL32" s="20">
        <v>0</v>
      </c>
      <c r="CM32" s="20">
        <f t="shared" si="37"/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f t="shared" si="38"/>
        <v>0</v>
      </c>
      <c r="CT32" s="20">
        <v>0</v>
      </c>
      <c r="CU32" s="20">
        <v>0</v>
      </c>
      <c r="CV32" s="20">
        <f t="shared" si="12"/>
        <v>13563.2</v>
      </c>
      <c r="CW32" s="20">
        <f t="shared" si="13"/>
        <v>4289.4833333333336</v>
      </c>
      <c r="CX32" s="20">
        <f t="shared" si="14"/>
        <v>4435.5240000000003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f t="shared" si="39"/>
        <v>0</v>
      </c>
      <c r="DP32" s="20">
        <v>0</v>
      </c>
      <c r="DQ32" s="20">
        <v>0</v>
      </c>
      <c r="DR32" s="20">
        <f t="shared" si="15"/>
        <v>0</v>
      </c>
      <c r="DS32" s="20">
        <f t="shared" si="16"/>
        <v>0</v>
      </c>
      <c r="DT32" s="20">
        <f t="shared" si="17"/>
        <v>0</v>
      </c>
    </row>
    <row r="33" spans="2:124" s="23" customFormat="1" ht="20.25" customHeight="1" x14ac:dyDescent="0.2">
      <c r="B33" s="18">
        <v>24</v>
      </c>
      <c r="C33" s="22" t="s">
        <v>79</v>
      </c>
      <c r="D33" s="20">
        <v>141.61070000000001</v>
      </c>
      <c r="E33" s="20">
        <v>7227.3078999999998</v>
      </c>
      <c r="F33" s="20">
        <f t="shared" si="0"/>
        <v>54878</v>
      </c>
      <c r="G33" s="20">
        <f t="shared" si="1"/>
        <v>17143.849999999999</v>
      </c>
      <c r="H33" s="20">
        <f t="shared" si="2"/>
        <v>16913.648000000001</v>
      </c>
      <c r="I33" s="20">
        <f t="shared" si="18"/>
        <v>30.820452640402348</v>
      </c>
      <c r="J33" s="20">
        <f t="shared" si="3"/>
        <v>19694</v>
      </c>
      <c r="K33" s="20">
        <f t="shared" si="4"/>
        <v>5415.85</v>
      </c>
      <c r="L33" s="20">
        <f t="shared" si="5"/>
        <v>5185.6480000000001</v>
      </c>
      <c r="M33" s="20">
        <f t="shared" si="19"/>
        <v>26.33110592058495</v>
      </c>
      <c r="N33" s="20">
        <f t="shared" si="6"/>
        <v>8630</v>
      </c>
      <c r="O33" s="20">
        <f t="shared" si="7"/>
        <v>2373.25</v>
      </c>
      <c r="P33" s="20">
        <f t="shared" si="8"/>
        <v>3864.348</v>
      </c>
      <c r="Q33" s="20">
        <f t="shared" si="20"/>
        <v>44.778076477404404</v>
      </c>
      <c r="R33" s="20">
        <v>2230</v>
      </c>
      <c r="S33" s="20">
        <f t="shared" si="40"/>
        <v>613.25</v>
      </c>
      <c r="T33" s="20">
        <v>811.49800000000005</v>
      </c>
      <c r="U33" s="20">
        <f t="shared" si="21"/>
        <v>36.390044843049331</v>
      </c>
      <c r="V33" s="20">
        <v>6180</v>
      </c>
      <c r="W33" s="20">
        <f t="shared" si="42"/>
        <v>1699.5</v>
      </c>
      <c r="X33" s="20">
        <v>725.19</v>
      </c>
      <c r="Y33" s="20">
        <f t="shared" si="22"/>
        <v>11.734466019417475</v>
      </c>
      <c r="Z33" s="20">
        <v>6400</v>
      </c>
      <c r="AA33" s="20">
        <f t="shared" si="23"/>
        <v>1760</v>
      </c>
      <c r="AB33" s="20">
        <v>3052.85</v>
      </c>
      <c r="AC33" s="20">
        <f t="shared" si="24"/>
        <v>47.700781249999999</v>
      </c>
      <c r="AD33" s="20">
        <v>350</v>
      </c>
      <c r="AE33" s="20">
        <f t="shared" si="44"/>
        <v>96.25</v>
      </c>
      <c r="AF33" s="20">
        <v>136</v>
      </c>
      <c r="AG33" s="20">
        <f t="shared" si="25"/>
        <v>38.857142857142854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35184</v>
      </c>
      <c r="AS33" s="20">
        <f t="shared" si="26"/>
        <v>11728</v>
      </c>
      <c r="AT33" s="20">
        <v>11728</v>
      </c>
      <c r="AU33" s="20">
        <v>0</v>
      </c>
      <c r="AV33" s="20">
        <f t="shared" si="27"/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f t="shared" si="9"/>
        <v>2334</v>
      </c>
      <c r="BE33" s="20">
        <f t="shared" si="10"/>
        <v>641.84999999999991</v>
      </c>
      <c r="BF33" s="20">
        <f t="shared" si="11"/>
        <v>0</v>
      </c>
      <c r="BG33" s="20">
        <f t="shared" si="28"/>
        <v>0</v>
      </c>
      <c r="BH33" s="20">
        <v>2334</v>
      </c>
      <c r="BI33" s="20">
        <f t="shared" si="41"/>
        <v>641.84999999999991</v>
      </c>
      <c r="BJ33" s="20">
        <v>0</v>
      </c>
      <c r="BK33" s="20">
        <v>0</v>
      </c>
      <c r="BL33" s="20">
        <f t="shared" si="29"/>
        <v>0</v>
      </c>
      <c r="BM33" s="20">
        <v>0</v>
      </c>
      <c r="BN33" s="20">
        <v>0</v>
      </c>
      <c r="BO33" s="20">
        <f t="shared" si="30"/>
        <v>0</v>
      </c>
      <c r="BP33" s="20">
        <v>0</v>
      </c>
      <c r="BQ33" s="20">
        <v>0</v>
      </c>
      <c r="BR33" s="20">
        <f t="shared" si="31"/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f t="shared" si="32"/>
        <v>0</v>
      </c>
      <c r="BY33" s="20">
        <v>0</v>
      </c>
      <c r="BZ33" s="20">
        <v>0</v>
      </c>
      <c r="CA33" s="20">
        <f t="shared" si="33"/>
        <v>0</v>
      </c>
      <c r="CB33" s="20">
        <v>0</v>
      </c>
      <c r="CC33" s="20">
        <v>1700</v>
      </c>
      <c r="CD33" s="20">
        <f t="shared" si="34"/>
        <v>467.49999999999994</v>
      </c>
      <c r="CE33" s="20">
        <v>386.11</v>
      </c>
      <c r="CF33" s="20">
        <v>1700</v>
      </c>
      <c r="CG33" s="20">
        <f t="shared" si="35"/>
        <v>467.49999999999994</v>
      </c>
      <c r="CH33" s="20">
        <v>386.11</v>
      </c>
      <c r="CI33" s="20">
        <v>200</v>
      </c>
      <c r="CJ33" s="20">
        <f t="shared" si="36"/>
        <v>55</v>
      </c>
      <c r="CK33" s="20">
        <v>0</v>
      </c>
      <c r="CL33" s="20">
        <v>0</v>
      </c>
      <c r="CM33" s="20">
        <f t="shared" si="37"/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300</v>
      </c>
      <c r="CS33" s="20">
        <f t="shared" si="38"/>
        <v>82.5</v>
      </c>
      <c r="CT33" s="20">
        <v>74</v>
      </c>
      <c r="CU33" s="20">
        <v>0</v>
      </c>
      <c r="CV33" s="20">
        <f t="shared" si="12"/>
        <v>54878</v>
      </c>
      <c r="CW33" s="20">
        <f t="shared" si="13"/>
        <v>17143.849999999999</v>
      </c>
      <c r="CX33" s="20">
        <f t="shared" si="14"/>
        <v>16913.648000000001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f t="shared" si="39"/>
        <v>0</v>
      </c>
      <c r="DP33" s="20">
        <v>0</v>
      </c>
      <c r="DQ33" s="20">
        <v>0</v>
      </c>
      <c r="DR33" s="20">
        <f t="shared" si="15"/>
        <v>0</v>
      </c>
      <c r="DS33" s="20">
        <f t="shared" si="16"/>
        <v>0</v>
      </c>
      <c r="DT33" s="20">
        <f t="shared" si="17"/>
        <v>0</v>
      </c>
    </row>
    <row r="34" spans="2:124" s="23" customFormat="1" ht="20.25" customHeight="1" x14ac:dyDescent="0.2">
      <c r="B34" s="18">
        <v>25</v>
      </c>
      <c r="C34" s="22" t="s">
        <v>80</v>
      </c>
      <c r="D34" s="20">
        <v>3713.2811000000002</v>
      </c>
      <c r="E34" s="20">
        <v>856.74540000000002</v>
      </c>
      <c r="F34" s="20">
        <f t="shared" si="0"/>
        <v>25700</v>
      </c>
      <c r="G34" s="20">
        <f t="shared" si="1"/>
        <v>8327.2666666666664</v>
      </c>
      <c r="H34" s="20">
        <f t="shared" si="2"/>
        <v>9491.2890000000007</v>
      </c>
      <c r="I34" s="20">
        <f t="shared" si="18"/>
        <v>36.931085603112841</v>
      </c>
      <c r="J34" s="20">
        <f t="shared" si="3"/>
        <v>4104</v>
      </c>
      <c r="K34" s="20">
        <f t="shared" si="4"/>
        <v>1128.5999999999999</v>
      </c>
      <c r="L34" s="20">
        <f t="shared" si="5"/>
        <v>2292.6889999999999</v>
      </c>
      <c r="M34" s="20">
        <f t="shared" si="19"/>
        <v>55.86474171539961</v>
      </c>
      <c r="N34" s="20">
        <f t="shared" si="6"/>
        <v>2355</v>
      </c>
      <c r="O34" s="20">
        <f t="shared" si="7"/>
        <v>647.625</v>
      </c>
      <c r="P34" s="20">
        <f t="shared" si="8"/>
        <v>1979.289</v>
      </c>
      <c r="Q34" s="20">
        <f t="shared" si="20"/>
        <v>84.046242038216562</v>
      </c>
      <c r="R34" s="20">
        <v>75</v>
      </c>
      <c r="S34" s="20">
        <f t="shared" si="40"/>
        <v>20.625</v>
      </c>
      <c r="T34" s="20">
        <v>20.289000000000001</v>
      </c>
      <c r="U34" s="20">
        <f t="shared" si="21"/>
        <v>27.052</v>
      </c>
      <c r="V34" s="20">
        <v>0</v>
      </c>
      <c r="W34" s="20">
        <f t="shared" si="42"/>
        <v>0</v>
      </c>
      <c r="X34" s="20">
        <v>0</v>
      </c>
      <c r="Y34" s="20">
        <v>0</v>
      </c>
      <c r="Z34" s="20">
        <v>2280</v>
      </c>
      <c r="AA34" s="20">
        <f t="shared" si="23"/>
        <v>627</v>
      </c>
      <c r="AB34" s="20">
        <v>1959</v>
      </c>
      <c r="AC34" s="20">
        <f t="shared" si="24"/>
        <v>85.921052631578945</v>
      </c>
      <c r="AD34" s="20">
        <v>149</v>
      </c>
      <c r="AE34" s="20">
        <f t="shared" si="44"/>
        <v>40.974999999999994</v>
      </c>
      <c r="AF34" s="20">
        <v>45</v>
      </c>
      <c r="AG34" s="20">
        <f t="shared" si="25"/>
        <v>30.201342281879196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21596</v>
      </c>
      <c r="AS34" s="20">
        <f t="shared" si="26"/>
        <v>7198.666666666667</v>
      </c>
      <c r="AT34" s="20">
        <v>7198.6</v>
      </c>
      <c r="AU34" s="20">
        <v>0</v>
      </c>
      <c r="AV34" s="20">
        <f t="shared" si="27"/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f t="shared" si="9"/>
        <v>700</v>
      </c>
      <c r="BE34" s="20">
        <f t="shared" si="10"/>
        <v>192.5</v>
      </c>
      <c r="BF34" s="20">
        <f t="shared" si="11"/>
        <v>159</v>
      </c>
      <c r="BG34" s="20">
        <f t="shared" si="28"/>
        <v>22.714285714285715</v>
      </c>
      <c r="BH34" s="20">
        <v>700</v>
      </c>
      <c r="BI34" s="20">
        <f t="shared" si="41"/>
        <v>192.5</v>
      </c>
      <c r="BJ34" s="20">
        <v>159</v>
      </c>
      <c r="BK34" s="20">
        <v>0</v>
      </c>
      <c r="BL34" s="20">
        <f t="shared" si="29"/>
        <v>0</v>
      </c>
      <c r="BM34" s="20">
        <v>0</v>
      </c>
      <c r="BN34" s="20">
        <v>0</v>
      </c>
      <c r="BO34" s="20">
        <f t="shared" si="30"/>
        <v>0</v>
      </c>
      <c r="BP34" s="20">
        <v>0</v>
      </c>
      <c r="BQ34" s="20">
        <v>0</v>
      </c>
      <c r="BR34" s="20">
        <f t="shared" si="31"/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f t="shared" si="32"/>
        <v>0</v>
      </c>
      <c r="BY34" s="20">
        <v>0</v>
      </c>
      <c r="BZ34" s="20">
        <v>0</v>
      </c>
      <c r="CA34" s="20">
        <f t="shared" si="33"/>
        <v>0</v>
      </c>
      <c r="CB34" s="20">
        <v>0</v>
      </c>
      <c r="CC34" s="20">
        <v>900</v>
      </c>
      <c r="CD34" s="20">
        <f t="shared" si="34"/>
        <v>247.5</v>
      </c>
      <c r="CE34" s="20">
        <v>80</v>
      </c>
      <c r="CF34" s="20">
        <v>900</v>
      </c>
      <c r="CG34" s="20">
        <f t="shared" si="35"/>
        <v>247.5</v>
      </c>
      <c r="CH34" s="20">
        <v>80</v>
      </c>
      <c r="CI34" s="20">
        <v>0</v>
      </c>
      <c r="CJ34" s="20">
        <f t="shared" si="36"/>
        <v>0</v>
      </c>
      <c r="CK34" s="20">
        <v>29.4</v>
      </c>
      <c r="CL34" s="20">
        <v>0</v>
      </c>
      <c r="CM34" s="20">
        <f t="shared" si="37"/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f t="shared" si="38"/>
        <v>0</v>
      </c>
      <c r="CT34" s="20">
        <v>0</v>
      </c>
      <c r="CU34" s="20">
        <v>0</v>
      </c>
      <c r="CV34" s="20">
        <f t="shared" si="12"/>
        <v>25700</v>
      </c>
      <c r="CW34" s="20">
        <f t="shared" si="13"/>
        <v>8327.2666666666664</v>
      </c>
      <c r="CX34" s="20">
        <f t="shared" si="14"/>
        <v>9491.2890000000007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f t="shared" si="39"/>
        <v>0</v>
      </c>
      <c r="DP34" s="20">
        <v>0</v>
      </c>
      <c r="DQ34" s="20">
        <v>0</v>
      </c>
      <c r="DR34" s="20">
        <f t="shared" si="15"/>
        <v>0</v>
      </c>
      <c r="DS34" s="20">
        <f t="shared" si="16"/>
        <v>0</v>
      </c>
      <c r="DT34" s="20">
        <f t="shared" si="17"/>
        <v>0</v>
      </c>
    </row>
    <row r="35" spans="2:124" s="23" customFormat="1" ht="20.25" customHeight="1" x14ac:dyDescent="0.2">
      <c r="B35" s="18">
        <v>26</v>
      </c>
      <c r="C35" s="22" t="s">
        <v>81</v>
      </c>
      <c r="D35" s="20">
        <v>732.85209999999995</v>
      </c>
      <c r="E35" s="20">
        <v>4764.63</v>
      </c>
      <c r="F35" s="20">
        <f t="shared" si="0"/>
        <v>39143.699999999997</v>
      </c>
      <c r="G35" s="20">
        <f t="shared" si="1"/>
        <v>11866.316666666666</v>
      </c>
      <c r="H35" s="20">
        <f t="shared" si="2"/>
        <v>11656.719000000001</v>
      </c>
      <c r="I35" s="20">
        <f t="shared" si="18"/>
        <v>29.779297818039691</v>
      </c>
      <c r="J35" s="20">
        <f t="shared" si="3"/>
        <v>20020</v>
      </c>
      <c r="K35" s="20">
        <f t="shared" si="4"/>
        <v>5491.75</v>
      </c>
      <c r="L35" s="20">
        <f t="shared" si="5"/>
        <v>5282.1190000000006</v>
      </c>
      <c r="M35" s="20">
        <f t="shared" si="19"/>
        <v>26.38421078921079</v>
      </c>
      <c r="N35" s="20">
        <f t="shared" si="6"/>
        <v>14000</v>
      </c>
      <c r="O35" s="20">
        <f t="shared" si="7"/>
        <v>3849.9999999999995</v>
      </c>
      <c r="P35" s="20">
        <f t="shared" si="8"/>
        <v>4201.5540000000001</v>
      </c>
      <c r="Q35" s="20">
        <f t="shared" si="20"/>
        <v>30.011100000000003</v>
      </c>
      <c r="R35" s="20">
        <v>8000</v>
      </c>
      <c r="S35" s="20">
        <f t="shared" si="40"/>
        <v>2199.9999999999995</v>
      </c>
      <c r="T35" s="20">
        <v>1780.5830000000001</v>
      </c>
      <c r="U35" s="20">
        <f t="shared" si="21"/>
        <v>22.257287500000004</v>
      </c>
      <c r="V35" s="20">
        <v>1100</v>
      </c>
      <c r="W35" s="20">
        <f t="shared" si="42"/>
        <v>302.5</v>
      </c>
      <c r="X35" s="20">
        <v>248.029</v>
      </c>
      <c r="Y35" s="20">
        <f t="shared" si="22"/>
        <v>22.548090909090909</v>
      </c>
      <c r="Z35" s="20">
        <v>6000</v>
      </c>
      <c r="AA35" s="20">
        <f t="shared" si="23"/>
        <v>1650</v>
      </c>
      <c r="AB35" s="20">
        <v>2420.971</v>
      </c>
      <c r="AC35" s="20">
        <f t="shared" si="24"/>
        <v>40.349516666666666</v>
      </c>
      <c r="AD35" s="20">
        <v>900</v>
      </c>
      <c r="AE35" s="20">
        <f t="shared" si="44"/>
        <v>247.5</v>
      </c>
      <c r="AF35" s="20">
        <v>332</v>
      </c>
      <c r="AG35" s="20">
        <f t="shared" si="25"/>
        <v>36.888888888888886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19123.7</v>
      </c>
      <c r="AS35" s="20">
        <f t="shared" si="26"/>
        <v>6374.5666666666666</v>
      </c>
      <c r="AT35" s="20">
        <v>6374.6</v>
      </c>
      <c r="AU35" s="20">
        <v>0</v>
      </c>
      <c r="AV35" s="20">
        <f t="shared" si="27"/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f t="shared" si="9"/>
        <v>370</v>
      </c>
      <c r="BE35" s="20">
        <f t="shared" si="10"/>
        <v>101.74999999999999</v>
      </c>
      <c r="BF35" s="20">
        <f t="shared" si="11"/>
        <v>208.27600000000001</v>
      </c>
      <c r="BG35" s="20">
        <f t="shared" si="28"/>
        <v>56.290810810810818</v>
      </c>
      <c r="BH35" s="20">
        <v>370</v>
      </c>
      <c r="BI35" s="20">
        <f t="shared" si="41"/>
        <v>101.74999999999999</v>
      </c>
      <c r="BJ35" s="20">
        <v>208.27600000000001</v>
      </c>
      <c r="BK35" s="20">
        <v>0</v>
      </c>
      <c r="BL35" s="20">
        <f t="shared" si="29"/>
        <v>0</v>
      </c>
      <c r="BM35" s="20">
        <v>0</v>
      </c>
      <c r="BN35" s="20">
        <v>0</v>
      </c>
      <c r="BO35" s="20">
        <f t="shared" si="30"/>
        <v>0</v>
      </c>
      <c r="BP35" s="20">
        <v>0</v>
      </c>
      <c r="BQ35" s="20">
        <v>0</v>
      </c>
      <c r="BR35" s="20">
        <f t="shared" si="31"/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f t="shared" si="32"/>
        <v>0</v>
      </c>
      <c r="BY35" s="20">
        <v>0</v>
      </c>
      <c r="BZ35" s="20">
        <v>0</v>
      </c>
      <c r="CA35" s="20">
        <f t="shared" si="33"/>
        <v>0</v>
      </c>
      <c r="CB35" s="20">
        <v>0</v>
      </c>
      <c r="CC35" s="20">
        <v>1600</v>
      </c>
      <c r="CD35" s="20">
        <f t="shared" si="34"/>
        <v>440</v>
      </c>
      <c r="CE35" s="20">
        <v>210.6</v>
      </c>
      <c r="CF35" s="20">
        <v>1500</v>
      </c>
      <c r="CG35" s="20">
        <f t="shared" si="35"/>
        <v>412.5</v>
      </c>
      <c r="CH35" s="20">
        <v>210.6</v>
      </c>
      <c r="CI35" s="20">
        <v>2000</v>
      </c>
      <c r="CJ35" s="20">
        <f t="shared" si="36"/>
        <v>549.99999999999989</v>
      </c>
      <c r="CK35" s="20">
        <v>81.66</v>
      </c>
      <c r="CL35" s="20">
        <v>50</v>
      </c>
      <c r="CM35" s="20">
        <f t="shared" si="37"/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f t="shared" si="38"/>
        <v>0</v>
      </c>
      <c r="CT35" s="20">
        <v>0</v>
      </c>
      <c r="CU35" s="20">
        <v>0</v>
      </c>
      <c r="CV35" s="20">
        <f t="shared" si="12"/>
        <v>39143.699999999997</v>
      </c>
      <c r="CW35" s="20">
        <f t="shared" si="13"/>
        <v>11866.316666666666</v>
      </c>
      <c r="CX35" s="20">
        <f t="shared" si="14"/>
        <v>11656.719000000001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f t="shared" si="39"/>
        <v>0</v>
      </c>
      <c r="DP35" s="20">
        <v>0</v>
      </c>
      <c r="DQ35" s="20">
        <v>0</v>
      </c>
      <c r="DR35" s="20">
        <f t="shared" si="15"/>
        <v>0</v>
      </c>
      <c r="DS35" s="20">
        <f t="shared" si="16"/>
        <v>0</v>
      </c>
      <c r="DT35" s="20">
        <f t="shared" si="17"/>
        <v>0</v>
      </c>
    </row>
    <row r="36" spans="2:124" s="23" customFormat="1" ht="20.25" customHeight="1" x14ac:dyDescent="0.2">
      <c r="B36" s="18">
        <v>27</v>
      </c>
      <c r="C36" s="22" t="s">
        <v>82</v>
      </c>
      <c r="D36" s="20">
        <v>51816.221400000002</v>
      </c>
      <c r="E36" s="20">
        <v>77169.329299999998</v>
      </c>
      <c r="F36" s="20">
        <f t="shared" si="0"/>
        <v>311585</v>
      </c>
      <c r="G36" s="20">
        <f t="shared" si="1"/>
        <v>91754.28833333333</v>
      </c>
      <c r="H36" s="20">
        <f t="shared" si="2"/>
        <v>109928.0004</v>
      </c>
      <c r="I36" s="20">
        <f t="shared" si="18"/>
        <v>35.280260731421606</v>
      </c>
      <c r="J36" s="20">
        <f t="shared" si="3"/>
        <v>204302.2</v>
      </c>
      <c r="K36" s="20">
        <f t="shared" si="4"/>
        <v>55993.354999999996</v>
      </c>
      <c r="L36" s="20">
        <f t="shared" si="5"/>
        <v>74167.00039999999</v>
      </c>
      <c r="M36" s="20">
        <f t="shared" si="19"/>
        <v>36.302595077292359</v>
      </c>
      <c r="N36" s="20">
        <f t="shared" si="6"/>
        <v>101220</v>
      </c>
      <c r="O36" s="20">
        <f t="shared" si="7"/>
        <v>27835.499999999996</v>
      </c>
      <c r="P36" s="20">
        <f t="shared" si="8"/>
        <v>33376.574099999998</v>
      </c>
      <c r="Q36" s="20">
        <f t="shared" si="20"/>
        <v>32.974287788974507</v>
      </c>
      <c r="R36" s="20">
        <v>55975</v>
      </c>
      <c r="S36" s="20">
        <f t="shared" si="40"/>
        <v>15393.124999999998</v>
      </c>
      <c r="T36" s="20">
        <v>17092.747100000001</v>
      </c>
      <c r="U36" s="20">
        <f t="shared" si="21"/>
        <v>30.536394997766859</v>
      </c>
      <c r="V36" s="20">
        <v>12776</v>
      </c>
      <c r="W36" s="20">
        <f t="shared" si="42"/>
        <v>3513.4</v>
      </c>
      <c r="X36" s="20">
        <v>3793.5403000000001</v>
      </c>
      <c r="Y36" s="20">
        <f t="shared" si="22"/>
        <v>29.692707420162808</v>
      </c>
      <c r="Z36" s="20">
        <v>45245</v>
      </c>
      <c r="AA36" s="20">
        <f t="shared" si="23"/>
        <v>12442.374999999998</v>
      </c>
      <c r="AB36" s="20">
        <v>16283.826999999999</v>
      </c>
      <c r="AC36" s="20">
        <f t="shared" si="24"/>
        <v>35.990334843629128</v>
      </c>
      <c r="AD36" s="20">
        <v>13548.4</v>
      </c>
      <c r="AE36" s="20">
        <f t="shared" si="44"/>
        <v>3725.8099999999995</v>
      </c>
      <c r="AF36" s="20">
        <v>7733.37</v>
      </c>
      <c r="AG36" s="20">
        <f t="shared" si="25"/>
        <v>57.079581352779662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107282.8</v>
      </c>
      <c r="AS36" s="20">
        <f t="shared" si="26"/>
        <v>35760.933333333334</v>
      </c>
      <c r="AT36" s="20">
        <v>35761</v>
      </c>
      <c r="AU36" s="20">
        <v>0</v>
      </c>
      <c r="AV36" s="20">
        <f t="shared" si="27"/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f t="shared" si="9"/>
        <v>8881.6</v>
      </c>
      <c r="BE36" s="20">
        <f t="shared" si="10"/>
        <v>2442.44</v>
      </c>
      <c r="BF36" s="20">
        <f t="shared" si="11"/>
        <v>2691.4479999999999</v>
      </c>
      <c r="BG36" s="20">
        <f t="shared" si="28"/>
        <v>30.303638983966849</v>
      </c>
      <c r="BH36" s="20">
        <v>7332</v>
      </c>
      <c r="BI36" s="20">
        <f t="shared" si="41"/>
        <v>2016.3</v>
      </c>
      <c r="BJ36" s="20">
        <v>2052.2779999999998</v>
      </c>
      <c r="BK36" s="20">
        <v>0</v>
      </c>
      <c r="BL36" s="20">
        <f t="shared" si="29"/>
        <v>0</v>
      </c>
      <c r="BM36" s="20">
        <v>0</v>
      </c>
      <c r="BN36" s="20">
        <v>0</v>
      </c>
      <c r="BO36" s="20">
        <f t="shared" si="30"/>
        <v>0</v>
      </c>
      <c r="BP36" s="20">
        <v>0</v>
      </c>
      <c r="BQ36" s="20">
        <v>1549.6</v>
      </c>
      <c r="BR36" s="20">
        <f t="shared" si="31"/>
        <v>426.13999999999993</v>
      </c>
      <c r="BS36" s="20">
        <v>639.16999999999996</v>
      </c>
      <c r="BT36" s="20">
        <v>0</v>
      </c>
      <c r="BU36" s="20">
        <v>0</v>
      </c>
      <c r="BV36" s="20">
        <v>0</v>
      </c>
      <c r="BW36" s="20">
        <v>0</v>
      </c>
      <c r="BX36" s="20">
        <f t="shared" si="32"/>
        <v>0</v>
      </c>
      <c r="BY36" s="20">
        <v>0</v>
      </c>
      <c r="BZ36" s="20">
        <v>0</v>
      </c>
      <c r="CA36" s="20">
        <f t="shared" si="33"/>
        <v>0</v>
      </c>
      <c r="CB36" s="20">
        <v>8</v>
      </c>
      <c r="CC36" s="20">
        <v>53376.2</v>
      </c>
      <c r="CD36" s="20">
        <f t="shared" si="34"/>
        <v>14678.454999999998</v>
      </c>
      <c r="CE36" s="20">
        <v>12472.361000000001</v>
      </c>
      <c r="CF36" s="20">
        <v>27980.2</v>
      </c>
      <c r="CG36" s="20">
        <f t="shared" si="35"/>
        <v>7694.5549999999994</v>
      </c>
      <c r="CH36" s="20">
        <v>6531.8109999999997</v>
      </c>
      <c r="CI36" s="20">
        <v>12800</v>
      </c>
      <c r="CJ36" s="20">
        <f t="shared" si="36"/>
        <v>3520</v>
      </c>
      <c r="CK36" s="20">
        <v>12635.707</v>
      </c>
      <c r="CL36" s="20">
        <v>1700</v>
      </c>
      <c r="CM36" s="20">
        <f t="shared" si="37"/>
        <v>277.75</v>
      </c>
      <c r="CN36" s="20">
        <v>1010</v>
      </c>
      <c r="CO36" s="20">
        <v>0</v>
      </c>
      <c r="CP36" s="20">
        <v>0</v>
      </c>
      <c r="CQ36" s="20">
        <v>0</v>
      </c>
      <c r="CR36" s="20">
        <v>0</v>
      </c>
      <c r="CS36" s="20">
        <f t="shared" si="38"/>
        <v>0</v>
      </c>
      <c r="CT36" s="20">
        <v>446</v>
      </c>
      <c r="CU36" s="20">
        <v>0</v>
      </c>
      <c r="CV36" s="20">
        <f t="shared" si="12"/>
        <v>311585</v>
      </c>
      <c r="CW36" s="20">
        <f t="shared" si="13"/>
        <v>91754.28833333333</v>
      </c>
      <c r="CX36" s="20">
        <f t="shared" si="14"/>
        <v>109928.0004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>
        <v>8000</v>
      </c>
      <c r="DO36" s="20">
        <f t="shared" si="39"/>
        <v>2199.9999999999995</v>
      </c>
      <c r="DP36" s="20">
        <v>0</v>
      </c>
      <c r="DQ36" s="20">
        <v>0</v>
      </c>
      <c r="DR36" s="20">
        <f t="shared" si="15"/>
        <v>8000</v>
      </c>
      <c r="DS36" s="20">
        <f t="shared" si="16"/>
        <v>2199.9999999999995</v>
      </c>
      <c r="DT36" s="20">
        <f t="shared" si="17"/>
        <v>0</v>
      </c>
    </row>
    <row r="37" spans="2:124" s="23" customFormat="1" ht="20.25" customHeight="1" x14ac:dyDescent="0.2">
      <c r="B37" s="18">
        <v>28</v>
      </c>
      <c r="C37" s="22" t="s">
        <v>83</v>
      </c>
      <c r="D37" s="20">
        <v>8267.9809999999998</v>
      </c>
      <c r="E37" s="20">
        <v>95.501999999999995</v>
      </c>
      <c r="F37" s="20">
        <f t="shared" si="0"/>
        <v>21660.2</v>
      </c>
      <c r="G37" s="20">
        <f t="shared" si="1"/>
        <v>6649.1833333333334</v>
      </c>
      <c r="H37" s="20">
        <f t="shared" si="2"/>
        <v>6122.6050000000005</v>
      </c>
      <c r="I37" s="20">
        <f t="shared" si="18"/>
        <v>28.266613420005356</v>
      </c>
      <c r="J37" s="20">
        <f t="shared" si="3"/>
        <v>9178</v>
      </c>
      <c r="K37" s="20">
        <f t="shared" si="4"/>
        <v>2488.4499999999998</v>
      </c>
      <c r="L37" s="20">
        <f t="shared" si="5"/>
        <v>1962.0049999999999</v>
      </c>
      <c r="M37" s="20">
        <f t="shared" si="19"/>
        <v>21.377260841141862</v>
      </c>
      <c r="N37" s="20">
        <f t="shared" si="6"/>
        <v>5300</v>
      </c>
      <c r="O37" s="20">
        <f t="shared" si="7"/>
        <v>1422</v>
      </c>
      <c r="P37" s="20">
        <f t="shared" si="8"/>
        <v>1429.6149999999998</v>
      </c>
      <c r="Q37" s="20">
        <f t="shared" si="20"/>
        <v>26.973867924528296</v>
      </c>
      <c r="R37" s="20">
        <v>1000</v>
      </c>
      <c r="S37" s="20">
        <f t="shared" si="40"/>
        <v>274.99999999999994</v>
      </c>
      <c r="T37" s="20">
        <v>387.79399999999998</v>
      </c>
      <c r="U37" s="20">
        <f t="shared" si="21"/>
        <v>38.779400000000003</v>
      </c>
      <c r="V37" s="20">
        <v>380</v>
      </c>
      <c r="W37" s="20">
        <f t="shared" si="42"/>
        <v>104.5</v>
      </c>
      <c r="X37" s="20">
        <v>100.71299999999999</v>
      </c>
      <c r="Y37" s="20">
        <f t="shared" si="22"/>
        <v>26.503421052631577</v>
      </c>
      <c r="Z37" s="20">
        <v>4300</v>
      </c>
      <c r="AA37" s="20">
        <v>1147</v>
      </c>
      <c r="AB37" s="20">
        <v>1041.8209999999999</v>
      </c>
      <c r="AC37" s="20">
        <f t="shared" si="24"/>
        <v>24.228395348837207</v>
      </c>
      <c r="AD37" s="20">
        <v>303</v>
      </c>
      <c r="AE37" s="20">
        <f t="shared" si="44"/>
        <v>83.324999999999989</v>
      </c>
      <c r="AF37" s="20">
        <v>148.5</v>
      </c>
      <c r="AG37" s="20">
        <f t="shared" si="25"/>
        <v>49.009900990099013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12482.2</v>
      </c>
      <c r="AS37" s="20">
        <f t="shared" si="26"/>
        <v>4160.7333333333336</v>
      </c>
      <c r="AT37" s="20">
        <v>4160.6000000000004</v>
      </c>
      <c r="AU37" s="20">
        <v>0</v>
      </c>
      <c r="AV37" s="20">
        <f t="shared" si="27"/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f t="shared" si="9"/>
        <v>75</v>
      </c>
      <c r="BE37" s="20">
        <f t="shared" si="10"/>
        <v>20.625</v>
      </c>
      <c r="BF37" s="20">
        <f t="shared" si="11"/>
        <v>21.126999999999999</v>
      </c>
      <c r="BG37" s="20">
        <f t="shared" si="28"/>
        <v>28.169333333333331</v>
      </c>
      <c r="BH37" s="20">
        <v>75</v>
      </c>
      <c r="BI37" s="20">
        <f t="shared" si="41"/>
        <v>20.625</v>
      </c>
      <c r="BJ37" s="20">
        <v>21.126999999999999</v>
      </c>
      <c r="BK37" s="20">
        <v>0</v>
      </c>
      <c r="BL37" s="20">
        <f t="shared" si="29"/>
        <v>0</v>
      </c>
      <c r="BM37" s="20">
        <v>0</v>
      </c>
      <c r="BN37" s="20">
        <v>0</v>
      </c>
      <c r="BO37" s="20">
        <f t="shared" si="30"/>
        <v>0</v>
      </c>
      <c r="BP37" s="20">
        <v>0</v>
      </c>
      <c r="BQ37" s="20">
        <v>0</v>
      </c>
      <c r="BR37" s="20">
        <f t="shared" si="31"/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f t="shared" si="32"/>
        <v>0</v>
      </c>
      <c r="BY37" s="20">
        <v>0</v>
      </c>
      <c r="BZ37" s="20">
        <v>0</v>
      </c>
      <c r="CA37" s="20">
        <f t="shared" si="33"/>
        <v>0</v>
      </c>
      <c r="CB37" s="20">
        <v>0</v>
      </c>
      <c r="CC37" s="20">
        <v>1120</v>
      </c>
      <c r="CD37" s="20">
        <f t="shared" si="34"/>
        <v>307.99999999999994</v>
      </c>
      <c r="CE37" s="20">
        <v>262.05</v>
      </c>
      <c r="CF37" s="20">
        <v>960</v>
      </c>
      <c r="CG37" s="20">
        <f t="shared" si="35"/>
        <v>264</v>
      </c>
      <c r="CH37" s="20">
        <v>252.05</v>
      </c>
      <c r="CI37" s="20">
        <v>2000</v>
      </c>
      <c r="CJ37" s="20">
        <f t="shared" si="36"/>
        <v>549.99999999999989</v>
      </c>
      <c r="CK37" s="20">
        <v>0</v>
      </c>
      <c r="CL37" s="20">
        <v>0</v>
      </c>
      <c r="CM37" s="20">
        <f t="shared" si="37"/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f t="shared" si="38"/>
        <v>0</v>
      </c>
      <c r="CT37" s="20">
        <v>0</v>
      </c>
      <c r="CU37" s="20">
        <v>0</v>
      </c>
      <c r="CV37" s="20">
        <f t="shared" si="12"/>
        <v>21660.2</v>
      </c>
      <c r="CW37" s="20">
        <f t="shared" si="13"/>
        <v>6649.1833333333334</v>
      </c>
      <c r="CX37" s="20">
        <f t="shared" si="14"/>
        <v>6122.6050000000005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f t="shared" si="39"/>
        <v>0</v>
      </c>
      <c r="DP37" s="20">
        <v>0</v>
      </c>
      <c r="DQ37" s="20">
        <v>0</v>
      </c>
      <c r="DR37" s="20">
        <f t="shared" si="15"/>
        <v>0</v>
      </c>
      <c r="DS37" s="20">
        <f t="shared" si="16"/>
        <v>0</v>
      </c>
      <c r="DT37" s="20">
        <f t="shared" si="17"/>
        <v>0</v>
      </c>
    </row>
    <row r="38" spans="2:124" s="23" customFormat="1" ht="20.25" customHeight="1" x14ac:dyDescent="0.2">
      <c r="B38" s="18">
        <v>29</v>
      </c>
      <c r="C38" s="22" t="s">
        <v>84</v>
      </c>
      <c r="D38" s="20">
        <v>73079.947899999999</v>
      </c>
      <c r="E38" s="20">
        <v>9556.0728999999992</v>
      </c>
      <c r="F38" s="20">
        <f t="shared" si="0"/>
        <v>42510</v>
      </c>
      <c r="G38" s="20">
        <f t="shared" si="1"/>
        <v>12031.931666666669</v>
      </c>
      <c r="H38" s="20">
        <f t="shared" si="2"/>
        <v>16607.814999999999</v>
      </c>
      <c r="I38" s="20">
        <f t="shared" si="18"/>
        <v>39.06801928957892</v>
      </c>
      <c r="J38" s="20">
        <f t="shared" si="3"/>
        <v>36652.6</v>
      </c>
      <c r="K38" s="20">
        <f t="shared" si="4"/>
        <v>10079.465000000002</v>
      </c>
      <c r="L38" s="20">
        <f t="shared" si="5"/>
        <v>14655.215</v>
      </c>
      <c r="M38" s="20">
        <f t="shared" si="19"/>
        <v>39.984107539437858</v>
      </c>
      <c r="N38" s="20">
        <f t="shared" si="6"/>
        <v>28700</v>
      </c>
      <c r="O38" s="20">
        <f t="shared" si="7"/>
        <v>7892.5</v>
      </c>
      <c r="P38" s="20">
        <f t="shared" si="8"/>
        <v>8137.991</v>
      </c>
      <c r="Q38" s="20">
        <f t="shared" si="20"/>
        <v>28.355369337979095</v>
      </c>
      <c r="R38" s="20">
        <v>21500</v>
      </c>
      <c r="S38" s="20">
        <f t="shared" si="40"/>
        <v>5912.5</v>
      </c>
      <c r="T38" s="20">
        <v>6259.8630000000003</v>
      </c>
      <c r="U38" s="20">
        <f t="shared" si="21"/>
        <v>29.115641860465118</v>
      </c>
      <c r="V38" s="20">
        <v>365</v>
      </c>
      <c r="W38" s="20">
        <f t="shared" si="42"/>
        <v>100.375</v>
      </c>
      <c r="X38" s="20">
        <v>85.402000000000001</v>
      </c>
      <c r="Y38" s="20">
        <f t="shared" si="22"/>
        <v>23.397808219178085</v>
      </c>
      <c r="Z38" s="20">
        <v>7200</v>
      </c>
      <c r="AA38" s="20">
        <f t="shared" si="23"/>
        <v>1980</v>
      </c>
      <c r="AB38" s="20">
        <v>1878.1279999999999</v>
      </c>
      <c r="AC38" s="20">
        <f t="shared" si="24"/>
        <v>26.085111111111111</v>
      </c>
      <c r="AD38" s="20">
        <v>4361.6000000000004</v>
      </c>
      <c r="AE38" s="20">
        <f t="shared" si="44"/>
        <v>1199.44</v>
      </c>
      <c r="AF38" s="20">
        <v>2930.6439999999998</v>
      </c>
      <c r="AG38" s="20">
        <f t="shared" si="25"/>
        <v>67.191947909024194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5857.4</v>
      </c>
      <c r="AS38" s="20">
        <f t="shared" si="26"/>
        <v>1952.4666666666665</v>
      </c>
      <c r="AT38" s="20">
        <v>1952.6</v>
      </c>
      <c r="AU38" s="20">
        <v>0</v>
      </c>
      <c r="AV38" s="20">
        <f t="shared" si="27"/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f t="shared" si="9"/>
        <v>538</v>
      </c>
      <c r="BE38" s="20">
        <f t="shared" si="10"/>
        <v>147.94999999999999</v>
      </c>
      <c r="BF38" s="20">
        <f t="shared" si="11"/>
        <v>50</v>
      </c>
      <c r="BG38" s="20">
        <f t="shared" si="28"/>
        <v>9.2936802973977688</v>
      </c>
      <c r="BH38" s="20">
        <v>538</v>
      </c>
      <c r="BI38" s="20">
        <f t="shared" si="41"/>
        <v>147.94999999999999</v>
      </c>
      <c r="BJ38" s="20">
        <v>50</v>
      </c>
      <c r="BK38" s="20">
        <v>0</v>
      </c>
      <c r="BL38" s="20">
        <f t="shared" si="29"/>
        <v>0</v>
      </c>
      <c r="BM38" s="20">
        <v>0</v>
      </c>
      <c r="BN38" s="20">
        <v>0</v>
      </c>
      <c r="BO38" s="20">
        <f t="shared" si="30"/>
        <v>0</v>
      </c>
      <c r="BP38" s="20">
        <v>0</v>
      </c>
      <c r="BQ38" s="20">
        <v>0</v>
      </c>
      <c r="BR38" s="20">
        <f t="shared" si="31"/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f t="shared" si="32"/>
        <v>0</v>
      </c>
      <c r="BY38" s="20">
        <v>0</v>
      </c>
      <c r="BZ38" s="20">
        <v>0</v>
      </c>
      <c r="CA38" s="20">
        <f t="shared" si="33"/>
        <v>0</v>
      </c>
      <c r="CB38" s="20">
        <v>0</v>
      </c>
      <c r="CC38" s="20">
        <v>2318</v>
      </c>
      <c r="CD38" s="20">
        <f t="shared" si="34"/>
        <v>637.44999999999993</v>
      </c>
      <c r="CE38" s="20">
        <v>48.381999999999998</v>
      </c>
      <c r="CF38" s="20">
        <v>2268</v>
      </c>
      <c r="CG38" s="20">
        <f t="shared" si="35"/>
        <v>623.69999999999993</v>
      </c>
      <c r="CH38" s="20">
        <v>38.381999999999998</v>
      </c>
      <c r="CI38" s="20">
        <v>0</v>
      </c>
      <c r="CJ38" s="20">
        <f t="shared" si="36"/>
        <v>0</v>
      </c>
      <c r="CK38" s="20">
        <v>545.48</v>
      </c>
      <c r="CL38" s="20">
        <v>0</v>
      </c>
      <c r="CM38" s="20">
        <f t="shared" si="37"/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370</v>
      </c>
      <c r="CS38" s="20">
        <f t="shared" si="38"/>
        <v>101.74999999999999</v>
      </c>
      <c r="CT38" s="20">
        <v>2857.3159999999998</v>
      </c>
      <c r="CU38" s="20">
        <v>0</v>
      </c>
      <c r="CV38" s="20">
        <f t="shared" si="12"/>
        <v>42510</v>
      </c>
      <c r="CW38" s="20">
        <f t="shared" si="13"/>
        <v>12031.931666666669</v>
      </c>
      <c r="CX38" s="20">
        <f t="shared" si="14"/>
        <v>16607.814999999999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f t="shared" si="39"/>
        <v>0</v>
      </c>
      <c r="DP38" s="20">
        <v>0</v>
      </c>
      <c r="DQ38" s="20">
        <v>0</v>
      </c>
      <c r="DR38" s="20">
        <f t="shared" si="15"/>
        <v>0</v>
      </c>
      <c r="DS38" s="20">
        <f t="shared" si="16"/>
        <v>0</v>
      </c>
      <c r="DT38" s="20">
        <f t="shared" si="17"/>
        <v>0</v>
      </c>
    </row>
    <row r="39" spans="2:124" s="23" customFormat="1" ht="20.25" customHeight="1" x14ac:dyDescent="0.2">
      <c r="B39" s="18">
        <v>30</v>
      </c>
      <c r="C39" s="22" t="s">
        <v>85</v>
      </c>
      <c r="D39" s="20">
        <v>104.21040000000001</v>
      </c>
      <c r="E39" s="20">
        <v>71392.364400000006</v>
      </c>
      <c r="F39" s="20">
        <f t="shared" si="0"/>
        <v>656240</v>
      </c>
      <c r="G39" s="20">
        <f t="shared" si="1"/>
        <v>201462.86749999996</v>
      </c>
      <c r="H39" s="20">
        <f t="shared" si="2"/>
        <v>210417.2543</v>
      </c>
      <c r="I39" s="20">
        <f t="shared" si="18"/>
        <v>32.06407020297452</v>
      </c>
      <c r="J39" s="20">
        <f t="shared" si="3"/>
        <v>297386.7</v>
      </c>
      <c r="K39" s="20">
        <f t="shared" si="4"/>
        <v>82157.592499999999</v>
      </c>
      <c r="L39" s="20">
        <f t="shared" si="5"/>
        <v>91288.974299999987</v>
      </c>
      <c r="M39" s="20">
        <f t="shared" si="19"/>
        <v>30.697060191326639</v>
      </c>
      <c r="N39" s="20">
        <f t="shared" si="6"/>
        <v>106431</v>
      </c>
      <c r="O39" s="20">
        <f t="shared" si="7"/>
        <v>29268.524999999998</v>
      </c>
      <c r="P39" s="20">
        <f t="shared" si="8"/>
        <v>34434.631999999998</v>
      </c>
      <c r="Q39" s="20">
        <f t="shared" si="20"/>
        <v>32.353949507192453</v>
      </c>
      <c r="R39" s="20">
        <v>41207</v>
      </c>
      <c r="S39" s="20">
        <f t="shared" si="40"/>
        <v>11331.924999999999</v>
      </c>
      <c r="T39" s="20">
        <v>6228.665</v>
      </c>
      <c r="U39" s="20">
        <f t="shared" si="21"/>
        <v>15.115550755939525</v>
      </c>
      <c r="V39" s="20">
        <v>56300</v>
      </c>
      <c r="W39" s="20">
        <f t="shared" si="42"/>
        <v>15482.5</v>
      </c>
      <c r="X39" s="20">
        <v>10683.9118</v>
      </c>
      <c r="Y39" s="20">
        <f t="shared" si="22"/>
        <v>18.976752753108347</v>
      </c>
      <c r="Z39" s="20">
        <v>65224</v>
      </c>
      <c r="AA39" s="20">
        <f t="shared" si="23"/>
        <v>17936.599999999999</v>
      </c>
      <c r="AB39" s="20">
        <v>28205.967000000001</v>
      </c>
      <c r="AC39" s="20">
        <f t="shared" si="24"/>
        <v>43.24476726358396</v>
      </c>
      <c r="AD39" s="20">
        <v>9434</v>
      </c>
      <c r="AE39" s="20">
        <f t="shared" si="44"/>
        <v>2594.35</v>
      </c>
      <c r="AF39" s="20">
        <v>5303.59</v>
      </c>
      <c r="AG39" s="20">
        <f t="shared" si="25"/>
        <v>56.217829128683483</v>
      </c>
      <c r="AH39" s="20">
        <v>6450</v>
      </c>
      <c r="AI39" s="20">
        <v>2150</v>
      </c>
      <c r="AJ39" s="20">
        <v>2626.7</v>
      </c>
      <c r="AK39" s="20">
        <f t="shared" si="43"/>
        <v>40.72403100775194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350695.8</v>
      </c>
      <c r="AS39" s="20">
        <f t="shared" si="26"/>
        <v>116898.59999999999</v>
      </c>
      <c r="AT39" s="20">
        <v>116898.6</v>
      </c>
      <c r="AU39" s="20">
        <v>2800.5</v>
      </c>
      <c r="AV39" s="20">
        <f t="shared" si="27"/>
        <v>933.5</v>
      </c>
      <c r="AW39" s="20">
        <v>700.6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f t="shared" si="9"/>
        <v>28231.7</v>
      </c>
      <c r="BE39" s="20">
        <f t="shared" si="10"/>
        <v>7763.7174999999988</v>
      </c>
      <c r="BF39" s="20">
        <f t="shared" si="11"/>
        <v>6158.4349999999995</v>
      </c>
      <c r="BG39" s="20">
        <f t="shared" si="28"/>
        <v>21.81390068610817</v>
      </c>
      <c r="BH39" s="20">
        <v>20742</v>
      </c>
      <c r="BI39" s="20">
        <f t="shared" si="41"/>
        <v>5704.0499999999993</v>
      </c>
      <c r="BJ39" s="20">
        <v>4064.14</v>
      </c>
      <c r="BK39" s="20">
        <v>0</v>
      </c>
      <c r="BL39" s="20">
        <f t="shared" si="29"/>
        <v>0</v>
      </c>
      <c r="BM39" s="20">
        <v>0</v>
      </c>
      <c r="BN39" s="20">
        <v>0</v>
      </c>
      <c r="BO39" s="20">
        <f t="shared" si="30"/>
        <v>0</v>
      </c>
      <c r="BP39" s="20">
        <v>0</v>
      </c>
      <c r="BQ39" s="20">
        <v>7489.7</v>
      </c>
      <c r="BR39" s="20">
        <f t="shared" si="31"/>
        <v>2059.6675</v>
      </c>
      <c r="BS39" s="20">
        <v>2094.2950000000001</v>
      </c>
      <c r="BT39" s="20">
        <v>0</v>
      </c>
      <c r="BU39" s="20">
        <v>0</v>
      </c>
      <c r="BV39" s="20">
        <v>0</v>
      </c>
      <c r="BW39" s="20">
        <v>5357</v>
      </c>
      <c r="BX39" s="20">
        <f t="shared" si="32"/>
        <v>1473.175</v>
      </c>
      <c r="BY39" s="20">
        <v>1529.08</v>
      </c>
      <c r="BZ39" s="20">
        <v>0</v>
      </c>
      <c r="CA39" s="20">
        <f t="shared" si="33"/>
        <v>0</v>
      </c>
      <c r="CB39" s="20">
        <v>0</v>
      </c>
      <c r="CC39" s="20">
        <v>84510</v>
      </c>
      <c r="CD39" s="20">
        <f t="shared" si="34"/>
        <v>23240.25</v>
      </c>
      <c r="CE39" s="20">
        <v>24329.647499999999</v>
      </c>
      <c r="CF39" s="20">
        <v>35540</v>
      </c>
      <c r="CG39" s="20">
        <f t="shared" si="35"/>
        <v>9773.4999999999982</v>
      </c>
      <c r="CH39" s="20">
        <v>10456.327499999999</v>
      </c>
      <c r="CI39" s="20">
        <v>6000</v>
      </c>
      <c r="CJ39" s="20">
        <f t="shared" si="36"/>
        <v>1650</v>
      </c>
      <c r="CK39" s="20">
        <v>7344.3190000000004</v>
      </c>
      <c r="CL39" s="20">
        <v>0</v>
      </c>
      <c r="CM39" s="20">
        <f t="shared" si="37"/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30</v>
      </c>
      <c r="CS39" s="20">
        <f t="shared" si="38"/>
        <v>8.25</v>
      </c>
      <c r="CT39" s="20">
        <v>407.73899999999998</v>
      </c>
      <c r="CU39" s="20">
        <v>0</v>
      </c>
      <c r="CV39" s="20">
        <f t="shared" si="12"/>
        <v>656240</v>
      </c>
      <c r="CW39" s="20">
        <f t="shared" si="13"/>
        <v>201462.86749999996</v>
      </c>
      <c r="CX39" s="20">
        <f t="shared" si="14"/>
        <v>210417.2543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f t="shared" si="39"/>
        <v>0</v>
      </c>
      <c r="DP39" s="20">
        <v>0</v>
      </c>
      <c r="DQ39" s="20">
        <v>0</v>
      </c>
      <c r="DR39" s="20">
        <f t="shared" si="15"/>
        <v>0</v>
      </c>
      <c r="DS39" s="20">
        <f t="shared" si="16"/>
        <v>0</v>
      </c>
      <c r="DT39" s="20">
        <f t="shared" si="17"/>
        <v>0</v>
      </c>
    </row>
    <row r="40" spans="2:124" s="23" customFormat="1" ht="20.25" customHeight="1" x14ac:dyDescent="0.2">
      <c r="B40" s="18">
        <v>31</v>
      </c>
      <c r="C40" s="22" t="s">
        <v>86</v>
      </c>
      <c r="D40" s="20">
        <v>46.735700000000001</v>
      </c>
      <c r="E40" s="20">
        <v>662.07920000000001</v>
      </c>
      <c r="F40" s="20">
        <f t="shared" si="0"/>
        <v>80504.999999999985</v>
      </c>
      <c r="G40" s="20">
        <f t="shared" si="1"/>
        <v>25406.101666666666</v>
      </c>
      <c r="H40" s="20">
        <f t="shared" si="2"/>
        <v>22747.731</v>
      </c>
      <c r="I40" s="20">
        <f t="shared" si="18"/>
        <v>28.256295882243347</v>
      </c>
      <c r="J40" s="20">
        <f t="shared" si="3"/>
        <v>24495.4</v>
      </c>
      <c r="K40" s="20">
        <f t="shared" si="4"/>
        <v>6736.2349999999988</v>
      </c>
      <c r="L40" s="20">
        <f t="shared" si="5"/>
        <v>4077.9310000000005</v>
      </c>
      <c r="M40" s="20">
        <f t="shared" si="19"/>
        <v>16.647742025033271</v>
      </c>
      <c r="N40" s="20">
        <f t="shared" si="6"/>
        <v>11762.5</v>
      </c>
      <c r="O40" s="20">
        <f t="shared" si="7"/>
        <v>3234.6874999999995</v>
      </c>
      <c r="P40" s="20">
        <f t="shared" si="8"/>
        <v>2377.6559999999999</v>
      </c>
      <c r="Q40" s="20">
        <f t="shared" si="20"/>
        <v>20.213866099893732</v>
      </c>
      <c r="R40" s="20">
        <v>3545</v>
      </c>
      <c r="S40" s="20">
        <f t="shared" si="40"/>
        <v>974.875</v>
      </c>
      <c r="T40" s="20">
        <v>200.66399999999999</v>
      </c>
      <c r="U40" s="20">
        <f t="shared" si="21"/>
        <v>5.6604795486600841</v>
      </c>
      <c r="V40" s="20">
        <v>1747.8</v>
      </c>
      <c r="W40" s="20">
        <f t="shared" si="42"/>
        <v>480.64499999999998</v>
      </c>
      <c r="X40" s="20">
        <v>313.27999999999997</v>
      </c>
      <c r="Y40" s="20">
        <f t="shared" si="22"/>
        <v>17.92424762558645</v>
      </c>
      <c r="Z40" s="20">
        <v>8217.5</v>
      </c>
      <c r="AA40" s="20">
        <f t="shared" si="23"/>
        <v>2259.8124999999995</v>
      </c>
      <c r="AB40" s="20">
        <v>2176.9920000000002</v>
      </c>
      <c r="AC40" s="20">
        <f t="shared" si="24"/>
        <v>26.492144812899301</v>
      </c>
      <c r="AD40" s="20">
        <v>450</v>
      </c>
      <c r="AE40" s="20">
        <f t="shared" si="44"/>
        <v>123.75</v>
      </c>
      <c r="AF40" s="20">
        <v>79.5</v>
      </c>
      <c r="AG40" s="20">
        <f t="shared" si="25"/>
        <v>17.666666666666668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56009.599999999999</v>
      </c>
      <c r="AS40" s="20">
        <f t="shared" si="26"/>
        <v>18669.866666666665</v>
      </c>
      <c r="AT40" s="20">
        <v>18669.8</v>
      </c>
      <c r="AU40" s="20">
        <v>0</v>
      </c>
      <c r="AV40" s="20">
        <f t="shared" si="27"/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f t="shared" si="9"/>
        <v>2374.6999999999998</v>
      </c>
      <c r="BE40" s="20">
        <f t="shared" si="10"/>
        <v>653.0424999999999</v>
      </c>
      <c r="BF40" s="20">
        <f t="shared" si="11"/>
        <v>191.02099999999999</v>
      </c>
      <c r="BG40" s="20">
        <f t="shared" si="28"/>
        <v>8.0440055585968757</v>
      </c>
      <c r="BH40" s="20">
        <v>2374.6999999999998</v>
      </c>
      <c r="BI40" s="20">
        <f t="shared" si="41"/>
        <v>653.0424999999999</v>
      </c>
      <c r="BJ40" s="20">
        <v>191.02099999999999</v>
      </c>
      <c r="BK40" s="20">
        <v>0</v>
      </c>
      <c r="BL40" s="20">
        <f t="shared" si="29"/>
        <v>0</v>
      </c>
      <c r="BM40" s="20">
        <v>0</v>
      </c>
      <c r="BN40" s="20">
        <v>0</v>
      </c>
      <c r="BO40" s="20">
        <f t="shared" si="30"/>
        <v>0</v>
      </c>
      <c r="BP40" s="20">
        <v>0</v>
      </c>
      <c r="BQ40" s="20">
        <v>0</v>
      </c>
      <c r="BR40" s="20">
        <f t="shared" si="31"/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f t="shared" si="32"/>
        <v>0</v>
      </c>
      <c r="BY40" s="20">
        <v>0</v>
      </c>
      <c r="BZ40" s="20">
        <v>0</v>
      </c>
      <c r="CA40" s="20">
        <f t="shared" si="33"/>
        <v>0</v>
      </c>
      <c r="CB40" s="20">
        <v>0</v>
      </c>
      <c r="CC40" s="20">
        <v>8160.4</v>
      </c>
      <c r="CD40" s="20">
        <f t="shared" si="34"/>
        <v>2244.1099999999997</v>
      </c>
      <c r="CE40" s="20">
        <v>1116.4739999999999</v>
      </c>
      <c r="CF40" s="20">
        <v>2890.4</v>
      </c>
      <c r="CG40" s="20">
        <f t="shared" si="35"/>
        <v>794.86</v>
      </c>
      <c r="CH40" s="20">
        <v>509.15</v>
      </c>
      <c r="CI40" s="20">
        <v>0</v>
      </c>
      <c r="CJ40" s="20">
        <f t="shared" si="36"/>
        <v>0</v>
      </c>
      <c r="CK40" s="20">
        <v>0</v>
      </c>
      <c r="CL40" s="20">
        <v>0</v>
      </c>
      <c r="CM40" s="20">
        <f t="shared" si="37"/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f t="shared" si="38"/>
        <v>0</v>
      </c>
      <c r="CT40" s="20">
        <v>0</v>
      </c>
      <c r="CU40" s="20">
        <v>0</v>
      </c>
      <c r="CV40" s="20">
        <f t="shared" si="12"/>
        <v>80504.999999999985</v>
      </c>
      <c r="CW40" s="20">
        <f t="shared" si="13"/>
        <v>25406.101666666666</v>
      </c>
      <c r="CX40" s="20">
        <f t="shared" si="14"/>
        <v>22747.731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f t="shared" si="39"/>
        <v>0</v>
      </c>
      <c r="DP40" s="20">
        <v>0</v>
      </c>
      <c r="DQ40" s="20">
        <v>0</v>
      </c>
      <c r="DR40" s="20">
        <f t="shared" si="15"/>
        <v>0</v>
      </c>
      <c r="DS40" s="20">
        <f t="shared" si="16"/>
        <v>0</v>
      </c>
      <c r="DT40" s="20">
        <f t="shared" si="17"/>
        <v>0</v>
      </c>
    </row>
    <row r="41" spans="2:124" s="23" customFormat="1" ht="20.25" customHeight="1" x14ac:dyDescent="0.2">
      <c r="B41" s="18">
        <v>32</v>
      </c>
      <c r="C41" s="22" t="s">
        <v>87</v>
      </c>
      <c r="D41" s="20">
        <v>18902.330699999999</v>
      </c>
      <c r="E41" s="20">
        <v>3</v>
      </c>
      <c r="F41" s="20">
        <f t="shared" si="0"/>
        <v>26222</v>
      </c>
      <c r="G41" s="20">
        <f t="shared" si="1"/>
        <v>7819.6241666666656</v>
      </c>
      <c r="H41" s="20">
        <f t="shared" si="2"/>
        <v>8988.357</v>
      </c>
      <c r="I41" s="20">
        <f t="shared" si="18"/>
        <v>34.277923117992522</v>
      </c>
      <c r="J41" s="20">
        <f t="shared" si="3"/>
        <v>15789.300000000001</v>
      </c>
      <c r="K41" s="20">
        <f t="shared" si="4"/>
        <v>4342.057499999999</v>
      </c>
      <c r="L41" s="20">
        <f t="shared" si="5"/>
        <v>5510.7569999999996</v>
      </c>
      <c r="M41" s="20">
        <f t="shared" si="19"/>
        <v>34.901844920294117</v>
      </c>
      <c r="N41" s="20">
        <f t="shared" si="6"/>
        <v>8525.7000000000007</v>
      </c>
      <c r="O41" s="20">
        <f t="shared" si="7"/>
        <v>2344.5674999999997</v>
      </c>
      <c r="P41" s="20">
        <f t="shared" si="8"/>
        <v>2833.0430000000001</v>
      </c>
      <c r="Q41" s="20">
        <f t="shared" si="20"/>
        <v>33.229447435401191</v>
      </c>
      <c r="R41" s="20">
        <v>2025.7</v>
      </c>
      <c r="S41" s="20">
        <f t="shared" si="40"/>
        <v>557.0675</v>
      </c>
      <c r="T41" s="20">
        <v>57.350999999999999</v>
      </c>
      <c r="U41" s="20">
        <f t="shared" si="21"/>
        <v>2.8311694722811866</v>
      </c>
      <c r="V41" s="20">
        <v>4807</v>
      </c>
      <c r="W41" s="20">
        <f t="shared" si="42"/>
        <v>1321.925</v>
      </c>
      <c r="X41" s="20">
        <v>978.88900000000001</v>
      </c>
      <c r="Y41" s="20">
        <f t="shared" si="22"/>
        <v>20.363823590597043</v>
      </c>
      <c r="Z41" s="20">
        <v>6500</v>
      </c>
      <c r="AA41" s="20">
        <f t="shared" si="23"/>
        <v>1787.4999999999998</v>
      </c>
      <c r="AB41" s="20">
        <v>2775.692</v>
      </c>
      <c r="AC41" s="20">
        <f t="shared" si="24"/>
        <v>42.702953846153846</v>
      </c>
      <c r="AD41" s="20">
        <v>330</v>
      </c>
      <c r="AE41" s="20">
        <f t="shared" si="44"/>
        <v>90.75</v>
      </c>
      <c r="AF41" s="20">
        <v>345</v>
      </c>
      <c r="AG41" s="20">
        <f t="shared" si="25"/>
        <v>104.54545454545455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10432.700000000001</v>
      </c>
      <c r="AS41" s="20">
        <f t="shared" si="26"/>
        <v>3477.5666666666671</v>
      </c>
      <c r="AT41" s="20">
        <v>3477.6</v>
      </c>
      <c r="AU41" s="20">
        <v>0</v>
      </c>
      <c r="AV41" s="20">
        <f t="shared" si="27"/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f t="shared" si="9"/>
        <v>1106.5999999999999</v>
      </c>
      <c r="BE41" s="20">
        <f t="shared" si="10"/>
        <v>304.31499999999994</v>
      </c>
      <c r="BF41" s="20">
        <f t="shared" si="11"/>
        <v>344.51499999999999</v>
      </c>
      <c r="BG41" s="20">
        <f t="shared" si="28"/>
        <v>31.132748960780773</v>
      </c>
      <c r="BH41" s="20">
        <v>1106.5999999999999</v>
      </c>
      <c r="BI41" s="20">
        <f t="shared" si="41"/>
        <v>304.31499999999994</v>
      </c>
      <c r="BJ41" s="20">
        <v>344.51499999999999</v>
      </c>
      <c r="BK41" s="20">
        <v>0</v>
      </c>
      <c r="BL41" s="20">
        <f t="shared" si="29"/>
        <v>0</v>
      </c>
      <c r="BM41" s="20">
        <v>0</v>
      </c>
      <c r="BN41" s="20">
        <v>0</v>
      </c>
      <c r="BO41" s="20">
        <f t="shared" si="30"/>
        <v>0</v>
      </c>
      <c r="BP41" s="20">
        <v>0</v>
      </c>
      <c r="BQ41" s="20">
        <v>0</v>
      </c>
      <c r="BR41" s="20">
        <f t="shared" si="31"/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f t="shared" si="32"/>
        <v>0</v>
      </c>
      <c r="BY41" s="20">
        <v>0</v>
      </c>
      <c r="BZ41" s="20">
        <v>0</v>
      </c>
      <c r="CA41" s="20">
        <f t="shared" si="33"/>
        <v>0</v>
      </c>
      <c r="CB41" s="20">
        <v>0</v>
      </c>
      <c r="CC41" s="20">
        <v>720</v>
      </c>
      <c r="CD41" s="20">
        <f t="shared" si="34"/>
        <v>198</v>
      </c>
      <c r="CE41" s="20">
        <v>907.31</v>
      </c>
      <c r="CF41" s="20">
        <v>700</v>
      </c>
      <c r="CG41" s="20">
        <f t="shared" si="35"/>
        <v>192.5</v>
      </c>
      <c r="CH41" s="20">
        <v>232.55</v>
      </c>
      <c r="CI41" s="20">
        <v>0</v>
      </c>
      <c r="CJ41" s="20">
        <f t="shared" si="36"/>
        <v>0</v>
      </c>
      <c r="CK41" s="20">
        <v>0</v>
      </c>
      <c r="CL41" s="20">
        <v>0</v>
      </c>
      <c r="CM41" s="20">
        <f t="shared" si="37"/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300</v>
      </c>
      <c r="CS41" s="20">
        <f t="shared" si="38"/>
        <v>82.5</v>
      </c>
      <c r="CT41" s="20">
        <v>102</v>
      </c>
      <c r="CU41" s="20">
        <v>0</v>
      </c>
      <c r="CV41" s="20">
        <f t="shared" si="12"/>
        <v>26222</v>
      </c>
      <c r="CW41" s="20">
        <f t="shared" si="13"/>
        <v>7819.6241666666656</v>
      </c>
      <c r="CX41" s="20">
        <f t="shared" si="14"/>
        <v>8988.357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f t="shared" si="39"/>
        <v>0</v>
      </c>
      <c r="DP41" s="20">
        <v>0</v>
      </c>
      <c r="DQ41" s="20">
        <v>0</v>
      </c>
      <c r="DR41" s="20">
        <f t="shared" si="15"/>
        <v>0</v>
      </c>
      <c r="DS41" s="20">
        <f t="shared" si="16"/>
        <v>0</v>
      </c>
      <c r="DT41" s="20">
        <f t="shared" si="17"/>
        <v>0</v>
      </c>
    </row>
    <row r="42" spans="2:124" s="23" customFormat="1" ht="20.25" customHeight="1" x14ac:dyDescent="0.2">
      <c r="B42" s="18">
        <v>33</v>
      </c>
      <c r="C42" s="22" t="s">
        <v>88</v>
      </c>
      <c r="D42" s="20">
        <v>225.61619999999999</v>
      </c>
      <c r="E42" s="20">
        <v>2.4737</v>
      </c>
      <c r="F42" s="20">
        <f t="shared" si="0"/>
        <v>15936</v>
      </c>
      <c r="G42" s="20">
        <f t="shared" si="1"/>
        <v>5029.4100000000008</v>
      </c>
      <c r="H42" s="20">
        <f t="shared" si="2"/>
        <v>5056.799</v>
      </c>
      <c r="I42" s="20">
        <f t="shared" si="18"/>
        <v>31.731921435742972</v>
      </c>
      <c r="J42" s="20">
        <f t="shared" si="3"/>
        <v>4844.3999999999996</v>
      </c>
      <c r="K42" s="20">
        <f t="shared" si="4"/>
        <v>1332.21</v>
      </c>
      <c r="L42" s="20">
        <f t="shared" si="5"/>
        <v>1359.5990000000002</v>
      </c>
      <c r="M42" s="20">
        <f t="shared" si="19"/>
        <v>28.065374452976641</v>
      </c>
      <c r="N42" s="20">
        <f t="shared" si="6"/>
        <v>1610</v>
      </c>
      <c r="O42" s="20">
        <f t="shared" si="7"/>
        <v>442.75</v>
      </c>
      <c r="P42" s="20">
        <f t="shared" si="8"/>
        <v>656.79899999999998</v>
      </c>
      <c r="Q42" s="20">
        <f t="shared" si="20"/>
        <v>40.794968944099374</v>
      </c>
      <c r="R42" s="20">
        <v>260</v>
      </c>
      <c r="S42" s="20">
        <f t="shared" si="40"/>
        <v>71.5</v>
      </c>
      <c r="T42" s="20">
        <v>75.012</v>
      </c>
      <c r="U42" s="20">
        <f t="shared" si="21"/>
        <v>28.850769230769231</v>
      </c>
      <c r="V42" s="20">
        <v>1400</v>
      </c>
      <c r="W42" s="20">
        <f t="shared" si="42"/>
        <v>385</v>
      </c>
      <c r="X42" s="20">
        <v>371.6</v>
      </c>
      <c r="Y42" s="20">
        <f t="shared" si="22"/>
        <v>26.542857142857144</v>
      </c>
      <c r="Z42" s="20">
        <v>1350</v>
      </c>
      <c r="AA42" s="20">
        <f t="shared" si="23"/>
        <v>371.25</v>
      </c>
      <c r="AB42" s="20">
        <v>581.78700000000003</v>
      </c>
      <c r="AC42" s="20">
        <f t="shared" si="24"/>
        <v>43.095333333333336</v>
      </c>
      <c r="AD42" s="20">
        <v>300</v>
      </c>
      <c r="AE42" s="20">
        <f t="shared" si="44"/>
        <v>82.5</v>
      </c>
      <c r="AF42" s="20">
        <v>253</v>
      </c>
      <c r="AG42" s="20">
        <f t="shared" si="25"/>
        <v>84.333333333333329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11091.6</v>
      </c>
      <c r="AS42" s="20">
        <f t="shared" si="26"/>
        <v>3697.2000000000003</v>
      </c>
      <c r="AT42" s="20">
        <v>3697.2</v>
      </c>
      <c r="AU42" s="20">
        <v>0</v>
      </c>
      <c r="AV42" s="20">
        <f t="shared" si="27"/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f t="shared" si="9"/>
        <v>400</v>
      </c>
      <c r="BE42" s="20">
        <f t="shared" si="10"/>
        <v>110</v>
      </c>
      <c r="BF42" s="20">
        <f t="shared" si="11"/>
        <v>22.2</v>
      </c>
      <c r="BG42" s="20">
        <f t="shared" si="28"/>
        <v>5.55</v>
      </c>
      <c r="BH42" s="20">
        <v>400</v>
      </c>
      <c r="BI42" s="20">
        <f t="shared" si="41"/>
        <v>110</v>
      </c>
      <c r="BJ42" s="20">
        <v>22.2</v>
      </c>
      <c r="BK42" s="20">
        <v>0</v>
      </c>
      <c r="BL42" s="20">
        <f t="shared" si="29"/>
        <v>0</v>
      </c>
      <c r="BM42" s="20">
        <v>0</v>
      </c>
      <c r="BN42" s="20">
        <v>0</v>
      </c>
      <c r="BO42" s="20">
        <f t="shared" si="30"/>
        <v>0</v>
      </c>
      <c r="BP42" s="20">
        <v>0</v>
      </c>
      <c r="BQ42" s="20">
        <v>0</v>
      </c>
      <c r="BR42" s="20">
        <f t="shared" si="31"/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f t="shared" si="32"/>
        <v>0</v>
      </c>
      <c r="BY42" s="20">
        <v>0</v>
      </c>
      <c r="BZ42" s="20">
        <v>0</v>
      </c>
      <c r="CA42" s="20">
        <f t="shared" si="33"/>
        <v>0</v>
      </c>
      <c r="CB42" s="20">
        <v>0</v>
      </c>
      <c r="CC42" s="20">
        <v>300</v>
      </c>
      <c r="CD42" s="20">
        <f t="shared" si="34"/>
        <v>82.5</v>
      </c>
      <c r="CE42" s="20">
        <v>56</v>
      </c>
      <c r="CF42" s="20">
        <v>300</v>
      </c>
      <c r="CG42" s="20">
        <f t="shared" si="35"/>
        <v>82.5</v>
      </c>
      <c r="CH42" s="20">
        <v>56</v>
      </c>
      <c r="CI42" s="20">
        <v>0</v>
      </c>
      <c r="CJ42" s="20">
        <f t="shared" si="36"/>
        <v>0</v>
      </c>
      <c r="CK42" s="20">
        <v>0</v>
      </c>
      <c r="CL42" s="20">
        <v>0</v>
      </c>
      <c r="CM42" s="20">
        <f t="shared" si="37"/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834.4</v>
      </c>
      <c r="CS42" s="20">
        <f t="shared" si="38"/>
        <v>229.45999999999998</v>
      </c>
      <c r="CT42" s="20">
        <v>0</v>
      </c>
      <c r="CU42" s="20">
        <v>0</v>
      </c>
      <c r="CV42" s="20">
        <f t="shared" si="12"/>
        <v>15936</v>
      </c>
      <c r="CW42" s="20">
        <f t="shared" si="13"/>
        <v>5029.4100000000008</v>
      </c>
      <c r="CX42" s="20">
        <f t="shared" si="14"/>
        <v>5056.799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f t="shared" si="39"/>
        <v>0</v>
      </c>
      <c r="DP42" s="20">
        <v>0</v>
      </c>
      <c r="DQ42" s="20">
        <v>0</v>
      </c>
      <c r="DR42" s="20">
        <f t="shared" si="15"/>
        <v>0</v>
      </c>
      <c r="DS42" s="20">
        <f t="shared" si="16"/>
        <v>0</v>
      </c>
      <c r="DT42" s="20">
        <f t="shared" si="17"/>
        <v>0</v>
      </c>
    </row>
    <row r="43" spans="2:124" s="23" customFormat="1" ht="20.25" customHeight="1" x14ac:dyDescent="0.2">
      <c r="B43" s="18">
        <v>34</v>
      </c>
      <c r="C43" s="22" t="s">
        <v>89</v>
      </c>
      <c r="D43" s="20">
        <v>0.73499999999999999</v>
      </c>
      <c r="E43" s="20">
        <v>7420.3522000000003</v>
      </c>
      <c r="F43" s="20">
        <f t="shared" si="0"/>
        <v>61634.600000000006</v>
      </c>
      <c r="G43" s="20">
        <f t="shared" si="1"/>
        <v>19431.825833333332</v>
      </c>
      <c r="H43" s="20">
        <f t="shared" si="2"/>
        <v>19725.985999999997</v>
      </c>
      <c r="I43" s="20">
        <f t="shared" si="18"/>
        <v>32.004727863894622</v>
      </c>
      <c r="J43" s="20">
        <f t="shared" si="3"/>
        <v>19080.699999999997</v>
      </c>
      <c r="K43" s="20">
        <f t="shared" si="4"/>
        <v>5247.1925000000001</v>
      </c>
      <c r="L43" s="20">
        <f t="shared" si="5"/>
        <v>5541.3859999999995</v>
      </c>
      <c r="M43" s="20">
        <f t="shared" si="19"/>
        <v>29.041838087701187</v>
      </c>
      <c r="N43" s="20">
        <f t="shared" si="6"/>
        <v>4350</v>
      </c>
      <c r="O43" s="20">
        <f t="shared" si="7"/>
        <v>1196.2499999999998</v>
      </c>
      <c r="P43" s="20">
        <f t="shared" si="8"/>
        <v>1790.2329999999999</v>
      </c>
      <c r="Q43" s="20">
        <f t="shared" si="20"/>
        <v>41.154781609195396</v>
      </c>
      <c r="R43" s="20">
        <v>350</v>
      </c>
      <c r="S43" s="20">
        <f t="shared" si="40"/>
        <v>96.25</v>
      </c>
      <c r="T43" s="20">
        <v>177.13499999999999</v>
      </c>
      <c r="U43" s="20">
        <f t="shared" si="21"/>
        <v>50.61</v>
      </c>
      <c r="V43" s="20">
        <v>4200</v>
      </c>
      <c r="W43" s="20">
        <f t="shared" si="42"/>
        <v>1155</v>
      </c>
      <c r="X43" s="20">
        <v>1640.779</v>
      </c>
      <c r="Y43" s="20">
        <f t="shared" si="22"/>
        <v>39.066166666666668</v>
      </c>
      <c r="Z43" s="20">
        <v>4000</v>
      </c>
      <c r="AA43" s="20">
        <f t="shared" si="23"/>
        <v>1099.9999999999998</v>
      </c>
      <c r="AB43" s="20">
        <v>1613.098</v>
      </c>
      <c r="AC43" s="20">
        <f t="shared" si="24"/>
        <v>40.327449999999999</v>
      </c>
      <c r="AD43" s="20">
        <v>464.4</v>
      </c>
      <c r="AE43" s="20">
        <f t="shared" si="44"/>
        <v>127.70999999999998</v>
      </c>
      <c r="AF43" s="20">
        <v>291.89999999999998</v>
      </c>
      <c r="AG43" s="20">
        <f t="shared" si="25"/>
        <v>62.855297157622736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42553.9</v>
      </c>
      <c r="AS43" s="20">
        <f t="shared" si="26"/>
        <v>14184.633333333333</v>
      </c>
      <c r="AT43" s="20">
        <v>14184.6</v>
      </c>
      <c r="AU43" s="20">
        <v>0</v>
      </c>
      <c r="AV43" s="20">
        <f t="shared" si="27"/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f t="shared" si="9"/>
        <v>166.3</v>
      </c>
      <c r="BE43" s="20">
        <f t="shared" si="10"/>
        <v>45.732500000000002</v>
      </c>
      <c r="BF43" s="20">
        <f t="shared" si="11"/>
        <v>132.751</v>
      </c>
      <c r="BG43" s="20">
        <f t="shared" si="28"/>
        <v>79.826217678893556</v>
      </c>
      <c r="BH43" s="20">
        <v>166.3</v>
      </c>
      <c r="BI43" s="20">
        <f t="shared" si="41"/>
        <v>45.732500000000002</v>
      </c>
      <c r="BJ43" s="20">
        <v>132.751</v>
      </c>
      <c r="BK43" s="20">
        <v>0</v>
      </c>
      <c r="BL43" s="20">
        <f t="shared" si="29"/>
        <v>0</v>
      </c>
      <c r="BM43" s="20">
        <v>0</v>
      </c>
      <c r="BN43" s="20">
        <v>0</v>
      </c>
      <c r="BO43" s="20">
        <f t="shared" si="30"/>
        <v>0</v>
      </c>
      <c r="BP43" s="20">
        <v>0</v>
      </c>
      <c r="BQ43" s="20">
        <v>0</v>
      </c>
      <c r="BR43" s="20">
        <f t="shared" si="31"/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f t="shared" si="32"/>
        <v>0</v>
      </c>
      <c r="BY43" s="20">
        <v>0</v>
      </c>
      <c r="BZ43" s="20">
        <v>0</v>
      </c>
      <c r="CA43" s="20">
        <f t="shared" si="33"/>
        <v>0</v>
      </c>
      <c r="CB43" s="20">
        <v>0</v>
      </c>
      <c r="CC43" s="20">
        <v>8700</v>
      </c>
      <c r="CD43" s="20">
        <f t="shared" si="34"/>
        <v>2392.5</v>
      </c>
      <c r="CE43" s="20">
        <v>1335.1389999999999</v>
      </c>
      <c r="CF43" s="20">
        <v>4020</v>
      </c>
      <c r="CG43" s="20">
        <f t="shared" si="35"/>
        <v>1105.5</v>
      </c>
      <c r="CH43" s="20">
        <v>1005.939</v>
      </c>
      <c r="CI43" s="20">
        <v>1000</v>
      </c>
      <c r="CJ43" s="20">
        <f t="shared" si="36"/>
        <v>274.99999999999994</v>
      </c>
      <c r="CK43" s="20">
        <v>350.584</v>
      </c>
      <c r="CL43" s="20">
        <v>0</v>
      </c>
      <c r="CM43" s="20">
        <f t="shared" si="37"/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200</v>
      </c>
      <c r="CS43" s="20">
        <f t="shared" si="38"/>
        <v>55</v>
      </c>
      <c r="CT43" s="20">
        <v>0</v>
      </c>
      <c r="CU43" s="20">
        <v>0</v>
      </c>
      <c r="CV43" s="20">
        <f t="shared" si="12"/>
        <v>61634.600000000006</v>
      </c>
      <c r="CW43" s="20">
        <f t="shared" si="13"/>
        <v>19431.825833333332</v>
      </c>
      <c r="CX43" s="20">
        <f t="shared" si="14"/>
        <v>19725.985999999997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f t="shared" si="39"/>
        <v>0</v>
      </c>
      <c r="DP43" s="20">
        <v>0</v>
      </c>
      <c r="DQ43" s="20">
        <v>0</v>
      </c>
      <c r="DR43" s="20">
        <f t="shared" si="15"/>
        <v>0</v>
      </c>
      <c r="DS43" s="20">
        <f t="shared" si="16"/>
        <v>0</v>
      </c>
      <c r="DT43" s="20">
        <f t="shared" si="17"/>
        <v>0</v>
      </c>
    </row>
    <row r="44" spans="2:124" s="23" customFormat="1" ht="20.25" customHeight="1" x14ac:dyDescent="0.2">
      <c r="B44" s="18">
        <v>35</v>
      </c>
      <c r="C44" s="22" t="s">
        <v>90</v>
      </c>
      <c r="D44" s="20">
        <v>6227.6886999999997</v>
      </c>
      <c r="E44" s="20">
        <v>4713.8491999999997</v>
      </c>
      <c r="F44" s="20">
        <f t="shared" si="0"/>
        <v>31607</v>
      </c>
      <c r="G44" s="20">
        <f t="shared" si="1"/>
        <v>10160.375</v>
      </c>
      <c r="H44" s="20">
        <f t="shared" si="2"/>
        <v>10249.956</v>
      </c>
      <c r="I44" s="20">
        <f t="shared" si="18"/>
        <v>32.429385895529471</v>
      </c>
      <c r="J44" s="20">
        <f t="shared" si="3"/>
        <v>9084.2000000000007</v>
      </c>
      <c r="K44" s="20">
        <f t="shared" si="4"/>
        <v>2652.7750000000001</v>
      </c>
      <c r="L44" s="20">
        <f t="shared" si="5"/>
        <v>2742.3560000000002</v>
      </c>
      <c r="M44" s="20">
        <f t="shared" si="19"/>
        <v>30.188194887827219</v>
      </c>
      <c r="N44" s="20">
        <f t="shared" si="6"/>
        <v>3074.2</v>
      </c>
      <c r="O44" s="20">
        <f t="shared" si="7"/>
        <v>1000.0250000000001</v>
      </c>
      <c r="P44" s="20">
        <f t="shared" si="8"/>
        <v>1060.8910000000001</v>
      </c>
      <c r="Q44" s="20">
        <f t="shared" si="20"/>
        <v>34.509498406089392</v>
      </c>
      <c r="R44" s="20">
        <v>63</v>
      </c>
      <c r="S44" s="20">
        <f t="shared" si="40"/>
        <v>17.324999999999999</v>
      </c>
      <c r="T44" s="20">
        <v>2.3540000000000001</v>
      </c>
      <c r="U44" s="20">
        <f t="shared" si="21"/>
        <v>3.7365079365079366</v>
      </c>
      <c r="V44" s="20">
        <v>3100</v>
      </c>
      <c r="W44" s="20">
        <f t="shared" si="42"/>
        <v>852.49999999999989</v>
      </c>
      <c r="X44" s="20">
        <v>513.74599999999998</v>
      </c>
      <c r="Y44" s="20">
        <f t="shared" si="22"/>
        <v>16.572451612903226</v>
      </c>
      <c r="Z44" s="20">
        <v>3011.2</v>
      </c>
      <c r="AA44" s="20">
        <v>982.7</v>
      </c>
      <c r="AB44" s="20">
        <v>1058.537</v>
      </c>
      <c r="AC44" s="20">
        <f t="shared" si="24"/>
        <v>35.153327577045694</v>
      </c>
      <c r="AD44" s="20">
        <v>340</v>
      </c>
      <c r="AE44" s="20">
        <f t="shared" si="44"/>
        <v>93.499999999999986</v>
      </c>
      <c r="AF44" s="20">
        <v>152.5</v>
      </c>
      <c r="AG44" s="20">
        <f t="shared" si="25"/>
        <v>44.852941176470587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22522.799999999999</v>
      </c>
      <c r="AS44" s="20">
        <f t="shared" si="26"/>
        <v>7507.5999999999995</v>
      </c>
      <c r="AT44" s="20">
        <v>7507.6</v>
      </c>
      <c r="AU44" s="20">
        <v>0</v>
      </c>
      <c r="AV44" s="20">
        <f t="shared" si="27"/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f t="shared" si="9"/>
        <v>270</v>
      </c>
      <c r="BE44" s="20">
        <f t="shared" si="10"/>
        <v>74.25</v>
      </c>
      <c r="BF44" s="20">
        <f t="shared" si="11"/>
        <v>4.1500000000000004</v>
      </c>
      <c r="BG44" s="20">
        <f t="shared" si="28"/>
        <v>1.5370370370370372</v>
      </c>
      <c r="BH44" s="20">
        <v>270</v>
      </c>
      <c r="BI44" s="20">
        <f t="shared" si="41"/>
        <v>74.25</v>
      </c>
      <c r="BJ44" s="20">
        <v>4.1500000000000004</v>
      </c>
      <c r="BK44" s="20">
        <v>0</v>
      </c>
      <c r="BL44" s="20">
        <f t="shared" si="29"/>
        <v>0</v>
      </c>
      <c r="BM44" s="20">
        <v>0</v>
      </c>
      <c r="BN44" s="20">
        <v>0</v>
      </c>
      <c r="BO44" s="20">
        <f t="shared" si="30"/>
        <v>0</v>
      </c>
      <c r="BP44" s="20">
        <v>0</v>
      </c>
      <c r="BQ44" s="20">
        <v>0</v>
      </c>
      <c r="BR44" s="20">
        <f t="shared" si="31"/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f t="shared" si="32"/>
        <v>0</v>
      </c>
      <c r="BY44" s="20">
        <v>0</v>
      </c>
      <c r="BZ44" s="20">
        <v>0</v>
      </c>
      <c r="CA44" s="20">
        <f t="shared" si="33"/>
        <v>0</v>
      </c>
      <c r="CB44" s="20">
        <v>0</v>
      </c>
      <c r="CC44" s="20">
        <v>2100</v>
      </c>
      <c r="CD44" s="20">
        <f t="shared" si="34"/>
        <v>577.5</v>
      </c>
      <c r="CE44" s="20">
        <v>771.06899999999996</v>
      </c>
      <c r="CF44" s="20">
        <v>1300</v>
      </c>
      <c r="CG44" s="20">
        <f t="shared" si="35"/>
        <v>357.49999999999994</v>
      </c>
      <c r="CH44" s="20">
        <v>219.26900000000001</v>
      </c>
      <c r="CI44" s="20">
        <v>0</v>
      </c>
      <c r="CJ44" s="20">
        <f t="shared" si="36"/>
        <v>0</v>
      </c>
      <c r="CK44" s="20">
        <v>0</v>
      </c>
      <c r="CL44" s="20">
        <v>0</v>
      </c>
      <c r="CM44" s="20">
        <f t="shared" si="37"/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200</v>
      </c>
      <c r="CS44" s="20">
        <f t="shared" si="38"/>
        <v>55</v>
      </c>
      <c r="CT44" s="20">
        <v>240</v>
      </c>
      <c r="CU44" s="20">
        <v>0</v>
      </c>
      <c r="CV44" s="20">
        <f t="shared" si="12"/>
        <v>31607</v>
      </c>
      <c r="CW44" s="20">
        <f t="shared" si="13"/>
        <v>10160.375</v>
      </c>
      <c r="CX44" s="20">
        <f t="shared" si="14"/>
        <v>10249.956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>
        <v>0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f t="shared" si="39"/>
        <v>0</v>
      </c>
      <c r="DP44" s="20">
        <v>0</v>
      </c>
      <c r="DQ44" s="20">
        <v>0</v>
      </c>
      <c r="DR44" s="20">
        <f t="shared" si="15"/>
        <v>0</v>
      </c>
      <c r="DS44" s="20">
        <f t="shared" si="16"/>
        <v>0</v>
      </c>
      <c r="DT44" s="20">
        <f t="shared" si="17"/>
        <v>0</v>
      </c>
    </row>
    <row r="45" spans="2:124" s="23" customFormat="1" ht="20.25" customHeight="1" x14ac:dyDescent="0.2">
      <c r="B45" s="18">
        <v>36</v>
      </c>
      <c r="C45" s="22" t="s">
        <v>91</v>
      </c>
      <c r="D45" s="20">
        <v>3112.7800999999999</v>
      </c>
      <c r="E45" s="20">
        <v>2343.0446999999999</v>
      </c>
      <c r="F45" s="20">
        <f t="shared" si="0"/>
        <v>197121</v>
      </c>
      <c r="G45" s="20">
        <f t="shared" si="1"/>
        <v>60872.499166666668</v>
      </c>
      <c r="H45" s="20">
        <f t="shared" si="2"/>
        <v>58620.079600000012</v>
      </c>
      <c r="I45" s="20">
        <f t="shared" si="18"/>
        <v>29.738120037946242</v>
      </c>
      <c r="J45" s="20">
        <f t="shared" si="3"/>
        <v>108678.1</v>
      </c>
      <c r="K45" s="20">
        <f t="shared" si="4"/>
        <v>31391.532500000001</v>
      </c>
      <c r="L45" s="20">
        <f t="shared" si="5"/>
        <v>29321.679599999999</v>
      </c>
      <c r="M45" s="20">
        <f t="shared" si="19"/>
        <v>26.98030201116876</v>
      </c>
      <c r="N45" s="20">
        <f t="shared" si="6"/>
        <v>39981.5</v>
      </c>
      <c r="O45" s="20">
        <f t="shared" si="7"/>
        <v>12499.967500000001</v>
      </c>
      <c r="P45" s="20">
        <f t="shared" si="8"/>
        <v>11316.998</v>
      </c>
      <c r="Q45" s="20">
        <f t="shared" si="20"/>
        <v>28.305586333679329</v>
      </c>
      <c r="R45" s="20">
        <v>14781.7</v>
      </c>
      <c r="S45" s="20">
        <f t="shared" si="40"/>
        <v>4064.9675000000002</v>
      </c>
      <c r="T45" s="20">
        <v>3093.8270000000002</v>
      </c>
      <c r="U45" s="20">
        <f t="shared" si="21"/>
        <v>20.930116292442683</v>
      </c>
      <c r="V45" s="20">
        <v>15236</v>
      </c>
      <c r="W45" s="20">
        <f t="shared" si="42"/>
        <v>4189.8999999999996</v>
      </c>
      <c r="X45" s="20">
        <v>3687.51</v>
      </c>
      <c r="Y45" s="20">
        <f t="shared" si="22"/>
        <v>24.202612234182201</v>
      </c>
      <c r="Z45" s="20">
        <v>25199.8</v>
      </c>
      <c r="AA45" s="20">
        <v>8435</v>
      </c>
      <c r="AB45" s="20">
        <v>8223.1710000000003</v>
      </c>
      <c r="AC45" s="20">
        <f t="shared" si="24"/>
        <v>32.631889935634412</v>
      </c>
      <c r="AD45" s="20">
        <v>2620.6</v>
      </c>
      <c r="AE45" s="20">
        <f t="shared" si="44"/>
        <v>720.66499999999996</v>
      </c>
      <c r="AF45" s="20">
        <v>1395</v>
      </c>
      <c r="AG45" s="20">
        <f t="shared" si="25"/>
        <v>53.232084255514003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86842.5</v>
      </c>
      <c r="AS45" s="20">
        <f t="shared" si="26"/>
        <v>28947.5</v>
      </c>
      <c r="AT45" s="20">
        <v>28947.4</v>
      </c>
      <c r="AU45" s="20">
        <v>1600.4</v>
      </c>
      <c r="AV45" s="20">
        <f t="shared" si="27"/>
        <v>533.4666666666667</v>
      </c>
      <c r="AW45" s="20">
        <v>351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f t="shared" si="9"/>
        <v>14500</v>
      </c>
      <c r="BE45" s="20">
        <f t="shared" si="10"/>
        <v>3987.4999999999995</v>
      </c>
      <c r="BF45" s="20">
        <f t="shared" si="11"/>
        <v>3257.3716000000004</v>
      </c>
      <c r="BG45" s="20">
        <f t="shared" si="28"/>
        <v>22.464631724137934</v>
      </c>
      <c r="BH45" s="20">
        <v>13000</v>
      </c>
      <c r="BI45" s="20">
        <f t="shared" si="41"/>
        <v>3574.9999999999995</v>
      </c>
      <c r="BJ45" s="20">
        <v>2953.5716000000002</v>
      </c>
      <c r="BK45" s="20">
        <v>0</v>
      </c>
      <c r="BL45" s="20">
        <f t="shared" si="29"/>
        <v>0</v>
      </c>
      <c r="BM45" s="20">
        <v>0</v>
      </c>
      <c r="BN45" s="20">
        <v>0</v>
      </c>
      <c r="BO45" s="20">
        <f t="shared" si="30"/>
        <v>0</v>
      </c>
      <c r="BP45" s="20">
        <v>0</v>
      </c>
      <c r="BQ45" s="20">
        <v>1500</v>
      </c>
      <c r="BR45" s="20">
        <f t="shared" si="31"/>
        <v>412.5</v>
      </c>
      <c r="BS45" s="20">
        <v>303.8</v>
      </c>
      <c r="BT45" s="20">
        <v>0</v>
      </c>
      <c r="BU45" s="20">
        <v>0</v>
      </c>
      <c r="BV45" s="20">
        <v>0</v>
      </c>
      <c r="BW45" s="20">
        <v>0</v>
      </c>
      <c r="BX45" s="20">
        <f t="shared" si="32"/>
        <v>0</v>
      </c>
      <c r="BY45" s="20">
        <v>0</v>
      </c>
      <c r="BZ45" s="20">
        <v>0</v>
      </c>
      <c r="CA45" s="20">
        <f t="shared" si="33"/>
        <v>0</v>
      </c>
      <c r="CB45" s="20">
        <v>0</v>
      </c>
      <c r="CC45" s="20">
        <v>35000</v>
      </c>
      <c r="CD45" s="20">
        <f t="shared" si="34"/>
        <v>9624.9999999999982</v>
      </c>
      <c r="CE45" s="20">
        <v>9006.7999999999993</v>
      </c>
      <c r="CF45" s="20">
        <v>8000</v>
      </c>
      <c r="CG45" s="20">
        <f t="shared" si="35"/>
        <v>2199.9999999999995</v>
      </c>
      <c r="CH45" s="20">
        <v>2060</v>
      </c>
      <c r="CI45" s="20">
        <v>0</v>
      </c>
      <c r="CJ45" s="20">
        <f t="shared" si="36"/>
        <v>0</v>
      </c>
      <c r="CK45" s="20">
        <v>0</v>
      </c>
      <c r="CL45" s="20">
        <v>0</v>
      </c>
      <c r="CM45" s="20">
        <f t="shared" si="37"/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1340</v>
      </c>
      <c r="CS45" s="20">
        <f t="shared" si="38"/>
        <v>368.5</v>
      </c>
      <c r="CT45" s="20">
        <v>658</v>
      </c>
      <c r="CU45" s="20">
        <v>0</v>
      </c>
      <c r="CV45" s="20">
        <f t="shared" si="12"/>
        <v>197121</v>
      </c>
      <c r="CW45" s="20">
        <f t="shared" si="13"/>
        <v>60872.499166666668</v>
      </c>
      <c r="CX45" s="20">
        <f t="shared" si="14"/>
        <v>58620.079600000012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f t="shared" si="39"/>
        <v>0</v>
      </c>
      <c r="DP45" s="20">
        <v>0</v>
      </c>
      <c r="DQ45" s="20">
        <v>0</v>
      </c>
      <c r="DR45" s="20">
        <f t="shared" si="15"/>
        <v>0</v>
      </c>
      <c r="DS45" s="20">
        <f t="shared" si="16"/>
        <v>0</v>
      </c>
      <c r="DT45" s="20">
        <f t="shared" si="17"/>
        <v>0</v>
      </c>
    </row>
    <row r="46" spans="2:124" s="23" customFormat="1" ht="20.25" customHeight="1" x14ac:dyDescent="0.2">
      <c r="B46" s="18">
        <v>37</v>
      </c>
      <c r="C46" s="22" t="s">
        <v>92</v>
      </c>
      <c r="D46" s="20">
        <v>28546.667000000001</v>
      </c>
      <c r="E46" s="20">
        <v>3167.8330999999998</v>
      </c>
      <c r="F46" s="20">
        <f t="shared" si="0"/>
        <v>54044.800000000003</v>
      </c>
      <c r="G46" s="20">
        <f t="shared" si="1"/>
        <v>15706.783333333333</v>
      </c>
      <c r="H46" s="20">
        <f t="shared" si="2"/>
        <v>16085.96</v>
      </c>
      <c r="I46" s="20">
        <f t="shared" si="18"/>
        <v>29.764121617620933</v>
      </c>
      <c r="J46" s="20">
        <f t="shared" si="3"/>
        <v>22020</v>
      </c>
      <c r="K46" s="20">
        <f t="shared" si="4"/>
        <v>5031.8500000000004</v>
      </c>
      <c r="L46" s="20">
        <f t="shared" si="5"/>
        <v>5410.9600000000009</v>
      </c>
      <c r="M46" s="20">
        <f t="shared" si="19"/>
        <v>24.572933696639424</v>
      </c>
      <c r="N46" s="20">
        <f t="shared" si="6"/>
        <v>8286</v>
      </c>
      <c r="O46" s="20">
        <f t="shared" si="7"/>
        <v>1200</v>
      </c>
      <c r="P46" s="20">
        <f t="shared" si="8"/>
        <v>1628.4650000000001</v>
      </c>
      <c r="Q46" s="20">
        <f t="shared" si="20"/>
        <v>19.653210234129858</v>
      </c>
      <c r="R46" s="20">
        <v>1756</v>
      </c>
      <c r="S46" s="20">
        <v>404.2</v>
      </c>
      <c r="T46" s="20">
        <v>479.76499999999999</v>
      </c>
      <c r="U46" s="20">
        <f t="shared" si="21"/>
        <v>27.321469248291571</v>
      </c>
      <c r="V46" s="20">
        <v>2415</v>
      </c>
      <c r="W46" s="20">
        <f t="shared" si="42"/>
        <v>664.125</v>
      </c>
      <c r="X46" s="20">
        <v>619.72</v>
      </c>
      <c r="Y46" s="20">
        <f t="shared" si="22"/>
        <v>25.66128364389234</v>
      </c>
      <c r="Z46" s="20">
        <v>6530</v>
      </c>
      <c r="AA46" s="20">
        <v>795.8</v>
      </c>
      <c r="AB46" s="20">
        <v>1148.7</v>
      </c>
      <c r="AC46" s="20">
        <f t="shared" si="24"/>
        <v>17.591117917304746</v>
      </c>
      <c r="AD46" s="20">
        <v>638</v>
      </c>
      <c r="AE46" s="20">
        <f t="shared" si="44"/>
        <v>175.45</v>
      </c>
      <c r="AF46" s="20">
        <v>197.5</v>
      </c>
      <c r="AG46" s="20">
        <f t="shared" si="25"/>
        <v>30.956112852664578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32024.799999999999</v>
      </c>
      <c r="AS46" s="20">
        <f t="shared" si="26"/>
        <v>10674.933333333332</v>
      </c>
      <c r="AT46" s="20">
        <v>10675</v>
      </c>
      <c r="AU46" s="20">
        <v>0</v>
      </c>
      <c r="AV46" s="20">
        <f t="shared" si="27"/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f t="shared" si="9"/>
        <v>1611</v>
      </c>
      <c r="BE46" s="20">
        <f t="shared" si="10"/>
        <v>443.02499999999998</v>
      </c>
      <c r="BF46" s="20">
        <f t="shared" si="11"/>
        <v>465.47</v>
      </c>
      <c r="BG46" s="20">
        <f t="shared" si="28"/>
        <v>28.893234016139044</v>
      </c>
      <c r="BH46" s="20">
        <v>1131</v>
      </c>
      <c r="BI46" s="20">
        <f t="shared" si="41"/>
        <v>311.02499999999998</v>
      </c>
      <c r="BJ46" s="20">
        <v>305.47000000000003</v>
      </c>
      <c r="BK46" s="20">
        <v>0</v>
      </c>
      <c r="BL46" s="20">
        <f t="shared" si="29"/>
        <v>0</v>
      </c>
      <c r="BM46" s="20">
        <v>0</v>
      </c>
      <c r="BN46" s="20">
        <v>0</v>
      </c>
      <c r="BO46" s="20">
        <f t="shared" si="30"/>
        <v>0</v>
      </c>
      <c r="BP46" s="20">
        <v>0</v>
      </c>
      <c r="BQ46" s="20">
        <v>480</v>
      </c>
      <c r="BR46" s="20">
        <f t="shared" si="31"/>
        <v>132</v>
      </c>
      <c r="BS46" s="20">
        <v>160</v>
      </c>
      <c r="BT46" s="20">
        <v>0</v>
      </c>
      <c r="BU46" s="20">
        <v>0</v>
      </c>
      <c r="BV46" s="20">
        <v>0</v>
      </c>
      <c r="BW46" s="20">
        <v>0</v>
      </c>
      <c r="BX46" s="20">
        <f t="shared" si="32"/>
        <v>0</v>
      </c>
      <c r="BY46" s="20">
        <v>0</v>
      </c>
      <c r="BZ46" s="20">
        <v>1000</v>
      </c>
      <c r="CA46" s="20">
        <f t="shared" si="33"/>
        <v>274.99999999999994</v>
      </c>
      <c r="CB46" s="20">
        <v>170</v>
      </c>
      <c r="CC46" s="20">
        <v>6870</v>
      </c>
      <c r="CD46" s="20">
        <f t="shared" si="34"/>
        <v>1889.25</v>
      </c>
      <c r="CE46" s="20">
        <v>1679.8</v>
      </c>
      <c r="CF46" s="20">
        <v>2810</v>
      </c>
      <c r="CG46" s="20">
        <f t="shared" si="35"/>
        <v>772.74999999999989</v>
      </c>
      <c r="CH46" s="20">
        <v>586.79999999999995</v>
      </c>
      <c r="CI46" s="20">
        <v>1000</v>
      </c>
      <c r="CJ46" s="20">
        <f t="shared" si="36"/>
        <v>274.99999999999994</v>
      </c>
      <c r="CK46" s="20">
        <v>395.005</v>
      </c>
      <c r="CL46" s="20">
        <v>0</v>
      </c>
      <c r="CM46" s="20">
        <f t="shared" si="37"/>
        <v>55</v>
      </c>
      <c r="CN46" s="20">
        <v>200</v>
      </c>
      <c r="CO46" s="20">
        <v>0</v>
      </c>
      <c r="CP46" s="20">
        <v>0</v>
      </c>
      <c r="CQ46" s="20">
        <v>0</v>
      </c>
      <c r="CR46" s="20">
        <v>200</v>
      </c>
      <c r="CS46" s="20">
        <f t="shared" si="38"/>
        <v>55</v>
      </c>
      <c r="CT46" s="20">
        <v>55</v>
      </c>
      <c r="CU46" s="20">
        <v>0</v>
      </c>
      <c r="CV46" s="20">
        <f t="shared" si="12"/>
        <v>54044.800000000003</v>
      </c>
      <c r="CW46" s="20">
        <f t="shared" si="13"/>
        <v>15706.783333333333</v>
      </c>
      <c r="CX46" s="20">
        <f t="shared" si="14"/>
        <v>16085.96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f t="shared" si="39"/>
        <v>0</v>
      </c>
      <c r="DP46" s="20">
        <v>0</v>
      </c>
      <c r="DQ46" s="20">
        <v>0</v>
      </c>
      <c r="DR46" s="20">
        <f t="shared" si="15"/>
        <v>0</v>
      </c>
      <c r="DS46" s="20">
        <f t="shared" si="16"/>
        <v>0</v>
      </c>
      <c r="DT46" s="20">
        <f t="shared" si="17"/>
        <v>0</v>
      </c>
    </row>
    <row r="47" spans="2:124" s="23" customFormat="1" ht="20.25" customHeight="1" x14ac:dyDescent="0.2">
      <c r="B47" s="18">
        <v>38</v>
      </c>
      <c r="C47" s="22" t="s">
        <v>93</v>
      </c>
      <c r="D47" s="20">
        <v>98.405799999999999</v>
      </c>
      <c r="E47" s="20">
        <v>9445.7734999999993</v>
      </c>
      <c r="F47" s="20">
        <f t="shared" si="0"/>
        <v>304794.90000000002</v>
      </c>
      <c r="G47" s="20">
        <f t="shared" si="1"/>
        <v>97050.766666666663</v>
      </c>
      <c r="H47" s="20">
        <f t="shared" si="2"/>
        <v>102131.266</v>
      </c>
      <c r="I47" s="20">
        <f t="shared" si="18"/>
        <v>33.508193870697966</v>
      </c>
      <c r="J47" s="20">
        <f t="shared" si="3"/>
        <v>96772</v>
      </c>
      <c r="K47" s="20">
        <f t="shared" si="4"/>
        <v>27709.8</v>
      </c>
      <c r="L47" s="20">
        <f t="shared" si="5"/>
        <v>33177.765999999996</v>
      </c>
      <c r="M47" s="20">
        <f t="shared" si="19"/>
        <v>34.284468647956018</v>
      </c>
      <c r="N47" s="20">
        <f t="shared" si="6"/>
        <v>38500</v>
      </c>
      <c r="O47" s="20">
        <f t="shared" si="7"/>
        <v>11600</v>
      </c>
      <c r="P47" s="20">
        <f t="shared" si="8"/>
        <v>13718.105</v>
      </c>
      <c r="Q47" s="20">
        <f t="shared" si="20"/>
        <v>35.631441558441558</v>
      </c>
      <c r="R47" s="20">
        <v>5500</v>
      </c>
      <c r="S47" s="20">
        <f t="shared" si="40"/>
        <v>1512.4999999999998</v>
      </c>
      <c r="T47" s="20">
        <v>3059.8290000000002</v>
      </c>
      <c r="U47" s="20">
        <f t="shared" si="21"/>
        <v>55.633254545454548</v>
      </c>
      <c r="V47" s="20">
        <v>2500</v>
      </c>
      <c r="W47" s="20">
        <f t="shared" si="42"/>
        <v>687.5</v>
      </c>
      <c r="X47" s="20">
        <v>1079.7601</v>
      </c>
      <c r="Y47" s="20">
        <f t="shared" si="22"/>
        <v>43.190404000000001</v>
      </c>
      <c r="Z47" s="20">
        <v>33000</v>
      </c>
      <c r="AA47" s="20">
        <v>10087.5</v>
      </c>
      <c r="AB47" s="20">
        <v>10658.276</v>
      </c>
      <c r="AC47" s="20">
        <f t="shared" si="24"/>
        <v>32.297806060606064</v>
      </c>
      <c r="AD47" s="20">
        <v>3272</v>
      </c>
      <c r="AE47" s="20">
        <f t="shared" si="44"/>
        <v>899.80000000000007</v>
      </c>
      <c r="AF47" s="20">
        <v>1910.86</v>
      </c>
      <c r="AG47" s="20">
        <f t="shared" si="25"/>
        <v>58.400366748166256</v>
      </c>
      <c r="AH47" s="20">
        <v>3000</v>
      </c>
      <c r="AI47" s="20">
        <v>910</v>
      </c>
      <c r="AJ47" s="20">
        <v>1614.2</v>
      </c>
      <c r="AK47" s="20">
        <f t="shared" si="43"/>
        <v>53.806666666666665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203355.4</v>
      </c>
      <c r="AS47" s="20">
        <f t="shared" si="26"/>
        <v>67785.133333333331</v>
      </c>
      <c r="AT47" s="20">
        <v>67785</v>
      </c>
      <c r="AU47" s="20">
        <v>4667.5</v>
      </c>
      <c r="AV47" s="20">
        <f t="shared" si="27"/>
        <v>1555.8333333333333</v>
      </c>
      <c r="AW47" s="20">
        <v>1168.5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f t="shared" si="9"/>
        <v>2000</v>
      </c>
      <c r="BE47" s="20">
        <f t="shared" si="10"/>
        <v>549.99999999999989</v>
      </c>
      <c r="BF47" s="20">
        <f t="shared" si="11"/>
        <v>688.74890000000005</v>
      </c>
      <c r="BG47" s="20">
        <f t="shared" si="28"/>
        <v>34.437444999999997</v>
      </c>
      <c r="BH47" s="20">
        <v>2000</v>
      </c>
      <c r="BI47" s="20">
        <f t="shared" si="41"/>
        <v>549.99999999999989</v>
      </c>
      <c r="BJ47" s="20">
        <v>688.74890000000005</v>
      </c>
      <c r="BK47" s="20">
        <v>0</v>
      </c>
      <c r="BL47" s="20">
        <f t="shared" si="29"/>
        <v>0</v>
      </c>
      <c r="BM47" s="20">
        <v>0</v>
      </c>
      <c r="BN47" s="20">
        <v>0</v>
      </c>
      <c r="BO47" s="20">
        <f t="shared" si="30"/>
        <v>0</v>
      </c>
      <c r="BP47" s="20">
        <v>0</v>
      </c>
      <c r="BQ47" s="20">
        <v>0</v>
      </c>
      <c r="BR47" s="20">
        <f t="shared" si="31"/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f t="shared" si="32"/>
        <v>0</v>
      </c>
      <c r="BY47" s="20">
        <v>0</v>
      </c>
      <c r="BZ47" s="20">
        <v>0</v>
      </c>
      <c r="CA47" s="20">
        <f t="shared" si="33"/>
        <v>0</v>
      </c>
      <c r="CB47" s="20">
        <v>0</v>
      </c>
      <c r="CC47" s="20">
        <v>47400</v>
      </c>
      <c r="CD47" s="20">
        <f t="shared" si="34"/>
        <v>13035</v>
      </c>
      <c r="CE47" s="20">
        <v>14134.502</v>
      </c>
      <c r="CF47" s="20">
        <v>22560</v>
      </c>
      <c r="CG47" s="20">
        <f t="shared" si="35"/>
        <v>6204</v>
      </c>
      <c r="CH47" s="20">
        <v>6626.06</v>
      </c>
      <c r="CI47" s="20">
        <v>0</v>
      </c>
      <c r="CJ47" s="20">
        <f t="shared" si="36"/>
        <v>0</v>
      </c>
      <c r="CK47" s="20">
        <v>0</v>
      </c>
      <c r="CL47" s="20">
        <v>0</v>
      </c>
      <c r="CM47" s="20">
        <f t="shared" si="37"/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100</v>
      </c>
      <c r="CS47" s="20">
        <f t="shared" si="38"/>
        <v>27.5</v>
      </c>
      <c r="CT47" s="20">
        <v>31.59</v>
      </c>
      <c r="CU47" s="20">
        <v>0</v>
      </c>
      <c r="CV47" s="20">
        <f t="shared" si="12"/>
        <v>304794.90000000002</v>
      </c>
      <c r="CW47" s="20">
        <f t="shared" si="13"/>
        <v>97050.766666666663</v>
      </c>
      <c r="CX47" s="20">
        <f t="shared" si="14"/>
        <v>102131.266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f t="shared" si="39"/>
        <v>0</v>
      </c>
      <c r="DP47" s="20">
        <v>0</v>
      </c>
      <c r="DQ47" s="20">
        <v>0</v>
      </c>
      <c r="DR47" s="20">
        <f t="shared" si="15"/>
        <v>0</v>
      </c>
      <c r="DS47" s="20">
        <f t="shared" si="16"/>
        <v>0</v>
      </c>
      <c r="DT47" s="20">
        <f t="shared" si="17"/>
        <v>0</v>
      </c>
    </row>
    <row r="48" spans="2:124" s="23" customFormat="1" ht="20.25" customHeight="1" x14ac:dyDescent="0.2">
      <c r="B48" s="18">
        <v>39</v>
      </c>
      <c r="C48" s="22" t="s">
        <v>94</v>
      </c>
      <c r="D48" s="20">
        <v>1899.8316</v>
      </c>
      <c r="E48" s="20">
        <v>17451.5887</v>
      </c>
      <c r="F48" s="20">
        <f t="shared" si="0"/>
        <v>150781.20000000001</v>
      </c>
      <c r="G48" s="20">
        <f t="shared" si="1"/>
        <v>46435.623333333329</v>
      </c>
      <c r="H48" s="20">
        <f t="shared" si="2"/>
        <v>48692.380399999995</v>
      </c>
      <c r="I48" s="20">
        <f t="shared" si="18"/>
        <v>32.293402891076596</v>
      </c>
      <c r="J48" s="20">
        <f t="shared" si="3"/>
        <v>65567.600000000006</v>
      </c>
      <c r="K48" s="20">
        <f t="shared" si="4"/>
        <v>18031.09</v>
      </c>
      <c r="L48" s="20">
        <f t="shared" si="5"/>
        <v>20287.7804</v>
      </c>
      <c r="M48" s="20">
        <f t="shared" si="19"/>
        <v>30.941776731190402</v>
      </c>
      <c r="N48" s="20">
        <f t="shared" si="6"/>
        <v>26071.3</v>
      </c>
      <c r="O48" s="20">
        <f t="shared" si="7"/>
        <v>7169.6074999999992</v>
      </c>
      <c r="P48" s="20">
        <f t="shared" si="8"/>
        <v>10632.150000000001</v>
      </c>
      <c r="Q48" s="20">
        <f t="shared" si="20"/>
        <v>40.781050427098009</v>
      </c>
      <c r="R48" s="20">
        <v>10543.5</v>
      </c>
      <c r="S48" s="20">
        <f t="shared" si="40"/>
        <v>2899.4624999999996</v>
      </c>
      <c r="T48" s="20">
        <v>3598.2820000000002</v>
      </c>
      <c r="U48" s="20">
        <f t="shared" si="21"/>
        <v>34.127965096979182</v>
      </c>
      <c r="V48" s="20">
        <v>9615.7000000000007</v>
      </c>
      <c r="W48" s="20">
        <f t="shared" si="42"/>
        <v>2644.3175000000001</v>
      </c>
      <c r="X48" s="20">
        <v>1367.6424</v>
      </c>
      <c r="Y48" s="20">
        <f t="shared" si="22"/>
        <v>14.223014445126198</v>
      </c>
      <c r="Z48" s="20">
        <v>15527.8</v>
      </c>
      <c r="AA48" s="20">
        <f t="shared" si="23"/>
        <v>4270.1449999999995</v>
      </c>
      <c r="AB48" s="20">
        <v>7033.8680000000004</v>
      </c>
      <c r="AC48" s="20">
        <f t="shared" si="24"/>
        <v>45.298548409948616</v>
      </c>
      <c r="AD48" s="20">
        <v>3746.3</v>
      </c>
      <c r="AE48" s="20">
        <f t="shared" si="44"/>
        <v>1030.2324999999998</v>
      </c>
      <c r="AF48" s="20">
        <v>3350.3</v>
      </c>
      <c r="AG48" s="20">
        <f t="shared" si="25"/>
        <v>89.429570509569444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85213.6</v>
      </c>
      <c r="AS48" s="20">
        <f t="shared" si="26"/>
        <v>28404.533333333336</v>
      </c>
      <c r="AT48" s="20">
        <v>28404.6</v>
      </c>
      <c r="AU48" s="20">
        <v>0</v>
      </c>
      <c r="AV48" s="20">
        <f t="shared" si="27"/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f t="shared" si="9"/>
        <v>2162.8000000000002</v>
      </c>
      <c r="BE48" s="20">
        <f t="shared" si="10"/>
        <v>594.77</v>
      </c>
      <c r="BF48" s="20">
        <f t="shared" si="11"/>
        <v>261.06799999999998</v>
      </c>
      <c r="BG48" s="20">
        <f t="shared" si="28"/>
        <v>12.070834103939337</v>
      </c>
      <c r="BH48" s="20">
        <v>2162.8000000000002</v>
      </c>
      <c r="BI48" s="20">
        <f t="shared" si="41"/>
        <v>594.77</v>
      </c>
      <c r="BJ48" s="20">
        <v>261.06799999999998</v>
      </c>
      <c r="BK48" s="20">
        <v>0</v>
      </c>
      <c r="BL48" s="20">
        <f t="shared" si="29"/>
        <v>0</v>
      </c>
      <c r="BM48" s="20">
        <v>0</v>
      </c>
      <c r="BN48" s="20">
        <v>0</v>
      </c>
      <c r="BO48" s="20">
        <f t="shared" si="30"/>
        <v>0</v>
      </c>
      <c r="BP48" s="20">
        <v>0</v>
      </c>
      <c r="BQ48" s="20">
        <v>0</v>
      </c>
      <c r="BR48" s="20">
        <f t="shared" si="31"/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f t="shared" si="32"/>
        <v>0</v>
      </c>
      <c r="BY48" s="20">
        <v>0</v>
      </c>
      <c r="BZ48" s="20">
        <v>0</v>
      </c>
      <c r="CA48" s="20">
        <f t="shared" si="33"/>
        <v>0</v>
      </c>
      <c r="CB48" s="20">
        <v>0</v>
      </c>
      <c r="CC48" s="20">
        <v>15971.5</v>
      </c>
      <c r="CD48" s="20">
        <f t="shared" si="34"/>
        <v>4392.1624999999995</v>
      </c>
      <c r="CE48" s="20">
        <v>4113.4799999999996</v>
      </c>
      <c r="CF48" s="20">
        <v>6676.5</v>
      </c>
      <c r="CG48" s="20">
        <f t="shared" si="35"/>
        <v>1836.0374999999999</v>
      </c>
      <c r="CH48" s="20">
        <v>1165.3499999999999</v>
      </c>
      <c r="CI48" s="20">
        <v>0</v>
      </c>
      <c r="CJ48" s="20">
        <f t="shared" si="36"/>
        <v>0</v>
      </c>
      <c r="CK48" s="20">
        <v>0</v>
      </c>
      <c r="CL48" s="20">
        <v>0</v>
      </c>
      <c r="CM48" s="20">
        <f t="shared" si="37"/>
        <v>0</v>
      </c>
      <c r="CN48" s="20">
        <v>0</v>
      </c>
      <c r="CO48" s="20">
        <v>0</v>
      </c>
      <c r="CP48" s="20">
        <v>0</v>
      </c>
      <c r="CQ48" s="20">
        <v>0</v>
      </c>
      <c r="CR48" s="20">
        <v>8000</v>
      </c>
      <c r="CS48" s="20">
        <f t="shared" si="38"/>
        <v>2199.9999999999995</v>
      </c>
      <c r="CT48" s="20">
        <v>563.14</v>
      </c>
      <c r="CU48" s="20">
        <v>0</v>
      </c>
      <c r="CV48" s="20">
        <f t="shared" si="12"/>
        <v>150781.20000000001</v>
      </c>
      <c r="CW48" s="20">
        <f t="shared" si="13"/>
        <v>46435.623333333329</v>
      </c>
      <c r="CX48" s="20">
        <f t="shared" si="14"/>
        <v>48692.380399999995</v>
      </c>
      <c r="CY48" s="20">
        <v>0</v>
      </c>
      <c r="CZ48" s="20">
        <v>0</v>
      </c>
      <c r="DA48" s="20">
        <v>0</v>
      </c>
      <c r="DB48" s="20">
        <v>0</v>
      </c>
      <c r="DC48" s="20">
        <v>0</v>
      </c>
      <c r="DD48" s="20">
        <v>0</v>
      </c>
      <c r="DE48" s="20">
        <v>0</v>
      </c>
      <c r="DF48" s="20">
        <v>0</v>
      </c>
      <c r="DG48" s="20">
        <v>0</v>
      </c>
      <c r="DH48" s="20">
        <v>0</v>
      </c>
      <c r="DI48" s="20">
        <v>0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f t="shared" si="39"/>
        <v>0</v>
      </c>
      <c r="DP48" s="20">
        <v>0</v>
      </c>
      <c r="DQ48" s="20">
        <v>0</v>
      </c>
      <c r="DR48" s="20">
        <f t="shared" si="15"/>
        <v>0</v>
      </c>
      <c r="DS48" s="20">
        <f t="shared" si="16"/>
        <v>0</v>
      </c>
      <c r="DT48" s="20">
        <f t="shared" si="17"/>
        <v>0</v>
      </c>
    </row>
    <row r="49" spans="2:124" s="23" customFormat="1" ht="20.25" customHeight="1" x14ac:dyDescent="0.2">
      <c r="B49" s="18">
        <v>40</v>
      </c>
      <c r="C49" s="22" t="s">
        <v>95</v>
      </c>
      <c r="D49" s="20">
        <v>3632.1401999999998</v>
      </c>
      <c r="E49" s="20">
        <v>13915.6664</v>
      </c>
      <c r="F49" s="20">
        <f t="shared" si="0"/>
        <v>131299.5</v>
      </c>
      <c r="G49" s="20">
        <f t="shared" si="1"/>
        <v>39335.616666666661</v>
      </c>
      <c r="H49" s="20">
        <f t="shared" si="2"/>
        <v>39408.234300000004</v>
      </c>
      <c r="I49" s="20">
        <f t="shared" si="18"/>
        <v>30.01400180503353</v>
      </c>
      <c r="J49" s="20">
        <f t="shared" si="3"/>
        <v>51258</v>
      </c>
      <c r="K49" s="20">
        <f t="shared" si="4"/>
        <v>12695.95</v>
      </c>
      <c r="L49" s="20">
        <f t="shared" si="5"/>
        <v>13323.934300000001</v>
      </c>
      <c r="M49" s="20">
        <f t="shared" si="19"/>
        <v>25.993863006750168</v>
      </c>
      <c r="N49" s="20">
        <f t="shared" si="6"/>
        <v>13600</v>
      </c>
      <c r="O49" s="20">
        <f t="shared" si="7"/>
        <v>2340</v>
      </c>
      <c r="P49" s="20">
        <f t="shared" si="8"/>
        <v>2998.7889999999998</v>
      </c>
      <c r="Q49" s="20">
        <f t="shared" si="20"/>
        <v>22.049919117647057</v>
      </c>
      <c r="R49" s="20">
        <v>2600</v>
      </c>
      <c r="S49" s="20">
        <f t="shared" si="40"/>
        <v>714.99999999999989</v>
      </c>
      <c r="T49" s="20">
        <v>834.58900000000006</v>
      </c>
      <c r="U49" s="20">
        <f t="shared" si="21"/>
        <v>32.099576923076924</v>
      </c>
      <c r="V49" s="20">
        <v>7250</v>
      </c>
      <c r="W49" s="20">
        <f t="shared" si="42"/>
        <v>1993.7499999999998</v>
      </c>
      <c r="X49" s="20">
        <v>830.30029999999999</v>
      </c>
      <c r="Y49" s="20">
        <f t="shared" si="22"/>
        <v>11.452417931034482</v>
      </c>
      <c r="Z49" s="20">
        <v>11000</v>
      </c>
      <c r="AA49" s="20">
        <v>1625</v>
      </c>
      <c r="AB49" s="20">
        <v>2164.1999999999998</v>
      </c>
      <c r="AC49" s="20">
        <f t="shared" si="24"/>
        <v>19.674545454545452</v>
      </c>
      <c r="AD49" s="20">
        <v>1015</v>
      </c>
      <c r="AE49" s="20">
        <f t="shared" si="44"/>
        <v>279.12499999999994</v>
      </c>
      <c r="AF49" s="20">
        <v>559.6</v>
      </c>
      <c r="AG49" s="20">
        <f t="shared" si="25"/>
        <v>55.133004926108377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74207.199999999997</v>
      </c>
      <c r="AS49" s="20">
        <f t="shared" si="26"/>
        <v>24735.733333333334</v>
      </c>
      <c r="AT49" s="20">
        <v>24735.8</v>
      </c>
      <c r="AU49" s="20">
        <v>5134.3</v>
      </c>
      <c r="AV49" s="20">
        <f t="shared" si="27"/>
        <v>1711.4333333333334</v>
      </c>
      <c r="AW49" s="20">
        <v>1285.5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f t="shared" si="9"/>
        <v>3500</v>
      </c>
      <c r="BE49" s="20">
        <f t="shared" si="10"/>
        <v>962.5</v>
      </c>
      <c r="BF49" s="20">
        <f t="shared" si="11"/>
        <v>1201.2539999999999</v>
      </c>
      <c r="BG49" s="20">
        <f t="shared" si="28"/>
        <v>34.321542857142859</v>
      </c>
      <c r="BH49" s="20">
        <v>3500</v>
      </c>
      <c r="BI49" s="20">
        <f t="shared" si="41"/>
        <v>962.5</v>
      </c>
      <c r="BJ49" s="20">
        <v>1201.2539999999999</v>
      </c>
      <c r="BK49" s="20">
        <v>0</v>
      </c>
      <c r="BL49" s="20">
        <f t="shared" si="29"/>
        <v>0</v>
      </c>
      <c r="BM49" s="20">
        <v>0</v>
      </c>
      <c r="BN49" s="20">
        <v>0</v>
      </c>
      <c r="BO49" s="20">
        <f t="shared" si="30"/>
        <v>0</v>
      </c>
      <c r="BP49" s="20">
        <v>0</v>
      </c>
      <c r="BQ49" s="20">
        <v>0</v>
      </c>
      <c r="BR49" s="20">
        <f t="shared" si="31"/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f t="shared" si="32"/>
        <v>0</v>
      </c>
      <c r="BY49" s="20">
        <v>0</v>
      </c>
      <c r="BZ49" s="20">
        <v>0</v>
      </c>
      <c r="CA49" s="20">
        <f t="shared" si="33"/>
        <v>0</v>
      </c>
      <c r="CB49" s="20">
        <v>0</v>
      </c>
      <c r="CC49" s="20">
        <v>11000</v>
      </c>
      <c r="CD49" s="20">
        <f t="shared" si="34"/>
        <v>3024.9999999999995</v>
      </c>
      <c r="CE49" s="20">
        <v>3819.07</v>
      </c>
      <c r="CF49" s="20">
        <v>2500</v>
      </c>
      <c r="CG49" s="20">
        <f t="shared" si="35"/>
        <v>687.5</v>
      </c>
      <c r="CH49" s="20">
        <v>399.07</v>
      </c>
      <c r="CI49" s="20">
        <v>10000</v>
      </c>
      <c r="CJ49" s="20">
        <f t="shared" si="36"/>
        <v>2750</v>
      </c>
      <c r="CK49" s="20">
        <v>3889.9209999999998</v>
      </c>
      <c r="CL49" s="20">
        <v>0</v>
      </c>
      <c r="CM49" s="20">
        <f t="shared" si="37"/>
        <v>0</v>
      </c>
      <c r="CN49" s="20">
        <v>0</v>
      </c>
      <c r="CO49" s="20">
        <v>700</v>
      </c>
      <c r="CP49" s="20">
        <f>CO49/12*3.3</f>
        <v>192.5</v>
      </c>
      <c r="CQ49" s="20">
        <v>0</v>
      </c>
      <c r="CR49" s="20">
        <v>4893</v>
      </c>
      <c r="CS49" s="20">
        <f t="shared" si="38"/>
        <v>1345.5749999999998</v>
      </c>
      <c r="CT49" s="20">
        <v>25</v>
      </c>
      <c r="CU49" s="20">
        <v>0</v>
      </c>
      <c r="CV49" s="20">
        <f t="shared" si="12"/>
        <v>131299.5</v>
      </c>
      <c r="CW49" s="20">
        <f t="shared" si="13"/>
        <v>39335.616666666661</v>
      </c>
      <c r="CX49" s="20">
        <f t="shared" si="14"/>
        <v>39345.234300000004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63</v>
      </c>
      <c r="DK49" s="20">
        <v>0</v>
      </c>
      <c r="DL49" s="20">
        <v>0</v>
      </c>
      <c r="DM49" s="20">
        <v>0</v>
      </c>
      <c r="DN49" s="20">
        <v>0</v>
      </c>
      <c r="DO49" s="20">
        <f t="shared" si="39"/>
        <v>0</v>
      </c>
      <c r="DP49" s="20">
        <v>0</v>
      </c>
      <c r="DQ49" s="20">
        <v>0</v>
      </c>
      <c r="DR49" s="20">
        <f t="shared" si="15"/>
        <v>0</v>
      </c>
      <c r="DS49" s="20">
        <f t="shared" si="16"/>
        <v>0</v>
      </c>
      <c r="DT49" s="20">
        <f t="shared" si="17"/>
        <v>63</v>
      </c>
    </row>
    <row r="50" spans="2:124" s="23" customFormat="1" ht="20.25" customHeight="1" x14ac:dyDescent="0.2">
      <c r="B50" s="18">
        <v>41</v>
      </c>
      <c r="C50" s="22" t="s">
        <v>96</v>
      </c>
      <c r="D50" s="20">
        <v>2914.4450999999999</v>
      </c>
      <c r="E50" s="20">
        <v>1631.3786</v>
      </c>
      <c r="F50" s="20">
        <f t="shared" si="0"/>
        <v>183938.60000000003</v>
      </c>
      <c r="G50" s="20">
        <f t="shared" si="1"/>
        <v>56882.42083333333</v>
      </c>
      <c r="H50" s="20">
        <f t="shared" si="2"/>
        <v>58197.481999999996</v>
      </c>
      <c r="I50" s="20">
        <f t="shared" si="18"/>
        <v>31.639624309416284</v>
      </c>
      <c r="J50" s="20">
        <f t="shared" si="3"/>
        <v>75950.5</v>
      </c>
      <c r="K50" s="20">
        <f t="shared" si="4"/>
        <v>20886.387500000001</v>
      </c>
      <c r="L50" s="20">
        <f t="shared" si="5"/>
        <v>22201.482</v>
      </c>
      <c r="M50" s="20">
        <f t="shared" si="19"/>
        <v>29.231515263230659</v>
      </c>
      <c r="N50" s="20">
        <f t="shared" si="6"/>
        <v>28808</v>
      </c>
      <c r="O50" s="20">
        <f t="shared" si="7"/>
        <v>7922.1999999999989</v>
      </c>
      <c r="P50" s="20">
        <f t="shared" si="8"/>
        <v>9029.4989999999998</v>
      </c>
      <c r="Q50" s="20">
        <f t="shared" si="20"/>
        <v>31.343720494307139</v>
      </c>
      <c r="R50" s="20">
        <v>12226</v>
      </c>
      <c r="S50" s="20">
        <f t="shared" si="40"/>
        <v>3362.15</v>
      </c>
      <c r="T50" s="20">
        <v>4469.4989999999998</v>
      </c>
      <c r="U50" s="20">
        <f t="shared" si="21"/>
        <v>36.55732864387371</v>
      </c>
      <c r="V50" s="20">
        <v>5856.8</v>
      </c>
      <c r="W50" s="20">
        <f t="shared" si="42"/>
        <v>1610.62</v>
      </c>
      <c r="X50" s="20">
        <v>1002.742</v>
      </c>
      <c r="Y50" s="20">
        <f t="shared" si="22"/>
        <v>17.120987570004097</v>
      </c>
      <c r="Z50" s="20">
        <v>16582</v>
      </c>
      <c r="AA50" s="20">
        <f t="shared" si="23"/>
        <v>4560.0499999999993</v>
      </c>
      <c r="AB50" s="20">
        <v>4560</v>
      </c>
      <c r="AC50" s="20">
        <f t="shared" si="24"/>
        <v>27.499698468218551</v>
      </c>
      <c r="AD50" s="20">
        <v>4225</v>
      </c>
      <c r="AE50" s="20">
        <f t="shared" si="44"/>
        <v>1161.8749999999998</v>
      </c>
      <c r="AF50" s="20">
        <v>2117.48</v>
      </c>
      <c r="AG50" s="20">
        <f t="shared" si="25"/>
        <v>50.117869822485204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107988.1</v>
      </c>
      <c r="AS50" s="20">
        <f t="shared" si="26"/>
        <v>35996.033333333333</v>
      </c>
      <c r="AT50" s="20">
        <v>35996</v>
      </c>
      <c r="AU50" s="20">
        <v>0</v>
      </c>
      <c r="AV50" s="20">
        <f t="shared" si="27"/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f t="shared" si="9"/>
        <v>542.1</v>
      </c>
      <c r="BE50" s="20">
        <f t="shared" si="10"/>
        <v>149.07749999999999</v>
      </c>
      <c r="BF50" s="20">
        <f t="shared" si="11"/>
        <v>102.6</v>
      </c>
      <c r="BG50" s="20">
        <f t="shared" si="28"/>
        <v>18.926397343663531</v>
      </c>
      <c r="BH50" s="20">
        <v>152.1</v>
      </c>
      <c r="BI50" s="20">
        <f t="shared" si="41"/>
        <v>41.827499999999993</v>
      </c>
      <c r="BJ50" s="20">
        <v>5.0999999999999996</v>
      </c>
      <c r="BK50" s="20">
        <v>0</v>
      </c>
      <c r="BL50" s="20">
        <f t="shared" si="29"/>
        <v>0</v>
      </c>
      <c r="BM50" s="20">
        <v>0</v>
      </c>
      <c r="BN50" s="20">
        <v>0</v>
      </c>
      <c r="BO50" s="20">
        <f t="shared" si="30"/>
        <v>0</v>
      </c>
      <c r="BP50" s="20">
        <v>0</v>
      </c>
      <c r="BQ50" s="20">
        <v>390</v>
      </c>
      <c r="BR50" s="20">
        <f t="shared" si="31"/>
        <v>107.25</v>
      </c>
      <c r="BS50" s="20">
        <v>97.5</v>
      </c>
      <c r="BT50" s="20">
        <v>0</v>
      </c>
      <c r="BU50" s="20">
        <v>0</v>
      </c>
      <c r="BV50" s="20">
        <v>0</v>
      </c>
      <c r="BW50" s="20">
        <v>0</v>
      </c>
      <c r="BX50" s="20">
        <f t="shared" si="32"/>
        <v>0</v>
      </c>
      <c r="BY50" s="20">
        <v>0</v>
      </c>
      <c r="BZ50" s="20">
        <v>0</v>
      </c>
      <c r="CA50" s="20">
        <f t="shared" si="33"/>
        <v>0</v>
      </c>
      <c r="CB50" s="20">
        <v>0</v>
      </c>
      <c r="CC50" s="20">
        <v>23653.5</v>
      </c>
      <c r="CD50" s="20">
        <f t="shared" si="34"/>
        <v>6504.7124999999996</v>
      </c>
      <c r="CE50" s="20">
        <v>8065.05</v>
      </c>
      <c r="CF50" s="20">
        <v>4000</v>
      </c>
      <c r="CG50" s="20">
        <f t="shared" si="35"/>
        <v>1099.9999999999998</v>
      </c>
      <c r="CH50" s="20">
        <v>638.70000000000005</v>
      </c>
      <c r="CI50" s="20">
        <v>0</v>
      </c>
      <c r="CJ50" s="20">
        <f t="shared" si="36"/>
        <v>0</v>
      </c>
      <c r="CK50" s="20">
        <v>0</v>
      </c>
      <c r="CL50" s="20">
        <v>0</v>
      </c>
      <c r="CM50" s="20">
        <f t="shared" si="37"/>
        <v>0</v>
      </c>
      <c r="CN50" s="20">
        <v>0</v>
      </c>
      <c r="CO50" s="20">
        <v>0</v>
      </c>
      <c r="CP50" s="20">
        <v>0</v>
      </c>
      <c r="CQ50" s="20">
        <v>0</v>
      </c>
      <c r="CR50" s="20">
        <v>12865.1</v>
      </c>
      <c r="CS50" s="20">
        <f t="shared" si="38"/>
        <v>3537.9024999999997</v>
      </c>
      <c r="CT50" s="20">
        <v>1884.1110000000001</v>
      </c>
      <c r="CU50" s="20">
        <v>0</v>
      </c>
      <c r="CV50" s="20">
        <f t="shared" si="12"/>
        <v>183938.60000000003</v>
      </c>
      <c r="CW50" s="20">
        <f t="shared" si="13"/>
        <v>56882.42083333333</v>
      </c>
      <c r="CX50" s="20">
        <f t="shared" si="14"/>
        <v>58197.481999999996</v>
      </c>
      <c r="CY50" s="20">
        <v>0</v>
      </c>
      <c r="CZ50" s="20">
        <v>0</v>
      </c>
      <c r="DA50" s="20">
        <v>0</v>
      </c>
      <c r="DB50" s="20">
        <v>0</v>
      </c>
      <c r="DC50" s="20">
        <v>0</v>
      </c>
      <c r="DD50" s="20">
        <v>0</v>
      </c>
      <c r="DE50" s="20">
        <v>0</v>
      </c>
      <c r="DF50" s="20">
        <v>0</v>
      </c>
      <c r="DG50" s="20">
        <v>0</v>
      </c>
      <c r="DH50" s="20">
        <v>0</v>
      </c>
      <c r="DI50" s="20">
        <v>0</v>
      </c>
      <c r="DJ50" s="20">
        <v>0</v>
      </c>
      <c r="DK50" s="20">
        <v>0</v>
      </c>
      <c r="DL50" s="20">
        <v>0</v>
      </c>
      <c r="DM50" s="20">
        <v>0</v>
      </c>
      <c r="DN50" s="20">
        <v>13000</v>
      </c>
      <c r="DO50" s="20">
        <f t="shared" si="39"/>
        <v>3574.9999999999995</v>
      </c>
      <c r="DP50" s="20">
        <v>0</v>
      </c>
      <c r="DQ50" s="20">
        <v>0</v>
      </c>
      <c r="DR50" s="20">
        <f t="shared" si="15"/>
        <v>13000</v>
      </c>
      <c r="DS50" s="20">
        <f t="shared" si="16"/>
        <v>3574.9999999999995</v>
      </c>
      <c r="DT50" s="20">
        <f t="shared" si="17"/>
        <v>0</v>
      </c>
    </row>
    <row r="51" spans="2:124" s="23" customFormat="1" ht="20.25" customHeight="1" x14ac:dyDescent="0.2">
      <c r="B51" s="18">
        <v>42</v>
      </c>
      <c r="C51" s="22" t="s">
        <v>97</v>
      </c>
      <c r="D51" s="20">
        <v>143.52789999999999</v>
      </c>
      <c r="E51" s="20">
        <v>87.880700000000004</v>
      </c>
      <c r="F51" s="20">
        <f t="shared" si="0"/>
        <v>17398.2</v>
      </c>
      <c r="G51" s="20">
        <f t="shared" si="1"/>
        <v>5218.9816666666675</v>
      </c>
      <c r="H51" s="20">
        <f t="shared" si="2"/>
        <v>5815.2305999999999</v>
      </c>
      <c r="I51" s="20">
        <f t="shared" si="18"/>
        <v>33.424323205848879</v>
      </c>
      <c r="J51" s="20">
        <f t="shared" si="3"/>
        <v>6609.1</v>
      </c>
      <c r="K51" s="20">
        <f t="shared" si="4"/>
        <v>1622.6149999999998</v>
      </c>
      <c r="L51" s="20">
        <f t="shared" si="5"/>
        <v>2218.8306000000002</v>
      </c>
      <c r="M51" s="20">
        <f t="shared" si="19"/>
        <v>33.572356296621329</v>
      </c>
      <c r="N51" s="20">
        <f t="shared" si="6"/>
        <v>2265</v>
      </c>
      <c r="O51" s="20">
        <f t="shared" si="7"/>
        <v>427.98749999999995</v>
      </c>
      <c r="P51" s="20">
        <f t="shared" si="8"/>
        <v>673.65899999999999</v>
      </c>
      <c r="Q51" s="20">
        <f t="shared" si="20"/>
        <v>29.74211920529801</v>
      </c>
      <c r="R51" s="20">
        <v>414.5</v>
      </c>
      <c r="S51" s="20">
        <f t="shared" si="40"/>
        <v>113.98749999999998</v>
      </c>
      <c r="T51" s="20">
        <v>32.478999999999999</v>
      </c>
      <c r="U51" s="20">
        <f t="shared" si="21"/>
        <v>7.8357056694813032</v>
      </c>
      <c r="V51" s="20">
        <v>2106</v>
      </c>
      <c r="W51" s="20">
        <f t="shared" si="42"/>
        <v>579.15</v>
      </c>
      <c r="X51" s="20">
        <v>440.75</v>
      </c>
      <c r="Y51" s="20">
        <f t="shared" si="22"/>
        <v>20.928300094966762</v>
      </c>
      <c r="Z51" s="20">
        <v>1850.5</v>
      </c>
      <c r="AA51" s="20">
        <v>314</v>
      </c>
      <c r="AB51" s="20">
        <v>641.17999999999995</v>
      </c>
      <c r="AC51" s="20">
        <f t="shared" si="24"/>
        <v>34.649013780059441</v>
      </c>
      <c r="AD51" s="20">
        <v>42</v>
      </c>
      <c r="AE51" s="20">
        <f t="shared" si="44"/>
        <v>11.549999999999999</v>
      </c>
      <c r="AF51" s="20">
        <v>0</v>
      </c>
      <c r="AG51" s="20">
        <f t="shared" si="25"/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0">
        <v>0</v>
      </c>
      <c r="AR51" s="20">
        <v>10789.1</v>
      </c>
      <c r="AS51" s="20">
        <f t="shared" si="26"/>
        <v>3596.3666666666668</v>
      </c>
      <c r="AT51" s="20">
        <v>3596.4</v>
      </c>
      <c r="AU51" s="20">
        <v>0</v>
      </c>
      <c r="AV51" s="20">
        <f t="shared" si="27"/>
        <v>0</v>
      </c>
      <c r="AW51" s="20">
        <v>0</v>
      </c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20">
        <f t="shared" si="9"/>
        <v>62.1</v>
      </c>
      <c r="BE51" s="20">
        <f t="shared" si="10"/>
        <v>17.077499999999997</v>
      </c>
      <c r="BF51" s="20">
        <f t="shared" si="11"/>
        <v>77.400000000000006</v>
      </c>
      <c r="BG51" s="20">
        <f t="shared" si="28"/>
        <v>124.6376811594203</v>
      </c>
      <c r="BH51" s="20">
        <v>62.1</v>
      </c>
      <c r="BI51" s="20">
        <f t="shared" si="41"/>
        <v>17.077499999999997</v>
      </c>
      <c r="BJ51" s="20">
        <v>77.400000000000006</v>
      </c>
      <c r="BK51" s="20">
        <v>0</v>
      </c>
      <c r="BL51" s="20">
        <f t="shared" si="29"/>
        <v>0</v>
      </c>
      <c r="BM51" s="20">
        <v>0</v>
      </c>
      <c r="BN51" s="20">
        <v>0</v>
      </c>
      <c r="BO51" s="20">
        <f t="shared" si="30"/>
        <v>0</v>
      </c>
      <c r="BP51" s="20">
        <v>0</v>
      </c>
      <c r="BQ51" s="20">
        <v>0</v>
      </c>
      <c r="BR51" s="20">
        <f t="shared" si="31"/>
        <v>0</v>
      </c>
      <c r="BS51" s="20">
        <v>0</v>
      </c>
      <c r="BT51" s="20">
        <v>0</v>
      </c>
      <c r="BU51" s="20">
        <v>0</v>
      </c>
      <c r="BV51" s="20">
        <v>0</v>
      </c>
      <c r="BW51" s="20">
        <v>0</v>
      </c>
      <c r="BX51" s="20">
        <f t="shared" si="32"/>
        <v>0</v>
      </c>
      <c r="BY51" s="20">
        <v>0</v>
      </c>
      <c r="BZ51" s="20">
        <v>0</v>
      </c>
      <c r="CA51" s="20">
        <f t="shared" si="33"/>
        <v>0</v>
      </c>
      <c r="CB51" s="20">
        <v>0</v>
      </c>
      <c r="CC51" s="20">
        <v>380</v>
      </c>
      <c r="CD51" s="20">
        <f t="shared" si="34"/>
        <v>104.5</v>
      </c>
      <c r="CE51" s="20">
        <v>72.2</v>
      </c>
      <c r="CF51" s="20">
        <v>380</v>
      </c>
      <c r="CG51" s="20">
        <f t="shared" si="35"/>
        <v>104.5</v>
      </c>
      <c r="CH51" s="20">
        <v>72.2</v>
      </c>
      <c r="CI51" s="20">
        <v>0</v>
      </c>
      <c r="CJ51" s="20">
        <f t="shared" si="36"/>
        <v>0</v>
      </c>
      <c r="CK51" s="20">
        <v>0</v>
      </c>
      <c r="CL51" s="20">
        <v>0</v>
      </c>
      <c r="CM51" s="20">
        <f t="shared" si="37"/>
        <v>0</v>
      </c>
      <c r="CN51" s="20">
        <v>0</v>
      </c>
      <c r="CO51" s="20">
        <v>0</v>
      </c>
      <c r="CP51" s="20">
        <v>0</v>
      </c>
      <c r="CQ51" s="20">
        <v>0</v>
      </c>
      <c r="CR51" s="20">
        <v>1754</v>
      </c>
      <c r="CS51" s="20">
        <f t="shared" si="38"/>
        <v>482.34999999999997</v>
      </c>
      <c r="CT51" s="20">
        <v>954.82159999999999</v>
      </c>
      <c r="CU51" s="20">
        <v>0</v>
      </c>
      <c r="CV51" s="20">
        <f t="shared" si="12"/>
        <v>17398.2</v>
      </c>
      <c r="CW51" s="20">
        <f t="shared" si="13"/>
        <v>5218.9816666666675</v>
      </c>
      <c r="CX51" s="20">
        <f t="shared" si="14"/>
        <v>5815.2305999999999</v>
      </c>
      <c r="CY51" s="20">
        <v>0</v>
      </c>
      <c r="CZ51" s="20">
        <v>0</v>
      </c>
      <c r="DA51" s="20">
        <v>0</v>
      </c>
      <c r="DB51" s="20">
        <v>0</v>
      </c>
      <c r="DC51" s="20">
        <v>0</v>
      </c>
      <c r="DD51" s="20">
        <v>0</v>
      </c>
      <c r="DE51" s="20">
        <v>0</v>
      </c>
      <c r="DF51" s="20">
        <v>0</v>
      </c>
      <c r="DG51" s="20">
        <v>0</v>
      </c>
      <c r="DH51" s="20">
        <v>0</v>
      </c>
      <c r="DI51" s="20">
        <v>0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f t="shared" si="39"/>
        <v>0</v>
      </c>
      <c r="DP51" s="20">
        <v>0</v>
      </c>
      <c r="DQ51" s="20">
        <v>0</v>
      </c>
      <c r="DR51" s="20">
        <f t="shared" si="15"/>
        <v>0</v>
      </c>
      <c r="DS51" s="20">
        <f t="shared" si="16"/>
        <v>0</v>
      </c>
      <c r="DT51" s="20">
        <f t="shared" si="17"/>
        <v>0</v>
      </c>
    </row>
    <row r="52" spans="2:124" s="30" customFormat="1" ht="20.25" customHeight="1" x14ac:dyDescent="0.2">
      <c r="B52" s="27"/>
      <c r="C52" s="28" t="s">
        <v>98</v>
      </c>
      <c r="D52" s="29">
        <v>670483.75600000005</v>
      </c>
      <c r="E52" s="29">
        <v>635715.21219999995</v>
      </c>
      <c r="F52" s="29">
        <f t="shared" si="0"/>
        <v>8458936.7499999981</v>
      </c>
      <c r="G52" s="29">
        <f t="shared" si="1"/>
        <v>2591115.6330166669</v>
      </c>
      <c r="H52" s="29">
        <f t="shared" si="2"/>
        <v>2704382.2204</v>
      </c>
      <c r="I52" s="29">
        <f t="shared" si="18"/>
        <v>31.970710980904318</v>
      </c>
      <c r="J52" s="29">
        <f t="shared" si="3"/>
        <v>3840388.5999999996</v>
      </c>
      <c r="K52" s="29">
        <f t="shared" si="4"/>
        <v>1055859.9025999999</v>
      </c>
      <c r="L52" s="29">
        <f t="shared" si="5"/>
        <v>1188104.9953999999</v>
      </c>
      <c r="M52" s="29">
        <f t="shared" si="19"/>
        <v>30.937103484787972</v>
      </c>
      <c r="N52" s="29">
        <f t="shared" si="6"/>
        <v>1467195.5999999999</v>
      </c>
      <c r="O52" s="29">
        <f t="shared" si="7"/>
        <v>410913.51249999995</v>
      </c>
      <c r="P52" s="29">
        <f t="shared" si="8"/>
        <v>472281.62400000007</v>
      </c>
      <c r="Q52" s="29">
        <f t="shared" si="20"/>
        <v>32.189411145998534</v>
      </c>
      <c r="R52" s="29">
        <f>SUM(R10:R51)</f>
        <v>573929.19999999995</v>
      </c>
      <c r="S52" s="29">
        <f t="shared" ref="S52:CB52" si="45">SUM(S10:S51)</f>
        <v>156571.90250000003</v>
      </c>
      <c r="T52" s="29">
        <f t="shared" si="45"/>
        <v>169504.44099999999</v>
      </c>
      <c r="U52" s="29">
        <f t="shared" si="21"/>
        <v>29.534033291911264</v>
      </c>
      <c r="V52" s="29">
        <f t="shared" si="45"/>
        <v>401704.1</v>
      </c>
      <c r="W52" s="29">
        <f t="shared" si="45"/>
        <v>92580.665099999984</v>
      </c>
      <c r="X52" s="29">
        <f t="shared" si="45"/>
        <v>93109.488599999982</v>
      </c>
      <c r="Y52" s="29">
        <f t="shared" si="22"/>
        <v>23.178625411092391</v>
      </c>
      <c r="Z52" s="29">
        <f t="shared" si="45"/>
        <v>893266.39999999991</v>
      </c>
      <c r="AA52" s="29">
        <f t="shared" si="45"/>
        <v>254341.60999999996</v>
      </c>
      <c r="AB52" s="29">
        <f t="shared" si="45"/>
        <v>302777.18300000008</v>
      </c>
      <c r="AC52" s="29">
        <f t="shared" si="24"/>
        <v>33.895507879844146</v>
      </c>
      <c r="AD52" s="29">
        <f t="shared" si="45"/>
        <v>160632.19999999998</v>
      </c>
      <c r="AE52" s="29">
        <f t="shared" si="45"/>
        <v>52487.732499999998</v>
      </c>
      <c r="AF52" s="29">
        <f t="shared" si="45"/>
        <v>97785.02399999999</v>
      </c>
      <c r="AG52" s="29">
        <f t="shared" si="25"/>
        <v>60.875107232547393</v>
      </c>
      <c r="AH52" s="29">
        <f t="shared" si="45"/>
        <v>56950</v>
      </c>
      <c r="AI52" s="29">
        <f t="shared" si="45"/>
        <v>18852</v>
      </c>
      <c r="AJ52" s="29">
        <f t="shared" si="45"/>
        <v>21106.849800000004</v>
      </c>
      <c r="AK52" s="29">
        <f t="shared" si="43"/>
        <v>37.06207164179105</v>
      </c>
      <c r="AL52" s="29">
        <f t="shared" si="45"/>
        <v>0</v>
      </c>
      <c r="AM52" s="29">
        <f t="shared" si="45"/>
        <v>0</v>
      </c>
      <c r="AN52" s="29">
        <f t="shared" si="45"/>
        <v>0</v>
      </c>
      <c r="AO52" s="29">
        <f t="shared" si="45"/>
        <v>0</v>
      </c>
      <c r="AP52" s="29">
        <f t="shared" si="45"/>
        <v>0</v>
      </c>
      <c r="AQ52" s="29">
        <f t="shared" si="45"/>
        <v>0</v>
      </c>
      <c r="AR52" s="29">
        <f t="shared" si="45"/>
        <v>4390843.7999999989</v>
      </c>
      <c r="AS52" s="29">
        <f t="shared" si="45"/>
        <v>1463614.6000000006</v>
      </c>
      <c r="AT52" s="29">
        <f t="shared" si="45"/>
        <v>1495857.2000000007</v>
      </c>
      <c r="AU52" s="29">
        <f t="shared" si="45"/>
        <v>154670.29999999999</v>
      </c>
      <c r="AV52" s="29">
        <f t="shared" si="45"/>
        <v>51556.766666666663</v>
      </c>
      <c r="AW52" s="29">
        <f t="shared" si="45"/>
        <v>14723.6</v>
      </c>
      <c r="AX52" s="29">
        <f t="shared" si="45"/>
        <v>0</v>
      </c>
      <c r="AY52" s="29">
        <f t="shared" si="45"/>
        <v>0</v>
      </c>
      <c r="AZ52" s="29">
        <f t="shared" si="45"/>
        <v>0</v>
      </c>
      <c r="BA52" s="29">
        <f t="shared" si="45"/>
        <v>0</v>
      </c>
      <c r="BB52" s="29">
        <f t="shared" si="45"/>
        <v>0</v>
      </c>
      <c r="BC52" s="29">
        <f t="shared" si="45"/>
        <v>0</v>
      </c>
      <c r="BD52" s="29">
        <f t="shared" si="45"/>
        <v>243017.2</v>
      </c>
      <c r="BE52" s="29">
        <f t="shared" si="45"/>
        <v>67643.27</v>
      </c>
      <c r="BF52" s="29">
        <f t="shared" si="45"/>
        <v>67362.990900000004</v>
      </c>
      <c r="BG52" s="29">
        <f t="shared" si="28"/>
        <v>27.719433398129848</v>
      </c>
      <c r="BH52" s="29">
        <f t="shared" si="45"/>
        <v>169305.69999999998</v>
      </c>
      <c r="BI52" s="29">
        <f t="shared" si="45"/>
        <v>47455.597499999996</v>
      </c>
      <c r="BJ52" s="29">
        <f t="shared" si="45"/>
        <v>42722.1489</v>
      </c>
      <c r="BK52" s="29">
        <f t="shared" si="45"/>
        <v>30457</v>
      </c>
      <c r="BL52" s="29">
        <f t="shared" si="45"/>
        <v>8292.6850000000013</v>
      </c>
      <c r="BM52" s="29">
        <f t="shared" si="45"/>
        <v>11273.267</v>
      </c>
      <c r="BN52" s="29">
        <f t="shared" si="45"/>
        <v>3000</v>
      </c>
      <c r="BO52" s="29">
        <f t="shared" si="45"/>
        <v>825</v>
      </c>
      <c r="BP52" s="29">
        <f t="shared" si="45"/>
        <v>335</v>
      </c>
      <c r="BQ52" s="29">
        <f t="shared" si="45"/>
        <v>40254.5</v>
      </c>
      <c r="BR52" s="29">
        <f t="shared" si="45"/>
        <v>11069.987499999999</v>
      </c>
      <c r="BS52" s="29">
        <f t="shared" si="45"/>
        <v>13032.574999999999</v>
      </c>
      <c r="BT52" s="29">
        <f t="shared" si="45"/>
        <v>0</v>
      </c>
      <c r="BU52" s="29">
        <f t="shared" si="45"/>
        <v>0</v>
      </c>
      <c r="BV52" s="29">
        <f t="shared" si="45"/>
        <v>0</v>
      </c>
      <c r="BW52" s="29">
        <f t="shared" si="45"/>
        <v>21464.85</v>
      </c>
      <c r="BX52" s="29">
        <f t="shared" si="45"/>
        <v>5902.8337500000007</v>
      </c>
      <c r="BY52" s="29">
        <f t="shared" si="45"/>
        <v>5523.4869999999992</v>
      </c>
      <c r="BZ52" s="29">
        <f t="shared" si="45"/>
        <v>23113</v>
      </c>
      <c r="CA52" s="29">
        <f t="shared" si="45"/>
        <v>6356.0749999999989</v>
      </c>
      <c r="CB52" s="29">
        <f t="shared" si="45"/>
        <v>7237.7000000000007</v>
      </c>
      <c r="CC52" s="29">
        <f t="shared" ref="CC52:DT52" si="46">SUM(CC10:CC51)</f>
        <v>1171940.1000000001</v>
      </c>
      <c r="CD52" s="29">
        <f t="shared" si="46"/>
        <v>322283.52749999997</v>
      </c>
      <c r="CE52" s="29">
        <f t="shared" si="46"/>
        <v>311562.19249999995</v>
      </c>
      <c r="CF52" s="29">
        <f t="shared" si="46"/>
        <v>546538.4</v>
      </c>
      <c r="CG52" s="29">
        <f t="shared" si="46"/>
        <v>150298.05999999997</v>
      </c>
      <c r="CH52" s="29">
        <f t="shared" si="46"/>
        <v>152044.23650000003</v>
      </c>
      <c r="CI52" s="29">
        <f t="shared" si="46"/>
        <v>126800.1</v>
      </c>
      <c r="CJ52" s="29">
        <f t="shared" si="46"/>
        <v>34870.027499999997</v>
      </c>
      <c r="CK52" s="29">
        <f t="shared" si="46"/>
        <v>73179.609000000026</v>
      </c>
      <c r="CL52" s="29">
        <f t="shared" si="46"/>
        <v>11070</v>
      </c>
      <c r="CM52" s="29">
        <f t="shared" si="46"/>
        <v>932.36</v>
      </c>
      <c r="CN52" s="29">
        <f t="shared" si="46"/>
        <v>3390.4</v>
      </c>
      <c r="CO52" s="29">
        <f t="shared" si="46"/>
        <v>700</v>
      </c>
      <c r="CP52" s="29">
        <f t="shared" si="46"/>
        <v>192.5</v>
      </c>
      <c r="CQ52" s="29">
        <f t="shared" si="46"/>
        <v>600</v>
      </c>
      <c r="CR52" s="29">
        <f t="shared" si="46"/>
        <v>177966.3</v>
      </c>
      <c r="CS52" s="29">
        <f t="shared" si="46"/>
        <v>48940.732499999991</v>
      </c>
      <c r="CT52" s="29">
        <f t="shared" si="46"/>
        <v>41089.116599999994</v>
      </c>
      <c r="CU52" s="29">
        <f t="shared" si="46"/>
        <v>0</v>
      </c>
      <c r="CV52" s="29">
        <f t="shared" si="46"/>
        <v>8408067.5499999989</v>
      </c>
      <c r="CW52" s="29">
        <f t="shared" si="46"/>
        <v>2577126.6030166666</v>
      </c>
      <c r="CX52" s="29">
        <f t="shared" si="46"/>
        <v>2704809.2823999999</v>
      </c>
      <c r="CY52" s="29">
        <f t="shared" si="46"/>
        <v>0</v>
      </c>
      <c r="CZ52" s="29">
        <f t="shared" si="46"/>
        <v>0</v>
      </c>
      <c r="DA52" s="29">
        <f t="shared" si="46"/>
        <v>0</v>
      </c>
      <c r="DB52" s="29">
        <f t="shared" si="46"/>
        <v>50869.2</v>
      </c>
      <c r="DC52" s="29">
        <f t="shared" si="46"/>
        <v>13989.029999999997</v>
      </c>
      <c r="DD52" s="29">
        <f t="shared" si="46"/>
        <v>-703.06200000000001</v>
      </c>
      <c r="DE52" s="29">
        <f t="shared" si="46"/>
        <v>0</v>
      </c>
      <c r="DF52" s="29">
        <f t="shared" si="46"/>
        <v>0</v>
      </c>
      <c r="DG52" s="29">
        <f t="shared" si="46"/>
        <v>0</v>
      </c>
      <c r="DH52" s="29">
        <f t="shared" si="46"/>
        <v>0</v>
      </c>
      <c r="DI52" s="29">
        <f t="shared" si="46"/>
        <v>0</v>
      </c>
      <c r="DJ52" s="29">
        <f t="shared" si="46"/>
        <v>63</v>
      </c>
      <c r="DK52" s="29">
        <f t="shared" si="46"/>
        <v>0</v>
      </c>
      <c r="DL52" s="29">
        <f t="shared" si="46"/>
        <v>0</v>
      </c>
      <c r="DM52" s="29">
        <f t="shared" si="46"/>
        <v>213</v>
      </c>
      <c r="DN52" s="29">
        <f t="shared" si="46"/>
        <v>113700.4</v>
      </c>
      <c r="DO52" s="29">
        <f t="shared" si="46"/>
        <v>31267.61</v>
      </c>
      <c r="DP52" s="29">
        <f t="shared" si="46"/>
        <v>5830</v>
      </c>
      <c r="DQ52" s="29">
        <f t="shared" si="46"/>
        <v>0</v>
      </c>
      <c r="DR52" s="29">
        <f t="shared" si="46"/>
        <v>164569.60000000001</v>
      </c>
      <c r="DS52" s="29">
        <f t="shared" si="46"/>
        <v>45256.639999999999</v>
      </c>
      <c r="DT52" s="29">
        <f t="shared" si="46"/>
        <v>5402.9380000000001</v>
      </c>
    </row>
    <row r="53" spans="2:124" s="23" customFormat="1" ht="20.25" customHeight="1" x14ac:dyDescent="0.2">
      <c r="B53" s="24"/>
      <c r="C53" s="25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6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</row>
    <row r="54" spans="2:124" s="23" customFormat="1" ht="20.25" customHeight="1" x14ac:dyDescent="0.2">
      <c r="B54" s="24"/>
      <c r="C54" s="25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</row>
    <row r="55" spans="2:124" s="23" customFormat="1" ht="20.25" customHeight="1" x14ac:dyDescent="0.2">
      <c r="B55" s="24"/>
      <c r="C55" s="25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</row>
    <row r="56" spans="2:124" s="23" customFormat="1" ht="20.25" customHeight="1" x14ac:dyDescent="0.2">
      <c r="B56" s="24"/>
      <c r="C56" s="25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</row>
    <row r="57" spans="2:124" ht="20.25" customHeight="1" x14ac:dyDescent="0.3">
      <c r="B57" s="12"/>
      <c r="C57" s="17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</row>
    <row r="58" spans="2:124" ht="20.25" customHeight="1" x14ac:dyDescent="0.3">
      <c r="B58" s="12"/>
      <c r="C58" s="17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</row>
    <row r="59" spans="2:124" ht="20.25" customHeight="1" x14ac:dyDescent="0.3">
      <c r="B59" s="12"/>
      <c r="C59" s="17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</row>
    <row r="60" spans="2:124" x14ac:dyDescent="0.3">
      <c r="B60" s="12"/>
      <c r="C60" s="17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</row>
    <row r="61" spans="2:124" x14ac:dyDescent="0.3">
      <c r="B61" s="12"/>
      <c r="C61" s="17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</row>
    <row r="62" spans="2:124" x14ac:dyDescent="0.3">
      <c r="B62" s="12"/>
      <c r="C62" s="17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</row>
    <row r="63" spans="2:124" x14ac:dyDescent="0.3">
      <c r="B63" s="12"/>
      <c r="C63" s="17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</row>
    <row r="64" spans="2:124" x14ac:dyDescent="0.3">
      <c r="B64" s="12"/>
      <c r="C64" s="17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</row>
    <row r="65" spans="2:124" x14ac:dyDescent="0.3">
      <c r="B65" s="12"/>
      <c r="C65" s="17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</row>
    <row r="66" spans="2:124" x14ac:dyDescent="0.3">
      <c r="B66" s="12"/>
      <c r="C66" s="17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</row>
    <row r="67" spans="2:124" x14ac:dyDescent="0.3">
      <c r="B67" s="12"/>
      <c r="C67" s="17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</row>
    <row r="68" spans="2:124" x14ac:dyDescent="0.3">
      <c r="B68" s="12"/>
      <c r="C68" s="17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</row>
    <row r="69" spans="2:124" x14ac:dyDescent="0.3"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</row>
    <row r="70" spans="2:124" x14ac:dyDescent="0.3"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</row>
    <row r="71" spans="2:124" x14ac:dyDescent="0.3"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</row>
    <row r="72" spans="2:124" x14ac:dyDescent="0.3"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</row>
    <row r="73" spans="2:124" x14ac:dyDescent="0.3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</row>
    <row r="74" spans="2:124" x14ac:dyDescent="0.3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</row>
    <row r="75" spans="2:124" x14ac:dyDescent="0.3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</row>
    <row r="76" spans="2:124" x14ac:dyDescent="0.3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</row>
    <row r="77" spans="2:124" x14ac:dyDescent="0.3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</row>
    <row r="78" spans="2:124" x14ac:dyDescent="0.3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</row>
    <row r="79" spans="2:124" x14ac:dyDescent="0.3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</row>
    <row r="80" spans="2:124" x14ac:dyDescent="0.3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</row>
    <row r="81" spans="2:124" x14ac:dyDescent="0.3"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</row>
    <row r="82" spans="2:124" x14ac:dyDescent="0.3"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</row>
    <row r="83" spans="2:124" x14ac:dyDescent="0.3"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</row>
    <row r="84" spans="2:124" x14ac:dyDescent="0.3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</row>
    <row r="85" spans="2:124" x14ac:dyDescent="0.3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</row>
    <row r="86" spans="2:124" x14ac:dyDescent="0.3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</row>
    <row r="87" spans="2:124" x14ac:dyDescent="0.3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</row>
    <row r="88" spans="2:124" x14ac:dyDescent="0.3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</row>
    <row r="89" spans="2:124" x14ac:dyDescent="0.3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</row>
    <row r="90" spans="2:124" x14ac:dyDescent="0.3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</row>
    <row r="91" spans="2:124" x14ac:dyDescent="0.3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</row>
    <row r="92" spans="2:124" x14ac:dyDescent="0.3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</row>
    <row r="93" spans="2:124" x14ac:dyDescent="0.3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</row>
    <row r="94" spans="2:124" x14ac:dyDescent="0.3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</row>
    <row r="95" spans="2:124" x14ac:dyDescent="0.3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</row>
    <row r="96" spans="2:124" x14ac:dyDescent="0.3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</row>
    <row r="97" spans="2:124" x14ac:dyDescent="0.3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</row>
    <row r="98" spans="2:124" x14ac:dyDescent="0.3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</row>
    <row r="99" spans="2:124" x14ac:dyDescent="0.3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</row>
    <row r="100" spans="2:124" x14ac:dyDescent="0.3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</row>
    <row r="101" spans="2:124" x14ac:dyDescent="0.3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</row>
    <row r="102" spans="2:124" x14ac:dyDescent="0.3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</row>
    <row r="103" spans="2:124" x14ac:dyDescent="0.3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</row>
    <row r="104" spans="2:124" x14ac:dyDescent="0.3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</row>
    <row r="105" spans="2:124" x14ac:dyDescent="0.3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</row>
    <row r="106" spans="2:124" x14ac:dyDescent="0.3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</row>
    <row r="107" spans="2:124" x14ac:dyDescent="0.3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</row>
    <row r="108" spans="2:124" x14ac:dyDescent="0.3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</row>
    <row r="109" spans="2:124" x14ac:dyDescent="0.3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</row>
    <row r="110" spans="2:124" x14ac:dyDescent="0.3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</row>
    <row r="111" spans="2:124" x14ac:dyDescent="0.3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</row>
    <row r="112" spans="2:124" x14ac:dyDescent="0.3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</row>
    <row r="113" spans="2:124" x14ac:dyDescent="0.3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</row>
    <row r="114" spans="2:124" x14ac:dyDescent="0.3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</row>
    <row r="115" spans="2:124" x14ac:dyDescent="0.3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</row>
    <row r="116" spans="2:124" x14ac:dyDescent="0.3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</row>
    <row r="117" spans="2:124" x14ac:dyDescent="0.3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</row>
    <row r="118" spans="2:124" x14ac:dyDescent="0.3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</row>
    <row r="119" spans="2:124" x14ac:dyDescent="0.3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</row>
    <row r="120" spans="2:124" x14ac:dyDescent="0.3"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</row>
    <row r="121" spans="2:124" x14ac:dyDescent="0.3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</row>
    <row r="122" spans="2:124" x14ac:dyDescent="0.3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</row>
    <row r="123" spans="2:124" x14ac:dyDescent="0.3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</row>
    <row r="124" spans="2:124" x14ac:dyDescent="0.3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</row>
    <row r="125" spans="2:124" x14ac:dyDescent="0.3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</row>
    <row r="126" spans="2:124" x14ac:dyDescent="0.3"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</row>
    <row r="127" spans="2:124" x14ac:dyDescent="0.3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</row>
    <row r="128" spans="2:124" x14ac:dyDescent="0.3"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</row>
    <row r="129" spans="2:124" x14ac:dyDescent="0.3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</row>
    <row r="130" spans="2:124" x14ac:dyDescent="0.3"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</row>
    <row r="131" spans="2:124" x14ac:dyDescent="0.3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</row>
    <row r="132" spans="2:124" x14ac:dyDescent="0.3"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</row>
    <row r="133" spans="2:124" x14ac:dyDescent="0.3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</row>
    <row r="134" spans="2:124" x14ac:dyDescent="0.3"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</row>
    <row r="135" spans="2:124" x14ac:dyDescent="0.3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</row>
    <row r="136" spans="2:124" x14ac:dyDescent="0.3"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</row>
    <row r="137" spans="2:124" x14ac:dyDescent="0.3"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</row>
    <row r="138" spans="2:124" x14ac:dyDescent="0.3"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</row>
    <row r="139" spans="2:124" x14ac:dyDescent="0.3"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</row>
    <row r="140" spans="2:124" x14ac:dyDescent="0.3"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</row>
    <row r="141" spans="2:124" x14ac:dyDescent="0.3"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</row>
    <row r="142" spans="2:124" x14ac:dyDescent="0.3"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</row>
    <row r="143" spans="2:124" x14ac:dyDescent="0.3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</row>
    <row r="144" spans="2:124" x14ac:dyDescent="0.3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</row>
    <row r="145" spans="2:124" x14ac:dyDescent="0.3"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</row>
    <row r="146" spans="2:124" x14ac:dyDescent="0.3"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</row>
    <row r="147" spans="2:124" x14ac:dyDescent="0.3"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</row>
    <row r="148" spans="2:124" x14ac:dyDescent="0.3"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</row>
    <row r="149" spans="2:124" x14ac:dyDescent="0.3"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</row>
    <row r="150" spans="2:124" x14ac:dyDescent="0.3"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</row>
    <row r="151" spans="2:124" x14ac:dyDescent="0.3"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</row>
    <row r="152" spans="2:124" x14ac:dyDescent="0.3"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</row>
    <row r="153" spans="2:124" x14ac:dyDescent="0.3"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</row>
    <row r="154" spans="2:124" x14ac:dyDescent="0.3"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</row>
    <row r="155" spans="2:124" x14ac:dyDescent="0.3"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</row>
    <row r="156" spans="2:124" x14ac:dyDescent="0.3"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</row>
    <row r="157" spans="2:124" x14ac:dyDescent="0.3"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</row>
    <row r="158" spans="2:124" x14ac:dyDescent="0.3"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</row>
    <row r="159" spans="2:124" x14ac:dyDescent="0.3"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</row>
    <row r="160" spans="2:124" x14ac:dyDescent="0.3"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</row>
    <row r="161" spans="2:124" x14ac:dyDescent="0.3"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</row>
    <row r="162" spans="2:124" x14ac:dyDescent="0.3"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</row>
    <row r="163" spans="2:124" x14ac:dyDescent="0.3"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</row>
    <row r="164" spans="2:124" x14ac:dyDescent="0.3"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</row>
    <row r="165" spans="2:124" x14ac:dyDescent="0.3"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</row>
    <row r="166" spans="2:124" x14ac:dyDescent="0.3"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</row>
    <row r="167" spans="2:124" x14ac:dyDescent="0.3"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</row>
    <row r="168" spans="2:124" x14ac:dyDescent="0.3"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</row>
    <row r="169" spans="2:124" x14ac:dyDescent="0.3"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</row>
    <row r="170" spans="2:124" x14ac:dyDescent="0.3"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</row>
    <row r="171" spans="2:124" x14ac:dyDescent="0.3"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</row>
    <row r="172" spans="2:124" x14ac:dyDescent="0.3"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</row>
    <row r="173" spans="2:124" x14ac:dyDescent="0.3"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</row>
    <row r="174" spans="2:124" x14ac:dyDescent="0.3"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</row>
    <row r="175" spans="2:124" x14ac:dyDescent="0.3"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</row>
    <row r="176" spans="2:124" x14ac:dyDescent="0.3"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</row>
    <row r="177" spans="2:124" x14ac:dyDescent="0.3"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</row>
    <row r="178" spans="2:124" x14ac:dyDescent="0.3"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</row>
    <row r="179" spans="2:124" x14ac:dyDescent="0.3"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</row>
    <row r="180" spans="2:124" x14ac:dyDescent="0.3"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</row>
    <row r="181" spans="2:124" x14ac:dyDescent="0.3"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</row>
    <row r="182" spans="2:124" x14ac:dyDescent="0.3"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</row>
    <row r="183" spans="2:124" x14ac:dyDescent="0.3"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</row>
    <row r="184" spans="2:124" x14ac:dyDescent="0.3"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</row>
    <row r="185" spans="2:124" x14ac:dyDescent="0.3"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</row>
    <row r="186" spans="2:124" x14ac:dyDescent="0.3"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</row>
    <row r="187" spans="2:124" x14ac:dyDescent="0.3"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</row>
    <row r="188" spans="2:124" x14ac:dyDescent="0.3"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</row>
    <row r="189" spans="2:124" x14ac:dyDescent="0.3"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</row>
    <row r="190" spans="2:124" x14ac:dyDescent="0.3"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</row>
    <row r="191" spans="2:124" x14ac:dyDescent="0.3"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</row>
    <row r="192" spans="2:124" x14ac:dyDescent="0.3"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</row>
    <row r="193" spans="2:124" x14ac:dyDescent="0.3"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</row>
    <row r="194" spans="2:124" x14ac:dyDescent="0.3"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</row>
    <row r="195" spans="2:124" x14ac:dyDescent="0.3"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</row>
    <row r="196" spans="2:124" x14ac:dyDescent="0.3"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</row>
    <row r="197" spans="2:124" x14ac:dyDescent="0.3"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</row>
    <row r="198" spans="2:124" x14ac:dyDescent="0.3"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</row>
    <row r="199" spans="2:124" x14ac:dyDescent="0.3"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</row>
    <row r="200" spans="2:124" x14ac:dyDescent="0.3"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</row>
    <row r="201" spans="2:124" x14ac:dyDescent="0.3"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</row>
    <row r="202" spans="2:124" x14ac:dyDescent="0.3"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</row>
    <row r="203" spans="2:124" x14ac:dyDescent="0.3"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</row>
    <row r="204" spans="2:124" x14ac:dyDescent="0.3"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</row>
    <row r="205" spans="2:124" x14ac:dyDescent="0.3"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</row>
    <row r="206" spans="2:124" x14ac:dyDescent="0.3"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</row>
    <row r="207" spans="2:124" x14ac:dyDescent="0.3"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</row>
    <row r="208" spans="2:124" x14ac:dyDescent="0.3"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</row>
    <row r="209" spans="2:124" x14ac:dyDescent="0.3"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</row>
    <row r="210" spans="2:124" x14ac:dyDescent="0.3"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</row>
    <row r="211" spans="2:124" x14ac:dyDescent="0.3"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</row>
    <row r="212" spans="2:124" x14ac:dyDescent="0.3"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</row>
    <row r="213" spans="2:124" x14ac:dyDescent="0.3"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</row>
    <row r="214" spans="2:124" x14ac:dyDescent="0.3"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</row>
    <row r="215" spans="2:124" x14ac:dyDescent="0.3"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</row>
    <row r="216" spans="2:124" x14ac:dyDescent="0.3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</row>
    <row r="217" spans="2:124" x14ac:dyDescent="0.3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</row>
    <row r="218" spans="2:124" x14ac:dyDescent="0.3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</row>
    <row r="219" spans="2:124" x14ac:dyDescent="0.3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</row>
    <row r="220" spans="2:124" x14ac:dyDescent="0.3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</row>
    <row r="221" spans="2:124" x14ac:dyDescent="0.3"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</row>
    <row r="222" spans="2:124" x14ac:dyDescent="0.3"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</row>
    <row r="223" spans="2:124" x14ac:dyDescent="0.3"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</row>
    <row r="224" spans="2:124" x14ac:dyDescent="0.3"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</row>
    <row r="225" spans="2:124" x14ac:dyDescent="0.3"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</row>
    <row r="226" spans="2:124" x14ac:dyDescent="0.3"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</row>
    <row r="227" spans="2:124" x14ac:dyDescent="0.3"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</row>
    <row r="228" spans="2:124" x14ac:dyDescent="0.3"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</row>
    <row r="229" spans="2:124" x14ac:dyDescent="0.3"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</row>
    <row r="230" spans="2:124" x14ac:dyDescent="0.3"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</row>
    <row r="231" spans="2:124" x14ac:dyDescent="0.3"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</row>
    <row r="232" spans="2:124" x14ac:dyDescent="0.3"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</row>
    <row r="233" spans="2:124" x14ac:dyDescent="0.3"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</row>
    <row r="234" spans="2:124" x14ac:dyDescent="0.3"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</row>
    <row r="235" spans="2:124" x14ac:dyDescent="0.3"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</row>
    <row r="236" spans="2:124" x14ac:dyDescent="0.3"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</row>
    <row r="237" spans="2:124" x14ac:dyDescent="0.3"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</row>
    <row r="238" spans="2:124" x14ac:dyDescent="0.3"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</row>
    <row r="239" spans="2:124" x14ac:dyDescent="0.3"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</row>
    <row r="240" spans="2:124" x14ac:dyDescent="0.3"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</row>
    <row r="241" spans="2:124" x14ac:dyDescent="0.3"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</row>
    <row r="242" spans="2:124" x14ac:dyDescent="0.3"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</row>
    <row r="243" spans="2:124" x14ac:dyDescent="0.3"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</row>
    <row r="244" spans="2:124" x14ac:dyDescent="0.3"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</row>
    <row r="245" spans="2:124" x14ac:dyDescent="0.3"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</row>
    <row r="246" spans="2:124" x14ac:dyDescent="0.3"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</row>
    <row r="247" spans="2:124" x14ac:dyDescent="0.3"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</row>
    <row r="248" spans="2:124" x14ac:dyDescent="0.3"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</row>
    <row r="249" spans="2:124" x14ac:dyDescent="0.3"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</row>
    <row r="250" spans="2:124" x14ac:dyDescent="0.3"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</row>
    <row r="251" spans="2:124" x14ac:dyDescent="0.3"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</row>
    <row r="252" spans="2:124" x14ac:dyDescent="0.3"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</row>
    <row r="253" spans="2:124" x14ac:dyDescent="0.3"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</row>
    <row r="254" spans="2:124" x14ac:dyDescent="0.3"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</row>
    <row r="255" spans="2:124" x14ac:dyDescent="0.3"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</row>
    <row r="256" spans="2:124" x14ac:dyDescent="0.3"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</row>
    <row r="257" spans="2:124" x14ac:dyDescent="0.3"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</row>
    <row r="258" spans="2:124" x14ac:dyDescent="0.3"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</row>
    <row r="259" spans="2:124" x14ac:dyDescent="0.3"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</row>
    <row r="260" spans="2:124" x14ac:dyDescent="0.3"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</row>
    <row r="261" spans="2:124" x14ac:dyDescent="0.3"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</row>
    <row r="262" spans="2:124" x14ac:dyDescent="0.3"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</row>
    <row r="263" spans="2:124" x14ac:dyDescent="0.3"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</row>
    <row r="264" spans="2:124" x14ac:dyDescent="0.3"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</row>
    <row r="265" spans="2:124" x14ac:dyDescent="0.3"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</row>
    <row r="266" spans="2:124" x14ac:dyDescent="0.3"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</row>
    <row r="267" spans="2:124" x14ac:dyDescent="0.3"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</row>
    <row r="268" spans="2:124" x14ac:dyDescent="0.3"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</row>
    <row r="269" spans="2:124" x14ac:dyDescent="0.3"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</row>
    <row r="270" spans="2:124" x14ac:dyDescent="0.3"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</row>
    <row r="271" spans="2:124" x14ac:dyDescent="0.3"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</row>
    <row r="272" spans="2:124" x14ac:dyDescent="0.3"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</row>
    <row r="273" spans="2:124" x14ac:dyDescent="0.3"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</row>
    <row r="274" spans="2:124" x14ac:dyDescent="0.3"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</row>
    <row r="275" spans="2:124" x14ac:dyDescent="0.3"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</row>
    <row r="276" spans="2:124" x14ac:dyDescent="0.3"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</row>
    <row r="277" spans="2:124" x14ac:dyDescent="0.3"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</row>
    <row r="278" spans="2:124" x14ac:dyDescent="0.3"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</row>
    <row r="279" spans="2:124" x14ac:dyDescent="0.3"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</row>
    <row r="280" spans="2:124" x14ac:dyDescent="0.3"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</row>
    <row r="281" spans="2:124" x14ac:dyDescent="0.3"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</row>
    <row r="282" spans="2:124" x14ac:dyDescent="0.3"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</row>
    <row r="283" spans="2:124" x14ac:dyDescent="0.3"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</row>
    <row r="284" spans="2:124" x14ac:dyDescent="0.3"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</row>
    <row r="285" spans="2:124" x14ac:dyDescent="0.3"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</row>
    <row r="286" spans="2:124" x14ac:dyDescent="0.3"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</row>
    <row r="287" spans="2:124" x14ac:dyDescent="0.3"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</row>
    <row r="288" spans="2:124" x14ac:dyDescent="0.3"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</row>
    <row r="289" spans="2:124" x14ac:dyDescent="0.3"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</row>
    <row r="290" spans="2:124" x14ac:dyDescent="0.3"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</row>
    <row r="291" spans="2:124" x14ac:dyDescent="0.3"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</row>
    <row r="292" spans="2:124" x14ac:dyDescent="0.3"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</row>
    <row r="293" spans="2:124" x14ac:dyDescent="0.3"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</row>
    <row r="294" spans="2:124" x14ac:dyDescent="0.3"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</row>
    <row r="295" spans="2:124" x14ac:dyDescent="0.3"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</row>
    <row r="296" spans="2:124" x14ac:dyDescent="0.3"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</row>
    <row r="297" spans="2:124" x14ac:dyDescent="0.3"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</row>
    <row r="298" spans="2:124" x14ac:dyDescent="0.3"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</row>
    <row r="299" spans="2:124" x14ac:dyDescent="0.3"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</row>
    <row r="300" spans="2:124" x14ac:dyDescent="0.3"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</row>
    <row r="301" spans="2:124" x14ac:dyDescent="0.3"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</row>
    <row r="302" spans="2:124" x14ac:dyDescent="0.3"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</row>
    <row r="303" spans="2:124" x14ac:dyDescent="0.3"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</row>
    <row r="304" spans="2:124" x14ac:dyDescent="0.3"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</row>
    <row r="305" spans="2:124" x14ac:dyDescent="0.3"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</row>
    <row r="306" spans="2:124" x14ac:dyDescent="0.3"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</row>
    <row r="307" spans="2:124" x14ac:dyDescent="0.3"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</row>
    <row r="308" spans="2:124" x14ac:dyDescent="0.3"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</row>
    <row r="309" spans="2:124" x14ac:dyDescent="0.3"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</row>
    <row r="310" spans="2:124" x14ac:dyDescent="0.3"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</row>
    <row r="311" spans="2:124" x14ac:dyDescent="0.3"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</row>
    <row r="312" spans="2:124" x14ac:dyDescent="0.3"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</row>
    <row r="313" spans="2:124" x14ac:dyDescent="0.3"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</row>
    <row r="314" spans="2:124" x14ac:dyDescent="0.3"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</row>
    <row r="315" spans="2:124" x14ac:dyDescent="0.3"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</row>
    <row r="316" spans="2:124" x14ac:dyDescent="0.3"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X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</row>
    <row r="317" spans="2:124" x14ac:dyDescent="0.3"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X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</row>
    <row r="318" spans="2:124" x14ac:dyDescent="0.3"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X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</row>
    <row r="319" spans="2:124" x14ac:dyDescent="0.3"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X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</row>
    <row r="320" spans="2:124" x14ac:dyDescent="0.3"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X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</row>
    <row r="321" spans="2:124" x14ac:dyDescent="0.3"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X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</row>
    <row r="322" spans="2:124" x14ac:dyDescent="0.3"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X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</row>
    <row r="323" spans="2:124" x14ac:dyDescent="0.3"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X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</row>
    <row r="324" spans="2:124" x14ac:dyDescent="0.3"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X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</row>
    <row r="325" spans="2:124" x14ac:dyDescent="0.3"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X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</row>
    <row r="326" spans="2:124" x14ac:dyDescent="0.3"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X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</row>
    <row r="327" spans="2:124" x14ac:dyDescent="0.3"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X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</row>
    <row r="328" spans="2:124" x14ac:dyDescent="0.3"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X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</row>
    <row r="329" spans="2:124" x14ac:dyDescent="0.3"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X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</row>
    <row r="330" spans="2:124" x14ac:dyDescent="0.3"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X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</row>
    <row r="331" spans="2:124" x14ac:dyDescent="0.3"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X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</row>
    <row r="332" spans="2:124" x14ac:dyDescent="0.3"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X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</row>
    <row r="333" spans="2:124" x14ac:dyDescent="0.3"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X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</row>
    <row r="334" spans="2:124" x14ac:dyDescent="0.3"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X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</row>
    <row r="335" spans="2:124" x14ac:dyDescent="0.3"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X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</row>
    <row r="336" spans="2:124" x14ac:dyDescent="0.3"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X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</row>
    <row r="337" spans="2:124" x14ac:dyDescent="0.3"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X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</row>
    <row r="338" spans="2:124" x14ac:dyDescent="0.3"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</row>
    <row r="339" spans="2:124" x14ac:dyDescent="0.3"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</row>
    <row r="340" spans="2:124" x14ac:dyDescent="0.3"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X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</row>
    <row r="341" spans="2:124" x14ac:dyDescent="0.3"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X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</row>
    <row r="342" spans="2:124" x14ac:dyDescent="0.3"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X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</row>
    <row r="343" spans="2:124" x14ac:dyDescent="0.3"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X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</row>
    <row r="344" spans="2:124" x14ac:dyDescent="0.3"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X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</row>
    <row r="345" spans="2:124" x14ac:dyDescent="0.3"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X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</row>
    <row r="346" spans="2:124" x14ac:dyDescent="0.3"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X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</row>
    <row r="347" spans="2:124" x14ac:dyDescent="0.3"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X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</row>
    <row r="348" spans="2:124" x14ac:dyDescent="0.3"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X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</row>
    <row r="349" spans="2:124" x14ac:dyDescent="0.3"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X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</row>
    <row r="350" spans="2:124" x14ac:dyDescent="0.3"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X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</row>
    <row r="351" spans="2:124" x14ac:dyDescent="0.3"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X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</row>
    <row r="352" spans="2:124" x14ac:dyDescent="0.3"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X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</row>
    <row r="353" spans="2:124" x14ac:dyDescent="0.3"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</row>
    <row r="354" spans="2:124" x14ac:dyDescent="0.3"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X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</row>
    <row r="355" spans="2:124" x14ac:dyDescent="0.3"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X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</row>
    <row r="356" spans="2:124" x14ac:dyDescent="0.3"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X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</row>
    <row r="357" spans="2:124" x14ac:dyDescent="0.3"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X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</row>
    <row r="358" spans="2:124" x14ac:dyDescent="0.3"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X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</row>
    <row r="359" spans="2:124" x14ac:dyDescent="0.3"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X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</row>
    <row r="360" spans="2:124" x14ac:dyDescent="0.3"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X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</row>
    <row r="361" spans="2:124" x14ac:dyDescent="0.3"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X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</row>
    <row r="362" spans="2:124" x14ac:dyDescent="0.3"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X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</row>
    <row r="363" spans="2:124" x14ac:dyDescent="0.3"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X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</row>
    <row r="364" spans="2:124" x14ac:dyDescent="0.3"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X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</row>
    <row r="365" spans="2:124" x14ac:dyDescent="0.3"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X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</row>
    <row r="366" spans="2:124" x14ac:dyDescent="0.3"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X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</row>
    <row r="367" spans="2:124" x14ac:dyDescent="0.3"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X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</row>
    <row r="368" spans="2:124" x14ac:dyDescent="0.3"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X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</row>
    <row r="369" spans="2:124" x14ac:dyDescent="0.3"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X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</row>
    <row r="370" spans="2:124" x14ac:dyDescent="0.3"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X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</row>
    <row r="371" spans="2:124" x14ac:dyDescent="0.3"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X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</row>
    <row r="372" spans="2:124" x14ac:dyDescent="0.3"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X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</row>
    <row r="373" spans="2:124" x14ac:dyDescent="0.3"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X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</row>
    <row r="374" spans="2:124" x14ac:dyDescent="0.3"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X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</row>
    <row r="375" spans="2:124" x14ac:dyDescent="0.3"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X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</row>
    <row r="376" spans="2:124" x14ac:dyDescent="0.3"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X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</row>
    <row r="377" spans="2:124" x14ac:dyDescent="0.3"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X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</row>
    <row r="378" spans="2:124" x14ac:dyDescent="0.3"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X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</row>
    <row r="379" spans="2:124" x14ac:dyDescent="0.3"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X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</row>
    <row r="380" spans="2:124" x14ac:dyDescent="0.3"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X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</row>
    <row r="381" spans="2:124" x14ac:dyDescent="0.3"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X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</row>
    <row r="382" spans="2:124" x14ac:dyDescent="0.3"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X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</row>
    <row r="383" spans="2:124" x14ac:dyDescent="0.3"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X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</row>
    <row r="384" spans="2:124" x14ac:dyDescent="0.3"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X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</row>
    <row r="385" spans="2:124" x14ac:dyDescent="0.3"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X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</row>
    <row r="386" spans="2:124" x14ac:dyDescent="0.3"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  <c r="CJ386" s="12"/>
      <c r="CK386" s="12"/>
      <c r="CL386" s="12"/>
      <c r="CM386" s="12"/>
      <c r="CN386" s="12"/>
      <c r="CO386" s="12"/>
      <c r="CP386" s="12"/>
      <c r="CQ386" s="12"/>
      <c r="CR386" s="12"/>
      <c r="CS386" s="12"/>
      <c r="CT386" s="12"/>
      <c r="CU386" s="12"/>
      <c r="CV386" s="12"/>
      <c r="CW386" s="12"/>
      <c r="CX386" s="12"/>
      <c r="CY386" s="12"/>
      <c r="CZ386" s="12"/>
      <c r="DA386" s="12"/>
      <c r="DB386" s="12"/>
      <c r="DC386" s="12"/>
      <c r="DD386" s="12"/>
      <c r="DE386" s="12"/>
      <c r="DF386" s="12"/>
      <c r="DG386" s="12"/>
      <c r="DH386" s="12"/>
      <c r="DI386" s="12"/>
      <c r="DJ386" s="12"/>
      <c r="DK386" s="12"/>
      <c r="DL386" s="12"/>
      <c r="DM386" s="12"/>
      <c r="DN386" s="12"/>
      <c r="DO386" s="12"/>
      <c r="DP386" s="12"/>
      <c r="DQ386" s="12"/>
      <c r="DR386" s="12"/>
      <c r="DS386" s="12"/>
      <c r="DT386" s="12"/>
    </row>
    <row r="387" spans="2:124" x14ac:dyDescent="0.3"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  <c r="CJ387" s="12"/>
      <c r="CK387" s="12"/>
      <c r="CL387" s="12"/>
      <c r="CM387" s="12"/>
      <c r="CN387" s="12"/>
      <c r="CO387" s="12"/>
      <c r="CP387" s="12"/>
      <c r="CQ387" s="12"/>
      <c r="CR387" s="12"/>
      <c r="CS387" s="12"/>
      <c r="CT387" s="12"/>
      <c r="CU387" s="12"/>
      <c r="CV387" s="12"/>
      <c r="CW387" s="12"/>
      <c r="CX387" s="12"/>
      <c r="CY387" s="12"/>
      <c r="CZ387" s="12"/>
      <c r="DA387" s="12"/>
      <c r="DB387" s="12"/>
      <c r="DC387" s="12"/>
      <c r="DD387" s="12"/>
      <c r="DE387" s="12"/>
      <c r="DF387" s="12"/>
      <c r="DG387" s="12"/>
      <c r="DH387" s="12"/>
      <c r="DI387" s="12"/>
      <c r="DJ387" s="12"/>
      <c r="DK387" s="12"/>
      <c r="DL387" s="12"/>
      <c r="DM387" s="12"/>
      <c r="DN387" s="12"/>
      <c r="DO387" s="12"/>
      <c r="DP387" s="12"/>
      <c r="DQ387" s="12"/>
      <c r="DR387" s="12"/>
      <c r="DS387" s="12"/>
      <c r="DT387" s="12"/>
    </row>
    <row r="388" spans="2:124" x14ac:dyDescent="0.3"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  <c r="CJ388" s="12"/>
      <c r="CK388" s="12"/>
      <c r="CL388" s="12"/>
      <c r="CM388" s="12"/>
      <c r="CN388" s="12"/>
      <c r="CO388" s="12"/>
      <c r="CP388" s="12"/>
      <c r="CQ388" s="12"/>
      <c r="CR388" s="12"/>
      <c r="CS388" s="12"/>
      <c r="CT388" s="12"/>
      <c r="CU388" s="12"/>
      <c r="CV388" s="12"/>
      <c r="CW388" s="12"/>
      <c r="CX388" s="12"/>
      <c r="CY388" s="12"/>
      <c r="CZ388" s="12"/>
      <c r="DA388" s="12"/>
      <c r="DB388" s="12"/>
      <c r="DC388" s="12"/>
      <c r="DD388" s="12"/>
      <c r="DE388" s="12"/>
      <c r="DF388" s="12"/>
      <c r="DG388" s="12"/>
      <c r="DH388" s="12"/>
      <c r="DI388" s="12"/>
      <c r="DJ388" s="12"/>
      <c r="DK388" s="12"/>
      <c r="DL388" s="12"/>
      <c r="DM388" s="12"/>
      <c r="DN388" s="12"/>
      <c r="DO388" s="12"/>
      <c r="DP388" s="12"/>
      <c r="DQ388" s="12"/>
      <c r="DR388" s="12"/>
      <c r="DS388" s="12"/>
      <c r="DT388" s="12"/>
    </row>
    <row r="389" spans="2:124" x14ac:dyDescent="0.3"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  <c r="CJ389" s="12"/>
      <c r="CK389" s="12"/>
      <c r="CL389" s="12"/>
      <c r="CM389" s="12"/>
      <c r="CN389" s="12"/>
      <c r="CO389" s="12"/>
      <c r="CP389" s="12"/>
      <c r="CQ389" s="12"/>
      <c r="CR389" s="12"/>
      <c r="CS389" s="12"/>
      <c r="CT389" s="12"/>
      <c r="CU389" s="12"/>
      <c r="CV389" s="12"/>
      <c r="CW389" s="12"/>
      <c r="CX389" s="12"/>
      <c r="CY389" s="12"/>
      <c r="CZ389" s="12"/>
      <c r="DA389" s="12"/>
      <c r="DB389" s="12"/>
      <c r="DC389" s="12"/>
      <c r="DD389" s="12"/>
      <c r="DE389" s="12"/>
      <c r="DF389" s="12"/>
      <c r="DG389" s="12"/>
      <c r="DH389" s="12"/>
      <c r="DI389" s="12"/>
      <c r="DJ389" s="12"/>
      <c r="DK389" s="12"/>
      <c r="DL389" s="12"/>
      <c r="DM389" s="12"/>
      <c r="DN389" s="12"/>
      <c r="DO389" s="12"/>
      <c r="DP389" s="12"/>
      <c r="DQ389" s="12"/>
      <c r="DR389" s="12"/>
      <c r="DS389" s="12"/>
      <c r="DT389" s="12"/>
    </row>
    <row r="390" spans="2:124" x14ac:dyDescent="0.3"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  <c r="CJ390" s="12"/>
      <c r="CK390" s="12"/>
      <c r="CL390" s="12"/>
      <c r="CM390" s="12"/>
      <c r="CN390" s="12"/>
      <c r="CO390" s="12"/>
      <c r="CP390" s="12"/>
      <c r="CQ390" s="12"/>
      <c r="CR390" s="12"/>
      <c r="CS390" s="12"/>
      <c r="CT390" s="12"/>
      <c r="CU390" s="12"/>
      <c r="CV390" s="12"/>
      <c r="CW390" s="12"/>
      <c r="CX390" s="12"/>
      <c r="CY390" s="12"/>
      <c r="CZ390" s="12"/>
      <c r="DA390" s="12"/>
      <c r="DB390" s="12"/>
      <c r="DC390" s="12"/>
      <c r="DD390" s="12"/>
      <c r="DE390" s="12"/>
      <c r="DF390" s="12"/>
      <c r="DG390" s="12"/>
      <c r="DH390" s="12"/>
      <c r="DI390" s="12"/>
      <c r="DJ390" s="12"/>
      <c r="DK390" s="12"/>
      <c r="DL390" s="12"/>
      <c r="DM390" s="12"/>
      <c r="DN390" s="12"/>
      <c r="DO390" s="12"/>
      <c r="DP390" s="12"/>
      <c r="DQ390" s="12"/>
      <c r="DR390" s="12"/>
      <c r="DS390" s="12"/>
      <c r="DT390" s="12"/>
    </row>
    <row r="391" spans="2:124" x14ac:dyDescent="0.3"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</row>
    <row r="392" spans="2:124" x14ac:dyDescent="0.3"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X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</row>
    <row r="393" spans="2:124" x14ac:dyDescent="0.3"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X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</row>
    <row r="394" spans="2:124" x14ac:dyDescent="0.3"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  <c r="CJ394" s="12"/>
      <c r="CK394" s="12"/>
      <c r="CL394" s="12"/>
      <c r="CM394" s="12"/>
      <c r="CN394" s="12"/>
      <c r="CO394" s="12"/>
      <c r="CP394" s="12"/>
      <c r="CQ394" s="12"/>
      <c r="CR394" s="12"/>
      <c r="CS394" s="12"/>
      <c r="CT394" s="12"/>
      <c r="CU394" s="12"/>
      <c r="CV394" s="12"/>
      <c r="CW394" s="12"/>
      <c r="CX394" s="12"/>
      <c r="CY394" s="12"/>
      <c r="CZ394" s="12"/>
      <c r="DA394" s="12"/>
      <c r="DB394" s="12"/>
      <c r="DC394" s="12"/>
      <c r="DD394" s="12"/>
      <c r="DE394" s="12"/>
      <c r="DF394" s="12"/>
      <c r="DG394" s="12"/>
      <c r="DH394" s="12"/>
      <c r="DI394" s="12"/>
      <c r="DJ394" s="12"/>
      <c r="DK394" s="12"/>
      <c r="DL394" s="12"/>
      <c r="DM394" s="12"/>
      <c r="DN394" s="12"/>
      <c r="DO394" s="12"/>
      <c r="DP394" s="12"/>
      <c r="DQ394" s="12"/>
      <c r="DR394" s="12"/>
      <c r="DS394" s="12"/>
      <c r="DT394" s="12"/>
    </row>
    <row r="395" spans="2:124" x14ac:dyDescent="0.3"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  <c r="CJ395" s="12"/>
      <c r="CK395" s="12"/>
      <c r="CL395" s="12"/>
      <c r="CM395" s="12"/>
      <c r="CN395" s="12"/>
      <c r="CO395" s="12"/>
      <c r="CP395" s="12"/>
      <c r="CQ395" s="12"/>
      <c r="CR395" s="12"/>
      <c r="CS395" s="12"/>
      <c r="CT395" s="12"/>
      <c r="CU395" s="12"/>
      <c r="CV395" s="12"/>
      <c r="CW395" s="12"/>
      <c r="CX395" s="12"/>
      <c r="CY395" s="12"/>
      <c r="CZ395" s="12"/>
      <c r="DA395" s="12"/>
      <c r="DB395" s="12"/>
      <c r="DC395" s="12"/>
      <c r="DD395" s="12"/>
      <c r="DE395" s="12"/>
      <c r="DF395" s="12"/>
      <c r="DG395" s="12"/>
      <c r="DH395" s="12"/>
      <c r="DI395" s="12"/>
      <c r="DJ395" s="12"/>
      <c r="DK395" s="12"/>
      <c r="DL395" s="12"/>
      <c r="DM395" s="12"/>
      <c r="DN395" s="12"/>
      <c r="DO395" s="12"/>
      <c r="DP395" s="12"/>
      <c r="DQ395" s="12"/>
      <c r="DR395" s="12"/>
      <c r="DS395" s="12"/>
      <c r="DT395" s="12"/>
    </row>
    <row r="396" spans="2:124" x14ac:dyDescent="0.3"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  <c r="CJ396" s="12"/>
      <c r="CK396" s="12"/>
      <c r="CL396" s="12"/>
      <c r="CM396" s="12"/>
      <c r="CN396" s="12"/>
      <c r="CO396" s="12"/>
      <c r="CP396" s="12"/>
      <c r="CQ396" s="12"/>
      <c r="CR396" s="12"/>
      <c r="CS396" s="12"/>
      <c r="CT396" s="12"/>
      <c r="CU396" s="12"/>
      <c r="CV396" s="12"/>
      <c r="CW396" s="12"/>
      <c r="CX396" s="12"/>
      <c r="CY396" s="12"/>
      <c r="CZ396" s="12"/>
      <c r="DA396" s="12"/>
      <c r="DB396" s="12"/>
      <c r="DC396" s="12"/>
      <c r="DD396" s="12"/>
      <c r="DE396" s="12"/>
      <c r="DF396" s="12"/>
      <c r="DG396" s="12"/>
      <c r="DH396" s="12"/>
      <c r="DI396" s="12"/>
      <c r="DJ396" s="12"/>
      <c r="DK396" s="12"/>
      <c r="DL396" s="12"/>
      <c r="DM396" s="12"/>
      <c r="DN396" s="12"/>
      <c r="DO396" s="12"/>
      <c r="DP396" s="12"/>
      <c r="DQ396" s="12"/>
      <c r="DR396" s="12"/>
      <c r="DS396" s="12"/>
      <c r="DT396" s="12"/>
    </row>
    <row r="397" spans="2:124" x14ac:dyDescent="0.3"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  <c r="CJ397" s="12"/>
      <c r="CK397" s="12"/>
      <c r="CL397" s="12"/>
      <c r="CM397" s="12"/>
      <c r="CN397" s="12"/>
      <c r="CO397" s="12"/>
      <c r="CP397" s="12"/>
      <c r="CQ397" s="12"/>
      <c r="CR397" s="12"/>
      <c r="CS397" s="12"/>
      <c r="CT397" s="12"/>
      <c r="CU397" s="12"/>
      <c r="CV397" s="12"/>
      <c r="CW397" s="12"/>
      <c r="CX397" s="12"/>
      <c r="CY397" s="12"/>
      <c r="CZ397" s="12"/>
      <c r="DA397" s="12"/>
      <c r="DB397" s="12"/>
      <c r="DC397" s="12"/>
      <c r="DD397" s="12"/>
      <c r="DE397" s="12"/>
      <c r="DF397" s="12"/>
      <c r="DG397" s="12"/>
      <c r="DH397" s="12"/>
      <c r="DI397" s="12"/>
      <c r="DJ397" s="12"/>
      <c r="DK397" s="12"/>
      <c r="DL397" s="12"/>
      <c r="DM397" s="12"/>
      <c r="DN397" s="12"/>
      <c r="DO397" s="12"/>
      <c r="DP397" s="12"/>
      <c r="DQ397" s="12"/>
      <c r="DR397" s="12"/>
      <c r="DS397" s="12"/>
      <c r="DT397" s="12"/>
    </row>
    <row r="398" spans="2:124" x14ac:dyDescent="0.3"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  <c r="CJ398" s="12"/>
      <c r="CK398" s="12"/>
      <c r="CL398" s="12"/>
      <c r="CM398" s="12"/>
      <c r="CN398" s="12"/>
      <c r="CO398" s="12"/>
      <c r="CP398" s="12"/>
      <c r="CQ398" s="12"/>
      <c r="CR398" s="12"/>
      <c r="CS398" s="12"/>
      <c r="CT398" s="12"/>
      <c r="CU398" s="12"/>
      <c r="CV398" s="12"/>
      <c r="CW398" s="12"/>
      <c r="CX398" s="12"/>
      <c r="CY398" s="12"/>
      <c r="CZ398" s="12"/>
      <c r="DA398" s="12"/>
      <c r="DB398" s="12"/>
      <c r="DC398" s="12"/>
      <c r="DD398" s="12"/>
      <c r="DE398" s="12"/>
      <c r="DF398" s="12"/>
      <c r="DG398" s="12"/>
      <c r="DH398" s="12"/>
      <c r="DI398" s="12"/>
      <c r="DJ398" s="12"/>
      <c r="DK398" s="12"/>
      <c r="DL398" s="12"/>
      <c r="DM398" s="12"/>
      <c r="DN398" s="12"/>
      <c r="DO398" s="12"/>
      <c r="DP398" s="12"/>
      <c r="DQ398" s="12"/>
      <c r="DR398" s="12"/>
      <c r="DS398" s="12"/>
      <c r="DT398" s="12"/>
    </row>
    <row r="399" spans="2:124" x14ac:dyDescent="0.3"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  <c r="CJ399" s="12"/>
      <c r="CK399" s="12"/>
      <c r="CL399" s="12"/>
      <c r="CM399" s="12"/>
      <c r="CN399" s="12"/>
      <c r="CO399" s="12"/>
      <c r="CP399" s="12"/>
      <c r="CQ399" s="12"/>
      <c r="CR399" s="12"/>
      <c r="CS399" s="12"/>
      <c r="CT399" s="12"/>
      <c r="CU399" s="12"/>
      <c r="CV399" s="12"/>
      <c r="CW399" s="12"/>
      <c r="CX399" s="12"/>
      <c r="CY399" s="12"/>
      <c r="CZ399" s="12"/>
      <c r="DA399" s="12"/>
      <c r="DB399" s="12"/>
      <c r="DC399" s="12"/>
      <c r="DD399" s="12"/>
      <c r="DE399" s="12"/>
      <c r="DF399" s="12"/>
      <c r="DG399" s="12"/>
      <c r="DH399" s="12"/>
      <c r="DI399" s="12"/>
      <c r="DJ399" s="12"/>
      <c r="DK399" s="12"/>
      <c r="DL399" s="12"/>
      <c r="DM399" s="12"/>
      <c r="DN399" s="12"/>
      <c r="DO399" s="12"/>
      <c r="DP399" s="12"/>
      <c r="DQ399" s="12"/>
      <c r="DR399" s="12"/>
      <c r="DS399" s="12"/>
      <c r="DT399" s="12"/>
    </row>
    <row r="400" spans="2:124" x14ac:dyDescent="0.3"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  <c r="CJ400" s="12"/>
      <c r="CK400" s="12"/>
      <c r="CL400" s="12"/>
      <c r="CM400" s="12"/>
      <c r="CN400" s="12"/>
      <c r="CO400" s="12"/>
      <c r="CP400" s="12"/>
      <c r="CQ400" s="12"/>
      <c r="CR400" s="12"/>
      <c r="CS400" s="12"/>
      <c r="CT400" s="12"/>
      <c r="CU400" s="12"/>
      <c r="CV400" s="12"/>
      <c r="CW400" s="12"/>
      <c r="CX400" s="12"/>
      <c r="CY400" s="12"/>
      <c r="CZ400" s="12"/>
      <c r="DA400" s="12"/>
      <c r="DB400" s="12"/>
      <c r="DC400" s="12"/>
      <c r="DD400" s="12"/>
      <c r="DE400" s="12"/>
      <c r="DF400" s="12"/>
      <c r="DG400" s="12"/>
      <c r="DH400" s="12"/>
      <c r="DI400" s="12"/>
      <c r="DJ400" s="12"/>
      <c r="DK400" s="12"/>
      <c r="DL400" s="12"/>
      <c r="DM400" s="12"/>
      <c r="DN400" s="12"/>
      <c r="DO400" s="12"/>
      <c r="DP400" s="12"/>
      <c r="DQ400" s="12"/>
      <c r="DR400" s="12"/>
      <c r="DS400" s="12"/>
      <c r="DT400" s="12"/>
    </row>
    <row r="401" spans="2:124" x14ac:dyDescent="0.3"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  <c r="CJ401" s="12"/>
      <c r="CK401" s="12"/>
      <c r="CL401" s="12"/>
      <c r="CM401" s="12"/>
      <c r="CN401" s="12"/>
      <c r="CO401" s="12"/>
      <c r="CP401" s="12"/>
      <c r="CQ401" s="12"/>
      <c r="CR401" s="12"/>
      <c r="CS401" s="12"/>
      <c r="CT401" s="12"/>
      <c r="CU401" s="12"/>
      <c r="CV401" s="12"/>
      <c r="CW401" s="12"/>
      <c r="CX401" s="12"/>
      <c r="CY401" s="12"/>
      <c r="CZ401" s="12"/>
      <c r="DA401" s="12"/>
      <c r="DB401" s="12"/>
      <c r="DC401" s="12"/>
      <c r="DD401" s="12"/>
      <c r="DE401" s="12"/>
      <c r="DF401" s="12"/>
      <c r="DG401" s="12"/>
      <c r="DH401" s="12"/>
      <c r="DI401" s="12"/>
      <c r="DJ401" s="12"/>
      <c r="DK401" s="12"/>
      <c r="DL401" s="12"/>
      <c r="DM401" s="12"/>
      <c r="DN401" s="12"/>
      <c r="DO401" s="12"/>
      <c r="DP401" s="12"/>
      <c r="DQ401" s="12"/>
      <c r="DR401" s="12"/>
      <c r="DS401" s="12"/>
      <c r="DT401" s="12"/>
    </row>
    <row r="402" spans="2:124" x14ac:dyDescent="0.3"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  <c r="CJ402" s="12"/>
      <c r="CK402" s="12"/>
      <c r="CL402" s="12"/>
      <c r="CM402" s="12"/>
      <c r="CN402" s="12"/>
      <c r="CO402" s="12"/>
      <c r="CP402" s="12"/>
      <c r="CQ402" s="12"/>
      <c r="CR402" s="12"/>
      <c r="CS402" s="12"/>
      <c r="CT402" s="12"/>
      <c r="CU402" s="12"/>
      <c r="CV402" s="12"/>
      <c r="CW402" s="12"/>
      <c r="CX402" s="12"/>
      <c r="CY402" s="12"/>
      <c r="CZ402" s="12"/>
      <c r="DA402" s="12"/>
      <c r="DB402" s="12"/>
      <c r="DC402" s="12"/>
      <c r="DD402" s="12"/>
      <c r="DE402" s="12"/>
      <c r="DF402" s="12"/>
      <c r="DG402" s="12"/>
      <c r="DH402" s="12"/>
      <c r="DI402" s="12"/>
      <c r="DJ402" s="12"/>
      <c r="DK402" s="12"/>
      <c r="DL402" s="12"/>
      <c r="DM402" s="12"/>
      <c r="DN402" s="12"/>
      <c r="DO402" s="12"/>
      <c r="DP402" s="12"/>
      <c r="DQ402" s="12"/>
      <c r="DR402" s="12"/>
      <c r="DS402" s="12"/>
      <c r="DT402" s="12"/>
    </row>
    <row r="403" spans="2:124" x14ac:dyDescent="0.3"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  <c r="CJ403" s="12"/>
      <c r="CK403" s="12"/>
      <c r="CL403" s="12"/>
      <c r="CM403" s="12"/>
      <c r="CN403" s="12"/>
      <c r="CO403" s="12"/>
      <c r="CP403" s="12"/>
      <c r="CQ403" s="12"/>
      <c r="CR403" s="12"/>
      <c r="CS403" s="12"/>
      <c r="CT403" s="12"/>
      <c r="CU403" s="12"/>
      <c r="CV403" s="12"/>
      <c r="CW403" s="12"/>
      <c r="CX403" s="12"/>
      <c r="CY403" s="12"/>
      <c r="CZ403" s="12"/>
      <c r="DA403" s="12"/>
      <c r="DB403" s="12"/>
      <c r="DC403" s="12"/>
      <c r="DD403" s="12"/>
      <c r="DE403" s="12"/>
      <c r="DF403" s="12"/>
      <c r="DG403" s="12"/>
      <c r="DH403" s="12"/>
      <c r="DI403" s="12"/>
      <c r="DJ403" s="12"/>
      <c r="DK403" s="12"/>
      <c r="DL403" s="12"/>
      <c r="DM403" s="12"/>
      <c r="DN403" s="12"/>
      <c r="DO403" s="12"/>
      <c r="DP403" s="12"/>
      <c r="DQ403" s="12"/>
      <c r="DR403" s="12"/>
      <c r="DS403" s="12"/>
      <c r="DT403" s="12"/>
    </row>
    <row r="404" spans="2:124" x14ac:dyDescent="0.3"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  <c r="CJ404" s="12"/>
      <c r="CK404" s="12"/>
      <c r="CL404" s="12"/>
      <c r="CM404" s="12"/>
      <c r="CN404" s="12"/>
      <c r="CO404" s="12"/>
      <c r="CP404" s="12"/>
      <c r="CQ404" s="12"/>
      <c r="CR404" s="12"/>
      <c r="CS404" s="12"/>
      <c r="CT404" s="12"/>
      <c r="CU404" s="12"/>
      <c r="CV404" s="12"/>
      <c r="CW404" s="12"/>
      <c r="CX404" s="12"/>
      <c r="CY404" s="12"/>
      <c r="CZ404" s="12"/>
      <c r="DA404" s="12"/>
      <c r="DB404" s="12"/>
      <c r="DC404" s="12"/>
      <c r="DD404" s="12"/>
      <c r="DE404" s="12"/>
      <c r="DF404" s="12"/>
      <c r="DG404" s="12"/>
      <c r="DH404" s="12"/>
      <c r="DI404" s="12"/>
      <c r="DJ404" s="12"/>
      <c r="DK404" s="12"/>
      <c r="DL404" s="12"/>
      <c r="DM404" s="12"/>
      <c r="DN404" s="12"/>
      <c r="DO404" s="12"/>
      <c r="DP404" s="12"/>
      <c r="DQ404" s="12"/>
      <c r="DR404" s="12"/>
      <c r="DS404" s="12"/>
      <c r="DT404" s="12"/>
    </row>
    <row r="405" spans="2:124" x14ac:dyDescent="0.3"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  <c r="CJ405" s="12"/>
      <c r="CK405" s="12"/>
      <c r="CL405" s="12"/>
      <c r="CM405" s="12"/>
      <c r="CN405" s="12"/>
      <c r="CO405" s="12"/>
      <c r="CP405" s="12"/>
      <c r="CQ405" s="12"/>
      <c r="CR405" s="12"/>
      <c r="CS405" s="12"/>
      <c r="CT405" s="12"/>
      <c r="CU405" s="12"/>
      <c r="CV405" s="12"/>
      <c r="CW405" s="12"/>
      <c r="CX405" s="12"/>
      <c r="CY405" s="12"/>
      <c r="CZ405" s="12"/>
      <c r="DA405" s="12"/>
      <c r="DB405" s="12"/>
      <c r="DC405" s="12"/>
      <c r="DD405" s="12"/>
      <c r="DE405" s="12"/>
      <c r="DF405" s="12"/>
      <c r="DG405" s="12"/>
      <c r="DH405" s="12"/>
      <c r="DI405" s="12"/>
      <c r="DJ405" s="12"/>
      <c r="DK405" s="12"/>
      <c r="DL405" s="12"/>
      <c r="DM405" s="12"/>
      <c r="DN405" s="12"/>
      <c r="DO405" s="12"/>
      <c r="DP405" s="12"/>
      <c r="DQ405" s="12"/>
      <c r="DR405" s="12"/>
      <c r="DS405" s="12"/>
      <c r="DT405" s="12"/>
    </row>
    <row r="406" spans="2:124" x14ac:dyDescent="0.3"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  <c r="CJ406" s="12"/>
      <c r="CK406" s="12"/>
      <c r="CL406" s="12"/>
      <c r="CM406" s="12"/>
      <c r="CN406" s="12"/>
      <c r="CO406" s="12"/>
      <c r="CP406" s="12"/>
      <c r="CQ406" s="12"/>
      <c r="CR406" s="12"/>
      <c r="CS406" s="12"/>
      <c r="CT406" s="12"/>
      <c r="CU406" s="12"/>
      <c r="CV406" s="12"/>
      <c r="CW406" s="12"/>
      <c r="CX406" s="12"/>
      <c r="CY406" s="12"/>
      <c r="CZ406" s="12"/>
      <c r="DA406" s="12"/>
      <c r="DB406" s="12"/>
      <c r="DC406" s="12"/>
      <c r="DD406" s="12"/>
      <c r="DE406" s="12"/>
      <c r="DF406" s="12"/>
      <c r="DG406" s="12"/>
      <c r="DH406" s="12"/>
      <c r="DI406" s="12"/>
      <c r="DJ406" s="12"/>
      <c r="DK406" s="12"/>
      <c r="DL406" s="12"/>
      <c r="DM406" s="12"/>
      <c r="DN406" s="12"/>
      <c r="DO406" s="12"/>
      <c r="DP406" s="12"/>
      <c r="DQ406" s="12"/>
      <c r="DR406" s="12"/>
      <c r="DS406" s="12"/>
      <c r="DT406" s="12"/>
    </row>
    <row r="407" spans="2:124" x14ac:dyDescent="0.3"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  <c r="CJ407" s="12"/>
      <c r="CK407" s="12"/>
      <c r="CL407" s="12"/>
      <c r="CM407" s="12"/>
      <c r="CN407" s="12"/>
      <c r="CO407" s="12"/>
      <c r="CP407" s="12"/>
      <c r="CQ407" s="12"/>
      <c r="CR407" s="12"/>
      <c r="CS407" s="12"/>
      <c r="CT407" s="12"/>
      <c r="CU407" s="12"/>
      <c r="CV407" s="12"/>
      <c r="CW407" s="12"/>
      <c r="CX407" s="12"/>
      <c r="CY407" s="12"/>
      <c r="CZ407" s="12"/>
      <c r="DA407" s="12"/>
      <c r="DB407" s="12"/>
      <c r="DC407" s="12"/>
      <c r="DD407" s="12"/>
      <c r="DE407" s="12"/>
      <c r="DF407" s="12"/>
      <c r="DG407" s="12"/>
      <c r="DH407" s="12"/>
      <c r="DI407" s="12"/>
      <c r="DJ407" s="12"/>
      <c r="DK407" s="12"/>
      <c r="DL407" s="12"/>
      <c r="DM407" s="12"/>
      <c r="DN407" s="12"/>
      <c r="DO407" s="12"/>
      <c r="DP407" s="12"/>
      <c r="DQ407" s="12"/>
      <c r="DR407" s="12"/>
      <c r="DS407" s="12"/>
      <c r="DT407" s="12"/>
    </row>
    <row r="408" spans="2:124" x14ac:dyDescent="0.3"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  <c r="CJ408" s="12"/>
      <c r="CK408" s="12"/>
      <c r="CL408" s="12"/>
      <c r="CM408" s="12"/>
      <c r="CN408" s="12"/>
      <c r="CO408" s="12"/>
      <c r="CP408" s="12"/>
      <c r="CQ408" s="12"/>
      <c r="CR408" s="12"/>
      <c r="CS408" s="12"/>
      <c r="CT408" s="12"/>
      <c r="CU408" s="12"/>
      <c r="CV408" s="12"/>
      <c r="CW408" s="12"/>
      <c r="CX408" s="12"/>
      <c r="CY408" s="12"/>
      <c r="CZ408" s="12"/>
      <c r="DA408" s="12"/>
      <c r="DB408" s="12"/>
      <c r="DC408" s="12"/>
      <c r="DD408" s="12"/>
      <c r="DE408" s="12"/>
      <c r="DF408" s="12"/>
      <c r="DG408" s="12"/>
      <c r="DH408" s="12"/>
      <c r="DI408" s="12"/>
      <c r="DJ408" s="12"/>
      <c r="DK408" s="12"/>
      <c r="DL408" s="12"/>
      <c r="DM408" s="12"/>
      <c r="DN408" s="12"/>
      <c r="DO408" s="12"/>
      <c r="DP408" s="12"/>
      <c r="DQ408" s="12"/>
      <c r="DR408" s="12"/>
      <c r="DS408" s="12"/>
      <c r="DT408" s="12"/>
    </row>
    <row r="409" spans="2:124" x14ac:dyDescent="0.3"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  <c r="CJ409" s="12"/>
      <c r="CK409" s="12"/>
      <c r="CL409" s="12"/>
      <c r="CM409" s="12"/>
      <c r="CN409" s="12"/>
      <c r="CO409" s="12"/>
      <c r="CP409" s="12"/>
      <c r="CQ409" s="12"/>
      <c r="CR409" s="12"/>
      <c r="CS409" s="12"/>
      <c r="CT409" s="12"/>
      <c r="CU409" s="12"/>
      <c r="CV409" s="12"/>
      <c r="CW409" s="12"/>
      <c r="CX409" s="12"/>
      <c r="CY409" s="12"/>
      <c r="CZ409" s="12"/>
      <c r="DA409" s="12"/>
      <c r="DB409" s="12"/>
      <c r="DC409" s="12"/>
      <c r="DD409" s="12"/>
      <c r="DE409" s="12"/>
      <c r="DF409" s="12"/>
      <c r="DG409" s="12"/>
      <c r="DH409" s="12"/>
      <c r="DI409" s="12"/>
      <c r="DJ409" s="12"/>
      <c r="DK409" s="12"/>
      <c r="DL409" s="12"/>
      <c r="DM409" s="12"/>
      <c r="DN409" s="12"/>
      <c r="DO409" s="12"/>
      <c r="DP409" s="12"/>
      <c r="DQ409" s="12"/>
      <c r="DR409" s="12"/>
      <c r="DS409" s="12"/>
      <c r="DT409" s="12"/>
    </row>
    <row r="410" spans="2:124" x14ac:dyDescent="0.3"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  <c r="CJ410" s="12"/>
      <c r="CK410" s="12"/>
      <c r="CL410" s="12"/>
      <c r="CM410" s="12"/>
      <c r="CN410" s="12"/>
      <c r="CO410" s="12"/>
      <c r="CP410" s="12"/>
      <c r="CQ410" s="12"/>
      <c r="CR410" s="12"/>
      <c r="CS410" s="12"/>
      <c r="CT410" s="12"/>
      <c r="CU410" s="12"/>
      <c r="CV410" s="12"/>
      <c r="CW410" s="12"/>
      <c r="CX410" s="12"/>
      <c r="CY410" s="12"/>
      <c r="CZ410" s="12"/>
      <c r="DA410" s="12"/>
      <c r="DB410" s="12"/>
      <c r="DC410" s="12"/>
      <c r="DD410" s="12"/>
      <c r="DE410" s="12"/>
      <c r="DF410" s="12"/>
      <c r="DG410" s="12"/>
      <c r="DH410" s="12"/>
      <c r="DI410" s="12"/>
      <c r="DJ410" s="12"/>
      <c r="DK410" s="12"/>
      <c r="DL410" s="12"/>
      <c r="DM410" s="12"/>
      <c r="DN410" s="12"/>
      <c r="DO410" s="12"/>
      <c r="DP410" s="12"/>
      <c r="DQ410" s="12"/>
      <c r="DR410" s="12"/>
      <c r="DS410" s="12"/>
      <c r="DT410" s="12"/>
    </row>
    <row r="411" spans="2:124" x14ac:dyDescent="0.3"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  <c r="CJ411" s="12"/>
      <c r="CK411" s="12"/>
      <c r="CL411" s="12"/>
      <c r="CM411" s="12"/>
      <c r="CN411" s="12"/>
      <c r="CO411" s="12"/>
      <c r="CP411" s="12"/>
      <c r="CQ411" s="12"/>
      <c r="CR411" s="12"/>
      <c r="CS411" s="12"/>
      <c r="CT411" s="12"/>
      <c r="CU411" s="12"/>
      <c r="CV411" s="12"/>
      <c r="CW411" s="12"/>
      <c r="CX411" s="12"/>
      <c r="CY411" s="12"/>
      <c r="CZ411" s="12"/>
      <c r="DA411" s="12"/>
      <c r="DB411" s="12"/>
      <c r="DC411" s="12"/>
      <c r="DD411" s="12"/>
      <c r="DE411" s="12"/>
      <c r="DF411" s="12"/>
      <c r="DG411" s="12"/>
      <c r="DH411" s="12"/>
      <c r="DI411" s="12"/>
      <c r="DJ411" s="12"/>
      <c r="DK411" s="12"/>
      <c r="DL411" s="12"/>
      <c r="DM411" s="12"/>
      <c r="DN411" s="12"/>
      <c r="DO411" s="12"/>
      <c r="DP411" s="12"/>
      <c r="DQ411" s="12"/>
      <c r="DR411" s="12"/>
      <c r="DS411" s="12"/>
      <c r="DT411" s="12"/>
    </row>
    <row r="412" spans="2:124" x14ac:dyDescent="0.3"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  <c r="CJ412" s="12"/>
      <c r="CK412" s="12"/>
      <c r="CL412" s="12"/>
      <c r="CM412" s="12"/>
      <c r="CN412" s="12"/>
      <c r="CO412" s="12"/>
      <c r="CP412" s="12"/>
      <c r="CQ412" s="12"/>
      <c r="CR412" s="12"/>
      <c r="CS412" s="12"/>
      <c r="CT412" s="12"/>
      <c r="CU412" s="12"/>
      <c r="CV412" s="12"/>
      <c r="CW412" s="12"/>
      <c r="CX412" s="12"/>
      <c r="CY412" s="12"/>
      <c r="CZ412" s="12"/>
      <c r="DA412" s="12"/>
      <c r="DB412" s="12"/>
      <c r="DC412" s="12"/>
      <c r="DD412" s="12"/>
      <c r="DE412" s="12"/>
      <c r="DF412" s="12"/>
      <c r="DG412" s="12"/>
      <c r="DH412" s="12"/>
      <c r="DI412" s="12"/>
      <c r="DJ412" s="12"/>
      <c r="DK412" s="12"/>
      <c r="DL412" s="12"/>
      <c r="DM412" s="12"/>
      <c r="DN412" s="12"/>
      <c r="DO412" s="12"/>
      <c r="DP412" s="12"/>
      <c r="DQ412" s="12"/>
      <c r="DR412" s="12"/>
      <c r="DS412" s="12"/>
      <c r="DT412" s="12"/>
    </row>
    <row r="413" spans="2:124" x14ac:dyDescent="0.3"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  <c r="CJ413" s="12"/>
      <c r="CK413" s="12"/>
      <c r="CL413" s="12"/>
      <c r="CM413" s="12"/>
      <c r="CN413" s="12"/>
      <c r="CO413" s="12"/>
      <c r="CP413" s="12"/>
      <c r="CQ413" s="12"/>
      <c r="CR413" s="12"/>
      <c r="CS413" s="12"/>
      <c r="CT413" s="12"/>
      <c r="CU413" s="12"/>
      <c r="CV413" s="12"/>
      <c r="CW413" s="12"/>
      <c r="CX413" s="12"/>
      <c r="CY413" s="12"/>
      <c r="CZ413" s="12"/>
      <c r="DA413" s="12"/>
      <c r="DB413" s="12"/>
      <c r="DC413" s="12"/>
      <c r="DD413" s="12"/>
      <c r="DE413" s="12"/>
      <c r="DF413" s="12"/>
      <c r="DG413" s="12"/>
      <c r="DH413" s="12"/>
      <c r="DI413" s="12"/>
      <c r="DJ413" s="12"/>
      <c r="DK413" s="12"/>
      <c r="DL413" s="12"/>
      <c r="DM413" s="12"/>
      <c r="DN413" s="12"/>
      <c r="DO413" s="12"/>
      <c r="DP413" s="12"/>
      <c r="DQ413" s="12"/>
      <c r="DR413" s="12"/>
      <c r="DS413" s="12"/>
      <c r="DT413" s="12"/>
    </row>
    <row r="414" spans="2:124" x14ac:dyDescent="0.3"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  <c r="CJ414" s="12"/>
      <c r="CK414" s="12"/>
      <c r="CL414" s="12"/>
      <c r="CM414" s="12"/>
      <c r="CN414" s="12"/>
      <c r="CO414" s="12"/>
      <c r="CP414" s="12"/>
      <c r="CQ414" s="12"/>
      <c r="CR414" s="12"/>
      <c r="CS414" s="12"/>
      <c r="CT414" s="12"/>
      <c r="CU414" s="12"/>
      <c r="CV414" s="12"/>
      <c r="CW414" s="12"/>
      <c r="CX414" s="12"/>
      <c r="CY414" s="12"/>
      <c r="CZ414" s="12"/>
      <c r="DA414" s="12"/>
      <c r="DB414" s="12"/>
      <c r="DC414" s="12"/>
      <c r="DD414" s="12"/>
      <c r="DE414" s="12"/>
      <c r="DF414" s="12"/>
      <c r="DG414" s="12"/>
      <c r="DH414" s="12"/>
      <c r="DI414" s="12"/>
      <c r="DJ414" s="12"/>
      <c r="DK414" s="12"/>
      <c r="DL414" s="12"/>
      <c r="DM414" s="12"/>
      <c r="DN414" s="12"/>
      <c r="DO414" s="12"/>
      <c r="DP414" s="12"/>
      <c r="DQ414" s="12"/>
      <c r="DR414" s="12"/>
      <c r="DS414" s="12"/>
      <c r="DT414" s="12"/>
    </row>
    <row r="415" spans="2:124" x14ac:dyDescent="0.3"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  <c r="CJ415" s="12"/>
      <c r="CK415" s="12"/>
      <c r="CL415" s="12"/>
      <c r="CM415" s="12"/>
      <c r="CN415" s="12"/>
      <c r="CO415" s="12"/>
      <c r="CP415" s="12"/>
      <c r="CQ415" s="12"/>
      <c r="CR415" s="12"/>
      <c r="CS415" s="12"/>
      <c r="CT415" s="12"/>
      <c r="CU415" s="12"/>
      <c r="CV415" s="12"/>
      <c r="CW415" s="12"/>
      <c r="CX415" s="12"/>
      <c r="CY415" s="12"/>
      <c r="CZ415" s="12"/>
      <c r="DA415" s="12"/>
      <c r="DB415" s="12"/>
      <c r="DC415" s="12"/>
      <c r="DD415" s="12"/>
      <c r="DE415" s="12"/>
      <c r="DF415" s="12"/>
      <c r="DG415" s="12"/>
      <c r="DH415" s="12"/>
      <c r="DI415" s="12"/>
      <c r="DJ415" s="12"/>
      <c r="DK415" s="12"/>
      <c r="DL415" s="12"/>
      <c r="DM415" s="12"/>
      <c r="DN415" s="12"/>
      <c r="DO415" s="12"/>
      <c r="DP415" s="12"/>
      <c r="DQ415" s="12"/>
      <c r="DR415" s="12"/>
      <c r="DS415" s="12"/>
      <c r="DT415" s="12"/>
    </row>
    <row r="416" spans="2:124" x14ac:dyDescent="0.3"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  <c r="CJ416" s="12"/>
      <c r="CK416" s="12"/>
      <c r="CL416" s="12"/>
      <c r="CM416" s="12"/>
      <c r="CN416" s="12"/>
      <c r="CO416" s="12"/>
      <c r="CP416" s="12"/>
      <c r="CQ416" s="12"/>
      <c r="CR416" s="12"/>
      <c r="CS416" s="12"/>
      <c r="CT416" s="12"/>
      <c r="CU416" s="12"/>
      <c r="CV416" s="12"/>
      <c r="CW416" s="12"/>
      <c r="CX416" s="12"/>
      <c r="CY416" s="12"/>
      <c r="CZ416" s="12"/>
      <c r="DA416" s="12"/>
      <c r="DB416" s="12"/>
      <c r="DC416" s="12"/>
      <c r="DD416" s="12"/>
      <c r="DE416" s="12"/>
      <c r="DF416" s="12"/>
      <c r="DG416" s="12"/>
      <c r="DH416" s="12"/>
      <c r="DI416" s="12"/>
      <c r="DJ416" s="12"/>
      <c r="DK416" s="12"/>
      <c r="DL416" s="12"/>
      <c r="DM416" s="12"/>
      <c r="DN416" s="12"/>
      <c r="DO416" s="12"/>
      <c r="DP416" s="12"/>
      <c r="DQ416" s="12"/>
      <c r="DR416" s="12"/>
      <c r="DS416" s="12"/>
      <c r="DT416" s="12"/>
    </row>
    <row r="417" spans="2:124" x14ac:dyDescent="0.3"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  <c r="CJ417" s="12"/>
      <c r="CK417" s="12"/>
      <c r="CL417" s="12"/>
      <c r="CM417" s="12"/>
      <c r="CN417" s="12"/>
      <c r="CO417" s="12"/>
      <c r="CP417" s="12"/>
      <c r="CQ417" s="12"/>
      <c r="CR417" s="12"/>
      <c r="CS417" s="12"/>
      <c r="CT417" s="12"/>
      <c r="CU417" s="12"/>
      <c r="CV417" s="12"/>
      <c r="CW417" s="12"/>
      <c r="CX417" s="12"/>
      <c r="CY417" s="12"/>
      <c r="CZ417" s="12"/>
      <c r="DA417" s="12"/>
      <c r="DB417" s="12"/>
      <c r="DC417" s="12"/>
      <c r="DD417" s="12"/>
      <c r="DE417" s="12"/>
      <c r="DF417" s="12"/>
      <c r="DG417" s="12"/>
      <c r="DH417" s="12"/>
      <c r="DI417" s="12"/>
      <c r="DJ417" s="12"/>
      <c r="DK417" s="12"/>
      <c r="DL417" s="12"/>
      <c r="DM417" s="12"/>
      <c r="DN417" s="12"/>
      <c r="DO417" s="12"/>
      <c r="DP417" s="12"/>
      <c r="DQ417" s="12"/>
      <c r="DR417" s="12"/>
      <c r="DS417" s="12"/>
      <c r="DT417" s="12"/>
    </row>
    <row r="418" spans="2:124" x14ac:dyDescent="0.3"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  <c r="CJ418" s="12"/>
      <c r="CK418" s="12"/>
      <c r="CL418" s="12"/>
      <c r="CM418" s="12"/>
      <c r="CN418" s="12"/>
      <c r="CO418" s="12"/>
      <c r="CP418" s="12"/>
      <c r="CQ418" s="12"/>
      <c r="CR418" s="12"/>
      <c r="CS418" s="12"/>
      <c r="CT418" s="12"/>
      <c r="CU418" s="12"/>
      <c r="CV418" s="12"/>
      <c r="CW418" s="12"/>
      <c r="CX418" s="12"/>
      <c r="CY418" s="12"/>
      <c r="CZ418" s="12"/>
      <c r="DA418" s="12"/>
      <c r="DB418" s="12"/>
      <c r="DC418" s="12"/>
      <c r="DD418" s="12"/>
      <c r="DE418" s="12"/>
      <c r="DF418" s="12"/>
      <c r="DG418" s="12"/>
      <c r="DH418" s="12"/>
      <c r="DI418" s="12"/>
      <c r="DJ418" s="12"/>
      <c r="DK418" s="12"/>
      <c r="DL418" s="12"/>
      <c r="DM418" s="12"/>
      <c r="DN418" s="12"/>
      <c r="DO418" s="12"/>
      <c r="DP418" s="12"/>
      <c r="DQ418" s="12"/>
      <c r="DR418" s="12"/>
      <c r="DS418" s="12"/>
      <c r="DT418" s="12"/>
    </row>
    <row r="419" spans="2:124" x14ac:dyDescent="0.3"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  <c r="CJ419" s="12"/>
      <c r="CK419" s="12"/>
      <c r="CL419" s="12"/>
      <c r="CM419" s="12"/>
      <c r="CN419" s="12"/>
      <c r="CO419" s="12"/>
      <c r="CP419" s="12"/>
      <c r="CQ419" s="12"/>
      <c r="CR419" s="12"/>
      <c r="CS419" s="12"/>
      <c r="CT419" s="12"/>
      <c r="CU419" s="12"/>
      <c r="CV419" s="12"/>
      <c r="CW419" s="12"/>
      <c r="CX419" s="12"/>
      <c r="CY419" s="12"/>
      <c r="CZ419" s="12"/>
      <c r="DA419" s="12"/>
      <c r="DB419" s="12"/>
      <c r="DC419" s="12"/>
      <c r="DD419" s="12"/>
      <c r="DE419" s="12"/>
      <c r="DF419" s="12"/>
      <c r="DG419" s="12"/>
      <c r="DH419" s="12"/>
      <c r="DI419" s="12"/>
      <c r="DJ419" s="12"/>
      <c r="DK419" s="12"/>
      <c r="DL419" s="12"/>
      <c r="DM419" s="12"/>
      <c r="DN419" s="12"/>
      <c r="DO419" s="12"/>
      <c r="DP419" s="12"/>
      <c r="DQ419" s="12"/>
      <c r="DR419" s="12"/>
      <c r="DS419" s="12"/>
      <c r="DT419" s="12"/>
    </row>
    <row r="420" spans="2:124" x14ac:dyDescent="0.3"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  <c r="CJ420" s="12"/>
      <c r="CK420" s="12"/>
      <c r="CL420" s="12"/>
      <c r="CM420" s="12"/>
      <c r="CN420" s="12"/>
      <c r="CO420" s="12"/>
      <c r="CP420" s="12"/>
      <c r="CQ420" s="12"/>
      <c r="CR420" s="12"/>
      <c r="CS420" s="12"/>
      <c r="CT420" s="12"/>
      <c r="CU420" s="12"/>
      <c r="CV420" s="12"/>
      <c r="CW420" s="12"/>
      <c r="CX420" s="12"/>
      <c r="CY420" s="12"/>
      <c r="CZ420" s="12"/>
      <c r="DA420" s="12"/>
      <c r="DB420" s="12"/>
      <c r="DC420" s="12"/>
      <c r="DD420" s="12"/>
      <c r="DE420" s="12"/>
      <c r="DF420" s="12"/>
      <c r="DG420" s="12"/>
      <c r="DH420" s="12"/>
      <c r="DI420" s="12"/>
      <c r="DJ420" s="12"/>
      <c r="DK420" s="12"/>
      <c r="DL420" s="12"/>
      <c r="DM420" s="12"/>
      <c r="DN420" s="12"/>
      <c r="DO420" s="12"/>
      <c r="DP420" s="12"/>
      <c r="DQ420" s="12"/>
      <c r="DR420" s="12"/>
      <c r="DS420" s="12"/>
      <c r="DT420" s="12"/>
    </row>
    <row r="421" spans="2:124" x14ac:dyDescent="0.3"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  <c r="CJ421" s="12"/>
      <c r="CK421" s="12"/>
      <c r="CL421" s="12"/>
      <c r="CM421" s="12"/>
      <c r="CN421" s="12"/>
      <c r="CO421" s="12"/>
      <c r="CP421" s="12"/>
      <c r="CQ421" s="12"/>
      <c r="CR421" s="12"/>
      <c r="CS421" s="12"/>
      <c r="CT421" s="12"/>
      <c r="CU421" s="12"/>
      <c r="CV421" s="12"/>
      <c r="CW421" s="12"/>
      <c r="CX421" s="12"/>
      <c r="CY421" s="12"/>
      <c r="CZ421" s="12"/>
      <c r="DA421" s="12"/>
      <c r="DB421" s="12"/>
      <c r="DC421" s="12"/>
      <c r="DD421" s="12"/>
      <c r="DE421" s="12"/>
      <c r="DF421" s="12"/>
      <c r="DG421" s="12"/>
      <c r="DH421" s="12"/>
      <c r="DI421" s="12"/>
      <c r="DJ421" s="12"/>
      <c r="DK421" s="12"/>
      <c r="DL421" s="12"/>
      <c r="DM421" s="12"/>
      <c r="DN421" s="12"/>
      <c r="DO421" s="12"/>
      <c r="DP421" s="12"/>
      <c r="DQ421" s="12"/>
      <c r="DR421" s="12"/>
      <c r="DS421" s="12"/>
      <c r="DT421" s="12"/>
    </row>
    <row r="422" spans="2:124" x14ac:dyDescent="0.3"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  <c r="CJ422" s="12"/>
      <c r="CK422" s="12"/>
      <c r="CL422" s="12"/>
      <c r="CM422" s="12"/>
      <c r="CN422" s="12"/>
      <c r="CO422" s="12"/>
      <c r="CP422" s="12"/>
      <c r="CQ422" s="12"/>
      <c r="CR422" s="12"/>
      <c r="CS422" s="12"/>
      <c r="CT422" s="12"/>
      <c r="CU422" s="12"/>
      <c r="CV422" s="12"/>
      <c r="CW422" s="12"/>
      <c r="CX422" s="12"/>
      <c r="CY422" s="12"/>
      <c r="CZ422" s="12"/>
      <c r="DA422" s="12"/>
      <c r="DB422" s="12"/>
      <c r="DC422" s="12"/>
      <c r="DD422" s="12"/>
      <c r="DE422" s="12"/>
      <c r="DF422" s="12"/>
      <c r="DG422" s="12"/>
      <c r="DH422" s="12"/>
      <c r="DI422" s="12"/>
      <c r="DJ422" s="12"/>
      <c r="DK422" s="12"/>
      <c r="DL422" s="12"/>
      <c r="DM422" s="12"/>
      <c r="DN422" s="12"/>
      <c r="DO422" s="12"/>
      <c r="DP422" s="12"/>
      <c r="DQ422" s="12"/>
      <c r="DR422" s="12"/>
      <c r="DS422" s="12"/>
      <c r="DT422" s="12"/>
    </row>
    <row r="423" spans="2:124" x14ac:dyDescent="0.3"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  <c r="CJ423" s="12"/>
      <c r="CK423" s="12"/>
      <c r="CL423" s="12"/>
      <c r="CM423" s="12"/>
      <c r="CN423" s="12"/>
      <c r="CO423" s="12"/>
      <c r="CP423" s="12"/>
      <c r="CQ423" s="12"/>
      <c r="CR423" s="12"/>
      <c r="CS423" s="12"/>
      <c r="CT423" s="12"/>
      <c r="CU423" s="12"/>
      <c r="CV423" s="12"/>
      <c r="CW423" s="12"/>
      <c r="CX423" s="12"/>
      <c r="CY423" s="12"/>
      <c r="CZ423" s="12"/>
      <c r="DA423" s="12"/>
      <c r="DB423" s="12"/>
      <c r="DC423" s="12"/>
      <c r="DD423" s="12"/>
      <c r="DE423" s="12"/>
      <c r="DF423" s="12"/>
      <c r="DG423" s="12"/>
      <c r="DH423" s="12"/>
      <c r="DI423" s="12"/>
      <c r="DJ423" s="12"/>
      <c r="DK423" s="12"/>
      <c r="DL423" s="12"/>
      <c r="DM423" s="12"/>
      <c r="DN423" s="12"/>
      <c r="DO423" s="12"/>
      <c r="DP423" s="12"/>
      <c r="DQ423" s="12"/>
      <c r="DR423" s="12"/>
      <c r="DS423" s="12"/>
      <c r="DT423" s="12"/>
    </row>
    <row r="424" spans="2:124" x14ac:dyDescent="0.3"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  <c r="CJ424" s="12"/>
      <c r="CK424" s="12"/>
      <c r="CL424" s="12"/>
      <c r="CM424" s="12"/>
      <c r="CN424" s="12"/>
      <c r="CO424" s="12"/>
      <c r="CP424" s="12"/>
      <c r="CQ424" s="12"/>
      <c r="CR424" s="12"/>
      <c r="CS424" s="12"/>
      <c r="CT424" s="12"/>
      <c r="CU424" s="12"/>
      <c r="CV424" s="12"/>
      <c r="CW424" s="12"/>
      <c r="CX424" s="12"/>
      <c r="CY424" s="12"/>
      <c r="CZ424" s="12"/>
      <c r="DA424" s="12"/>
      <c r="DB424" s="12"/>
      <c r="DC424" s="12"/>
      <c r="DD424" s="12"/>
      <c r="DE424" s="12"/>
      <c r="DF424" s="12"/>
      <c r="DG424" s="12"/>
      <c r="DH424" s="12"/>
      <c r="DI424" s="12"/>
      <c r="DJ424" s="12"/>
      <c r="DK424" s="12"/>
      <c r="DL424" s="12"/>
      <c r="DM424" s="12"/>
      <c r="DN424" s="12"/>
      <c r="DO424" s="12"/>
      <c r="DP424" s="12"/>
      <c r="DQ424" s="12"/>
      <c r="DR424" s="12"/>
      <c r="DS424" s="12"/>
      <c r="DT424" s="12"/>
    </row>
    <row r="425" spans="2:124" x14ac:dyDescent="0.3"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  <c r="CJ425" s="12"/>
      <c r="CK425" s="12"/>
      <c r="CL425" s="12"/>
      <c r="CM425" s="12"/>
      <c r="CN425" s="12"/>
      <c r="CO425" s="12"/>
      <c r="CP425" s="12"/>
      <c r="CQ425" s="12"/>
      <c r="CR425" s="12"/>
      <c r="CS425" s="12"/>
      <c r="CT425" s="12"/>
      <c r="CU425" s="12"/>
      <c r="CV425" s="12"/>
      <c r="CW425" s="12"/>
      <c r="CX425" s="12"/>
      <c r="CY425" s="12"/>
      <c r="CZ425" s="12"/>
      <c r="DA425" s="12"/>
      <c r="DB425" s="12"/>
      <c r="DC425" s="12"/>
      <c r="DD425" s="12"/>
      <c r="DE425" s="12"/>
      <c r="DF425" s="12"/>
      <c r="DG425" s="12"/>
      <c r="DH425" s="12"/>
      <c r="DI425" s="12"/>
      <c r="DJ425" s="12"/>
      <c r="DK425" s="12"/>
      <c r="DL425" s="12"/>
      <c r="DM425" s="12"/>
      <c r="DN425" s="12"/>
      <c r="DO425" s="12"/>
      <c r="DP425" s="12"/>
      <c r="DQ425" s="12"/>
      <c r="DR425" s="12"/>
      <c r="DS425" s="12"/>
      <c r="DT425" s="12"/>
    </row>
    <row r="426" spans="2:124" x14ac:dyDescent="0.3"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  <c r="CJ426" s="12"/>
      <c r="CK426" s="12"/>
      <c r="CL426" s="12"/>
      <c r="CM426" s="12"/>
      <c r="CN426" s="12"/>
      <c r="CO426" s="12"/>
      <c r="CP426" s="12"/>
      <c r="CQ426" s="12"/>
      <c r="CR426" s="12"/>
      <c r="CS426" s="12"/>
      <c r="CT426" s="12"/>
      <c r="CU426" s="12"/>
      <c r="CV426" s="12"/>
      <c r="CW426" s="12"/>
      <c r="CX426" s="12"/>
      <c r="CY426" s="12"/>
      <c r="CZ426" s="12"/>
      <c r="DA426" s="12"/>
      <c r="DB426" s="12"/>
      <c r="DC426" s="12"/>
      <c r="DD426" s="12"/>
      <c r="DE426" s="12"/>
      <c r="DF426" s="12"/>
      <c r="DG426" s="12"/>
      <c r="DH426" s="12"/>
      <c r="DI426" s="12"/>
      <c r="DJ426" s="12"/>
      <c r="DK426" s="12"/>
      <c r="DL426" s="12"/>
      <c r="DM426" s="12"/>
      <c r="DN426" s="12"/>
      <c r="DO426" s="12"/>
      <c r="DP426" s="12"/>
      <c r="DQ426" s="12"/>
      <c r="DR426" s="12"/>
      <c r="DS426" s="12"/>
      <c r="DT426" s="12"/>
    </row>
    <row r="427" spans="2:124" x14ac:dyDescent="0.3"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  <c r="CJ427" s="12"/>
      <c r="CK427" s="12"/>
      <c r="CL427" s="12"/>
      <c r="CM427" s="12"/>
      <c r="CN427" s="12"/>
      <c r="CO427" s="12"/>
      <c r="CP427" s="12"/>
      <c r="CQ427" s="12"/>
      <c r="CR427" s="12"/>
      <c r="CS427" s="12"/>
      <c r="CT427" s="12"/>
      <c r="CU427" s="12"/>
      <c r="CV427" s="12"/>
      <c r="CW427" s="12"/>
      <c r="CX427" s="12"/>
      <c r="CY427" s="12"/>
      <c r="CZ427" s="12"/>
      <c r="DA427" s="12"/>
      <c r="DB427" s="12"/>
      <c r="DC427" s="12"/>
      <c r="DD427" s="12"/>
      <c r="DE427" s="12"/>
      <c r="DF427" s="12"/>
      <c r="DG427" s="12"/>
      <c r="DH427" s="12"/>
      <c r="DI427" s="12"/>
      <c r="DJ427" s="12"/>
      <c r="DK427" s="12"/>
      <c r="DL427" s="12"/>
      <c r="DM427" s="12"/>
      <c r="DN427" s="12"/>
      <c r="DO427" s="12"/>
      <c r="DP427" s="12"/>
      <c r="DQ427" s="12"/>
      <c r="DR427" s="12"/>
      <c r="DS427" s="12"/>
      <c r="DT427" s="12"/>
    </row>
    <row r="428" spans="2:124" x14ac:dyDescent="0.3"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  <c r="CJ428" s="12"/>
      <c r="CK428" s="12"/>
      <c r="CL428" s="12"/>
      <c r="CM428" s="12"/>
      <c r="CN428" s="12"/>
      <c r="CO428" s="12"/>
      <c r="CP428" s="12"/>
      <c r="CQ428" s="12"/>
      <c r="CR428" s="12"/>
      <c r="CS428" s="12"/>
      <c r="CT428" s="12"/>
      <c r="CU428" s="12"/>
      <c r="CV428" s="12"/>
      <c r="CW428" s="12"/>
      <c r="CX428" s="12"/>
      <c r="CY428" s="12"/>
      <c r="CZ428" s="12"/>
      <c r="DA428" s="12"/>
      <c r="DB428" s="12"/>
      <c r="DC428" s="12"/>
      <c r="DD428" s="12"/>
      <c r="DE428" s="12"/>
      <c r="DF428" s="12"/>
      <c r="DG428" s="12"/>
      <c r="DH428" s="12"/>
      <c r="DI428" s="12"/>
      <c r="DJ428" s="12"/>
      <c r="DK428" s="12"/>
      <c r="DL428" s="12"/>
      <c r="DM428" s="12"/>
      <c r="DN428" s="12"/>
      <c r="DO428" s="12"/>
      <c r="DP428" s="12"/>
      <c r="DQ428" s="12"/>
      <c r="DR428" s="12"/>
      <c r="DS428" s="12"/>
      <c r="DT428" s="12"/>
    </row>
    <row r="429" spans="2:124" x14ac:dyDescent="0.3"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</row>
    <row r="430" spans="2:124" x14ac:dyDescent="0.3"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  <c r="CJ430" s="12"/>
      <c r="CK430" s="12"/>
      <c r="CL430" s="12"/>
      <c r="CM430" s="12"/>
      <c r="CN430" s="12"/>
      <c r="CO430" s="12"/>
      <c r="CP430" s="12"/>
      <c r="CQ430" s="12"/>
      <c r="CR430" s="12"/>
      <c r="CS430" s="12"/>
      <c r="CT430" s="12"/>
      <c r="CU430" s="12"/>
      <c r="CV430" s="12"/>
      <c r="CW430" s="12"/>
      <c r="CX430" s="12"/>
      <c r="CY430" s="12"/>
      <c r="CZ430" s="12"/>
      <c r="DA430" s="12"/>
      <c r="DB430" s="12"/>
      <c r="DC430" s="12"/>
      <c r="DD430" s="12"/>
      <c r="DE430" s="12"/>
      <c r="DF430" s="12"/>
      <c r="DG430" s="12"/>
      <c r="DH430" s="12"/>
      <c r="DI430" s="12"/>
      <c r="DJ430" s="12"/>
      <c r="DK430" s="12"/>
      <c r="DL430" s="12"/>
      <c r="DM430" s="12"/>
      <c r="DN430" s="12"/>
      <c r="DO430" s="12"/>
      <c r="DP430" s="12"/>
      <c r="DQ430" s="12"/>
      <c r="DR430" s="12"/>
      <c r="DS430" s="12"/>
      <c r="DT430" s="12"/>
    </row>
    <row r="431" spans="2:124" x14ac:dyDescent="0.3"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  <c r="CJ431" s="12"/>
      <c r="CK431" s="12"/>
      <c r="CL431" s="12"/>
      <c r="CM431" s="12"/>
      <c r="CN431" s="12"/>
      <c r="CO431" s="12"/>
      <c r="CP431" s="12"/>
      <c r="CQ431" s="12"/>
      <c r="CR431" s="12"/>
      <c r="CS431" s="12"/>
      <c r="CT431" s="12"/>
      <c r="CU431" s="12"/>
      <c r="CV431" s="12"/>
      <c r="CW431" s="12"/>
      <c r="CX431" s="12"/>
      <c r="CY431" s="12"/>
      <c r="CZ431" s="12"/>
      <c r="DA431" s="12"/>
      <c r="DB431" s="12"/>
      <c r="DC431" s="12"/>
      <c r="DD431" s="12"/>
      <c r="DE431" s="12"/>
      <c r="DF431" s="12"/>
      <c r="DG431" s="12"/>
      <c r="DH431" s="12"/>
      <c r="DI431" s="12"/>
      <c r="DJ431" s="12"/>
      <c r="DK431" s="12"/>
      <c r="DL431" s="12"/>
      <c r="DM431" s="12"/>
      <c r="DN431" s="12"/>
      <c r="DO431" s="12"/>
      <c r="DP431" s="12"/>
      <c r="DQ431" s="12"/>
      <c r="DR431" s="12"/>
      <c r="DS431" s="12"/>
      <c r="DT431" s="12"/>
    </row>
    <row r="432" spans="2:124" x14ac:dyDescent="0.3"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  <c r="CB432" s="12"/>
      <c r="CC432" s="12"/>
      <c r="CD432" s="12"/>
      <c r="CE432" s="12"/>
      <c r="CF432" s="12"/>
      <c r="CG432" s="12"/>
      <c r="CH432" s="12"/>
      <c r="CI432" s="12"/>
      <c r="CJ432" s="12"/>
      <c r="CK432" s="12"/>
      <c r="CL432" s="12"/>
      <c r="CM432" s="12"/>
      <c r="CN432" s="12"/>
      <c r="CO432" s="12"/>
      <c r="CP432" s="12"/>
      <c r="CQ432" s="12"/>
      <c r="CR432" s="12"/>
      <c r="CS432" s="12"/>
      <c r="CT432" s="12"/>
      <c r="CU432" s="12"/>
      <c r="CV432" s="12"/>
      <c r="CW432" s="12"/>
      <c r="CX432" s="12"/>
      <c r="CY432" s="12"/>
      <c r="CZ432" s="12"/>
      <c r="DA432" s="12"/>
      <c r="DB432" s="12"/>
      <c r="DC432" s="12"/>
      <c r="DD432" s="12"/>
      <c r="DE432" s="12"/>
      <c r="DF432" s="12"/>
      <c r="DG432" s="12"/>
      <c r="DH432" s="12"/>
      <c r="DI432" s="12"/>
      <c r="DJ432" s="12"/>
      <c r="DK432" s="12"/>
      <c r="DL432" s="12"/>
      <c r="DM432" s="12"/>
      <c r="DN432" s="12"/>
      <c r="DO432" s="12"/>
      <c r="DP432" s="12"/>
      <c r="DQ432" s="12"/>
      <c r="DR432" s="12"/>
      <c r="DS432" s="12"/>
      <c r="DT432" s="12"/>
    </row>
    <row r="433" spans="2:124" x14ac:dyDescent="0.3"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  <c r="CB433" s="12"/>
      <c r="CC433" s="12"/>
      <c r="CD433" s="12"/>
      <c r="CE433" s="12"/>
      <c r="CF433" s="12"/>
      <c r="CG433" s="12"/>
      <c r="CH433" s="12"/>
      <c r="CI433" s="12"/>
      <c r="CJ433" s="12"/>
      <c r="CK433" s="12"/>
      <c r="CL433" s="12"/>
      <c r="CM433" s="12"/>
      <c r="CN433" s="12"/>
      <c r="CO433" s="12"/>
      <c r="CP433" s="12"/>
      <c r="CQ433" s="12"/>
      <c r="CR433" s="12"/>
      <c r="CS433" s="12"/>
      <c r="CT433" s="12"/>
      <c r="CU433" s="12"/>
      <c r="CV433" s="12"/>
      <c r="CW433" s="12"/>
      <c r="CX433" s="12"/>
      <c r="CY433" s="12"/>
      <c r="CZ433" s="12"/>
      <c r="DA433" s="12"/>
      <c r="DB433" s="12"/>
      <c r="DC433" s="12"/>
      <c r="DD433" s="12"/>
      <c r="DE433" s="12"/>
      <c r="DF433" s="12"/>
      <c r="DG433" s="12"/>
      <c r="DH433" s="12"/>
      <c r="DI433" s="12"/>
      <c r="DJ433" s="12"/>
      <c r="DK433" s="12"/>
      <c r="DL433" s="12"/>
      <c r="DM433" s="12"/>
      <c r="DN433" s="12"/>
      <c r="DO433" s="12"/>
      <c r="DP433" s="12"/>
      <c r="DQ433" s="12"/>
      <c r="DR433" s="12"/>
      <c r="DS433" s="12"/>
      <c r="DT433" s="12"/>
    </row>
    <row r="434" spans="2:124" x14ac:dyDescent="0.3"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  <c r="CB434" s="12"/>
      <c r="CC434" s="12"/>
      <c r="CD434" s="12"/>
      <c r="CE434" s="12"/>
      <c r="CF434" s="12"/>
      <c r="CG434" s="12"/>
      <c r="CH434" s="12"/>
      <c r="CI434" s="12"/>
      <c r="CJ434" s="12"/>
      <c r="CK434" s="12"/>
      <c r="CL434" s="12"/>
      <c r="CM434" s="12"/>
      <c r="CN434" s="12"/>
      <c r="CO434" s="12"/>
      <c r="CP434" s="12"/>
      <c r="CQ434" s="12"/>
      <c r="CR434" s="12"/>
      <c r="CS434" s="12"/>
      <c r="CT434" s="12"/>
      <c r="CU434" s="12"/>
      <c r="CV434" s="12"/>
      <c r="CW434" s="12"/>
      <c r="CX434" s="12"/>
      <c r="CY434" s="12"/>
      <c r="CZ434" s="12"/>
      <c r="DA434" s="12"/>
      <c r="DB434" s="12"/>
      <c r="DC434" s="12"/>
      <c r="DD434" s="12"/>
      <c r="DE434" s="12"/>
      <c r="DF434" s="12"/>
      <c r="DG434" s="12"/>
      <c r="DH434" s="12"/>
      <c r="DI434" s="12"/>
      <c r="DJ434" s="12"/>
      <c r="DK434" s="12"/>
      <c r="DL434" s="12"/>
      <c r="DM434" s="12"/>
      <c r="DN434" s="12"/>
      <c r="DO434" s="12"/>
      <c r="DP434" s="12"/>
      <c r="DQ434" s="12"/>
      <c r="DR434" s="12"/>
      <c r="DS434" s="12"/>
      <c r="DT434" s="12"/>
    </row>
    <row r="435" spans="2:124" x14ac:dyDescent="0.3"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  <c r="CB435" s="12"/>
      <c r="CC435" s="12"/>
      <c r="CD435" s="12"/>
      <c r="CE435" s="12"/>
      <c r="CF435" s="12"/>
      <c r="CG435" s="12"/>
      <c r="CH435" s="12"/>
      <c r="CI435" s="12"/>
      <c r="CJ435" s="12"/>
      <c r="CK435" s="12"/>
      <c r="CL435" s="12"/>
      <c r="CM435" s="12"/>
      <c r="CN435" s="12"/>
      <c r="CO435" s="12"/>
      <c r="CP435" s="12"/>
      <c r="CQ435" s="12"/>
      <c r="CR435" s="12"/>
      <c r="CS435" s="12"/>
      <c r="CT435" s="12"/>
      <c r="CU435" s="12"/>
      <c r="CV435" s="12"/>
      <c r="CW435" s="12"/>
      <c r="CX435" s="12"/>
      <c r="CY435" s="12"/>
      <c r="CZ435" s="12"/>
      <c r="DA435" s="12"/>
      <c r="DB435" s="12"/>
      <c r="DC435" s="12"/>
      <c r="DD435" s="12"/>
      <c r="DE435" s="12"/>
      <c r="DF435" s="12"/>
      <c r="DG435" s="12"/>
      <c r="DH435" s="12"/>
      <c r="DI435" s="12"/>
      <c r="DJ435" s="12"/>
      <c r="DK435" s="12"/>
      <c r="DL435" s="12"/>
      <c r="DM435" s="12"/>
      <c r="DN435" s="12"/>
      <c r="DO435" s="12"/>
      <c r="DP435" s="12"/>
      <c r="DQ435" s="12"/>
      <c r="DR435" s="12"/>
      <c r="DS435" s="12"/>
      <c r="DT435" s="12"/>
    </row>
    <row r="436" spans="2:124" x14ac:dyDescent="0.3"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  <c r="CB436" s="12"/>
      <c r="CC436" s="12"/>
      <c r="CD436" s="12"/>
      <c r="CE436" s="12"/>
      <c r="CF436" s="12"/>
      <c r="CG436" s="12"/>
      <c r="CH436" s="12"/>
      <c r="CI436" s="12"/>
      <c r="CJ436" s="12"/>
      <c r="CK436" s="12"/>
      <c r="CL436" s="12"/>
      <c r="CM436" s="12"/>
      <c r="CN436" s="12"/>
      <c r="CO436" s="12"/>
      <c r="CP436" s="12"/>
      <c r="CQ436" s="12"/>
      <c r="CR436" s="12"/>
      <c r="CS436" s="12"/>
      <c r="CT436" s="12"/>
      <c r="CU436" s="12"/>
      <c r="CV436" s="12"/>
      <c r="CW436" s="12"/>
      <c r="CX436" s="12"/>
      <c r="CY436" s="12"/>
      <c r="CZ436" s="12"/>
      <c r="DA436" s="12"/>
      <c r="DB436" s="12"/>
      <c r="DC436" s="12"/>
      <c r="DD436" s="12"/>
      <c r="DE436" s="12"/>
      <c r="DF436" s="12"/>
      <c r="DG436" s="12"/>
      <c r="DH436" s="12"/>
      <c r="DI436" s="12"/>
      <c r="DJ436" s="12"/>
      <c r="DK436" s="12"/>
      <c r="DL436" s="12"/>
      <c r="DM436" s="12"/>
      <c r="DN436" s="12"/>
      <c r="DO436" s="12"/>
      <c r="DP436" s="12"/>
      <c r="DQ436" s="12"/>
      <c r="DR436" s="12"/>
      <c r="DS436" s="12"/>
      <c r="DT436" s="12"/>
    </row>
    <row r="437" spans="2:124" x14ac:dyDescent="0.3"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  <c r="CB437" s="12"/>
      <c r="CC437" s="12"/>
      <c r="CD437" s="12"/>
      <c r="CE437" s="12"/>
      <c r="CF437" s="12"/>
      <c r="CG437" s="12"/>
      <c r="CH437" s="12"/>
      <c r="CI437" s="12"/>
      <c r="CJ437" s="12"/>
      <c r="CK437" s="12"/>
      <c r="CL437" s="12"/>
      <c r="CM437" s="12"/>
      <c r="CN437" s="12"/>
      <c r="CO437" s="12"/>
      <c r="CP437" s="12"/>
      <c r="CQ437" s="12"/>
      <c r="CR437" s="12"/>
      <c r="CS437" s="12"/>
      <c r="CT437" s="12"/>
      <c r="CU437" s="12"/>
      <c r="CV437" s="12"/>
      <c r="CW437" s="12"/>
      <c r="CX437" s="12"/>
      <c r="CY437" s="12"/>
      <c r="CZ437" s="12"/>
      <c r="DA437" s="12"/>
      <c r="DB437" s="12"/>
      <c r="DC437" s="12"/>
      <c r="DD437" s="12"/>
      <c r="DE437" s="12"/>
      <c r="DF437" s="12"/>
      <c r="DG437" s="12"/>
      <c r="DH437" s="12"/>
      <c r="DI437" s="12"/>
      <c r="DJ437" s="12"/>
      <c r="DK437" s="12"/>
      <c r="DL437" s="12"/>
      <c r="DM437" s="12"/>
      <c r="DN437" s="12"/>
      <c r="DO437" s="12"/>
      <c r="DP437" s="12"/>
      <c r="DQ437" s="12"/>
      <c r="DR437" s="12"/>
      <c r="DS437" s="12"/>
      <c r="DT437" s="12"/>
    </row>
    <row r="438" spans="2:124" x14ac:dyDescent="0.3"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  <c r="CB438" s="12"/>
      <c r="CC438" s="12"/>
      <c r="CD438" s="12"/>
      <c r="CE438" s="12"/>
      <c r="CF438" s="12"/>
      <c r="CG438" s="12"/>
      <c r="CH438" s="12"/>
      <c r="CI438" s="12"/>
      <c r="CJ438" s="12"/>
      <c r="CK438" s="12"/>
      <c r="CL438" s="12"/>
      <c r="CM438" s="12"/>
      <c r="CN438" s="12"/>
      <c r="CO438" s="12"/>
      <c r="CP438" s="12"/>
      <c r="CQ438" s="12"/>
      <c r="CR438" s="12"/>
      <c r="CS438" s="12"/>
      <c r="CT438" s="12"/>
      <c r="CU438" s="12"/>
      <c r="CV438" s="12"/>
      <c r="CW438" s="12"/>
      <c r="CX438" s="12"/>
      <c r="CY438" s="12"/>
      <c r="CZ438" s="12"/>
      <c r="DA438" s="12"/>
      <c r="DB438" s="12"/>
      <c r="DC438" s="12"/>
      <c r="DD438" s="12"/>
      <c r="DE438" s="12"/>
      <c r="DF438" s="12"/>
      <c r="DG438" s="12"/>
      <c r="DH438" s="12"/>
      <c r="DI438" s="12"/>
      <c r="DJ438" s="12"/>
      <c r="DK438" s="12"/>
      <c r="DL438" s="12"/>
      <c r="DM438" s="12"/>
      <c r="DN438" s="12"/>
      <c r="DO438" s="12"/>
      <c r="DP438" s="12"/>
      <c r="DQ438" s="12"/>
      <c r="DR438" s="12"/>
      <c r="DS438" s="12"/>
      <c r="DT438" s="12"/>
    </row>
    <row r="439" spans="2:124" x14ac:dyDescent="0.3"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  <c r="CB439" s="12"/>
      <c r="CC439" s="12"/>
      <c r="CD439" s="12"/>
      <c r="CE439" s="12"/>
      <c r="CF439" s="12"/>
      <c r="CG439" s="12"/>
      <c r="CH439" s="12"/>
      <c r="CI439" s="12"/>
      <c r="CJ439" s="12"/>
      <c r="CK439" s="12"/>
      <c r="CL439" s="12"/>
      <c r="CM439" s="12"/>
      <c r="CN439" s="12"/>
      <c r="CO439" s="12"/>
      <c r="CP439" s="12"/>
      <c r="CQ439" s="12"/>
      <c r="CR439" s="12"/>
      <c r="CS439" s="12"/>
      <c r="CT439" s="12"/>
      <c r="CU439" s="12"/>
      <c r="CV439" s="12"/>
      <c r="CW439" s="12"/>
      <c r="CX439" s="12"/>
      <c r="CY439" s="12"/>
      <c r="CZ439" s="12"/>
      <c r="DA439" s="12"/>
      <c r="DB439" s="12"/>
      <c r="DC439" s="12"/>
      <c r="DD439" s="12"/>
      <c r="DE439" s="12"/>
      <c r="DF439" s="12"/>
      <c r="DG439" s="12"/>
      <c r="DH439" s="12"/>
      <c r="DI439" s="12"/>
      <c r="DJ439" s="12"/>
      <c r="DK439" s="12"/>
      <c r="DL439" s="12"/>
      <c r="DM439" s="12"/>
      <c r="DN439" s="12"/>
      <c r="DO439" s="12"/>
      <c r="DP439" s="12"/>
      <c r="DQ439" s="12"/>
      <c r="DR439" s="12"/>
      <c r="DS439" s="12"/>
      <c r="DT439" s="12"/>
    </row>
    <row r="440" spans="2:124" x14ac:dyDescent="0.3"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  <c r="CB440" s="12"/>
      <c r="CC440" s="12"/>
      <c r="CD440" s="12"/>
      <c r="CE440" s="12"/>
      <c r="CF440" s="12"/>
      <c r="CG440" s="12"/>
      <c r="CH440" s="12"/>
      <c r="CI440" s="12"/>
      <c r="CJ440" s="12"/>
      <c r="CK440" s="12"/>
      <c r="CL440" s="12"/>
      <c r="CM440" s="12"/>
      <c r="CN440" s="12"/>
      <c r="CO440" s="12"/>
      <c r="CP440" s="12"/>
      <c r="CQ440" s="12"/>
      <c r="CR440" s="12"/>
      <c r="CS440" s="12"/>
      <c r="CT440" s="12"/>
      <c r="CU440" s="12"/>
      <c r="CV440" s="12"/>
      <c r="CW440" s="12"/>
      <c r="CX440" s="12"/>
      <c r="CY440" s="12"/>
      <c r="CZ440" s="12"/>
      <c r="DA440" s="12"/>
      <c r="DB440" s="12"/>
      <c r="DC440" s="12"/>
      <c r="DD440" s="12"/>
      <c r="DE440" s="12"/>
      <c r="DF440" s="12"/>
      <c r="DG440" s="12"/>
      <c r="DH440" s="12"/>
      <c r="DI440" s="12"/>
      <c r="DJ440" s="12"/>
      <c r="DK440" s="12"/>
      <c r="DL440" s="12"/>
      <c r="DM440" s="12"/>
      <c r="DN440" s="12"/>
      <c r="DO440" s="12"/>
      <c r="DP440" s="12"/>
      <c r="DQ440" s="12"/>
      <c r="DR440" s="12"/>
      <c r="DS440" s="12"/>
      <c r="DT440" s="12"/>
    </row>
    <row r="441" spans="2:124" x14ac:dyDescent="0.3"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  <c r="CB441" s="12"/>
      <c r="CC441" s="12"/>
      <c r="CD441" s="12"/>
      <c r="CE441" s="12"/>
      <c r="CF441" s="12"/>
      <c r="CG441" s="12"/>
      <c r="CH441" s="12"/>
      <c r="CI441" s="12"/>
      <c r="CJ441" s="12"/>
      <c r="CK441" s="12"/>
      <c r="CL441" s="12"/>
      <c r="CM441" s="12"/>
      <c r="CN441" s="12"/>
      <c r="CO441" s="12"/>
      <c r="CP441" s="12"/>
      <c r="CQ441" s="12"/>
      <c r="CR441" s="12"/>
      <c r="CS441" s="12"/>
      <c r="CT441" s="12"/>
      <c r="CU441" s="12"/>
      <c r="CV441" s="12"/>
      <c r="CW441" s="12"/>
      <c r="CX441" s="12"/>
      <c r="CY441" s="12"/>
      <c r="CZ441" s="12"/>
      <c r="DA441" s="12"/>
      <c r="DB441" s="12"/>
      <c r="DC441" s="12"/>
      <c r="DD441" s="12"/>
      <c r="DE441" s="12"/>
      <c r="DF441" s="12"/>
      <c r="DG441" s="12"/>
      <c r="DH441" s="12"/>
      <c r="DI441" s="12"/>
      <c r="DJ441" s="12"/>
      <c r="DK441" s="12"/>
      <c r="DL441" s="12"/>
      <c r="DM441" s="12"/>
      <c r="DN441" s="12"/>
      <c r="DO441" s="12"/>
      <c r="DP441" s="12"/>
      <c r="DQ441" s="12"/>
      <c r="DR441" s="12"/>
      <c r="DS441" s="12"/>
      <c r="DT441" s="12"/>
    </row>
    <row r="442" spans="2:124" x14ac:dyDescent="0.3"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  <c r="CB442" s="12"/>
      <c r="CC442" s="12"/>
      <c r="CD442" s="12"/>
      <c r="CE442" s="12"/>
      <c r="CF442" s="12"/>
      <c r="CG442" s="12"/>
      <c r="CH442" s="12"/>
      <c r="CI442" s="12"/>
      <c r="CJ442" s="12"/>
      <c r="CK442" s="12"/>
      <c r="CL442" s="12"/>
      <c r="CM442" s="12"/>
      <c r="CN442" s="12"/>
      <c r="CO442" s="12"/>
      <c r="CP442" s="12"/>
      <c r="CQ442" s="12"/>
      <c r="CR442" s="12"/>
      <c r="CS442" s="12"/>
      <c r="CT442" s="12"/>
      <c r="CU442" s="12"/>
      <c r="CV442" s="12"/>
      <c r="CW442" s="12"/>
      <c r="CX442" s="12"/>
      <c r="CY442" s="12"/>
      <c r="CZ442" s="12"/>
      <c r="DA442" s="12"/>
      <c r="DB442" s="12"/>
      <c r="DC442" s="12"/>
      <c r="DD442" s="12"/>
      <c r="DE442" s="12"/>
      <c r="DF442" s="12"/>
      <c r="DG442" s="12"/>
      <c r="DH442" s="12"/>
      <c r="DI442" s="12"/>
      <c r="DJ442" s="12"/>
      <c r="DK442" s="12"/>
      <c r="DL442" s="12"/>
      <c r="DM442" s="12"/>
      <c r="DN442" s="12"/>
      <c r="DO442" s="12"/>
      <c r="DP442" s="12"/>
      <c r="DQ442" s="12"/>
      <c r="DR442" s="12"/>
      <c r="DS442" s="12"/>
      <c r="DT442" s="12"/>
    </row>
    <row r="443" spans="2:124" x14ac:dyDescent="0.3"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  <c r="CB443" s="12"/>
      <c r="CC443" s="12"/>
      <c r="CD443" s="12"/>
      <c r="CE443" s="12"/>
      <c r="CF443" s="12"/>
      <c r="CG443" s="12"/>
      <c r="CH443" s="12"/>
      <c r="CI443" s="12"/>
      <c r="CJ443" s="12"/>
      <c r="CK443" s="12"/>
      <c r="CL443" s="12"/>
      <c r="CM443" s="12"/>
      <c r="CN443" s="12"/>
      <c r="CO443" s="12"/>
      <c r="CP443" s="12"/>
      <c r="CQ443" s="12"/>
      <c r="CR443" s="12"/>
      <c r="CS443" s="12"/>
      <c r="CT443" s="12"/>
      <c r="CU443" s="12"/>
      <c r="CV443" s="12"/>
      <c r="CW443" s="12"/>
      <c r="CX443" s="12"/>
      <c r="CY443" s="12"/>
      <c r="CZ443" s="12"/>
      <c r="DA443" s="12"/>
      <c r="DB443" s="12"/>
      <c r="DC443" s="12"/>
      <c r="DD443" s="12"/>
      <c r="DE443" s="12"/>
      <c r="DF443" s="12"/>
      <c r="DG443" s="12"/>
      <c r="DH443" s="12"/>
      <c r="DI443" s="12"/>
      <c r="DJ443" s="12"/>
      <c r="DK443" s="12"/>
      <c r="DL443" s="12"/>
      <c r="DM443" s="12"/>
      <c r="DN443" s="12"/>
      <c r="DO443" s="12"/>
      <c r="DP443" s="12"/>
      <c r="DQ443" s="12"/>
      <c r="DR443" s="12"/>
      <c r="DS443" s="12"/>
      <c r="DT443" s="12"/>
    </row>
    <row r="444" spans="2:124" x14ac:dyDescent="0.3"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  <c r="CB444" s="12"/>
      <c r="CC444" s="12"/>
      <c r="CD444" s="12"/>
      <c r="CE444" s="12"/>
      <c r="CF444" s="12"/>
      <c r="CG444" s="12"/>
      <c r="CH444" s="12"/>
      <c r="CI444" s="12"/>
      <c r="CJ444" s="12"/>
      <c r="CK444" s="12"/>
      <c r="CL444" s="12"/>
      <c r="CM444" s="12"/>
      <c r="CN444" s="12"/>
      <c r="CO444" s="12"/>
      <c r="CP444" s="12"/>
      <c r="CQ444" s="12"/>
      <c r="CR444" s="12"/>
      <c r="CS444" s="12"/>
      <c r="CT444" s="12"/>
      <c r="CU444" s="12"/>
      <c r="CV444" s="12"/>
      <c r="CW444" s="12"/>
      <c r="CX444" s="12"/>
      <c r="CY444" s="12"/>
      <c r="CZ444" s="12"/>
      <c r="DA444" s="12"/>
      <c r="DB444" s="12"/>
      <c r="DC444" s="12"/>
      <c r="DD444" s="12"/>
      <c r="DE444" s="12"/>
      <c r="DF444" s="12"/>
      <c r="DG444" s="12"/>
      <c r="DH444" s="12"/>
      <c r="DI444" s="12"/>
      <c r="DJ444" s="12"/>
      <c r="DK444" s="12"/>
      <c r="DL444" s="12"/>
      <c r="DM444" s="12"/>
      <c r="DN444" s="12"/>
      <c r="DO444" s="12"/>
      <c r="DP444" s="12"/>
      <c r="DQ444" s="12"/>
      <c r="DR444" s="12"/>
      <c r="DS444" s="12"/>
      <c r="DT444" s="12"/>
    </row>
    <row r="445" spans="2:124" x14ac:dyDescent="0.3"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  <c r="CB445" s="12"/>
      <c r="CC445" s="12"/>
      <c r="CD445" s="12"/>
      <c r="CE445" s="12"/>
      <c r="CF445" s="12"/>
      <c r="CG445" s="12"/>
      <c r="CH445" s="12"/>
      <c r="CI445" s="12"/>
      <c r="CJ445" s="12"/>
      <c r="CK445" s="12"/>
      <c r="CL445" s="12"/>
      <c r="CM445" s="12"/>
      <c r="CN445" s="12"/>
      <c r="CO445" s="12"/>
      <c r="CP445" s="12"/>
      <c r="CQ445" s="12"/>
      <c r="CR445" s="12"/>
      <c r="CS445" s="12"/>
      <c r="CT445" s="12"/>
      <c r="CU445" s="12"/>
      <c r="CV445" s="12"/>
      <c r="CW445" s="12"/>
      <c r="CX445" s="12"/>
      <c r="CY445" s="12"/>
      <c r="CZ445" s="12"/>
      <c r="DA445" s="12"/>
      <c r="DB445" s="12"/>
      <c r="DC445" s="12"/>
      <c r="DD445" s="12"/>
      <c r="DE445" s="12"/>
      <c r="DF445" s="12"/>
      <c r="DG445" s="12"/>
      <c r="DH445" s="12"/>
      <c r="DI445" s="12"/>
      <c r="DJ445" s="12"/>
      <c r="DK445" s="12"/>
      <c r="DL445" s="12"/>
      <c r="DM445" s="12"/>
      <c r="DN445" s="12"/>
      <c r="DO445" s="12"/>
      <c r="DP445" s="12"/>
      <c r="DQ445" s="12"/>
      <c r="DR445" s="12"/>
      <c r="DS445" s="12"/>
      <c r="DT445" s="12"/>
    </row>
    <row r="446" spans="2:124" x14ac:dyDescent="0.3"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  <c r="CB446" s="12"/>
      <c r="CC446" s="12"/>
      <c r="CD446" s="12"/>
      <c r="CE446" s="12"/>
      <c r="CF446" s="12"/>
      <c r="CG446" s="12"/>
      <c r="CH446" s="12"/>
      <c r="CI446" s="12"/>
      <c r="CJ446" s="12"/>
      <c r="CK446" s="12"/>
      <c r="CL446" s="12"/>
      <c r="CM446" s="12"/>
      <c r="CN446" s="12"/>
      <c r="CO446" s="12"/>
      <c r="CP446" s="12"/>
      <c r="CQ446" s="12"/>
      <c r="CR446" s="12"/>
      <c r="CS446" s="12"/>
      <c r="CT446" s="12"/>
      <c r="CU446" s="12"/>
      <c r="CV446" s="12"/>
      <c r="CW446" s="12"/>
      <c r="CX446" s="12"/>
      <c r="CY446" s="12"/>
      <c r="CZ446" s="12"/>
      <c r="DA446" s="12"/>
      <c r="DB446" s="12"/>
      <c r="DC446" s="12"/>
      <c r="DD446" s="12"/>
      <c r="DE446" s="12"/>
      <c r="DF446" s="12"/>
      <c r="DG446" s="12"/>
      <c r="DH446" s="12"/>
      <c r="DI446" s="12"/>
      <c r="DJ446" s="12"/>
      <c r="DK446" s="12"/>
      <c r="DL446" s="12"/>
      <c r="DM446" s="12"/>
      <c r="DN446" s="12"/>
      <c r="DO446" s="12"/>
      <c r="DP446" s="12"/>
      <c r="DQ446" s="12"/>
      <c r="DR446" s="12"/>
      <c r="DS446" s="12"/>
      <c r="DT446" s="12"/>
    </row>
    <row r="447" spans="2:124" x14ac:dyDescent="0.3"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  <c r="CB447" s="12"/>
      <c r="CC447" s="12"/>
      <c r="CD447" s="12"/>
      <c r="CE447" s="12"/>
      <c r="CF447" s="12"/>
      <c r="CG447" s="12"/>
      <c r="CH447" s="12"/>
      <c r="CI447" s="12"/>
      <c r="CJ447" s="12"/>
      <c r="CK447" s="12"/>
      <c r="CL447" s="12"/>
      <c r="CM447" s="12"/>
      <c r="CN447" s="12"/>
      <c r="CO447" s="12"/>
      <c r="CP447" s="12"/>
      <c r="CQ447" s="12"/>
      <c r="CR447" s="12"/>
      <c r="CS447" s="12"/>
      <c r="CT447" s="12"/>
      <c r="CU447" s="12"/>
      <c r="CV447" s="12"/>
      <c r="CW447" s="12"/>
      <c r="CX447" s="12"/>
      <c r="CY447" s="12"/>
      <c r="CZ447" s="12"/>
      <c r="DA447" s="12"/>
      <c r="DB447" s="12"/>
      <c r="DC447" s="12"/>
      <c r="DD447" s="12"/>
      <c r="DE447" s="12"/>
      <c r="DF447" s="12"/>
      <c r="DG447" s="12"/>
      <c r="DH447" s="12"/>
      <c r="DI447" s="12"/>
      <c r="DJ447" s="12"/>
      <c r="DK447" s="12"/>
      <c r="DL447" s="12"/>
      <c r="DM447" s="12"/>
      <c r="DN447" s="12"/>
      <c r="DO447" s="12"/>
      <c r="DP447" s="12"/>
      <c r="DQ447" s="12"/>
      <c r="DR447" s="12"/>
      <c r="DS447" s="12"/>
      <c r="DT447" s="12"/>
    </row>
    <row r="448" spans="2:124" x14ac:dyDescent="0.3"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  <c r="CB448" s="12"/>
      <c r="CC448" s="12"/>
      <c r="CD448" s="12"/>
      <c r="CE448" s="12"/>
      <c r="CF448" s="12"/>
      <c r="CG448" s="12"/>
      <c r="CH448" s="12"/>
      <c r="CI448" s="12"/>
      <c r="CJ448" s="12"/>
      <c r="CK448" s="12"/>
      <c r="CL448" s="12"/>
      <c r="CM448" s="12"/>
      <c r="CN448" s="12"/>
      <c r="CO448" s="12"/>
      <c r="CP448" s="12"/>
      <c r="CQ448" s="12"/>
      <c r="CR448" s="12"/>
      <c r="CS448" s="12"/>
      <c r="CT448" s="12"/>
      <c r="CU448" s="12"/>
      <c r="CV448" s="12"/>
      <c r="CW448" s="12"/>
      <c r="CX448" s="12"/>
      <c r="CY448" s="12"/>
      <c r="CZ448" s="12"/>
      <c r="DA448" s="12"/>
      <c r="DB448" s="12"/>
      <c r="DC448" s="12"/>
      <c r="DD448" s="12"/>
      <c r="DE448" s="12"/>
      <c r="DF448" s="12"/>
      <c r="DG448" s="12"/>
      <c r="DH448" s="12"/>
      <c r="DI448" s="12"/>
      <c r="DJ448" s="12"/>
      <c r="DK448" s="12"/>
      <c r="DL448" s="12"/>
      <c r="DM448" s="12"/>
      <c r="DN448" s="12"/>
      <c r="DO448" s="12"/>
      <c r="DP448" s="12"/>
      <c r="DQ448" s="12"/>
      <c r="DR448" s="12"/>
      <c r="DS448" s="12"/>
      <c r="DT448" s="12"/>
    </row>
    <row r="449" spans="2:124" x14ac:dyDescent="0.3"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  <c r="CB449" s="12"/>
      <c r="CC449" s="12"/>
      <c r="CD449" s="12"/>
      <c r="CE449" s="12"/>
      <c r="CF449" s="12"/>
      <c r="CG449" s="12"/>
      <c r="CH449" s="12"/>
      <c r="CI449" s="12"/>
      <c r="CJ449" s="12"/>
      <c r="CK449" s="12"/>
      <c r="CL449" s="12"/>
      <c r="CM449" s="12"/>
      <c r="CN449" s="12"/>
      <c r="CO449" s="12"/>
      <c r="CP449" s="12"/>
      <c r="CQ449" s="12"/>
      <c r="CR449" s="12"/>
      <c r="CS449" s="12"/>
      <c r="CT449" s="12"/>
      <c r="CU449" s="12"/>
      <c r="CV449" s="12"/>
      <c r="CW449" s="12"/>
      <c r="CX449" s="12"/>
      <c r="CY449" s="12"/>
      <c r="CZ449" s="12"/>
      <c r="DA449" s="12"/>
      <c r="DB449" s="12"/>
      <c r="DC449" s="12"/>
      <c r="DD449" s="12"/>
      <c r="DE449" s="12"/>
      <c r="DF449" s="12"/>
      <c r="DG449" s="12"/>
      <c r="DH449" s="12"/>
      <c r="DI449" s="12"/>
      <c r="DJ449" s="12"/>
      <c r="DK449" s="12"/>
      <c r="DL449" s="12"/>
      <c r="DM449" s="12"/>
      <c r="DN449" s="12"/>
      <c r="DO449" s="12"/>
      <c r="DP449" s="12"/>
      <c r="DQ449" s="12"/>
      <c r="DR449" s="12"/>
      <c r="DS449" s="12"/>
      <c r="DT449" s="12"/>
    </row>
    <row r="450" spans="2:124" x14ac:dyDescent="0.3"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  <c r="CB450" s="12"/>
      <c r="CC450" s="12"/>
      <c r="CD450" s="12"/>
      <c r="CE450" s="12"/>
      <c r="CF450" s="12"/>
      <c r="CG450" s="12"/>
      <c r="CH450" s="12"/>
      <c r="CI450" s="12"/>
      <c r="CJ450" s="12"/>
      <c r="CK450" s="12"/>
      <c r="CL450" s="12"/>
      <c r="CM450" s="12"/>
      <c r="CN450" s="12"/>
      <c r="CO450" s="12"/>
      <c r="CP450" s="12"/>
      <c r="CQ450" s="12"/>
      <c r="CR450" s="12"/>
      <c r="CS450" s="12"/>
      <c r="CT450" s="12"/>
      <c r="CU450" s="12"/>
      <c r="CV450" s="12"/>
      <c r="CW450" s="12"/>
      <c r="CX450" s="12"/>
      <c r="CY450" s="12"/>
      <c r="CZ450" s="12"/>
      <c r="DA450" s="12"/>
      <c r="DB450" s="12"/>
      <c r="DC450" s="12"/>
      <c r="DD450" s="12"/>
      <c r="DE450" s="12"/>
      <c r="DF450" s="12"/>
      <c r="DG450" s="12"/>
      <c r="DH450" s="12"/>
      <c r="DI450" s="12"/>
      <c r="DJ450" s="12"/>
      <c r="DK450" s="12"/>
      <c r="DL450" s="12"/>
      <c r="DM450" s="12"/>
      <c r="DN450" s="12"/>
      <c r="DO450" s="12"/>
      <c r="DP450" s="12"/>
      <c r="DQ450" s="12"/>
      <c r="DR450" s="12"/>
      <c r="DS450" s="12"/>
      <c r="DT450" s="12"/>
    </row>
    <row r="451" spans="2:124" x14ac:dyDescent="0.3"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  <c r="CB451" s="12"/>
      <c r="CC451" s="12"/>
      <c r="CD451" s="12"/>
      <c r="CE451" s="12"/>
      <c r="CF451" s="12"/>
      <c r="CG451" s="12"/>
      <c r="CH451" s="12"/>
      <c r="CI451" s="12"/>
      <c r="CJ451" s="12"/>
      <c r="CK451" s="12"/>
      <c r="CL451" s="12"/>
      <c r="CM451" s="12"/>
      <c r="CN451" s="12"/>
      <c r="CO451" s="12"/>
      <c r="CP451" s="12"/>
      <c r="CQ451" s="12"/>
      <c r="CR451" s="12"/>
      <c r="CS451" s="12"/>
      <c r="CT451" s="12"/>
      <c r="CU451" s="12"/>
      <c r="CV451" s="12"/>
      <c r="CW451" s="12"/>
      <c r="CX451" s="12"/>
      <c r="CY451" s="12"/>
      <c r="CZ451" s="12"/>
      <c r="DA451" s="12"/>
      <c r="DB451" s="12"/>
      <c r="DC451" s="12"/>
      <c r="DD451" s="12"/>
      <c r="DE451" s="12"/>
      <c r="DF451" s="12"/>
      <c r="DG451" s="12"/>
      <c r="DH451" s="12"/>
      <c r="DI451" s="12"/>
      <c r="DJ451" s="12"/>
      <c r="DK451" s="12"/>
      <c r="DL451" s="12"/>
      <c r="DM451" s="12"/>
      <c r="DN451" s="12"/>
      <c r="DO451" s="12"/>
      <c r="DP451" s="12"/>
      <c r="DQ451" s="12"/>
      <c r="DR451" s="12"/>
      <c r="DS451" s="12"/>
      <c r="DT451" s="12"/>
    </row>
    <row r="452" spans="2:124" x14ac:dyDescent="0.3"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  <c r="CB452" s="12"/>
      <c r="CC452" s="12"/>
      <c r="CD452" s="12"/>
      <c r="CE452" s="12"/>
      <c r="CF452" s="12"/>
      <c r="CG452" s="12"/>
      <c r="CH452" s="12"/>
      <c r="CI452" s="12"/>
      <c r="CJ452" s="12"/>
      <c r="CK452" s="12"/>
      <c r="CL452" s="12"/>
      <c r="CM452" s="12"/>
      <c r="CN452" s="12"/>
      <c r="CO452" s="12"/>
      <c r="CP452" s="12"/>
      <c r="CQ452" s="12"/>
      <c r="CR452" s="12"/>
      <c r="CS452" s="12"/>
      <c r="CT452" s="12"/>
      <c r="CU452" s="12"/>
      <c r="CV452" s="12"/>
      <c r="CW452" s="12"/>
      <c r="CX452" s="12"/>
      <c r="CY452" s="12"/>
      <c r="CZ452" s="12"/>
      <c r="DA452" s="12"/>
      <c r="DB452" s="12"/>
      <c r="DC452" s="12"/>
      <c r="DD452" s="12"/>
      <c r="DE452" s="12"/>
      <c r="DF452" s="12"/>
      <c r="DG452" s="12"/>
      <c r="DH452" s="12"/>
      <c r="DI452" s="12"/>
      <c r="DJ452" s="12"/>
      <c r="DK452" s="12"/>
      <c r="DL452" s="12"/>
      <c r="DM452" s="12"/>
      <c r="DN452" s="12"/>
      <c r="DO452" s="12"/>
      <c r="DP452" s="12"/>
      <c r="DQ452" s="12"/>
      <c r="DR452" s="12"/>
      <c r="DS452" s="12"/>
      <c r="DT452" s="12"/>
    </row>
    <row r="453" spans="2:124" x14ac:dyDescent="0.3"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  <c r="CB453" s="12"/>
      <c r="CC453" s="12"/>
      <c r="CD453" s="12"/>
      <c r="CE453" s="12"/>
      <c r="CF453" s="12"/>
      <c r="CG453" s="12"/>
      <c r="CH453" s="12"/>
      <c r="CI453" s="12"/>
      <c r="CJ453" s="12"/>
      <c r="CK453" s="12"/>
      <c r="CL453" s="12"/>
      <c r="CM453" s="12"/>
      <c r="CN453" s="12"/>
      <c r="CO453" s="12"/>
      <c r="CP453" s="12"/>
      <c r="CQ453" s="12"/>
      <c r="CR453" s="12"/>
      <c r="CS453" s="12"/>
      <c r="CT453" s="12"/>
      <c r="CU453" s="12"/>
      <c r="CV453" s="12"/>
      <c r="CW453" s="12"/>
      <c r="CX453" s="12"/>
      <c r="CY453" s="12"/>
      <c r="CZ453" s="12"/>
      <c r="DA453" s="12"/>
      <c r="DB453" s="12"/>
      <c r="DC453" s="12"/>
      <c r="DD453" s="12"/>
      <c r="DE453" s="12"/>
      <c r="DF453" s="12"/>
      <c r="DG453" s="12"/>
      <c r="DH453" s="12"/>
      <c r="DI453" s="12"/>
      <c r="DJ453" s="12"/>
      <c r="DK453" s="12"/>
      <c r="DL453" s="12"/>
      <c r="DM453" s="12"/>
      <c r="DN453" s="12"/>
      <c r="DO453" s="12"/>
      <c r="DP453" s="12"/>
      <c r="DQ453" s="12"/>
      <c r="DR453" s="12"/>
      <c r="DS453" s="12"/>
      <c r="DT453" s="12"/>
    </row>
    <row r="454" spans="2:124" x14ac:dyDescent="0.3"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  <c r="CB454" s="12"/>
      <c r="CC454" s="12"/>
      <c r="CD454" s="12"/>
      <c r="CE454" s="12"/>
      <c r="CF454" s="12"/>
      <c r="CG454" s="12"/>
      <c r="CH454" s="12"/>
      <c r="CI454" s="12"/>
      <c r="CJ454" s="12"/>
      <c r="CK454" s="12"/>
      <c r="CL454" s="12"/>
      <c r="CM454" s="12"/>
      <c r="CN454" s="12"/>
      <c r="CO454" s="12"/>
      <c r="CP454" s="12"/>
      <c r="CQ454" s="12"/>
      <c r="CR454" s="12"/>
      <c r="CS454" s="12"/>
      <c r="CT454" s="12"/>
      <c r="CU454" s="12"/>
      <c r="CV454" s="12"/>
      <c r="CW454" s="12"/>
      <c r="CX454" s="12"/>
      <c r="CY454" s="12"/>
      <c r="CZ454" s="12"/>
      <c r="DA454" s="12"/>
      <c r="DB454" s="12"/>
      <c r="DC454" s="12"/>
      <c r="DD454" s="12"/>
      <c r="DE454" s="12"/>
      <c r="DF454" s="12"/>
      <c r="DG454" s="12"/>
      <c r="DH454" s="12"/>
      <c r="DI454" s="12"/>
      <c r="DJ454" s="12"/>
      <c r="DK454" s="12"/>
      <c r="DL454" s="12"/>
      <c r="DM454" s="12"/>
      <c r="DN454" s="12"/>
      <c r="DO454" s="12"/>
      <c r="DP454" s="12"/>
      <c r="DQ454" s="12"/>
      <c r="DR454" s="12"/>
      <c r="DS454" s="12"/>
      <c r="DT454" s="12"/>
    </row>
    <row r="455" spans="2:124" x14ac:dyDescent="0.3"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  <c r="CB455" s="12"/>
      <c r="CC455" s="12"/>
      <c r="CD455" s="12"/>
      <c r="CE455" s="12"/>
      <c r="CF455" s="12"/>
      <c r="CG455" s="12"/>
      <c r="CH455" s="12"/>
      <c r="CI455" s="12"/>
      <c r="CJ455" s="12"/>
      <c r="CK455" s="12"/>
      <c r="CL455" s="12"/>
      <c r="CM455" s="12"/>
      <c r="CN455" s="12"/>
      <c r="CO455" s="12"/>
      <c r="CP455" s="12"/>
      <c r="CQ455" s="12"/>
      <c r="CR455" s="12"/>
      <c r="CS455" s="12"/>
      <c r="CT455" s="12"/>
      <c r="CU455" s="12"/>
      <c r="CV455" s="12"/>
      <c r="CW455" s="12"/>
      <c r="CX455" s="12"/>
      <c r="CY455" s="12"/>
      <c r="CZ455" s="12"/>
      <c r="DA455" s="12"/>
      <c r="DB455" s="12"/>
      <c r="DC455" s="12"/>
      <c r="DD455" s="12"/>
      <c r="DE455" s="12"/>
      <c r="DF455" s="12"/>
      <c r="DG455" s="12"/>
      <c r="DH455" s="12"/>
      <c r="DI455" s="12"/>
      <c r="DJ455" s="12"/>
      <c r="DK455" s="12"/>
      <c r="DL455" s="12"/>
      <c r="DM455" s="12"/>
      <c r="DN455" s="12"/>
      <c r="DO455" s="12"/>
      <c r="DP455" s="12"/>
      <c r="DQ455" s="12"/>
      <c r="DR455" s="12"/>
      <c r="DS455" s="12"/>
      <c r="DT455" s="12"/>
    </row>
    <row r="456" spans="2:124" x14ac:dyDescent="0.3"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  <c r="CB456" s="12"/>
      <c r="CC456" s="12"/>
      <c r="CD456" s="12"/>
      <c r="CE456" s="12"/>
      <c r="CF456" s="12"/>
      <c r="CG456" s="12"/>
      <c r="CH456" s="12"/>
      <c r="CI456" s="12"/>
      <c r="CJ456" s="12"/>
      <c r="CK456" s="12"/>
      <c r="CL456" s="12"/>
      <c r="CM456" s="12"/>
      <c r="CN456" s="12"/>
      <c r="CO456" s="12"/>
      <c r="CP456" s="12"/>
      <c r="CQ456" s="12"/>
      <c r="CR456" s="12"/>
      <c r="CS456" s="12"/>
      <c r="CT456" s="12"/>
      <c r="CU456" s="12"/>
      <c r="CV456" s="12"/>
      <c r="CW456" s="12"/>
      <c r="CX456" s="12"/>
      <c r="CY456" s="12"/>
      <c r="CZ456" s="12"/>
      <c r="DA456" s="12"/>
      <c r="DB456" s="12"/>
      <c r="DC456" s="12"/>
      <c r="DD456" s="12"/>
      <c r="DE456" s="12"/>
      <c r="DF456" s="12"/>
      <c r="DG456" s="12"/>
      <c r="DH456" s="12"/>
      <c r="DI456" s="12"/>
      <c r="DJ456" s="12"/>
      <c r="DK456" s="12"/>
      <c r="DL456" s="12"/>
      <c r="DM456" s="12"/>
      <c r="DN456" s="12"/>
      <c r="DO456" s="12"/>
      <c r="DP456" s="12"/>
      <c r="DQ456" s="12"/>
      <c r="DR456" s="12"/>
      <c r="DS456" s="12"/>
      <c r="DT456" s="12"/>
    </row>
    <row r="457" spans="2:124" x14ac:dyDescent="0.3"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  <c r="CB457" s="12"/>
      <c r="CC457" s="12"/>
      <c r="CD457" s="12"/>
      <c r="CE457" s="12"/>
      <c r="CF457" s="12"/>
      <c r="CG457" s="12"/>
      <c r="CH457" s="12"/>
      <c r="CI457" s="12"/>
      <c r="CJ457" s="12"/>
      <c r="CK457" s="12"/>
      <c r="CL457" s="12"/>
      <c r="CM457" s="12"/>
      <c r="CN457" s="12"/>
      <c r="CO457" s="12"/>
      <c r="CP457" s="12"/>
      <c r="CQ457" s="12"/>
      <c r="CR457" s="12"/>
      <c r="CS457" s="12"/>
      <c r="CT457" s="12"/>
      <c r="CU457" s="12"/>
      <c r="CV457" s="12"/>
      <c r="CW457" s="12"/>
      <c r="CX457" s="12"/>
      <c r="CY457" s="12"/>
      <c r="CZ457" s="12"/>
      <c r="DA457" s="12"/>
      <c r="DB457" s="12"/>
      <c r="DC457" s="12"/>
      <c r="DD457" s="12"/>
      <c r="DE457" s="12"/>
      <c r="DF457" s="12"/>
      <c r="DG457" s="12"/>
      <c r="DH457" s="12"/>
      <c r="DI457" s="12"/>
      <c r="DJ457" s="12"/>
      <c r="DK457" s="12"/>
      <c r="DL457" s="12"/>
      <c r="DM457" s="12"/>
      <c r="DN457" s="12"/>
      <c r="DO457" s="12"/>
      <c r="DP457" s="12"/>
      <c r="DQ457" s="12"/>
      <c r="DR457" s="12"/>
      <c r="DS457" s="12"/>
      <c r="DT457" s="12"/>
    </row>
    <row r="458" spans="2:124" x14ac:dyDescent="0.3"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  <c r="CB458" s="12"/>
      <c r="CC458" s="12"/>
      <c r="CD458" s="12"/>
      <c r="CE458" s="12"/>
      <c r="CF458" s="12"/>
      <c r="CG458" s="12"/>
      <c r="CH458" s="12"/>
      <c r="CI458" s="12"/>
      <c r="CJ458" s="12"/>
      <c r="CK458" s="12"/>
      <c r="CL458" s="12"/>
      <c r="CM458" s="12"/>
      <c r="CN458" s="12"/>
      <c r="CO458" s="12"/>
      <c r="CP458" s="12"/>
      <c r="CQ458" s="12"/>
      <c r="CR458" s="12"/>
      <c r="CS458" s="12"/>
      <c r="CT458" s="12"/>
      <c r="CU458" s="12"/>
      <c r="CV458" s="12"/>
      <c r="CW458" s="12"/>
      <c r="CX458" s="12"/>
      <c r="CY458" s="12"/>
      <c r="CZ458" s="12"/>
      <c r="DA458" s="12"/>
      <c r="DB458" s="12"/>
      <c r="DC458" s="12"/>
      <c r="DD458" s="12"/>
      <c r="DE458" s="12"/>
      <c r="DF458" s="12"/>
      <c r="DG458" s="12"/>
      <c r="DH458" s="12"/>
      <c r="DI458" s="12"/>
      <c r="DJ458" s="12"/>
      <c r="DK458" s="12"/>
      <c r="DL458" s="12"/>
      <c r="DM458" s="12"/>
      <c r="DN458" s="12"/>
      <c r="DO458" s="12"/>
      <c r="DP458" s="12"/>
      <c r="DQ458" s="12"/>
      <c r="DR458" s="12"/>
      <c r="DS458" s="12"/>
      <c r="DT458" s="12"/>
    </row>
    <row r="459" spans="2:124" x14ac:dyDescent="0.3"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  <c r="CB459" s="12"/>
      <c r="CC459" s="12"/>
      <c r="CD459" s="12"/>
      <c r="CE459" s="12"/>
      <c r="CF459" s="12"/>
      <c r="CG459" s="12"/>
      <c r="CH459" s="12"/>
      <c r="CI459" s="12"/>
      <c r="CJ459" s="12"/>
      <c r="CK459" s="12"/>
      <c r="CL459" s="12"/>
      <c r="CM459" s="12"/>
      <c r="CN459" s="12"/>
      <c r="CO459" s="12"/>
      <c r="CP459" s="12"/>
      <c r="CQ459" s="12"/>
      <c r="CR459" s="12"/>
      <c r="CS459" s="12"/>
      <c r="CT459" s="12"/>
      <c r="CU459" s="12"/>
      <c r="CV459" s="12"/>
      <c r="CW459" s="12"/>
      <c r="CX459" s="12"/>
      <c r="CY459" s="12"/>
      <c r="CZ459" s="12"/>
      <c r="DA459" s="12"/>
      <c r="DB459" s="12"/>
      <c r="DC459" s="12"/>
      <c r="DD459" s="12"/>
      <c r="DE459" s="12"/>
      <c r="DF459" s="12"/>
      <c r="DG459" s="12"/>
      <c r="DH459" s="12"/>
      <c r="DI459" s="12"/>
      <c r="DJ459" s="12"/>
      <c r="DK459" s="12"/>
      <c r="DL459" s="12"/>
      <c r="DM459" s="12"/>
      <c r="DN459" s="12"/>
      <c r="DO459" s="12"/>
      <c r="DP459" s="12"/>
      <c r="DQ459" s="12"/>
      <c r="DR459" s="12"/>
      <c r="DS459" s="12"/>
      <c r="DT459" s="12"/>
    </row>
    <row r="460" spans="2:124" x14ac:dyDescent="0.3"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  <c r="CB460" s="12"/>
      <c r="CC460" s="12"/>
      <c r="CD460" s="12"/>
      <c r="CE460" s="12"/>
      <c r="CF460" s="12"/>
      <c r="CG460" s="12"/>
      <c r="CH460" s="12"/>
      <c r="CI460" s="12"/>
      <c r="CJ460" s="12"/>
      <c r="CK460" s="12"/>
      <c r="CL460" s="12"/>
      <c r="CM460" s="12"/>
      <c r="CN460" s="12"/>
      <c r="CO460" s="12"/>
      <c r="CP460" s="12"/>
      <c r="CQ460" s="12"/>
      <c r="CR460" s="12"/>
      <c r="CS460" s="12"/>
      <c r="CT460" s="12"/>
      <c r="CU460" s="12"/>
      <c r="CV460" s="12"/>
      <c r="CW460" s="12"/>
      <c r="CX460" s="12"/>
      <c r="CY460" s="12"/>
      <c r="CZ460" s="12"/>
      <c r="DA460" s="12"/>
      <c r="DB460" s="12"/>
      <c r="DC460" s="12"/>
      <c r="DD460" s="12"/>
      <c r="DE460" s="12"/>
      <c r="DF460" s="12"/>
      <c r="DG460" s="12"/>
      <c r="DH460" s="12"/>
      <c r="DI460" s="12"/>
      <c r="DJ460" s="12"/>
      <c r="DK460" s="12"/>
      <c r="DL460" s="12"/>
      <c r="DM460" s="12"/>
      <c r="DN460" s="12"/>
      <c r="DO460" s="12"/>
      <c r="DP460" s="12"/>
      <c r="DQ460" s="12"/>
      <c r="DR460" s="12"/>
      <c r="DS460" s="12"/>
      <c r="DT460" s="12"/>
    </row>
    <row r="461" spans="2:124" x14ac:dyDescent="0.3"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  <c r="CB461" s="12"/>
      <c r="CC461" s="12"/>
      <c r="CD461" s="12"/>
      <c r="CE461" s="12"/>
      <c r="CF461" s="12"/>
      <c r="CG461" s="12"/>
      <c r="CH461" s="12"/>
      <c r="CI461" s="12"/>
      <c r="CJ461" s="12"/>
      <c r="CK461" s="12"/>
      <c r="CL461" s="12"/>
      <c r="CM461" s="12"/>
      <c r="CN461" s="12"/>
      <c r="CO461" s="12"/>
      <c r="CP461" s="12"/>
      <c r="CQ461" s="12"/>
      <c r="CR461" s="12"/>
      <c r="CS461" s="12"/>
      <c r="CT461" s="12"/>
      <c r="CU461" s="12"/>
      <c r="CV461" s="12"/>
      <c r="CW461" s="12"/>
      <c r="CX461" s="12"/>
      <c r="CY461" s="12"/>
      <c r="CZ461" s="12"/>
      <c r="DA461" s="12"/>
      <c r="DB461" s="12"/>
      <c r="DC461" s="12"/>
      <c r="DD461" s="12"/>
      <c r="DE461" s="12"/>
      <c r="DF461" s="12"/>
      <c r="DG461" s="12"/>
      <c r="DH461" s="12"/>
      <c r="DI461" s="12"/>
      <c r="DJ461" s="12"/>
      <c r="DK461" s="12"/>
      <c r="DL461" s="12"/>
      <c r="DM461" s="12"/>
      <c r="DN461" s="12"/>
      <c r="DO461" s="12"/>
      <c r="DP461" s="12"/>
      <c r="DQ461" s="12"/>
      <c r="DR461" s="12"/>
      <c r="DS461" s="12"/>
      <c r="DT461" s="12"/>
    </row>
    <row r="462" spans="2:124" x14ac:dyDescent="0.3"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  <c r="CB462" s="12"/>
      <c r="CC462" s="12"/>
      <c r="CD462" s="12"/>
      <c r="CE462" s="12"/>
      <c r="CF462" s="12"/>
      <c r="CG462" s="12"/>
      <c r="CH462" s="12"/>
      <c r="CI462" s="12"/>
      <c r="CJ462" s="12"/>
      <c r="CK462" s="12"/>
      <c r="CL462" s="12"/>
      <c r="CM462" s="12"/>
      <c r="CN462" s="12"/>
      <c r="CO462" s="12"/>
      <c r="CP462" s="12"/>
      <c r="CQ462" s="12"/>
      <c r="CR462" s="12"/>
      <c r="CS462" s="12"/>
      <c r="CT462" s="12"/>
      <c r="CU462" s="12"/>
      <c r="CV462" s="12"/>
      <c r="CW462" s="12"/>
      <c r="CX462" s="12"/>
      <c r="CY462" s="12"/>
      <c r="CZ462" s="12"/>
      <c r="DA462" s="12"/>
      <c r="DB462" s="12"/>
      <c r="DC462" s="12"/>
      <c r="DD462" s="12"/>
      <c r="DE462" s="12"/>
      <c r="DF462" s="12"/>
      <c r="DG462" s="12"/>
      <c r="DH462" s="12"/>
      <c r="DI462" s="12"/>
      <c r="DJ462" s="12"/>
      <c r="DK462" s="12"/>
      <c r="DL462" s="12"/>
      <c r="DM462" s="12"/>
      <c r="DN462" s="12"/>
      <c r="DO462" s="12"/>
      <c r="DP462" s="12"/>
      <c r="DQ462" s="12"/>
      <c r="DR462" s="12"/>
      <c r="DS462" s="12"/>
      <c r="DT462" s="12"/>
    </row>
    <row r="463" spans="2:124" x14ac:dyDescent="0.3"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  <c r="CB463" s="12"/>
      <c r="CC463" s="12"/>
      <c r="CD463" s="12"/>
      <c r="CE463" s="12"/>
      <c r="CF463" s="12"/>
      <c r="CG463" s="12"/>
      <c r="CH463" s="12"/>
      <c r="CI463" s="12"/>
      <c r="CJ463" s="12"/>
      <c r="CK463" s="12"/>
      <c r="CL463" s="12"/>
      <c r="CM463" s="12"/>
      <c r="CN463" s="12"/>
      <c r="CO463" s="12"/>
      <c r="CP463" s="12"/>
      <c r="CQ463" s="12"/>
      <c r="CR463" s="12"/>
      <c r="CS463" s="12"/>
      <c r="CT463" s="12"/>
      <c r="CU463" s="12"/>
      <c r="CV463" s="12"/>
      <c r="CW463" s="12"/>
      <c r="CX463" s="12"/>
      <c r="CY463" s="12"/>
      <c r="CZ463" s="12"/>
      <c r="DA463" s="12"/>
      <c r="DB463" s="12"/>
      <c r="DC463" s="12"/>
      <c r="DD463" s="12"/>
      <c r="DE463" s="12"/>
      <c r="DF463" s="12"/>
      <c r="DG463" s="12"/>
      <c r="DH463" s="12"/>
      <c r="DI463" s="12"/>
      <c r="DJ463" s="12"/>
      <c r="DK463" s="12"/>
      <c r="DL463" s="12"/>
      <c r="DM463" s="12"/>
      <c r="DN463" s="12"/>
      <c r="DO463" s="12"/>
      <c r="DP463" s="12"/>
      <c r="DQ463" s="12"/>
      <c r="DR463" s="12"/>
      <c r="DS463" s="12"/>
      <c r="DT463" s="12"/>
    </row>
    <row r="464" spans="2:124" x14ac:dyDescent="0.3"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  <c r="CB464" s="12"/>
      <c r="CC464" s="12"/>
      <c r="CD464" s="12"/>
      <c r="CE464" s="12"/>
      <c r="CF464" s="12"/>
      <c r="CG464" s="12"/>
      <c r="CH464" s="12"/>
      <c r="CI464" s="12"/>
      <c r="CJ464" s="12"/>
      <c r="CK464" s="12"/>
      <c r="CL464" s="12"/>
      <c r="CM464" s="12"/>
      <c r="CN464" s="12"/>
      <c r="CO464" s="12"/>
      <c r="CP464" s="12"/>
      <c r="CQ464" s="12"/>
      <c r="CR464" s="12"/>
      <c r="CS464" s="12"/>
      <c r="CT464" s="12"/>
      <c r="CU464" s="12"/>
      <c r="CV464" s="12"/>
      <c r="CW464" s="12"/>
      <c r="CX464" s="12"/>
      <c r="CY464" s="12"/>
      <c r="CZ464" s="12"/>
      <c r="DA464" s="12"/>
      <c r="DB464" s="12"/>
      <c r="DC464" s="12"/>
      <c r="DD464" s="12"/>
      <c r="DE464" s="12"/>
      <c r="DF464" s="12"/>
      <c r="DG464" s="12"/>
      <c r="DH464" s="12"/>
      <c r="DI464" s="12"/>
      <c r="DJ464" s="12"/>
      <c r="DK464" s="12"/>
      <c r="DL464" s="12"/>
      <c r="DM464" s="12"/>
      <c r="DN464" s="12"/>
      <c r="DO464" s="12"/>
      <c r="DP464" s="12"/>
      <c r="DQ464" s="12"/>
      <c r="DR464" s="12"/>
      <c r="DS464" s="12"/>
      <c r="DT464" s="12"/>
    </row>
    <row r="465" spans="2:124" x14ac:dyDescent="0.3"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K465" s="12"/>
      <c r="BL465" s="12"/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  <c r="BW465" s="12"/>
      <c r="BX465" s="12"/>
      <c r="BY465" s="12"/>
      <c r="BZ465" s="12"/>
      <c r="CA465" s="12"/>
      <c r="CB465" s="12"/>
      <c r="CC465" s="12"/>
      <c r="CD465" s="12"/>
      <c r="CE465" s="12"/>
      <c r="CF465" s="12"/>
      <c r="CG465" s="12"/>
      <c r="CH465" s="12"/>
      <c r="CI465" s="12"/>
      <c r="CJ465" s="12"/>
      <c r="CK465" s="12"/>
      <c r="CL465" s="12"/>
      <c r="CM465" s="12"/>
      <c r="CN465" s="12"/>
      <c r="CO465" s="12"/>
      <c r="CP465" s="12"/>
      <c r="CQ465" s="12"/>
      <c r="CR465" s="12"/>
      <c r="CS465" s="12"/>
      <c r="CT465" s="12"/>
      <c r="CU465" s="12"/>
      <c r="CV465" s="12"/>
      <c r="CW465" s="12"/>
      <c r="CX465" s="12"/>
      <c r="CY465" s="12"/>
      <c r="CZ465" s="12"/>
      <c r="DA465" s="12"/>
      <c r="DB465" s="12"/>
      <c r="DC465" s="12"/>
      <c r="DD465" s="12"/>
      <c r="DE465" s="12"/>
      <c r="DF465" s="12"/>
      <c r="DG465" s="12"/>
      <c r="DH465" s="12"/>
      <c r="DI465" s="12"/>
      <c r="DJ465" s="12"/>
      <c r="DK465" s="12"/>
      <c r="DL465" s="12"/>
      <c r="DM465" s="12"/>
      <c r="DN465" s="12"/>
      <c r="DO465" s="12"/>
      <c r="DP465" s="12"/>
      <c r="DQ465" s="12"/>
      <c r="DR465" s="12"/>
      <c r="DS465" s="12"/>
      <c r="DT465" s="12"/>
    </row>
    <row r="466" spans="2:124" x14ac:dyDescent="0.3"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K466" s="12"/>
      <c r="BL466" s="12"/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  <c r="BW466" s="12"/>
      <c r="BX466" s="12"/>
      <c r="BY466" s="12"/>
      <c r="BZ466" s="12"/>
      <c r="CA466" s="12"/>
      <c r="CB466" s="12"/>
      <c r="CC466" s="12"/>
      <c r="CD466" s="12"/>
      <c r="CE466" s="12"/>
      <c r="CF466" s="12"/>
      <c r="CG466" s="12"/>
      <c r="CH466" s="12"/>
      <c r="CI466" s="12"/>
      <c r="CJ466" s="12"/>
      <c r="CK466" s="12"/>
      <c r="CL466" s="12"/>
      <c r="CM466" s="12"/>
      <c r="CN466" s="12"/>
      <c r="CO466" s="12"/>
      <c r="CP466" s="12"/>
      <c r="CQ466" s="12"/>
      <c r="CR466" s="12"/>
      <c r="CS466" s="12"/>
      <c r="CT466" s="12"/>
      <c r="CU466" s="12"/>
      <c r="CV466" s="12"/>
      <c r="CW466" s="12"/>
      <c r="CX466" s="12"/>
      <c r="CY466" s="12"/>
      <c r="CZ466" s="12"/>
      <c r="DA466" s="12"/>
      <c r="DB466" s="12"/>
      <c r="DC466" s="12"/>
      <c r="DD466" s="12"/>
      <c r="DE466" s="12"/>
      <c r="DF466" s="12"/>
      <c r="DG466" s="12"/>
      <c r="DH466" s="12"/>
      <c r="DI466" s="12"/>
      <c r="DJ466" s="12"/>
      <c r="DK466" s="12"/>
      <c r="DL466" s="12"/>
      <c r="DM466" s="12"/>
      <c r="DN466" s="12"/>
      <c r="DO466" s="12"/>
      <c r="DP466" s="12"/>
      <c r="DQ466" s="12"/>
      <c r="DR466" s="12"/>
      <c r="DS466" s="12"/>
      <c r="DT466" s="12"/>
    </row>
    <row r="467" spans="2:124" x14ac:dyDescent="0.3"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  <c r="CB467" s="12"/>
      <c r="CC467" s="12"/>
      <c r="CD467" s="12"/>
      <c r="CE467" s="12"/>
      <c r="CF467" s="12"/>
      <c r="CG467" s="12"/>
      <c r="CH467" s="12"/>
      <c r="CI467" s="12"/>
      <c r="CJ467" s="12"/>
      <c r="CK467" s="12"/>
      <c r="CL467" s="12"/>
      <c r="CM467" s="12"/>
      <c r="CN467" s="12"/>
      <c r="CO467" s="12"/>
      <c r="CP467" s="12"/>
      <c r="CQ467" s="12"/>
      <c r="CR467" s="12"/>
      <c r="CS467" s="12"/>
      <c r="CT467" s="12"/>
      <c r="CU467" s="12"/>
      <c r="CV467" s="12"/>
      <c r="CW467" s="12"/>
      <c r="CX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Q467" s="12"/>
      <c r="DR467" s="12"/>
      <c r="DS467" s="12"/>
      <c r="DT467" s="12"/>
    </row>
    <row r="468" spans="2:124" x14ac:dyDescent="0.3"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K468" s="12"/>
      <c r="BL468" s="12"/>
      <c r="BM468" s="12"/>
      <c r="BN468" s="12"/>
      <c r="BO468" s="12"/>
      <c r="BP468" s="12"/>
      <c r="BQ468" s="12"/>
      <c r="BR468" s="12"/>
      <c r="BS468" s="12"/>
      <c r="BT468" s="12"/>
      <c r="BU468" s="12"/>
      <c r="BV468" s="12"/>
      <c r="BW468" s="12"/>
      <c r="BX468" s="12"/>
      <c r="BY468" s="12"/>
      <c r="BZ468" s="12"/>
      <c r="CA468" s="12"/>
      <c r="CB468" s="12"/>
      <c r="CC468" s="12"/>
      <c r="CD468" s="12"/>
      <c r="CE468" s="12"/>
      <c r="CF468" s="12"/>
      <c r="CG468" s="12"/>
      <c r="CH468" s="12"/>
      <c r="CI468" s="12"/>
      <c r="CJ468" s="12"/>
      <c r="CK468" s="12"/>
      <c r="CL468" s="12"/>
      <c r="CM468" s="12"/>
      <c r="CN468" s="12"/>
      <c r="CO468" s="12"/>
      <c r="CP468" s="12"/>
      <c r="CQ468" s="12"/>
      <c r="CR468" s="12"/>
      <c r="CS468" s="12"/>
      <c r="CT468" s="12"/>
      <c r="CU468" s="12"/>
      <c r="CV468" s="12"/>
      <c r="CW468" s="12"/>
      <c r="CX468" s="12"/>
      <c r="CY468" s="12"/>
      <c r="CZ468" s="12"/>
      <c r="DA468" s="12"/>
      <c r="DB468" s="12"/>
      <c r="DC468" s="12"/>
      <c r="DD468" s="12"/>
      <c r="DE468" s="12"/>
      <c r="DF468" s="12"/>
      <c r="DG468" s="12"/>
      <c r="DH468" s="12"/>
      <c r="DI468" s="12"/>
      <c r="DJ468" s="12"/>
      <c r="DK468" s="12"/>
      <c r="DL468" s="12"/>
      <c r="DM468" s="12"/>
      <c r="DN468" s="12"/>
      <c r="DO468" s="12"/>
      <c r="DP468" s="12"/>
      <c r="DQ468" s="12"/>
      <c r="DR468" s="12"/>
      <c r="DS468" s="12"/>
      <c r="DT468" s="12"/>
    </row>
    <row r="469" spans="2:124" x14ac:dyDescent="0.3"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K469" s="12"/>
      <c r="BL469" s="12"/>
      <c r="BM469" s="12"/>
      <c r="BN469" s="12"/>
      <c r="BO469" s="12"/>
      <c r="BP469" s="12"/>
      <c r="BQ469" s="12"/>
      <c r="BR469" s="12"/>
      <c r="BS469" s="12"/>
      <c r="BT469" s="12"/>
      <c r="BU469" s="12"/>
      <c r="BV469" s="12"/>
      <c r="BW469" s="12"/>
      <c r="BX469" s="12"/>
      <c r="BY469" s="12"/>
      <c r="BZ469" s="12"/>
      <c r="CA469" s="12"/>
      <c r="CB469" s="12"/>
      <c r="CC469" s="12"/>
      <c r="CD469" s="12"/>
      <c r="CE469" s="12"/>
      <c r="CF469" s="12"/>
      <c r="CG469" s="12"/>
      <c r="CH469" s="12"/>
      <c r="CI469" s="12"/>
      <c r="CJ469" s="12"/>
      <c r="CK469" s="12"/>
      <c r="CL469" s="12"/>
      <c r="CM469" s="12"/>
      <c r="CN469" s="12"/>
      <c r="CO469" s="12"/>
      <c r="CP469" s="12"/>
      <c r="CQ469" s="12"/>
      <c r="CR469" s="12"/>
      <c r="CS469" s="12"/>
      <c r="CT469" s="12"/>
      <c r="CU469" s="12"/>
      <c r="CV469" s="12"/>
      <c r="CW469" s="12"/>
      <c r="CX469" s="12"/>
      <c r="CY469" s="12"/>
      <c r="CZ469" s="12"/>
      <c r="DA469" s="12"/>
      <c r="DB469" s="12"/>
      <c r="DC469" s="12"/>
      <c r="DD469" s="12"/>
      <c r="DE469" s="12"/>
      <c r="DF469" s="12"/>
      <c r="DG469" s="12"/>
      <c r="DH469" s="12"/>
      <c r="DI469" s="12"/>
      <c r="DJ469" s="12"/>
      <c r="DK469" s="12"/>
      <c r="DL469" s="12"/>
      <c r="DM469" s="12"/>
      <c r="DN469" s="12"/>
      <c r="DO469" s="12"/>
      <c r="DP469" s="12"/>
      <c r="DQ469" s="12"/>
      <c r="DR469" s="12"/>
      <c r="DS469" s="12"/>
      <c r="DT469" s="12"/>
    </row>
    <row r="470" spans="2:124" x14ac:dyDescent="0.3"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K470" s="12"/>
      <c r="BL470" s="12"/>
      <c r="BM470" s="12"/>
      <c r="BN470" s="12"/>
      <c r="BO470" s="12"/>
      <c r="BP470" s="12"/>
      <c r="BQ470" s="12"/>
      <c r="BR470" s="12"/>
      <c r="BS470" s="12"/>
      <c r="BT470" s="12"/>
      <c r="BU470" s="12"/>
      <c r="BV470" s="12"/>
      <c r="BW470" s="12"/>
      <c r="BX470" s="12"/>
      <c r="BY470" s="12"/>
      <c r="BZ470" s="12"/>
      <c r="CA470" s="12"/>
      <c r="CB470" s="12"/>
      <c r="CC470" s="12"/>
      <c r="CD470" s="12"/>
      <c r="CE470" s="12"/>
      <c r="CF470" s="12"/>
      <c r="CG470" s="12"/>
      <c r="CH470" s="12"/>
      <c r="CI470" s="12"/>
      <c r="CJ470" s="12"/>
      <c r="CK470" s="12"/>
      <c r="CL470" s="12"/>
      <c r="CM470" s="12"/>
      <c r="CN470" s="12"/>
      <c r="CO470" s="12"/>
      <c r="CP470" s="12"/>
      <c r="CQ470" s="12"/>
      <c r="CR470" s="12"/>
      <c r="CS470" s="12"/>
      <c r="CT470" s="12"/>
      <c r="CU470" s="12"/>
      <c r="CV470" s="12"/>
      <c r="CW470" s="12"/>
      <c r="CX470" s="12"/>
      <c r="CY470" s="12"/>
      <c r="CZ470" s="12"/>
      <c r="DA470" s="12"/>
      <c r="DB470" s="12"/>
      <c r="DC470" s="12"/>
      <c r="DD470" s="12"/>
      <c r="DE470" s="12"/>
      <c r="DF470" s="12"/>
      <c r="DG470" s="12"/>
      <c r="DH470" s="12"/>
      <c r="DI470" s="12"/>
      <c r="DJ470" s="12"/>
      <c r="DK470" s="12"/>
      <c r="DL470" s="12"/>
      <c r="DM470" s="12"/>
      <c r="DN470" s="12"/>
      <c r="DO470" s="12"/>
      <c r="DP470" s="12"/>
      <c r="DQ470" s="12"/>
      <c r="DR470" s="12"/>
      <c r="DS470" s="12"/>
      <c r="DT470" s="12"/>
    </row>
    <row r="471" spans="2:124" x14ac:dyDescent="0.3"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K471" s="12"/>
      <c r="BL471" s="12"/>
      <c r="BM471" s="12"/>
      <c r="BN471" s="12"/>
      <c r="BO471" s="12"/>
      <c r="BP471" s="12"/>
      <c r="BQ471" s="12"/>
      <c r="BR471" s="12"/>
      <c r="BS471" s="12"/>
      <c r="BT471" s="12"/>
      <c r="BU471" s="12"/>
      <c r="BV471" s="12"/>
      <c r="BW471" s="12"/>
      <c r="BX471" s="12"/>
      <c r="BY471" s="12"/>
      <c r="BZ471" s="12"/>
      <c r="CA471" s="12"/>
      <c r="CB471" s="12"/>
      <c r="CC471" s="12"/>
      <c r="CD471" s="12"/>
      <c r="CE471" s="12"/>
      <c r="CF471" s="12"/>
      <c r="CG471" s="12"/>
      <c r="CH471" s="12"/>
      <c r="CI471" s="12"/>
      <c r="CJ471" s="12"/>
      <c r="CK471" s="12"/>
      <c r="CL471" s="12"/>
      <c r="CM471" s="12"/>
      <c r="CN471" s="12"/>
      <c r="CO471" s="12"/>
      <c r="CP471" s="12"/>
      <c r="CQ471" s="12"/>
      <c r="CR471" s="12"/>
      <c r="CS471" s="12"/>
      <c r="CT471" s="12"/>
      <c r="CU471" s="12"/>
      <c r="CV471" s="12"/>
      <c r="CW471" s="12"/>
      <c r="CX471" s="12"/>
      <c r="CY471" s="12"/>
      <c r="CZ471" s="12"/>
      <c r="DA471" s="12"/>
      <c r="DB471" s="12"/>
      <c r="DC471" s="12"/>
      <c r="DD471" s="12"/>
      <c r="DE471" s="12"/>
      <c r="DF471" s="12"/>
      <c r="DG471" s="12"/>
      <c r="DH471" s="12"/>
      <c r="DI471" s="12"/>
      <c r="DJ471" s="12"/>
      <c r="DK471" s="12"/>
      <c r="DL471" s="12"/>
      <c r="DM471" s="12"/>
      <c r="DN471" s="12"/>
      <c r="DO471" s="12"/>
      <c r="DP471" s="12"/>
      <c r="DQ471" s="12"/>
      <c r="DR471" s="12"/>
      <c r="DS471" s="12"/>
      <c r="DT471" s="12"/>
    </row>
    <row r="472" spans="2:124" x14ac:dyDescent="0.3"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K472" s="12"/>
      <c r="BL472" s="12"/>
      <c r="BM472" s="12"/>
      <c r="BN472" s="12"/>
      <c r="BO472" s="12"/>
      <c r="BP472" s="12"/>
      <c r="BQ472" s="12"/>
      <c r="BR472" s="12"/>
      <c r="BS472" s="12"/>
      <c r="BT472" s="12"/>
      <c r="BU472" s="12"/>
      <c r="BV472" s="12"/>
      <c r="BW472" s="12"/>
      <c r="BX472" s="12"/>
      <c r="BY472" s="12"/>
      <c r="BZ472" s="12"/>
      <c r="CA472" s="12"/>
      <c r="CB472" s="12"/>
      <c r="CC472" s="12"/>
      <c r="CD472" s="12"/>
      <c r="CE472" s="12"/>
      <c r="CF472" s="12"/>
      <c r="CG472" s="12"/>
      <c r="CH472" s="12"/>
      <c r="CI472" s="12"/>
      <c r="CJ472" s="12"/>
      <c r="CK472" s="12"/>
      <c r="CL472" s="12"/>
      <c r="CM472" s="12"/>
      <c r="CN472" s="12"/>
      <c r="CO472" s="12"/>
      <c r="CP472" s="12"/>
      <c r="CQ472" s="12"/>
      <c r="CR472" s="12"/>
      <c r="CS472" s="12"/>
      <c r="CT472" s="12"/>
      <c r="CU472" s="12"/>
      <c r="CV472" s="12"/>
      <c r="CW472" s="12"/>
      <c r="CX472" s="12"/>
      <c r="CY472" s="12"/>
      <c r="CZ472" s="12"/>
      <c r="DA472" s="12"/>
      <c r="DB472" s="12"/>
      <c r="DC472" s="12"/>
      <c r="DD472" s="12"/>
      <c r="DE472" s="12"/>
      <c r="DF472" s="12"/>
      <c r="DG472" s="12"/>
      <c r="DH472" s="12"/>
      <c r="DI472" s="12"/>
      <c r="DJ472" s="12"/>
      <c r="DK472" s="12"/>
      <c r="DL472" s="12"/>
      <c r="DM472" s="12"/>
      <c r="DN472" s="12"/>
      <c r="DO472" s="12"/>
      <c r="DP472" s="12"/>
      <c r="DQ472" s="12"/>
      <c r="DR472" s="12"/>
      <c r="DS472" s="12"/>
      <c r="DT472" s="12"/>
    </row>
    <row r="473" spans="2:124" x14ac:dyDescent="0.3"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K473" s="12"/>
      <c r="BL473" s="12"/>
      <c r="BM473" s="12"/>
      <c r="BN473" s="12"/>
      <c r="BO473" s="12"/>
      <c r="BP473" s="12"/>
      <c r="BQ473" s="12"/>
      <c r="BR473" s="12"/>
      <c r="BS473" s="12"/>
      <c r="BT473" s="12"/>
      <c r="BU473" s="12"/>
      <c r="BV473" s="12"/>
      <c r="BW473" s="12"/>
      <c r="BX473" s="12"/>
      <c r="BY473" s="12"/>
      <c r="BZ473" s="12"/>
      <c r="CA473" s="12"/>
      <c r="CB473" s="12"/>
      <c r="CC473" s="12"/>
      <c r="CD473" s="12"/>
      <c r="CE473" s="12"/>
      <c r="CF473" s="12"/>
      <c r="CG473" s="12"/>
      <c r="CH473" s="12"/>
      <c r="CI473" s="12"/>
      <c r="CJ473" s="12"/>
      <c r="CK473" s="12"/>
      <c r="CL473" s="12"/>
      <c r="CM473" s="12"/>
      <c r="CN473" s="12"/>
      <c r="CO473" s="12"/>
      <c r="CP473" s="12"/>
      <c r="CQ473" s="12"/>
      <c r="CR473" s="12"/>
      <c r="CS473" s="12"/>
      <c r="CT473" s="12"/>
      <c r="CU473" s="12"/>
      <c r="CV473" s="12"/>
      <c r="CW473" s="12"/>
      <c r="CX473" s="12"/>
      <c r="CY473" s="12"/>
      <c r="CZ473" s="12"/>
      <c r="DA473" s="12"/>
      <c r="DB473" s="12"/>
      <c r="DC473" s="12"/>
      <c r="DD473" s="12"/>
      <c r="DE473" s="12"/>
      <c r="DF473" s="12"/>
      <c r="DG473" s="12"/>
      <c r="DH473" s="12"/>
      <c r="DI473" s="12"/>
      <c r="DJ473" s="12"/>
      <c r="DK473" s="12"/>
      <c r="DL473" s="12"/>
      <c r="DM473" s="12"/>
      <c r="DN473" s="12"/>
      <c r="DO473" s="12"/>
      <c r="DP473" s="12"/>
      <c r="DQ473" s="12"/>
      <c r="DR473" s="12"/>
      <c r="DS473" s="12"/>
      <c r="DT473" s="12"/>
    </row>
    <row r="474" spans="2:124" x14ac:dyDescent="0.3"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K474" s="12"/>
      <c r="BL474" s="12"/>
      <c r="BM474" s="12"/>
      <c r="BN474" s="12"/>
      <c r="BO474" s="12"/>
      <c r="BP474" s="12"/>
      <c r="BQ474" s="12"/>
      <c r="BR474" s="12"/>
      <c r="BS474" s="12"/>
      <c r="BT474" s="12"/>
      <c r="BU474" s="12"/>
      <c r="BV474" s="12"/>
      <c r="BW474" s="12"/>
      <c r="BX474" s="12"/>
      <c r="BY474" s="12"/>
      <c r="BZ474" s="12"/>
      <c r="CA474" s="12"/>
      <c r="CB474" s="12"/>
      <c r="CC474" s="12"/>
      <c r="CD474" s="12"/>
      <c r="CE474" s="12"/>
      <c r="CF474" s="12"/>
      <c r="CG474" s="12"/>
      <c r="CH474" s="12"/>
      <c r="CI474" s="12"/>
      <c r="CJ474" s="12"/>
      <c r="CK474" s="12"/>
      <c r="CL474" s="12"/>
      <c r="CM474" s="12"/>
      <c r="CN474" s="12"/>
      <c r="CO474" s="12"/>
      <c r="CP474" s="12"/>
      <c r="CQ474" s="12"/>
      <c r="CR474" s="12"/>
      <c r="CS474" s="12"/>
      <c r="CT474" s="12"/>
      <c r="CU474" s="12"/>
      <c r="CV474" s="12"/>
      <c r="CW474" s="12"/>
      <c r="CX474" s="12"/>
      <c r="CY474" s="12"/>
      <c r="CZ474" s="12"/>
      <c r="DA474" s="12"/>
      <c r="DB474" s="12"/>
      <c r="DC474" s="12"/>
      <c r="DD474" s="12"/>
      <c r="DE474" s="12"/>
      <c r="DF474" s="12"/>
      <c r="DG474" s="12"/>
      <c r="DH474" s="12"/>
      <c r="DI474" s="12"/>
      <c r="DJ474" s="12"/>
      <c r="DK474" s="12"/>
      <c r="DL474" s="12"/>
      <c r="DM474" s="12"/>
      <c r="DN474" s="12"/>
      <c r="DO474" s="12"/>
      <c r="DP474" s="12"/>
      <c r="DQ474" s="12"/>
      <c r="DR474" s="12"/>
      <c r="DS474" s="12"/>
      <c r="DT474" s="12"/>
    </row>
    <row r="475" spans="2:124" x14ac:dyDescent="0.3"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K475" s="12"/>
      <c r="BL475" s="12"/>
      <c r="BM475" s="12"/>
      <c r="BN475" s="12"/>
      <c r="BO475" s="12"/>
      <c r="BP475" s="12"/>
      <c r="BQ475" s="12"/>
      <c r="BR475" s="12"/>
      <c r="BS475" s="12"/>
      <c r="BT475" s="12"/>
      <c r="BU475" s="12"/>
      <c r="BV475" s="12"/>
      <c r="BW475" s="12"/>
      <c r="BX475" s="12"/>
      <c r="BY475" s="12"/>
      <c r="BZ475" s="12"/>
      <c r="CA475" s="12"/>
      <c r="CB475" s="12"/>
      <c r="CC475" s="12"/>
      <c r="CD475" s="12"/>
      <c r="CE475" s="12"/>
      <c r="CF475" s="12"/>
      <c r="CG475" s="12"/>
      <c r="CH475" s="12"/>
      <c r="CI475" s="12"/>
      <c r="CJ475" s="12"/>
      <c r="CK475" s="12"/>
      <c r="CL475" s="12"/>
      <c r="CM475" s="12"/>
      <c r="CN475" s="12"/>
      <c r="CO475" s="12"/>
      <c r="CP475" s="12"/>
      <c r="CQ475" s="12"/>
      <c r="CR475" s="12"/>
      <c r="CS475" s="12"/>
      <c r="CT475" s="12"/>
      <c r="CU475" s="12"/>
      <c r="CV475" s="12"/>
      <c r="CW475" s="12"/>
      <c r="CX475" s="12"/>
      <c r="CY475" s="12"/>
      <c r="CZ475" s="12"/>
      <c r="DA475" s="12"/>
      <c r="DB475" s="12"/>
      <c r="DC475" s="12"/>
      <c r="DD475" s="12"/>
      <c r="DE475" s="12"/>
      <c r="DF475" s="12"/>
      <c r="DG475" s="12"/>
      <c r="DH475" s="12"/>
      <c r="DI475" s="12"/>
      <c r="DJ475" s="12"/>
      <c r="DK475" s="12"/>
      <c r="DL475" s="12"/>
      <c r="DM475" s="12"/>
      <c r="DN475" s="12"/>
      <c r="DO475" s="12"/>
      <c r="DP475" s="12"/>
      <c r="DQ475" s="12"/>
      <c r="DR475" s="12"/>
      <c r="DS475" s="12"/>
      <c r="DT475" s="12"/>
    </row>
    <row r="476" spans="2:124" x14ac:dyDescent="0.3"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  <c r="BZ476" s="12"/>
      <c r="CA476" s="12"/>
      <c r="CB476" s="12"/>
      <c r="CC476" s="12"/>
      <c r="CD476" s="12"/>
      <c r="CE476" s="12"/>
      <c r="CF476" s="12"/>
      <c r="CG476" s="12"/>
      <c r="CH476" s="12"/>
      <c r="CI476" s="12"/>
      <c r="CJ476" s="12"/>
      <c r="CK476" s="12"/>
      <c r="CL476" s="12"/>
      <c r="CM476" s="12"/>
      <c r="CN476" s="12"/>
      <c r="CO476" s="12"/>
      <c r="CP476" s="12"/>
      <c r="CQ476" s="12"/>
      <c r="CR476" s="12"/>
      <c r="CS476" s="12"/>
      <c r="CT476" s="12"/>
      <c r="CU476" s="12"/>
      <c r="CV476" s="12"/>
      <c r="CW476" s="12"/>
      <c r="CX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Q476" s="12"/>
      <c r="DR476" s="12"/>
      <c r="DS476" s="12"/>
      <c r="DT476" s="12"/>
    </row>
    <row r="477" spans="2:124" x14ac:dyDescent="0.3"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  <c r="BZ477" s="12"/>
      <c r="CA477" s="12"/>
      <c r="CB477" s="12"/>
      <c r="CC477" s="12"/>
      <c r="CD477" s="12"/>
      <c r="CE477" s="12"/>
      <c r="CF477" s="12"/>
      <c r="CG477" s="12"/>
      <c r="CH477" s="12"/>
      <c r="CI477" s="12"/>
      <c r="CJ477" s="12"/>
      <c r="CK477" s="12"/>
      <c r="CL477" s="12"/>
      <c r="CM477" s="12"/>
      <c r="CN477" s="12"/>
      <c r="CO477" s="12"/>
      <c r="CP477" s="12"/>
      <c r="CQ477" s="12"/>
      <c r="CR477" s="12"/>
      <c r="CS477" s="12"/>
      <c r="CT477" s="12"/>
      <c r="CU477" s="12"/>
      <c r="CV477" s="12"/>
      <c r="CW477" s="12"/>
      <c r="CX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Q477" s="12"/>
      <c r="DR477" s="12"/>
      <c r="DS477" s="12"/>
      <c r="DT477" s="12"/>
    </row>
    <row r="478" spans="2:124" x14ac:dyDescent="0.3"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K478" s="12"/>
      <c r="BL478" s="12"/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  <c r="BW478" s="12"/>
      <c r="BX478" s="12"/>
      <c r="BY478" s="12"/>
      <c r="BZ478" s="12"/>
      <c r="CA478" s="12"/>
      <c r="CB478" s="12"/>
      <c r="CC478" s="12"/>
      <c r="CD478" s="12"/>
      <c r="CE478" s="12"/>
      <c r="CF478" s="12"/>
      <c r="CG478" s="12"/>
      <c r="CH478" s="12"/>
      <c r="CI478" s="12"/>
      <c r="CJ478" s="12"/>
      <c r="CK478" s="12"/>
      <c r="CL478" s="12"/>
      <c r="CM478" s="12"/>
      <c r="CN478" s="12"/>
      <c r="CO478" s="12"/>
      <c r="CP478" s="12"/>
      <c r="CQ478" s="12"/>
      <c r="CR478" s="12"/>
      <c r="CS478" s="12"/>
      <c r="CT478" s="12"/>
      <c r="CU478" s="12"/>
      <c r="CV478" s="12"/>
      <c r="CW478" s="12"/>
      <c r="CX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Q478" s="12"/>
      <c r="DR478" s="12"/>
      <c r="DS478" s="12"/>
      <c r="DT478" s="12"/>
    </row>
    <row r="479" spans="2:124" x14ac:dyDescent="0.3"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K479" s="12"/>
      <c r="BL479" s="12"/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  <c r="BW479" s="12"/>
      <c r="BX479" s="12"/>
      <c r="BY479" s="12"/>
      <c r="BZ479" s="12"/>
      <c r="CA479" s="12"/>
      <c r="CB479" s="12"/>
      <c r="CC479" s="12"/>
      <c r="CD479" s="12"/>
      <c r="CE479" s="12"/>
      <c r="CF479" s="12"/>
      <c r="CG479" s="12"/>
      <c r="CH479" s="12"/>
      <c r="CI479" s="12"/>
      <c r="CJ479" s="12"/>
      <c r="CK479" s="12"/>
      <c r="CL479" s="12"/>
      <c r="CM479" s="12"/>
      <c r="CN479" s="12"/>
      <c r="CO479" s="12"/>
      <c r="CP479" s="12"/>
      <c r="CQ479" s="12"/>
      <c r="CR479" s="12"/>
      <c r="CS479" s="12"/>
      <c r="CT479" s="12"/>
      <c r="CU479" s="12"/>
      <c r="CV479" s="12"/>
      <c r="CW479" s="12"/>
      <c r="CX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Q479" s="12"/>
      <c r="DR479" s="12"/>
      <c r="DS479" s="12"/>
      <c r="DT479" s="12"/>
    </row>
    <row r="480" spans="2:124" x14ac:dyDescent="0.3"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K480" s="12"/>
      <c r="BL480" s="12"/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  <c r="BW480" s="12"/>
      <c r="BX480" s="12"/>
      <c r="BY480" s="12"/>
      <c r="BZ480" s="12"/>
      <c r="CA480" s="12"/>
      <c r="CB480" s="12"/>
      <c r="CC480" s="12"/>
      <c r="CD480" s="12"/>
      <c r="CE480" s="12"/>
      <c r="CF480" s="12"/>
      <c r="CG480" s="12"/>
      <c r="CH480" s="12"/>
      <c r="CI480" s="12"/>
      <c r="CJ480" s="12"/>
      <c r="CK480" s="12"/>
      <c r="CL480" s="12"/>
      <c r="CM480" s="12"/>
      <c r="CN480" s="12"/>
      <c r="CO480" s="12"/>
      <c r="CP480" s="12"/>
      <c r="CQ480" s="12"/>
      <c r="CR480" s="12"/>
      <c r="CS480" s="12"/>
      <c r="CT480" s="12"/>
      <c r="CU480" s="12"/>
      <c r="CV480" s="12"/>
      <c r="CW480" s="12"/>
      <c r="CX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Q480" s="12"/>
      <c r="DR480" s="12"/>
      <c r="DS480" s="12"/>
      <c r="DT480" s="12"/>
    </row>
    <row r="481" spans="2:124" x14ac:dyDescent="0.3"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  <c r="BZ481" s="12"/>
      <c r="CA481" s="12"/>
      <c r="CB481" s="12"/>
      <c r="CC481" s="12"/>
      <c r="CD481" s="12"/>
      <c r="CE481" s="12"/>
      <c r="CF481" s="12"/>
      <c r="CG481" s="12"/>
      <c r="CH481" s="12"/>
      <c r="CI481" s="12"/>
      <c r="CJ481" s="12"/>
      <c r="CK481" s="12"/>
      <c r="CL481" s="12"/>
      <c r="CM481" s="12"/>
      <c r="CN481" s="12"/>
      <c r="CO481" s="12"/>
      <c r="CP481" s="12"/>
      <c r="CQ481" s="12"/>
      <c r="CR481" s="12"/>
      <c r="CS481" s="12"/>
      <c r="CT481" s="12"/>
      <c r="CU481" s="12"/>
      <c r="CV481" s="12"/>
      <c r="CW481" s="12"/>
      <c r="CX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Q481" s="12"/>
      <c r="DR481" s="12"/>
      <c r="DS481" s="12"/>
      <c r="DT481" s="12"/>
    </row>
    <row r="482" spans="2:124" x14ac:dyDescent="0.3"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K482" s="12"/>
      <c r="BL482" s="12"/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  <c r="BW482" s="12"/>
      <c r="BX482" s="12"/>
      <c r="BY482" s="12"/>
      <c r="BZ482" s="12"/>
      <c r="CA482" s="12"/>
      <c r="CB482" s="12"/>
      <c r="CC482" s="12"/>
      <c r="CD482" s="12"/>
      <c r="CE482" s="12"/>
      <c r="CF482" s="12"/>
      <c r="CG482" s="12"/>
      <c r="CH482" s="12"/>
      <c r="CI482" s="12"/>
      <c r="CJ482" s="12"/>
      <c r="CK482" s="12"/>
      <c r="CL482" s="12"/>
      <c r="CM482" s="12"/>
      <c r="CN482" s="12"/>
      <c r="CO482" s="12"/>
      <c r="CP482" s="12"/>
      <c r="CQ482" s="12"/>
      <c r="CR482" s="12"/>
      <c r="CS482" s="12"/>
      <c r="CT482" s="12"/>
      <c r="CU482" s="12"/>
      <c r="CV482" s="12"/>
      <c r="CW482" s="12"/>
      <c r="CX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Q482" s="12"/>
      <c r="DR482" s="12"/>
      <c r="DS482" s="12"/>
      <c r="DT482" s="12"/>
    </row>
    <row r="483" spans="2:124" x14ac:dyDescent="0.3"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  <c r="BZ483" s="12"/>
      <c r="CA483" s="12"/>
      <c r="CB483" s="12"/>
      <c r="CC483" s="12"/>
      <c r="CD483" s="12"/>
      <c r="CE483" s="12"/>
      <c r="CF483" s="12"/>
      <c r="CG483" s="12"/>
      <c r="CH483" s="12"/>
      <c r="CI483" s="12"/>
      <c r="CJ483" s="12"/>
      <c r="CK483" s="12"/>
      <c r="CL483" s="12"/>
      <c r="CM483" s="12"/>
      <c r="CN483" s="12"/>
      <c r="CO483" s="12"/>
      <c r="CP483" s="12"/>
      <c r="CQ483" s="12"/>
      <c r="CR483" s="12"/>
      <c r="CS483" s="12"/>
      <c r="CT483" s="12"/>
      <c r="CU483" s="12"/>
      <c r="CV483" s="12"/>
      <c r="CW483" s="12"/>
      <c r="CX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Q483" s="12"/>
      <c r="DR483" s="12"/>
      <c r="DS483" s="12"/>
      <c r="DT483" s="12"/>
    </row>
    <row r="484" spans="2:124" x14ac:dyDescent="0.3"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  <c r="BZ484" s="12"/>
      <c r="CA484" s="12"/>
      <c r="CB484" s="12"/>
      <c r="CC484" s="12"/>
      <c r="CD484" s="12"/>
      <c r="CE484" s="12"/>
      <c r="CF484" s="12"/>
      <c r="CG484" s="12"/>
      <c r="CH484" s="12"/>
      <c r="CI484" s="12"/>
      <c r="CJ484" s="12"/>
      <c r="CK484" s="12"/>
      <c r="CL484" s="12"/>
      <c r="CM484" s="12"/>
      <c r="CN484" s="12"/>
      <c r="CO484" s="12"/>
      <c r="CP484" s="12"/>
      <c r="CQ484" s="12"/>
      <c r="CR484" s="12"/>
      <c r="CS484" s="12"/>
      <c r="CT484" s="12"/>
      <c r="CU484" s="12"/>
      <c r="CV484" s="12"/>
      <c r="CW484" s="12"/>
      <c r="CX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Q484" s="12"/>
      <c r="DR484" s="12"/>
      <c r="DS484" s="12"/>
      <c r="DT484" s="12"/>
    </row>
    <row r="485" spans="2:124" x14ac:dyDescent="0.3"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  <c r="BZ485" s="12"/>
      <c r="CA485" s="12"/>
      <c r="CB485" s="12"/>
      <c r="CC485" s="12"/>
      <c r="CD485" s="12"/>
      <c r="CE485" s="12"/>
      <c r="CF485" s="12"/>
      <c r="CG485" s="12"/>
      <c r="CH485" s="12"/>
      <c r="CI485" s="12"/>
      <c r="CJ485" s="12"/>
      <c r="CK485" s="12"/>
      <c r="CL485" s="12"/>
      <c r="CM485" s="12"/>
      <c r="CN485" s="12"/>
      <c r="CO485" s="12"/>
      <c r="CP485" s="12"/>
      <c r="CQ485" s="12"/>
      <c r="CR485" s="12"/>
      <c r="CS485" s="12"/>
      <c r="CT485" s="12"/>
      <c r="CU485" s="12"/>
      <c r="CV485" s="12"/>
      <c r="CW485" s="12"/>
      <c r="CX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Q485" s="12"/>
      <c r="DR485" s="12"/>
      <c r="DS485" s="12"/>
      <c r="DT485" s="12"/>
    </row>
    <row r="486" spans="2:124" x14ac:dyDescent="0.3"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  <c r="BZ486" s="12"/>
      <c r="CA486" s="12"/>
      <c r="CB486" s="12"/>
      <c r="CC486" s="12"/>
      <c r="CD486" s="12"/>
      <c r="CE486" s="12"/>
      <c r="CF486" s="12"/>
      <c r="CG486" s="12"/>
      <c r="CH486" s="12"/>
      <c r="CI486" s="12"/>
      <c r="CJ486" s="12"/>
      <c r="CK486" s="12"/>
      <c r="CL486" s="12"/>
      <c r="CM486" s="12"/>
      <c r="CN486" s="12"/>
      <c r="CO486" s="12"/>
      <c r="CP486" s="12"/>
      <c r="CQ486" s="12"/>
      <c r="CR486" s="12"/>
      <c r="CS486" s="12"/>
      <c r="CT486" s="12"/>
      <c r="CU486" s="12"/>
      <c r="CV486" s="12"/>
      <c r="CW486" s="12"/>
      <c r="CX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Q486" s="12"/>
      <c r="DR486" s="12"/>
      <c r="DS486" s="12"/>
      <c r="DT486" s="12"/>
    </row>
    <row r="487" spans="2:124" x14ac:dyDescent="0.3"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  <c r="BX487" s="12"/>
      <c r="BY487" s="12"/>
      <c r="BZ487" s="12"/>
      <c r="CA487" s="12"/>
      <c r="CB487" s="12"/>
      <c r="CC487" s="12"/>
      <c r="CD487" s="12"/>
      <c r="CE487" s="12"/>
      <c r="CF487" s="12"/>
      <c r="CG487" s="12"/>
      <c r="CH487" s="12"/>
      <c r="CI487" s="12"/>
      <c r="CJ487" s="12"/>
      <c r="CK487" s="12"/>
      <c r="CL487" s="12"/>
      <c r="CM487" s="12"/>
      <c r="CN487" s="12"/>
      <c r="CO487" s="12"/>
      <c r="CP487" s="12"/>
      <c r="CQ487" s="12"/>
      <c r="CR487" s="12"/>
      <c r="CS487" s="12"/>
      <c r="CT487" s="12"/>
      <c r="CU487" s="12"/>
      <c r="CV487" s="12"/>
      <c r="CW487" s="12"/>
      <c r="CX487" s="12"/>
      <c r="CY487" s="12"/>
      <c r="CZ487" s="12"/>
      <c r="DA487" s="12"/>
      <c r="DB487" s="12"/>
      <c r="DC487" s="12"/>
      <c r="DD487" s="12"/>
      <c r="DE487" s="12"/>
      <c r="DF487" s="12"/>
      <c r="DG487" s="12"/>
      <c r="DH487" s="12"/>
      <c r="DI487" s="12"/>
      <c r="DJ487" s="12"/>
      <c r="DK487" s="12"/>
      <c r="DL487" s="12"/>
      <c r="DM487" s="12"/>
      <c r="DN487" s="12"/>
      <c r="DO487" s="12"/>
      <c r="DP487" s="12"/>
      <c r="DQ487" s="12"/>
      <c r="DR487" s="12"/>
      <c r="DS487" s="12"/>
      <c r="DT487" s="12"/>
    </row>
    <row r="488" spans="2:124" x14ac:dyDescent="0.3"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  <c r="BX488" s="12"/>
      <c r="BY488" s="12"/>
      <c r="BZ488" s="12"/>
      <c r="CA488" s="12"/>
      <c r="CB488" s="12"/>
      <c r="CC488" s="12"/>
      <c r="CD488" s="12"/>
      <c r="CE488" s="12"/>
      <c r="CF488" s="12"/>
      <c r="CG488" s="12"/>
      <c r="CH488" s="12"/>
      <c r="CI488" s="12"/>
      <c r="CJ488" s="12"/>
      <c r="CK488" s="12"/>
      <c r="CL488" s="12"/>
      <c r="CM488" s="12"/>
      <c r="CN488" s="12"/>
      <c r="CO488" s="12"/>
      <c r="CP488" s="12"/>
      <c r="CQ488" s="12"/>
      <c r="CR488" s="12"/>
      <c r="CS488" s="12"/>
      <c r="CT488" s="12"/>
      <c r="CU488" s="12"/>
      <c r="CV488" s="12"/>
      <c r="CW488" s="12"/>
      <c r="CX488" s="12"/>
      <c r="CY488" s="12"/>
      <c r="CZ488" s="12"/>
      <c r="DA488" s="12"/>
      <c r="DB488" s="12"/>
      <c r="DC488" s="12"/>
      <c r="DD488" s="12"/>
      <c r="DE488" s="12"/>
      <c r="DF488" s="12"/>
      <c r="DG488" s="12"/>
      <c r="DH488" s="12"/>
      <c r="DI488" s="12"/>
      <c r="DJ488" s="12"/>
      <c r="DK488" s="12"/>
      <c r="DL488" s="12"/>
      <c r="DM488" s="12"/>
      <c r="DN488" s="12"/>
      <c r="DO488" s="12"/>
      <c r="DP488" s="12"/>
      <c r="DQ488" s="12"/>
      <c r="DR488" s="12"/>
      <c r="DS488" s="12"/>
      <c r="DT488" s="12"/>
    </row>
    <row r="489" spans="2:124" x14ac:dyDescent="0.3"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K489" s="12"/>
      <c r="BL489" s="12"/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  <c r="BW489" s="12"/>
      <c r="BX489" s="12"/>
      <c r="BY489" s="12"/>
      <c r="BZ489" s="12"/>
      <c r="CA489" s="12"/>
      <c r="CB489" s="12"/>
      <c r="CC489" s="12"/>
      <c r="CD489" s="12"/>
      <c r="CE489" s="12"/>
      <c r="CF489" s="12"/>
      <c r="CG489" s="12"/>
      <c r="CH489" s="12"/>
      <c r="CI489" s="12"/>
      <c r="CJ489" s="12"/>
      <c r="CK489" s="12"/>
      <c r="CL489" s="12"/>
      <c r="CM489" s="12"/>
      <c r="CN489" s="12"/>
      <c r="CO489" s="12"/>
      <c r="CP489" s="12"/>
      <c r="CQ489" s="12"/>
      <c r="CR489" s="12"/>
      <c r="CS489" s="12"/>
      <c r="CT489" s="12"/>
      <c r="CU489" s="12"/>
      <c r="CV489" s="12"/>
      <c r="CW489" s="12"/>
      <c r="CX489" s="12"/>
      <c r="CY489" s="12"/>
      <c r="CZ489" s="12"/>
      <c r="DA489" s="12"/>
      <c r="DB489" s="12"/>
      <c r="DC489" s="12"/>
      <c r="DD489" s="12"/>
      <c r="DE489" s="12"/>
      <c r="DF489" s="12"/>
      <c r="DG489" s="12"/>
      <c r="DH489" s="12"/>
      <c r="DI489" s="12"/>
      <c r="DJ489" s="12"/>
      <c r="DK489" s="12"/>
      <c r="DL489" s="12"/>
      <c r="DM489" s="12"/>
      <c r="DN489" s="12"/>
      <c r="DO489" s="12"/>
      <c r="DP489" s="12"/>
      <c r="DQ489" s="12"/>
      <c r="DR489" s="12"/>
      <c r="DS489" s="12"/>
      <c r="DT489" s="12"/>
    </row>
    <row r="490" spans="2:124" x14ac:dyDescent="0.3"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K490" s="12"/>
      <c r="BL490" s="12"/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  <c r="BW490" s="12"/>
      <c r="BX490" s="12"/>
      <c r="BY490" s="12"/>
      <c r="BZ490" s="12"/>
      <c r="CA490" s="12"/>
      <c r="CB490" s="12"/>
      <c r="CC490" s="12"/>
      <c r="CD490" s="12"/>
      <c r="CE490" s="12"/>
      <c r="CF490" s="12"/>
      <c r="CG490" s="12"/>
      <c r="CH490" s="12"/>
      <c r="CI490" s="12"/>
      <c r="CJ490" s="12"/>
      <c r="CK490" s="12"/>
      <c r="CL490" s="12"/>
      <c r="CM490" s="12"/>
      <c r="CN490" s="12"/>
      <c r="CO490" s="12"/>
      <c r="CP490" s="12"/>
      <c r="CQ490" s="12"/>
      <c r="CR490" s="12"/>
      <c r="CS490" s="12"/>
      <c r="CT490" s="12"/>
      <c r="CU490" s="12"/>
      <c r="CV490" s="12"/>
      <c r="CW490" s="12"/>
      <c r="CX490" s="12"/>
      <c r="CY490" s="12"/>
      <c r="CZ490" s="12"/>
      <c r="DA490" s="12"/>
      <c r="DB490" s="12"/>
      <c r="DC490" s="12"/>
      <c r="DD490" s="12"/>
      <c r="DE490" s="12"/>
      <c r="DF490" s="12"/>
      <c r="DG490" s="12"/>
      <c r="DH490" s="12"/>
      <c r="DI490" s="12"/>
      <c r="DJ490" s="12"/>
      <c r="DK490" s="12"/>
      <c r="DL490" s="12"/>
      <c r="DM490" s="12"/>
      <c r="DN490" s="12"/>
      <c r="DO490" s="12"/>
      <c r="DP490" s="12"/>
      <c r="DQ490" s="12"/>
      <c r="DR490" s="12"/>
      <c r="DS490" s="12"/>
      <c r="DT490" s="12"/>
    </row>
    <row r="491" spans="2:124" x14ac:dyDescent="0.3"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K491" s="12"/>
      <c r="BL491" s="12"/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  <c r="BW491" s="12"/>
      <c r="BX491" s="12"/>
      <c r="BY491" s="12"/>
      <c r="BZ491" s="12"/>
      <c r="CA491" s="12"/>
      <c r="CB491" s="12"/>
      <c r="CC491" s="12"/>
      <c r="CD491" s="12"/>
      <c r="CE491" s="12"/>
      <c r="CF491" s="12"/>
      <c r="CG491" s="12"/>
      <c r="CH491" s="12"/>
      <c r="CI491" s="12"/>
      <c r="CJ491" s="12"/>
      <c r="CK491" s="12"/>
      <c r="CL491" s="12"/>
      <c r="CM491" s="12"/>
      <c r="CN491" s="12"/>
      <c r="CO491" s="12"/>
      <c r="CP491" s="12"/>
      <c r="CQ491" s="12"/>
      <c r="CR491" s="12"/>
      <c r="CS491" s="12"/>
      <c r="CT491" s="12"/>
      <c r="CU491" s="12"/>
      <c r="CV491" s="12"/>
      <c r="CW491" s="12"/>
      <c r="CX491" s="12"/>
      <c r="CY491" s="12"/>
      <c r="CZ491" s="12"/>
      <c r="DA491" s="12"/>
      <c r="DB491" s="12"/>
      <c r="DC491" s="12"/>
      <c r="DD491" s="12"/>
      <c r="DE491" s="12"/>
      <c r="DF491" s="12"/>
      <c r="DG491" s="12"/>
      <c r="DH491" s="12"/>
      <c r="DI491" s="12"/>
      <c r="DJ491" s="12"/>
      <c r="DK491" s="12"/>
      <c r="DL491" s="12"/>
      <c r="DM491" s="12"/>
      <c r="DN491" s="12"/>
      <c r="DO491" s="12"/>
      <c r="DP491" s="12"/>
      <c r="DQ491" s="12"/>
      <c r="DR491" s="12"/>
      <c r="DS491" s="12"/>
      <c r="DT491" s="12"/>
    </row>
    <row r="492" spans="2:124" x14ac:dyDescent="0.3"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  <c r="BX492" s="12"/>
      <c r="BY492" s="12"/>
      <c r="BZ492" s="12"/>
      <c r="CA492" s="12"/>
      <c r="CB492" s="12"/>
      <c r="CC492" s="12"/>
      <c r="CD492" s="12"/>
      <c r="CE492" s="12"/>
      <c r="CF492" s="12"/>
      <c r="CG492" s="12"/>
      <c r="CH492" s="12"/>
      <c r="CI492" s="12"/>
      <c r="CJ492" s="12"/>
      <c r="CK492" s="12"/>
      <c r="CL492" s="12"/>
      <c r="CM492" s="12"/>
      <c r="CN492" s="12"/>
      <c r="CO492" s="12"/>
      <c r="CP492" s="12"/>
      <c r="CQ492" s="12"/>
      <c r="CR492" s="12"/>
      <c r="CS492" s="12"/>
      <c r="CT492" s="12"/>
      <c r="CU492" s="12"/>
      <c r="CV492" s="12"/>
      <c r="CW492" s="12"/>
      <c r="CX492" s="12"/>
      <c r="CY492" s="12"/>
      <c r="CZ492" s="12"/>
      <c r="DA492" s="12"/>
      <c r="DB492" s="12"/>
      <c r="DC492" s="12"/>
      <c r="DD492" s="12"/>
      <c r="DE492" s="12"/>
      <c r="DF492" s="12"/>
      <c r="DG492" s="12"/>
      <c r="DH492" s="12"/>
      <c r="DI492" s="12"/>
      <c r="DJ492" s="12"/>
      <c r="DK492" s="12"/>
      <c r="DL492" s="12"/>
      <c r="DM492" s="12"/>
      <c r="DN492" s="12"/>
      <c r="DO492" s="12"/>
      <c r="DP492" s="12"/>
      <c r="DQ492" s="12"/>
      <c r="DR492" s="12"/>
      <c r="DS492" s="12"/>
      <c r="DT492" s="12"/>
    </row>
    <row r="493" spans="2:124" x14ac:dyDescent="0.3"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  <c r="BZ493" s="12"/>
      <c r="CA493" s="12"/>
      <c r="CB493" s="12"/>
      <c r="CC493" s="12"/>
      <c r="CD493" s="12"/>
      <c r="CE493" s="12"/>
      <c r="CF493" s="12"/>
      <c r="CG493" s="12"/>
      <c r="CH493" s="12"/>
      <c r="CI493" s="12"/>
      <c r="CJ493" s="12"/>
      <c r="CK493" s="12"/>
      <c r="CL493" s="12"/>
      <c r="CM493" s="12"/>
      <c r="CN493" s="12"/>
      <c r="CO493" s="12"/>
      <c r="CP493" s="12"/>
      <c r="CQ493" s="12"/>
      <c r="CR493" s="12"/>
      <c r="CS493" s="12"/>
      <c r="CT493" s="12"/>
      <c r="CU493" s="12"/>
      <c r="CV493" s="12"/>
      <c r="CW493" s="12"/>
      <c r="CX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Q493" s="12"/>
      <c r="DR493" s="12"/>
      <c r="DS493" s="12"/>
      <c r="DT493" s="12"/>
    </row>
    <row r="494" spans="2:124" x14ac:dyDescent="0.3"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K494" s="12"/>
      <c r="BL494" s="12"/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  <c r="BW494" s="12"/>
      <c r="BX494" s="12"/>
      <c r="BY494" s="12"/>
      <c r="BZ494" s="12"/>
      <c r="CA494" s="12"/>
      <c r="CB494" s="12"/>
      <c r="CC494" s="12"/>
      <c r="CD494" s="12"/>
      <c r="CE494" s="12"/>
      <c r="CF494" s="12"/>
      <c r="CG494" s="12"/>
      <c r="CH494" s="12"/>
      <c r="CI494" s="12"/>
      <c r="CJ494" s="12"/>
      <c r="CK494" s="12"/>
      <c r="CL494" s="12"/>
      <c r="CM494" s="12"/>
      <c r="CN494" s="12"/>
      <c r="CO494" s="12"/>
      <c r="CP494" s="12"/>
      <c r="CQ494" s="12"/>
      <c r="CR494" s="12"/>
      <c r="CS494" s="12"/>
      <c r="CT494" s="12"/>
      <c r="CU494" s="12"/>
      <c r="CV494" s="12"/>
      <c r="CW494" s="12"/>
      <c r="CX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Q494" s="12"/>
      <c r="DR494" s="12"/>
      <c r="DS494" s="12"/>
      <c r="DT494" s="12"/>
    </row>
    <row r="495" spans="2:124" x14ac:dyDescent="0.3"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K495" s="12"/>
      <c r="BL495" s="12"/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  <c r="BW495" s="12"/>
      <c r="BX495" s="12"/>
      <c r="BY495" s="12"/>
      <c r="BZ495" s="12"/>
      <c r="CA495" s="12"/>
      <c r="CB495" s="12"/>
      <c r="CC495" s="12"/>
      <c r="CD495" s="12"/>
      <c r="CE495" s="12"/>
      <c r="CF495" s="12"/>
      <c r="CG495" s="12"/>
      <c r="CH495" s="12"/>
      <c r="CI495" s="12"/>
      <c r="CJ495" s="12"/>
      <c r="CK495" s="12"/>
      <c r="CL495" s="12"/>
      <c r="CM495" s="12"/>
      <c r="CN495" s="12"/>
      <c r="CO495" s="12"/>
      <c r="CP495" s="12"/>
      <c r="CQ495" s="12"/>
      <c r="CR495" s="12"/>
      <c r="CS495" s="12"/>
      <c r="CT495" s="12"/>
      <c r="CU495" s="12"/>
      <c r="CV495" s="12"/>
      <c r="CW495" s="12"/>
      <c r="CX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Q495" s="12"/>
      <c r="DR495" s="12"/>
      <c r="DS495" s="12"/>
      <c r="DT495" s="12"/>
    </row>
    <row r="496" spans="2:124" x14ac:dyDescent="0.3"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K496" s="12"/>
      <c r="BL496" s="12"/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  <c r="BW496" s="12"/>
      <c r="BX496" s="12"/>
      <c r="BY496" s="12"/>
      <c r="BZ496" s="12"/>
      <c r="CA496" s="12"/>
      <c r="CB496" s="12"/>
      <c r="CC496" s="12"/>
      <c r="CD496" s="12"/>
      <c r="CE496" s="12"/>
      <c r="CF496" s="12"/>
      <c r="CG496" s="12"/>
      <c r="CH496" s="12"/>
      <c r="CI496" s="12"/>
      <c r="CJ496" s="12"/>
      <c r="CK496" s="12"/>
      <c r="CL496" s="12"/>
      <c r="CM496" s="12"/>
      <c r="CN496" s="12"/>
      <c r="CO496" s="12"/>
      <c r="CP496" s="12"/>
      <c r="CQ496" s="12"/>
      <c r="CR496" s="12"/>
      <c r="CS496" s="12"/>
      <c r="CT496" s="12"/>
      <c r="CU496" s="12"/>
      <c r="CV496" s="12"/>
      <c r="CW496" s="12"/>
      <c r="CX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Q496" s="12"/>
      <c r="DR496" s="12"/>
      <c r="DS496" s="12"/>
      <c r="DT496" s="12"/>
    </row>
    <row r="497" spans="2:124" x14ac:dyDescent="0.3"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K497" s="12"/>
      <c r="BL497" s="12"/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  <c r="BW497" s="12"/>
      <c r="BX497" s="12"/>
      <c r="BY497" s="12"/>
      <c r="BZ497" s="12"/>
      <c r="CA497" s="12"/>
      <c r="CB497" s="12"/>
      <c r="CC497" s="12"/>
      <c r="CD497" s="12"/>
      <c r="CE497" s="12"/>
      <c r="CF497" s="12"/>
      <c r="CG497" s="12"/>
      <c r="CH497" s="12"/>
      <c r="CI497" s="12"/>
      <c r="CJ497" s="12"/>
      <c r="CK497" s="12"/>
      <c r="CL497" s="12"/>
      <c r="CM497" s="12"/>
      <c r="CN497" s="12"/>
      <c r="CO497" s="12"/>
      <c r="CP497" s="12"/>
      <c r="CQ497" s="12"/>
      <c r="CR497" s="12"/>
      <c r="CS497" s="12"/>
      <c r="CT497" s="12"/>
      <c r="CU497" s="12"/>
      <c r="CV497" s="12"/>
      <c r="CW497" s="12"/>
      <c r="CX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Q497" s="12"/>
      <c r="DR497" s="12"/>
      <c r="DS497" s="12"/>
      <c r="DT497" s="12"/>
    </row>
    <row r="498" spans="2:124" x14ac:dyDescent="0.3"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K498" s="12"/>
      <c r="BL498" s="12"/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  <c r="BW498" s="12"/>
      <c r="BX498" s="12"/>
      <c r="BY498" s="12"/>
      <c r="BZ498" s="12"/>
      <c r="CA498" s="12"/>
      <c r="CB498" s="12"/>
      <c r="CC498" s="12"/>
      <c r="CD498" s="12"/>
      <c r="CE498" s="12"/>
      <c r="CF498" s="12"/>
      <c r="CG498" s="12"/>
      <c r="CH498" s="12"/>
      <c r="CI498" s="12"/>
      <c r="CJ498" s="12"/>
      <c r="CK498" s="12"/>
      <c r="CL498" s="12"/>
      <c r="CM498" s="12"/>
      <c r="CN498" s="12"/>
      <c r="CO498" s="12"/>
      <c r="CP498" s="12"/>
      <c r="CQ498" s="12"/>
      <c r="CR498" s="12"/>
      <c r="CS498" s="12"/>
      <c r="CT498" s="12"/>
      <c r="CU498" s="12"/>
      <c r="CV498" s="12"/>
      <c r="CW498" s="12"/>
      <c r="CX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Q498" s="12"/>
      <c r="DR498" s="12"/>
      <c r="DS498" s="12"/>
      <c r="DT498" s="12"/>
    </row>
    <row r="499" spans="2:124" x14ac:dyDescent="0.3"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K499" s="12"/>
      <c r="BL499" s="12"/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  <c r="BW499" s="12"/>
      <c r="BX499" s="12"/>
      <c r="BY499" s="12"/>
      <c r="BZ499" s="12"/>
      <c r="CA499" s="12"/>
      <c r="CB499" s="12"/>
      <c r="CC499" s="12"/>
      <c r="CD499" s="12"/>
      <c r="CE499" s="12"/>
      <c r="CF499" s="12"/>
      <c r="CG499" s="12"/>
      <c r="CH499" s="12"/>
      <c r="CI499" s="12"/>
      <c r="CJ499" s="12"/>
      <c r="CK499" s="12"/>
      <c r="CL499" s="12"/>
      <c r="CM499" s="12"/>
      <c r="CN499" s="12"/>
      <c r="CO499" s="12"/>
      <c r="CP499" s="12"/>
      <c r="CQ499" s="12"/>
      <c r="CR499" s="12"/>
      <c r="CS499" s="12"/>
      <c r="CT499" s="12"/>
      <c r="CU499" s="12"/>
      <c r="CV499" s="12"/>
      <c r="CW499" s="12"/>
      <c r="CX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Q499" s="12"/>
      <c r="DR499" s="12"/>
      <c r="DS499" s="12"/>
      <c r="DT499" s="12"/>
    </row>
    <row r="500" spans="2:124" x14ac:dyDescent="0.3"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  <c r="BB500" s="12"/>
      <c r="BC500" s="12"/>
      <c r="BD500" s="12"/>
      <c r="BE500" s="12"/>
      <c r="BF500" s="12"/>
      <c r="BG500" s="12"/>
      <c r="BH500" s="12"/>
      <c r="BI500" s="12"/>
      <c r="BJ500" s="12"/>
      <c r="BK500" s="12"/>
      <c r="BL500" s="12"/>
      <c r="BM500" s="12"/>
      <c r="BN500" s="12"/>
      <c r="BO500" s="12"/>
      <c r="BP500" s="12"/>
      <c r="BQ500" s="12"/>
      <c r="BR500" s="12"/>
      <c r="BS500" s="12"/>
      <c r="BT500" s="12"/>
      <c r="BU500" s="12"/>
      <c r="BV500" s="12"/>
      <c r="BW500" s="12"/>
      <c r="BX500" s="12"/>
      <c r="BY500" s="12"/>
      <c r="BZ500" s="12"/>
      <c r="CA500" s="12"/>
      <c r="CB500" s="12"/>
      <c r="CC500" s="12"/>
      <c r="CD500" s="12"/>
      <c r="CE500" s="12"/>
      <c r="CF500" s="12"/>
      <c r="CG500" s="12"/>
      <c r="CH500" s="12"/>
      <c r="CI500" s="12"/>
      <c r="CJ500" s="12"/>
      <c r="CK500" s="12"/>
      <c r="CL500" s="12"/>
      <c r="CM500" s="12"/>
      <c r="CN500" s="12"/>
      <c r="CO500" s="12"/>
      <c r="CP500" s="12"/>
      <c r="CQ500" s="12"/>
      <c r="CR500" s="12"/>
      <c r="CS500" s="12"/>
      <c r="CT500" s="12"/>
      <c r="CU500" s="12"/>
      <c r="CV500" s="12"/>
      <c r="CW500" s="12"/>
      <c r="CX500" s="12"/>
      <c r="CY500" s="12"/>
      <c r="CZ500" s="12"/>
      <c r="DA500" s="12"/>
      <c r="DB500" s="12"/>
      <c r="DC500" s="12"/>
      <c r="DD500" s="12"/>
      <c r="DE500" s="12"/>
      <c r="DF500" s="12"/>
      <c r="DG500" s="12"/>
      <c r="DH500" s="12"/>
      <c r="DI500" s="12"/>
      <c r="DJ500" s="12"/>
      <c r="DK500" s="12"/>
      <c r="DL500" s="12"/>
      <c r="DM500" s="12"/>
      <c r="DN500" s="12"/>
      <c r="DO500" s="12"/>
      <c r="DP500" s="12"/>
      <c r="DQ500" s="12"/>
      <c r="DR500" s="12"/>
      <c r="DS500" s="12"/>
      <c r="DT500" s="12"/>
    </row>
    <row r="501" spans="2:124" x14ac:dyDescent="0.3"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K501" s="12"/>
      <c r="BL501" s="12"/>
      <c r="BM501" s="12"/>
      <c r="BN501" s="12"/>
      <c r="BO501" s="12"/>
      <c r="BP501" s="12"/>
      <c r="BQ501" s="12"/>
      <c r="BR501" s="12"/>
      <c r="BS501" s="12"/>
      <c r="BT501" s="12"/>
      <c r="BU501" s="12"/>
      <c r="BV501" s="12"/>
      <c r="BW501" s="12"/>
      <c r="BX501" s="12"/>
      <c r="BY501" s="12"/>
      <c r="BZ501" s="12"/>
      <c r="CA501" s="12"/>
      <c r="CB501" s="12"/>
      <c r="CC501" s="12"/>
      <c r="CD501" s="12"/>
      <c r="CE501" s="12"/>
      <c r="CF501" s="12"/>
      <c r="CG501" s="12"/>
      <c r="CH501" s="12"/>
      <c r="CI501" s="12"/>
      <c r="CJ501" s="12"/>
      <c r="CK501" s="12"/>
      <c r="CL501" s="12"/>
      <c r="CM501" s="12"/>
      <c r="CN501" s="12"/>
      <c r="CO501" s="12"/>
      <c r="CP501" s="12"/>
      <c r="CQ501" s="12"/>
      <c r="CR501" s="12"/>
      <c r="CS501" s="12"/>
      <c r="CT501" s="12"/>
      <c r="CU501" s="12"/>
      <c r="CV501" s="12"/>
      <c r="CW501" s="12"/>
      <c r="CX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Q501" s="12"/>
      <c r="DR501" s="12"/>
      <c r="DS501" s="12"/>
      <c r="DT501" s="12"/>
    </row>
    <row r="502" spans="2:124" x14ac:dyDescent="0.3"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K502" s="12"/>
      <c r="BL502" s="12"/>
      <c r="BM502" s="12"/>
      <c r="BN502" s="12"/>
      <c r="BO502" s="12"/>
      <c r="BP502" s="12"/>
      <c r="BQ502" s="12"/>
      <c r="BR502" s="12"/>
      <c r="BS502" s="12"/>
      <c r="BT502" s="12"/>
      <c r="BU502" s="12"/>
      <c r="BV502" s="12"/>
      <c r="BW502" s="12"/>
      <c r="BX502" s="12"/>
      <c r="BY502" s="12"/>
      <c r="BZ502" s="12"/>
      <c r="CA502" s="12"/>
      <c r="CB502" s="12"/>
      <c r="CC502" s="12"/>
      <c r="CD502" s="12"/>
      <c r="CE502" s="12"/>
      <c r="CF502" s="12"/>
      <c r="CG502" s="12"/>
      <c r="CH502" s="12"/>
      <c r="CI502" s="12"/>
      <c r="CJ502" s="12"/>
      <c r="CK502" s="12"/>
      <c r="CL502" s="12"/>
      <c r="CM502" s="12"/>
      <c r="CN502" s="12"/>
      <c r="CO502" s="12"/>
      <c r="CP502" s="12"/>
      <c r="CQ502" s="12"/>
      <c r="CR502" s="12"/>
      <c r="CS502" s="12"/>
      <c r="CT502" s="12"/>
      <c r="CU502" s="12"/>
      <c r="CV502" s="12"/>
      <c r="CW502" s="12"/>
      <c r="CX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Q502" s="12"/>
      <c r="DR502" s="12"/>
      <c r="DS502" s="12"/>
      <c r="DT502" s="12"/>
    </row>
    <row r="503" spans="2:124" x14ac:dyDescent="0.3"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K503" s="12"/>
      <c r="BL503" s="12"/>
      <c r="BM503" s="12"/>
      <c r="BN503" s="12"/>
      <c r="BO503" s="12"/>
      <c r="BP503" s="12"/>
      <c r="BQ503" s="12"/>
      <c r="BR503" s="12"/>
      <c r="BS503" s="12"/>
      <c r="BT503" s="12"/>
      <c r="BU503" s="12"/>
      <c r="BV503" s="12"/>
      <c r="BW503" s="12"/>
      <c r="BX503" s="12"/>
      <c r="BY503" s="12"/>
      <c r="BZ503" s="12"/>
      <c r="CA503" s="12"/>
      <c r="CB503" s="12"/>
      <c r="CC503" s="12"/>
      <c r="CD503" s="12"/>
      <c r="CE503" s="12"/>
      <c r="CF503" s="12"/>
      <c r="CG503" s="12"/>
      <c r="CH503" s="12"/>
      <c r="CI503" s="12"/>
      <c r="CJ503" s="12"/>
      <c r="CK503" s="12"/>
      <c r="CL503" s="12"/>
      <c r="CM503" s="12"/>
      <c r="CN503" s="12"/>
      <c r="CO503" s="12"/>
      <c r="CP503" s="12"/>
      <c r="CQ503" s="12"/>
      <c r="CR503" s="12"/>
      <c r="CS503" s="12"/>
      <c r="CT503" s="12"/>
      <c r="CU503" s="12"/>
      <c r="CV503" s="12"/>
      <c r="CW503" s="12"/>
      <c r="CX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Q503" s="12"/>
      <c r="DR503" s="12"/>
      <c r="DS503" s="12"/>
      <c r="DT503" s="12"/>
    </row>
    <row r="504" spans="2:124" x14ac:dyDescent="0.3"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K504" s="12"/>
      <c r="BL504" s="12"/>
      <c r="BM504" s="12"/>
      <c r="BN504" s="12"/>
      <c r="BO504" s="12"/>
      <c r="BP504" s="12"/>
      <c r="BQ504" s="12"/>
      <c r="BR504" s="12"/>
      <c r="BS504" s="12"/>
      <c r="BT504" s="12"/>
      <c r="BU504" s="12"/>
      <c r="BV504" s="12"/>
      <c r="BW504" s="12"/>
      <c r="BX504" s="12"/>
      <c r="BY504" s="12"/>
      <c r="BZ504" s="12"/>
      <c r="CA504" s="12"/>
      <c r="CB504" s="12"/>
      <c r="CC504" s="12"/>
      <c r="CD504" s="12"/>
      <c r="CE504" s="12"/>
      <c r="CF504" s="12"/>
      <c r="CG504" s="12"/>
      <c r="CH504" s="12"/>
      <c r="CI504" s="12"/>
      <c r="CJ504" s="12"/>
      <c r="CK504" s="12"/>
      <c r="CL504" s="12"/>
      <c r="CM504" s="12"/>
      <c r="CN504" s="12"/>
      <c r="CO504" s="12"/>
      <c r="CP504" s="12"/>
      <c r="CQ504" s="12"/>
      <c r="CR504" s="12"/>
      <c r="CS504" s="12"/>
      <c r="CT504" s="12"/>
      <c r="CU504" s="12"/>
      <c r="CV504" s="12"/>
      <c r="CW504" s="12"/>
      <c r="CX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Q504" s="12"/>
      <c r="DR504" s="12"/>
      <c r="DS504" s="12"/>
      <c r="DT504" s="12"/>
    </row>
    <row r="505" spans="2:124" x14ac:dyDescent="0.3"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K505" s="12"/>
      <c r="BL505" s="12"/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  <c r="BW505" s="12"/>
      <c r="BX505" s="12"/>
      <c r="BY505" s="12"/>
      <c r="BZ505" s="12"/>
      <c r="CA505" s="12"/>
      <c r="CB505" s="12"/>
      <c r="CC505" s="12"/>
      <c r="CD505" s="12"/>
      <c r="CE505" s="12"/>
      <c r="CF505" s="12"/>
      <c r="CG505" s="12"/>
      <c r="CH505" s="12"/>
      <c r="CI505" s="12"/>
      <c r="CJ505" s="12"/>
      <c r="CK505" s="12"/>
      <c r="CL505" s="12"/>
      <c r="CM505" s="12"/>
      <c r="CN505" s="12"/>
      <c r="CO505" s="12"/>
      <c r="CP505" s="12"/>
      <c r="CQ505" s="12"/>
      <c r="CR505" s="12"/>
      <c r="CS505" s="12"/>
      <c r="CT505" s="12"/>
      <c r="CU505" s="12"/>
      <c r="CV505" s="12"/>
      <c r="CW505" s="12"/>
      <c r="CX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Q505" s="12"/>
      <c r="DR505" s="12"/>
      <c r="DS505" s="12"/>
      <c r="DT505" s="12"/>
    </row>
    <row r="506" spans="2:124" x14ac:dyDescent="0.3"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K506" s="12"/>
      <c r="BL506" s="12"/>
      <c r="BM506" s="12"/>
      <c r="BN506" s="12"/>
      <c r="BO506" s="12"/>
      <c r="BP506" s="12"/>
      <c r="BQ506" s="12"/>
      <c r="BR506" s="12"/>
      <c r="BS506" s="12"/>
      <c r="BT506" s="12"/>
      <c r="BU506" s="12"/>
      <c r="BV506" s="12"/>
      <c r="BW506" s="12"/>
      <c r="BX506" s="12"/>
      <c r="BY506" s="12"/>
      <c r="BZ506" s="12"/>
      <c r="CA506" s="12"/>
      <c r="CB506" s="12"/>
      <c r="CC506" s="12"/>
      <c r="CD506" s="12"/>
      <c r="CE506" s="12"/>
      <c r="CF506" s="12"/>
      <c r="CG506" s="12"/>
      <c r="CH506" s="12"/>
      <c r="CI506" s="12"/>
      <c r="CJ506" s="12"/>
      <c r="CK506" s="12"/>
      <c r="CL506" s="12"/>
      <c r="CM506" s="12"/>
      <c r="CN506" s="12"/>
      <c r="CO506" s="12"/>
      <c r="CP506" s="12"/>
      <c r="CQ506" s="12"/>
      <c r="CR506" s="12"/>
      <c r="CS506" s="12"/>
      <c r="CT506" s="12"/>
      <c r="CU506" s="12"/>
      <c r="CV506" s="12"/>
      <c r="CW506" s="12"/>
      <c r="CX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Q506" s="12"/>
      <c r="DR506" s="12"/>
      <c r="DS506" s="12"/>
      <c r="DT506" s="12"/>
    </row>
    <row r="507" spans="2:124" x14ac:dyDescent="0.3"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K507" s="12"/>
      <c r="BL507" s="12"/>
      <c r="BM507" s="12"/>
      <c r="BN507" s="12"/>
      <c r="BO507" s="12"/>
      <c r="BP507" s="12"/>
      <c r="BQ507" s="12"/>
      <c r="BR507" s="12"/>
      <c r="BS507" s="12"/>
      <c r="BT507" s="12"/>
      <c r="BU507" s="12"/>
      <c r="BV507" s="12"/>
      <c r="BW507" s="12"/>
      <c r="BX507" s="12"/>
      <c r="BY507" s="12"/>
      <c r="BZ507" s="12"/>
      <c r="CA507" s="12"/>
      <c r="CB507" s="12"/>
      <c r="CC507" s="12"/>
      <c r="CD507" s="12"/>
      <c r="CE507" s="12"/>
      <c r="CF507" s="12"/>
      <c r="CG507" s="12"/>
      <c r="CH507" s="12"/>
      <c r="CI507" s="12"/>
      <c r="CJ507" s="12"/>
      <c r="CK507" s="12"/>
      <c r="CL507" s="12"/>
      <c r="CM507" s="12"/>
      <c r="CN507" s="12"/>
      <c r="CO507" s="12"/>
      <c r="CP507" s="12"/>
      <c r="CQ507" s="12"/>
      <c r="CR507" s="12"/>
      <c r="CS507" s="12"/>
      <c r="CT507" s="12"/>
      <c r="CU507" s="12"/>
      <c r="CV507" s="12"/>
      <c r="CW507" s="12"/>
      <c r="CX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Q507" s="12"/>
      <c r="DR507" s="12"/>
      <c r="DS507" s="12"/>
      <c r="DT507" s="12"/>
    </row>
    <row r="508" spans="2:124" x14ac:dyDescent="0.3"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K508" s="12"/>
      <c r="BL508" s="12"/>
      <c r="BM508" s="12"/>
      <c r="BN508" s="12"/>
      <c r="BO508" s="12"/>
      <c r="BP508" s="12"/>
      <c r="BQ508" s="12"/>
      <c r="BR508" s="12"/>
      <c r="BS508" s="12"/>
      <c r="BT508" s="12"/>
      <c r="BU508" s="12"/>
      <c r="BV508" s="12"/>
      <c r="BW508" s="12"/>
      <c r="BX508" s="12"/>
      <c r="BY508" s="12"/>
      <c r="BZ508" s="12"/>
      <c r="CA508" s="12"/>
      <c r="CB508" s="12"/>
      <c r="CC508" s="12"/>
      <c r="CD508" s="12"/>
      <c r="CE508" s="12"/>
      <c r="CF508" s="12"/>
      <c r="CG508" s="12"/>
      <c r="CH508" s="12"/>
      <c r="CI508" s="12"/>
      <c r="CJ508" s="12"/>
      <c r="CK508" s="12"/>
      <c r="CL508" s="12"/>
      <c r="CM508" s="12"/>
      <c r="CN508" s="12"/>
      <c r="CO508" s="12"/>
      <c r="CP508" s="12"/>
      <c r="CQ508" s="12"/>
      <c r="CR508" s="12"/>
      <c r="CS508" s="12"/>
      <c r="CT508" s="12"/>
      <c r="CU508" s="12"/>
      <c r="CV508" s="12"/>
      <c r="CW508" s="12"/>
      <c r="CX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Q508" s="12"/>
      <c r="DR508" s="12"/>
      <c r="DS508" s="12"/>
      <c r="DT508" s="12"/>
    </row>
    <row r="509" spans="2:124" x14ac:dyDescent="0.3"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K509" s="12"/>
      <c r="BL509" s="12"/>
      <c r="BM509" s="12"/>
      <c r="BN509" s="12"/>
      <c r="BO509" s="12"/>
      <c r="BP509" s="12"/>
      <c r="BQ509" s="12"/>
      <c r="BR509" s="12"/>
      <c r="BS509" s="12"/>
      <c r="BT509" s="12"/>
      <c r="BU509" s="12"/>
      <c r="BV509" s="12"/>
      <c r="BW509" s="12"/>
      <c r="BX509" s="12"/>
      <c r="BY509" s="12"/>
      <c r="BZ509" s="12"/>
      <c r="CA509" s="12"/>
      <c r="CB509" s="12"/>
      <c r="CC509" s="12"/>
      <c r="CD509" s="12"/>
      <c r="CE509" s="12"/>
      <c r="CF509" s="12"/>
      <c r="CG509" s="12"/>
      <c r="CH509" s="12"/>
      <c r="CI509" s="12"/>
      <c r="CJ509" s="12"/>
      <c r="CK509" s="12"/>
      <c r="CL509" s="12"/>
      <c r="CM509" s="12"/>
      <c r="CN509" s="12"/>
      <c r="CO509" s="12"/>
      <c r="CP509" s="12"/>
      <c r="CQ509" s="12"/>
      <c r="CR509" s="12"/>
      <c r="CS509" s="12"/>
      <c r="CT509" s="12"/>
      <c r="CU509" s="12"/>
      <c r="CV509" s="12"/>
      <c r="CW509" s="12"/>
      <c r="CX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Q509" s="12"/>
      <c r="DR509" s="12"/>
      <c r="DS509" s="12"/>
      <c r="DT509" s="12"/>
    </row>
    <row r="510" spans="2:124" x14ac:dyDescent="0.3"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K510" s="12"/>
      <c r="BL510" s="12"/>
      <c r="BM510" s="12"/>
      <c r="BN510" s="12"/>
      <c r="BO510" s="12"/>
      <c r="BP510" s="12"/>
      <c r="BQ510" s="12"/>
      <c r="BR510" s="12"/>
      <c r="BS510" s="12"/>
      <c r="BT510" s="12"/>
      <c r="BU510" s="12"/>
      <c r="BV510" s="12"/>
      <c r="BW510" s="12"/>
      <c r="BX510" s="12"/>
      <c r="BY510" s="12"/>
      <c r="BZ510" s="12"/>
      <c r="CA510" s="12"/>
      <c r="CB510" s="12"/>
      <c r="CC510" s="12"/>
      <c r="CD510" s="12"/>
      <c r="CE510" s="12"/>
      <c r="CF510" s="12"/>
      <c r="CG510" s="12"/>
      <c r="CH510" s="12"/>
      <c r="CI510" s="12"/>
      <c r="CJ510" s="12"/>
      <c r="CK510" s="12"/>
      <c r="CL510" s="12"/>
      <c r="CM510" s="12"/>
      <c r="CN510" s="12"/>
      <c r="CO510" s="12"/>
      <c r="CP510" s="12"/>
      <c r="CQ510" s="12"/>
      <c r="CR510" s="12"/>
      <c r="CS510" s="12"/>
      <c r="CT510" s="12"/>
      <c r="CU510" s="12"/>
      <c r="CV510" s="12"/>
      <c r="CW510" s="12"/>
      <c r="CX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Q510" s="12"/>
      <c r="DR510" s="12"/>
      <c r="DS510" s="12"/>
      <c r="DT510" s="12"/>
    </row>
    <row r="511" spans="2:124" x14ac:dyDescent="0.3"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K511" s="12"/>
      <c r="BL511" s="12"/>
      <c r="BM511" s="12"/>
      <c r="BN511" s="12"/>
      <c r="BO511" s="12"/>
      <c r="BP511" s="12"/>
      <c r="BQ511" s="12"/>
      <c r="BR511" s="12"/>
      <c r="BS511" s="12"/>
      <c r="BT511" s="12"/>
      <c r="BU511" s="12"/>
      <c r="BV511" s="12"/>
      <c r="BW511" s="12"/>
      <c r="BX511" s="12"/>
      <c r="BY511" s="12"/>
      <c r="BZ511" s="12"/>
      <c r="CA511" s="12"/>
      <c r="CB511" s="12"/>
      <c r="CC511" s="12"/>
      <c r="CD511" s="12"/>
      <c r="CE511" s="12"/>
      <c r="CF511" s="12"/>
      <c r="CG511" s="12"/>
      <c r="CH511" s="12"/>
      <c r="CI511" s="12"/>
      <c r="CJ511" s="12"/>
      <c r="CK511" s="12"/>
      <c r="CL511" s="12"/>
      <c r="CM511" s="12"/>
      <c r="CN511" s="12"/>
      <c r="CO511" s="12"/>
      <c r="CP511" s="12"/>
      <c r="CQ511" s="12"/>
      <c r="CR511" s="12"/>
      <c r="CS511" s="12"/>
      <c r="CT511" s="12"/>
      <c r="CU511" s="12"/>
      <c r="CV511" s="12"/>
      <c r="CW511" s="12"/>
      <c r="CX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Q511" s="12"/>
      <c r="DR511" s="12"/>
      <c r="DS511" s="12"/>
      <c r="DT511" s="12"/>
    </row>
    <row r="512" spans="2:124" x14ac:dyDescent="0.3"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K512" s="12"/>
      <c r="BL512" s="12"/>
      <c r="BM512" s="12"/>
      <c r="BN512" s="12"/>
      <c r="BO512" s="12"/>
      <c r="BP512" s="12"/>
      <c r="BQ512" s="12"/>
      <c r="BR512" s="12"/>
      <c r="BS512" s="12"/>
      <c r="BT512" s="12"/>
      <c r="BU512" s="12"/>
      <c r="BV512" s="12"/>
      <c r="BW512" s="12"/>
      <c r="BX512" s="12"/>
      <c r="BY512" s="12"/>
      <c r="BZ512" s="12"/>
      <c r="CA512" s="12"/>
      <c r="CB512" s="12"/>
      <c r="CC512" s="12"/>
      <c r="CD512" s="12"/>
      <c r="CE512" s="12"/>
      <c r="CF512" s="12"/>
      <c r="CG512" s="12"/>
      <c r="CH512" s="12"/>
      <c r="CI512" s="12"/>
      <c r="CJ512" s="12"/>
      <c r="CK512" s="12"/>
      <c r="CL512" s="12"/>
      <c r="CM512" s="12"/>
      <c r="CN512" s="12"/>
      <c r="CO512" s="12"/>
      <c r="CP512" s="12"/>
      <c r="CQ512" s="12"/>
      <c r="CR512" s="12"/>
      <c r="CS512" s="12"/>
      <c r="CT512" s="12"/>
      <c r="CU512" s="12"/>
      <c r="CV512" s="12"/>
      <c r="CW512" s="12"/>
      <c r="CX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Q512" s="12"/>
      <c r="DR512" s="12"/>
      <c r="DS512" s="12"/>
      <c r="DT512" s="12"/>
    </row>
    <row r="513" spans="2:124" x14ac:dyDescent="0.3"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K513" s="12"/>
      <c r="BL513" s="12"/>
      <c r="BM513" s="12"/>
      <c r="BN513" s="12"/>
      <c r="BO513" s="12"/>
      <c r="BP513" s="12"/>
      <c r="BQ513" s="12"/>
      <c r="BR513" s="12"/>
      <c r="BS513" s="12"/>
      <c r="BT513" s="12"/>
      <c r="BU513" s="12"/>
      <c r="BV513" s="12"/>
      <c r="BW513" s="12"/>
      <c r="BX513" s="12"/>
      <c r="BY513" s="12"/>
      <c r="BZ513" s="12"/>
      <c r="CA513" s="12"/>
      <c r="CB513" s="12"/>
      <c r="CC513" s="12"/>
      <c r="CD513" s="12"/>
      <c r="CE513" s="12"/>
      <c r="CF513" s="12"/>
      <c r="CG513" s="12"/>
      <c r="CH513" s="12"/>
      <c r="CI513" s="12"/>
      <c r="CJ513" s="12"/>
      <c r="CK513" s="12"/>
      <c r="CL513" s="12"/>
      <c r="CM513" s="12"/>
      <c r="CN513" s="12"/>
      <c r="CO513" s="12"/>
      <c r="CP513" s="12"/>
      <c r="CQ513" s="12"/>
      <c r="CR513" s="12"/>
      <c r="CS513" s="12"/>
      <c r="CT513" s="12"/>
      <c r="CU513" s="12"/>
      <c r="CV513" s="12"/>
      <c r="CW513" s="12"/>
      <c r="CX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Q513" s="12"/>
      <c r="DR513" s="12"/>
      <c r="DS513" s="12"/>
      <c r="DT513" s="12"/>
    </row>
    <row r="514" spans="2:124" x14ac:dyDescent="0.3"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K514" s="12"/>
      <c r="BL514" s="12"/>
      <c r="BM514" s="12"/>
      <c r="BN514" s="12"/>
      <c r="BO514" s="12"/>
      <c r="BP514" s="12"/>
      <c r="BQ514" s="12"/>
      <c r="BR514" s="12"/>
      <c r="BS514" s="12"/>
      <c r="BT514" s="12"/>
      <c r="BU514" s="12"/>
      <c r="BV514" s="12"/>
      <c r="BW514" s="12"/>
      <c r="BX514" s="12"/>
      <c r="BY514" s="12"/>
      <c r="BZ514" s="12"/>
      <c r="CA514" s="12"/>
      <c r="CB514" s="12"/>
      <c r="CC514" s="12"/>
      <c r="CD514" s="12"/>
      <c r="CE514" s="12"/>
      <c r="CF514" s="12"/>
      <c r="CG514" s="12"/>
      <c r="CH514" s="12"/>
      <c r="CI514" s="12"/>
      <c r="CJ514" s="12"/>
      <c r="CK514" s="12"/>
      <c r="CL514" s="12"/>
      <c r="CM514" s="12"/>
      <c r="CN514" s="12"/>
      <c r="CO514" s="12"/>
      <c r="CP514" s="12"/>
      <c r="CQ514" s="12"/>
      <c r="CR514" s="12"/>
      <c r="CS514" s="12"/>
      <c r="CT514" s="12"/>
      <c r="CU514" s="12"/>
      <c r="CV514" s="12"/>
      <c r="CW514" s="12"/>
      <c r="CX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Q514" s="12"/>
      <c r="DR514" s="12"/>
      <c r="DS514" s="12"/>
      <c r="DT514" s="12"/>
    </row>
    <row r="515" spans="2:124" x14ac:dyDescent="0.3"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  <c r="BB515" s="12"/>
      <c r="BC515" s="12"/>
      <c r="BD515" s="12"/>
      <c r="BE515" s="12"/>
      <c r="BF515" s="12"/>
      <c r="BG515" s="12"/>
      <c r="BH515" s="12"/>
      <c r="BI515" s="12"/>
      <c r="BJ515" s="12"/>
      <c r="BK515" s="12"/>
      <c r="BL515" s="12"/>
      <c r="BM515" s="12"/>
      <c r="BN515" s="12"/>
      <c r="BO515" s="12"/>
      <c r="BP515" s="12"/>
      <c r="BQ515" s="12"/>
      <c r="BR515" s="12"/>
      <c r="BS515" s="12"/>
      <c r="BT515" s="12"/>
      <c r="BU515" s="12"/>
      <c r="BV515" s="12"/>
      <c r="BW515" s="12"/>
      <c r="BX515" s="12"/>
      <c r="BY515" s="12"/>
      <c r="BZ515" s="12"/>
      <c r="CA515" s="12"/>
      <c r="CB515" s="12"/>
      <c r="CC515" s="12"/>
      <c r="CD515" s="12"/>
      <c r="CE515" s="12"/>
      <c r="CF515" s="12"/>
      <c r="CG515" s="12"/>
      <c r="CH515" s="12"/>
      <c r="CI515" s="12"/>
      <c r="CJ515" s="12"/>
      <c r="CK515" s="12"/>
      <c r="CL515" s="12"/>
      <c r="CM515" s="12"/>
      <c r="CN515" s="12"/>
      <c r="CO515" s="12"/>
      <c r="CP515" s="12"/>
      <c r="CQ515" s="12"/>
      <c r="CR515" s="12"/>
      <c r="CS515" s="12"/>
      <c r="CT515" s="12"/>
      <c r="CU515" s="12"/>
      <c r="CV515" s="12"/>
      <c r="CW515" s="12"/>
      <c r="CX515" s="12"/>
      <c r="CY515" s="12"/>
      <c r="CZ515" s="12"/>
      <c r="DA515" s="12"/>
      <c r="DB515" s="12"/>
      <c r="DC515" s="12"/>
      <c r="DD515" s="12"/>
      <c r="DE515" s="12"/>
      <c r="DF515" s="12"/>
      <c r="DG515" s="12"/>
      <c r="DH515" s="12"/>
      <c r="DI515" s="12"/>
      <c r="DJ515" s="12"/>
      <c r="DK515" s="12"/>
      <c r="DL515" s="12"/>
      <c r="DM515" s="12"/>
      <c r="DN515" s="12"/>
      <c r="DO515" s="12"/>
      <c r="DP515" s="12"/>
      <c r="DQ515" s="12"/>
      <c r="DR515" s="12"/>
      <c r="DS515" s="12"/>
      <c r="DT515" s="12"/>
    </row>
    <row r="516" spans="2:124" x14ac:dyDescent="0.3"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  <c r="BB516" s="12"/>
      <c r="BC516" s="12"/>
      <c r="BD516" s="12"/>
      <c r="BE516" s="12"/>
      <c r="BF516" s="12"/>
      <c r="BG516" s="12"/>
      <c r="BH516" s="12"/>
      <c r="BI516" s="12"/>
      <c r="BJ516" s="12"/>
      <c r="BK516" s="12"/>
      <c r="BL516" s="12"/>
      <c r="BM516" s="12"/>
      <c r="BN516" s="12"/>
      <c r="BO516" s="12"/>
      <c r="BP516" s="12"/>
      <c r="BQ516" s="12"/>
      <c r="BR516" s="12"/>
      <c r="BS516" s="12"/>
      <c r="BT516" s="12"/>
      <c r="BU516" s="12"/>
      <c r="BV516" s="12"/>
      <c r="BW516" s="12"/>
      <c r="BX516" s="12"/>
      <c r="BY516" s="12"/>
      <c r="BZ516" s="12"/>
      <c r="CA516" s="12"/>
      <c r="CB516" s="12"/>
      <c r="CC516" s="12"/>
      <c r="CD516" s="12"/>
      <c r="CE516" s="12"/>
      <c r="CF516" s="12"/>
      <c r="CG516" s="12"/>
      <c r="CH516" s="12"/>
      <c r="CI516" s="12"/>
      <c r="CJ516" s="12"/>
      <c r="CK516" s="12"/>
      <c r="CL516" s="12"/>
      <c r="CM516" s="12"/>
      <c r="CN516" s="12"/>
      <c r="CO516" s="12"/>
      <c r="CP516" s="12"/>
      <c r="CQ516" s="12"/>
      <c r="CR516" s="12"/>
      <c r="CS516" s="12"/>
      <c r="CT516" s="12"/>
      <c r="CU516" s="12"/>
      <c r="CV516" s="12"/>
      <c r="CW516" s="12"/>
      <c r="CX516" s="12"/>
      <c r="CY516" s="12"/>
      <c r="CZ516" s="12"/>
      <c r="DA516" s="12"/>
      <c r="DB516" s="12"/>
      <c r="DC516" s="12"/>
      <c r="DD516" s="12"/>
      <c r="DE516" s="12"/>
      <c r="DF516" s="12"/>
      <c r="DG516" s="12"/>
      <c r="DH516" s="12"/>
      <c r="DI516" s="12"/>
      <c r="DJ516" s="12"/>
      <c r="DK516" s="12"/>
      <c r="DL516" s="12"/>
      <c r="DM516" s="12"/>
      <c r="DN516" s="12"/>
      <c r="DO516" s="12"/>
      <c r="DP516" s="12"/>
      <c r="DQ516" s="12"/>
      <c r="DR516" s="12"/>
      <c r="DS516" s="12"/>
      <c r="DT516" s="12"/>
    </row>
    <row r="517" spans="2:124" x14ac:dyDescent="0.3"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  <c r="BB517" s="12"/>
      <c r="BC517" s="12"/>
      <c r="BD517" s="12"/>
      <c r="BE517" s="12"/>
      <c r="BF517" s="12"/>
      <c r="BG517" s="12"/>
      <c r="BH517" s="12"/>
      <c r="BI517" s="12"/>
      <c r="BJ517" s="12"/>
      <c r="BK517" s="12"/>
      <c r="BL517" s="12"/>
      <c r="BM517" s="12"/>
      <c r="BN517" s="12"/>
      <c r="BO517" s="12"/>
      <c r="BP517" s="12"/>
      <c r="BQ517" s="12"/>
      <c r="BR517" s="12"/>
      <c r="BS517" s="12"/>
      <c r="BT517" s="12"/>
      <c r="BU517" s="12"/>
      <c r="BV517" s="12"/>
      <c r="BW517" s="12"/>
      <c r="BX517" s="12"/>
      <c r="BY517" s="12"/>
      <c r="BZ517" s="12"/>
      <c r="CA517" s="12"/>
      <c r="CB517" s="12"/>
      <c r="CC517" s="12"/>
      <c r="CD517" s="12"/>
      <c r="CE517" s="12"/>
      <c r="CF517" s="12"/>
      <c r="CG517" s="12"/>
      <c r="CH517" s="12"/>
      <c r="CI517" s="12"/>
      <c r="CJ517" s="12"/>
      <c r="CK517" s="12"/>
      <c r="CL517" s="12"/>
      <c r="CM517" s="12"/>
      <c r="CN517" s="12"/>
      <c r="CO517" s="12"/>
      <c r="CP517" s="12"/>
      <c r="CQ517" s="12"/>
      <c r="CR517" s="12"/>
      <c r="CS517" s="12"/>
      <c r="CT517" s="12"/>
      <c r="CU517" s="12"/>
      <c r="CV517" s="12"/>
      <c r="CW517" s="12"/>
      <c r="CX517" s="12"/>
      <c r="CY517" s="12"/>
      <c r="CZ517" s="12"/>
      <c r="DA517" s="12"/>
      <c r="DB517" s="12"/>
      <c r="DC517" s="12"/>
      <c r="DD517" s="12"/>
      <c r="DE517" s="12"/>
      <c r="DF517" s="12"/>
      <c r="DG517" s="12"/>
      <c r="DH517" s="12"/>
      <c r="DI517" s="12"/>
      <c r="DJ517" s="12"/>
      <c r="DK517" s="12"/>
      <c r="DL517" s="12"/>
      <c r="DM517" s="12"/>
      <c r="DN517" s="12"/>
      <c r="DO517" s="12"/>
      <c r="DP517" s="12"/>
      <c r="DQ517" s="12"/>
      <c r="DR517" s="12"/>
      <c r="DS517" s="12"/>
      <c r="DT517" s="12"/>
    </row>
    <row r="518" spans="2:124" x14ac:dyDescent="0.3"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  <c r="BA518" s="12"/>
      <c r="BB518" s="12"/>
      <c r="BC518" s="12"/>
      <c r="BD518" s="12"/>
      <c r="BE518" s="12"/>
      <c r="BF518" s="12"/>
      <c r="BG518" s="12"/>
      <c r="BH518" s="12"/>
      <c r="BI518" s="12"/>
      <c r="BJ518" s="12"/>
      <c r="BK518" s="12"/>
      <c r="BL518" s="12"/>
      <c r="BM518" s="12"/>
      <c r="BN518" s="12"/>
      <c r="BO518" s="12"/>
      <c r="BP518" s="12"/>
      <c r="BQ518" s="12"/>
      <c r="BR518" s="12"/>
      <c r="BS518" s="12"/>
      <c r="BT518" s="12"/>
      <c r="BU518" s="12"/>
      <c r="BV518" s="12"/>
      <c r="BW518" s="12"/>
      <c r="BX518" s="12"/>
      <c r="BY518" s="12"/>
      <c r="BZ518" s="12"/>
      <c r="CA518" s="12"/>
      <c r="CB518" s="12"/>
      <c r="CC518" s="12"/>
      <c r="CD518" s="12"/>
      <c r="CE518" s="12"/>
      <c r="CF518" s="12"/>
      <c r="CG518" s="12"/>
      <c r="CH518" s="12"/>
      <c r="CI518" s="12"/>
      <c r="CJ518" s="12"/>
      <c r="CK518" s="12"/>
      <c r="CL518" s="12"/>
      <c r="CM518" s="12"/>
      <c r="CN518" s="12"/>
      <c r="CO518" s="12"/>
      <c r="CP518" s="12"/>
      <c r="CQ518" s="12"/>
      <c r="CR518" s="12"/>
      <c r="CS518" s="12"/>
      <c r="CT518" s="12"/>
      <c r="CU518" s="12"/>
      <c r="CV518" s="12"/>
      <c r="CW518" s="12"/>
      <c r="CX518" s="12"/>
      <c r="CY518" s="12"/>
      <c r="CZ518" s="12"/>
      <c r="DA518" s="12"/>
      <c r="DB518" s="12"/>
      <c r="DC518" s="12"/>
      <c r="DD518" s="12"/>
      <c r="DE518" s="12"/>
      <c r="DF518" s="12"/>
      <c r="DG518" s="12"/>
      <c r="DH518" s="12"/>
      <c r="DI518" s="12"/>
      <c r="DJ518" s="12"/>
      <c r="DK518" s="12"/>
      <c r="DL518" s="12"/>
      <c r="DM518" s="12"/>
      <c r="DN518" s="12"/>
      <c r="DO518" s="12"/>
      <c r="DP518" s="12"/>
      <c r="DQ518" s="12"/>
      <c r="DR518" s="12"/>
      <c r="DS518" s="12"/>
      <c r="DT518" s="12"/>
    </row>
    <row r="519" spans="2:124" x14ac:dyDescent="0.3"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  <c r="BA519" s="12"/>
      <c r="BB519" s="12"/>
      <c r="BC519" s="12"/>
      <c r="BD519" s="12"/>
      <c r="BE519" s="12"/>
      <c r="BF519" s="12"/>
      <c r="BG519" s="12"/>
      <c r="BH519" s="12"/>
      <c r="BI519" s="12"/>
      <c r="BJ519" s="12"/>
      <c r="BK519" s="12"/>
      <c r="BL519" s="12"/>
      <c r="BM519" s="12"/>
      <c r="BN519" s="12"/>
      <c r="BO519" s="12"/>
      <c r="BP519" s="12"/>
      <c r="BQ519" s="12"/>
      <c r="BR519" s="12"/>
      <c r="BS519" s="12"/>
      <c r="BT519" s="12"/>
      <c r="BU519" s="12"/>
      <c r="BV519" s="12"/>
      <c r="BW519" s="12"/>
      <c r="BX519" s="12"/>
      <c r="BY519" s="12"/>
      <c r="BZ519" s="12"/>
      <c r="CA519" s="12"/>
      <c r="CB519" s="12"/>
      <c r="CC519" s="12"/>
      <c r="CD519" s="12"/>
      <c r="CE519" s="12"/>
      <c r="CF519" s="12"/>
      <c r="CG519" s="12"/>
      <c r="CH519" s="12"/>
      <c r="CI519" s="12"/>
      <c r="CJ519" s="12"/>
      <c r="CK519" s="12"/>
      <c r="CL519" s="12"/>
      <c r="CM519" s="12"/>
      <c r="CN519" s="12"/>
      <c r="CO519" s="12"/>
      <c r="CP519" s="12"/>
      <c r="CQ519" s="12"/>
      <c r="CR519" s="12"/>
      <c r="CS519" s="12"/>
      <c r="CT519" s="12"/>
      <c r="CU519" s="12"/>
      <c r="CV519" s="12"/>
      <c r="CW519" s="12"/>
      <c r="CX519" s="12"/>
      <c r="CY519" s="12"/>
      <c r="CZ519" s="12"/>
      <c r="DA519" s="12"/>
      <c r="DB519" s="12"/>
      <c r="DC519" s="12"/>
      <c r="DD519" s="12"/>
      <c r="DE519" s="12"/>
      <c r="DF519" s="12"/>
      <c r="DG519" s="12"/>
      <c r="DH519" s="12"/>
      <c r="DI519" s="12"/>
      <c r="DJ519" s="12"/>
      <c r="DK519" s="12"/>
      <c r="DL519" s="12"/>
      <c r="DM519" s="12"/>
      <c r="DN519" s="12"/>
      <c r="DO519" s="12"/>
      <c r="DP519" s="12"/>
      <c r="DQ519" s="12"/>
      <c r="DR519" s="12"/>
      <c r="DS519" s="12"/>
      <c r="DT519" s="12"/>
    </row>
    <row r="520" spans="2:124" x14ac:dyDescent="0.3"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  <c r="BA520" s="12"/>
      <c r="BB520" s="12"/>
      <c r="BC520" s="12"/>
      <c r="BD520" s="12"/>
      <c r="BE520" s="12"/>
      <c r="BF520" s="12"/>
      <c r="BG520" s="12"/>
      <c r="BH520" s="12"/>
      <c r="BI520" s="12"/>
      <c r="BJ520" s="12"/>
      <c r="BK520" s="12"/>
      <c r="BL520" s="12"/>
      <c r="BM520" s="12"/>
      <c r="BN520" s="12"/>
      <c r="BO520" s="12"/>
      <c r="BP520" s="12"/>
      <c r="BQ520" s="12"/>
      <c r="BR520" s="12"/>
      <c r="BS520" s="12"/>
      <c r="BT520" s="12"/>
      <c r="BU520" s="12"/>
      <c r="BV520" s="12"/>
      <c r="BW520" s="12"/>
      <c r="BX520" s="12"/>
      <c r="BY520" s="12"/>
      <c r="BZ520" s="12"/>
      <c r="CA520" s="12"/>
      <c r="CB520" s="12"/>
      <c r="CC520" s="12"/>
      <c r="CD520" s="12"/>
      <c r="CE520" s="12"/>
      <c r="CF520" s="12"/>
      <c r="CG520" s="12"/>
      <c r="CH520" s="12"/>
      <c r="CI520" s="12"/>
      <c r="CJ520" s="12"/>
      <c r="CK520" s="12"/>
      <c r="CL520" s="12"/>
      <c r="CM520" s="12"/>
      <c r="CN520" s="12"/>
      <c r="CO520" s="12"/>
      <c r="CP520" s="12"/>
      <c r="CQ520" s="12"/>
      <c r="CR520" s="12"/>
      <c r="CS520" s="12"/>
      <c r="CT520" s="12"/>
      <c r="CU520" s="12"/>
      <c r="CV520" s="12"/>
      <c r="CW520" s="12"/>
      <c r="CX520" s="12"/>
      <c r="CY520" s="12"/>
      <c r="CZ520" s="12"/>
      <c r="DA520" s="12"/>
      <c r="DB520" s="12"/>
      <c r="DC520" s="12"/>
      <c r="DD520" s="12"/>
      <c r="DE520" s="12"/>
      <c r="DF520" s="12"/>
      <c r="DG520" s="12"/>
      <c r="DH520" s="12"/>
      <c r="DI520" s="12"/>
      <c r="DJ520" s="12"/>
      <c r="DK520" s="12"/>
      <c r="DL520" s="12"/>
      <c r="DM520" s="12"/>
      <c r="DN520" s="12"/>
      <c r="DO520" s="12"/>
      <c r="DP520" s="12"/>
      <c r="DQ520" s="12"/>
      <c r="DR520" s="12"/>
      <c r="DS520" s="12"/>
      <c r="DT520" s="12"/>
    </row>
    <row r="521" spans="2:124" x14ac:dyDescent="0.3"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  <c r="BA521" s="12"/>
      <c r="BB521" s="12"/>
      <c r="BC521" s="12"/>
      <c r="BD521" s="12"/>
      <c r="BE521" s="12"/>
      <c r="BF521" s="12"/>
      <c r="BG521" s="12"/>
      <c r="BH521" s="12"/>
      <c r="BI521" s="12"/>
      <c r="BJ521" s="12"/>
      <c r="BK521" s="12"/>
      <c r="BL521" s="12"/>
      <c r="BM521" s="12"/>
      <c r="BN521" s="12"/>
      <c r="BO521" s="12"/>
      <c r="BP521" s="12"/>
      <c r="BQ521" s="12"/>
      <c r="BR521" s="12"/>
      <c r="BS521" s="12"/>
      <c r="BT521" s="12"/>
      <c r="BU521" s="12"/>
      <c r="BV521" s="12"/>
      <c r="BW521" s="12"/>
      <c r="BX521" s="12"/>
      <c r="BY521" s="12"/>
      <c r="BZ521" s="12"/>
      <c r="CA521" s="12"/>
      <c r="CB521" s="12"/>
      <c r="CC521" s="12"/>
      <c r="CD521" s="12"/>
      <c r="CE521" s="12"/>
      <c r="CF521" s="12"/>
      <c r="CG521" s="12"/>
      <c r="CH521" s="12"/>
      <c r="CI521" s="12"/>
      <c r="CJ521" s="12"/>
      <c r="CK521" s="12"/>
      <c r="CL521" s="12"/>
      <c r="CM521" s="12"/>
      <c r="CN521" s="12"/>
      <c r="CO521" s="12"/>
      <c r="CP521" s="12"/>
      <c r="CQ521" s="12"/>
      <c r="CR521" s="12"/>
      <c r="CS521" s="12"/>
      <c r="CT521" s="12"/>
      <c r="CU521" s="12"/>
      <c r="CV521" s="12"/>
      <c r="CW521" s="12"/>
      <c r="CX521" s="12"/>
      <c r="CY521" s="12"/>
      <c r="CZ521" s="12"/>
      <c r="DA521" s="12"/>
      <c r="DB521" s="12"/>
      <c r="DC521" s="12"/>
      <c r="DD521" s="12"/>
      <c r="DE521" s="12"/>
      <c r="DF521" s="12"/>
      <c r="DG521" s="12"/>
      <c r="DH521" s="12"/>
      <c r="DI521" s="12"/>
      <c r="DJ521" s="12"/>
      <c r="DK521" s="12"/>
      <c r="DL521" s="12"/>
      <c r="DM521" s="12"/>
      <c r="DN521" s="12"/>
      <c r="DO521" s="12"/>
      <c r="DP521" s="12"/>
      <c r="DQ521" s="12"/>
      <c r="DR521" s="12"/>
      <c r="DS521" s="12"/>
      <c r="DT521" s="12"/>
    </row>
    <row r="522" spans="2:124" x14ac:dyDescent="0.3"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  <c r="BA522" s="12"/>
      <c r="BB522" s="12"/>
      <c r="BC522" s="12"/>
      <c r="BD522" s="12"/>
      <c r="BE522" s="12"/>
      <c r="BF522" s="12"/>
      <c r="BG522" s="12"/>
      <c r="BH522" s="12"/>
      <c r="BI522" s="12"/>
      <c r="BJ522" s="12"/>
      <c r="BK522" s="12"/>
      <c r="BL522" s="12"/>
      <c r="BM522" s="12"/>
      <c r="BN522" s="12"/>
      <c r="BO522" s="12"/>
      <c r="BP522" s="12"/>
      <c r="BQ522" s="12"/>
      <c r="BR522" s="12"/>
      <c r="BS522" s="12"/>
      <c r="BT522" s="12"/>
      <c r="BU522" s="12"/>
      <c r="BV522" s="12"/>
      <c r="BW522" s="12"/>
      <c r="BX522" s="12"/>
      <c r="BY522" s="12"/>
      <c r="BZ522" s="12"/>
      <c r="CA522" s="12"/>
      <c r="CB522" s="12"/>
      <c r="CC522" s="12"/>
      <c r="CD522" s="12"/>
      <c r="CE522" s="12"/>
      <c r="CF522" s="12"/>
      <c r="CG522" s="12"/>
      <c r="CH522" s="12"/>
      <c r="CI522" s="12"/>
      <c r="CJ522" s="12"/>
      <c r="CK522" s="12"/>
      <c r="CL522" s="12"/>
      <c r="CM522" s="12"/>
      <c r="CN522" s="12"/>
      <c r="CO522" s="12"/>
      <c r="CP522" s="12"/>
      <c r="CQ522" s="12"/>
      <c r="CR522" s="12"/>
      <c r="CS522" s="12"/>
      <c r="CT522" s="12"/>
      <c r="CU522" s="12"/>
      <c r="CV522" s="12"/>
      <c r="CW522" s="12"/>
      <c r="CX522" s="12"/>
      <c r="CY522" s="12"/>
      <c r="CZ522" s="12"/>
      <c r="DA522" s="12"/>
      <c r="DB522" s="12"/>
      <c r="DC522" s="12"/>
      <c r="DD522" s="12"/>
      <c r="DE522" s="12"/>
      <c r="DF522" s="12"/>
      <c r="DG522" s="12"/>
      <c r="DH522" s="12"/>
      <c r="DI522" s="12"/>
      <c r="DJ522" s="12"/>
      <c r="DK522" s="12"/>
      <c r="DL522" s="12"/>
      <c r="DM522" s="12"/>
      <c r="DN522" s="12"/>
      <c r="DO522" s="12"/>
      <c r="DP522" s="12"/>
      <c r="DQ522" s="12"/>
      <c r="DR522" s="12"/>
      <c r="DS522" s="12"/>
      <c r="DT522" s="12"/>
    </row>
    <row r="523" spans="2:124" x14ac:dyDescent="0.3"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  <c r="BA523" s="12"/>
      <c r="BB523" s="12"/>
      <c r="BC523" s="12"/>
      <c r="BD523" s="12"/>
      <c r="BE523" s="12"/>
      <c r="BF523" s="12"/>
      <c r="BG523" s="12"/>
      <c r="BH523" s="12"/>
      <c r="BI523" s="12"/>
      <c r="BJ523" s="12"/>
      <c r="BK523" s="12"/>
      <c r="BL523" s="12"/>
      <c r="BM523" s="12"/>
      <c r="BN523" s="12"/>
      <c r="BO523" s="12"/>
      <c r="BP523" s="12"/>
      <c r="BQ523" s="12"/>
      <c r="BR523" s="12"/>
      <c r="BS523" s="12"/>
      <c r="BT523" s="12"/>
      <c r="BU523" s="12"/>
      <c r="BV523" s="12"/>
      <c r="BW523" s="12"/>
      <c r="BX523" s="12"/>
      <c r="BY523" s="12"/>
      <c r="BZ523" s="12"/>
      <c r="CA523" s="12"/>
      <c r="CB523" s="12"/>
      <c r="CC523" s="12"/>
      <c r="CD523" s="12"/>
      <c r="CE523" s="12"/>
      <c r="CF523" s="12"/>
      <c r="CG523" s="12"/>
      <c r="CH523" s="12"/>
      <c r="CI523" s="12"/>
      <c r="CJ523" s="12"/>
      <c r="CK523" s="12"/>
      <c r="CL523" s="12"/>
      <c r="CM523" s="12"/>
      <c r="CN523" s="12"/>
      <c r="CO523" s="12"/>
      <c r="CP523" s="12"/>
      <c r="CQ523" s="12"/>
      <c r="CR523" s="12"/>
      <c r="CS523" s="12"/>
      <c r="CT523" s="12"/>
      <c r="CU523" s="12"/>
      <c r="CV523" s="12"/>
      <c r="CW523" s="12"/>
      <c r="CX523" s="12"/>
      <c r="CY523" s="12"/>
      <c r="CZ523" s="12"/>
      <c r="DA523" s="12"/>
      <c r="DB523" s="12"/>
      <c r="DC523" s="12"/>
      <c r="DD523" s="12"/>
      <c r="DE523" s="12"/>
      <c r="DF523" s="12"/>
      <c r="DG523" s="12"/>
      <c r="DH523" s="12"/>
      <c r="DI523" s="12"/>
      <c r="DJ523" s="12"/>
      <c r="DK523" s="12"/>
      <c r="DL523" s="12"/>
      <c r="DM523" s="12"/>
      <c r="DN523" s="12"/>
      <c r="DO523" s="12"/>
      <c r="DP523" s="12"/>
      <c r="DQ523" s="12"/>
      <c r="DR523" s="12"/>
      <c r="DS523" s="12"/>
      <c r="DT523" s="12"/>
    </row>
    <row r="524" spans="2:124" x14ac:dyDescent="0.3"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  <c r="BA524" s="12"/>
      <c r="BB524" s="12"/>
      <c r="BC524" s="12"/>
      <c r="BD524" s="12"/>
      <c r="BE524" s="12"/>
      <c r="BF524" s="12"/>
      <c r="BG524" s="12"/>
      <c r="BH524" s="12"/>
      <c r="BI524" s="12"/>
      <c r="BJ524" s="12"/>
      <c r="BK524" s="12"/>
      <c r="BL524" s="12"/>
      <c r="BM524" s="12"/>
      <c r="BN524" s="12"/>
      <c r="BO524" s="12"/>
      <c r="BP524" s="12"/>
      <c r="BQ524" s="12"/>
      <c r="BR524" s="12"/>
      <c r="BS524" s="12"/>
      <c r="BT524" s="12"/>
      <c r="BU524" s="12"/>
      <c r="BV524" s="12"/>
      <c r="BW524" s="12"/>
      <c r="BX524" s="12"/>
      <c r="BY524" s="12"/>
      <c r="BZ524" s="12"/>
      <c r="CA524" s="12"/>
      <c r="CB524" s="12"/>
      <c r="CC524" s="12"/>
      <c r="CD524" s="12"/>
      <c r="CE524" s="12"/>
      <c r="CF524" s="12"/>
      <c r="CG524" s="12"/>
      <c r="CH524" s="12"/>
      <c r="CI524" s="12"/>
      <c r="CJ524" s="12"/>
      <c r="CK524" s="12"/>
      <c r="CL524" s="12"/>
      <c r="CM524" s="12"/>
      <c r="CN524" s="12"/>
      <c r="CO524" s="12"/>
      <c r="CP524" s="12"/>
      <c r="CQ524" s="12"/>
      <c r="CR524" s="12"/>
      <c r="CS524" s="12"/>
      <c r="CT524" s="12"/>
      <c r="CU524" s="12"/>
      <c r="CV524" s="12"/>
      <c r="CW524" s="12"/>
      <c r="CX524" s="12"/>
      <c r="CY524" s="12"/>
      <c r="CZ524" s="12"/>
      <c r="DA524" s="12"/>
      <c r="DB524" s="12"/>
      <c r="DC524" s="12"/>
      <c r="DD524" s="12"/>
      <c r="DE524" s="12"/>
      <c r="DF524" s="12"/>
      <c r="DG524" s="12"/>
      <c r="DH524" s="12"/>
      <c r="DI524" s="12"/>
      <c r="DJ524" s="12"/>
      <c r="DK524" s="12"/>
      <c r="DL524" s="12"/>
      <c r="DM524" s="12"/>
      <c r="DN524" s="12"/>
      <c r="DO524" s="12"/>
      <c r="DP524" s="12"/>
      <c r="DQ524" s="12"/>
      <c r="DR524" s="12"/>
      <c r="DS524" s="12"/>
      <c r="DT524" s="12"/>
    </row>
    <row r="525" spans="2:124" x14ac:dyDescent="0.3"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  <c r="BA525" s="12"/>
      <c r="BB525" s="12"/>
      <c r="BC525" s="12"/>
      <c r="BD525" s="12"/>
      <c r="BE525" s="12"/>
      <c r="BF525" s="12"/>
      <c r="BG525" s="12"/>
      <c r="BH525" s="12"/>
      <c r="BI525" s="12"/>
      <c r="BJ525" s="12"/>
      <c r="BK525" s="12"/>
      <c r="BL525" s="12"/>
      <c r="BM525" s="12"/>
      <c r="BN525" s="12"/>
      <c r="BO525" s="12"/>
      <c r="BP525" s="12"/>
      <c r="BQ525" s="12"/>
      <c r="BR525" s="12"/>
      <c r="BS525" s="12"/>
      <c r="BT525" s="12"/>
      <c r="BU525" s="12"/>
      <c r="BV525" s="12"/>
      <c r="BW525" s="12"/>
      <c r="BX525" s="12"/>
      <c r="BY525" s="12"/>
      <c r="BZ525" s="12"/>
      <c r="CA525" s="12"/>
      <c r="CB525" s="12"/>
      <c r="CC525" s="12"/>
      <c r="CD525" s="12"/>
      <c r="CE525" s="12"/>
      <c r="CF525" s="12"/>
      <c r="CG525" s="12"/>
      <c r="CH525" s="12"/>
      <c r="CI525" s="12"/>
      <c r="CJ525" s="12"/>
      <c r="CK525" s="12"/>
      <c r="CL525" s="12"/>
      <c r="CM525" s="12"/>
      <c r="CN525" s="12"/>
      <c r="CO525" s="12"/>
      <c r="CP525" s="12"/>
      <c r="CQ525" s="12"/>
      <c r="CR525" s="12"/>
      <c r="CS525" s="12"/>
      <c r="CT525" s="12"/>
      <c r="CU525" s="12"/>
      <c r="CV525" s="12"/>
      <c r="CW525" s="12"/>
      <c r="CX525" s="12"/>
      <c r="CY525" s="12"/>
      <c r="CZ525" s="12"/>
      <c r="DA525" s="12"/>
      <c r="DB525" s="12"/>
      <c r="DC525" s="12"/>
      <c r="DD525" s="12"/>
      <c r="DE525" s="12"/>
      <c r="DF525" s="12"/>
      <c r="DG525" s="12"/>
      <c r="DH525" s="12"/>
      <c r="DI525" s="12"/>
      <c r="DJ525" s="12"/>
      <c r="DK525" s="12"/>
      <c r="DL525" s="12"/>
      <c r="DM525" s="12"/>
      <c r="DN525" s="12"/>
      <c r="DO525" s="12"/>
      <c r="DP525" s="12"/>
      <c r="DQ525" s="12"/>
      <c r="DR525" s="12"/>
      <c r="DS525" s="12"/>
      <c r="DT525" s="12"/>
    </row>
    <row r="526" spans="2:124" x14ac:dyDescent="0.3"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  <c r="BA526" s="12"/>
      <c r="BB526" s="12"/>
      <c r="BC526" s="12"/>
      <c r="BD526" s="12"/>
      <c r="BE526" s="12"/>
      <c r="BF526" s="12"/>
      <c r="BG526" s="12"/>
      <c r="BH526" s="12"/>
      <c r="BI526" s="12"/>
      <c r="BJ526" s="12"/>
      <c r="BK526" s="12"/>
      <c r="BL526" s="12"/>
      <c r="BM526" s="12"/>
      <c r="BN526" s="12"/>
      <c r="BO526" s="12"/>
      <c r="BP526" s="12"/>
      <c r="BQ526" s="12"/>
      <c r="BR526" s="12"/>
      <c r="BS526" s="12"/>
      <c r="BT526" s="12"/>
      <c r="BU526" s="12"/>
      <c r="BV526" s="12"/>
      <c r="BW526" s="12"/>
      <c r="BX526" s="12"/>
      <c r="BY526" s="12"/>
      <c r="BZ526" s="12"/>
      <c r="CA526" s="12"/>
      <c r="CB526" s="12"/>
      <c r="CC526" s="12"/>
      <c r="CD526" s="12"/>
      <c r="CE526" s="12"/>
      <c r="CF526" s="12"/>
      <c r="CG526" s="12"/>
      <c r="CH526" s="12"/>
      <c r="CI526" s="12"/>
      <c r="CJ526" s="12"/>
      <c r="CK526" s="12"/>
      <c r="CL526" s="12"/>
      <c r="CM526" s="12"/>
      <c r="CN526" s="12"/>
      <c r="CO526" s="12"/>
      <c r="CP526" s="12"/>
      <c r="CQ526" s="12"/>
      <c r="CR526" s="12"/>
      <c r="CS526" s="12"/>
      <c r="CT526" s="12"/>
      <c r="CU526" s="12"/>
      <c r="CV526" s="12"/>
      <c r="CW526" s="12"/>
      <c r="CX526" s="12"/>
      <c r="CY526" s="12"/>
      <c r="CZ526" s="12"/>
      <c r="DA526" s="12"/>
      <c r="DB526" s="12"/>
      <c r="DC526" s="12"/>
      <c r="DD526" s="12"/>
      <c r="DE526" s="12"/>
      <c r="DF526" s="12"/>
      <c r="DG526" s="12"/>
      <c r="DH526" s="12"/>
      <c r="DI526" s="12"/>
      <c r="DJ526" s="12"/>
      <c r="DK526" s="12"/>
      <c r="DL526" s="12"/>
      <c r="DM526" s="12"/>
      <c r="DN526" s="12"/>
      <c r="DO526" s="12"/>
      <c r="DP526" s="12"/>
      <c r="DQ526" s="12"/>
      <c r="DR526" s="12"/>
      <c r="DS526" s="12"/>
      <c r="DT526" s="12"/>
    </row>
    <row r="527" spans="2:124" x14ac:dyDescent="0.3"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  <c r="BA527" s="12"/>
      <c r="BB527" s="12"/>
      <c r="BC527" s="12"/>
      <c r="BD527" s="12"/>
      <c r="BE527" s="12"/>
      <c r="BF527" s="12"/>
      <c r="BG527" s="12"/>
      <c r="BH527" s="12"/>
      <c r="BI527" s="12"/>
      <c r="BJ527" s="12"/>
      <c r="BK527" s="12"/>
      <c r="BL527" s="12"/>
      <c r="BM527" s="12"/>
      <c r="BN527" s="12"/>
      <c r="BO527" s="12"/>
      <c r="BP527" s="12"/>
      <c r="BQ527" s="12"/>
      <c r="BR527" s="12"/>
      <c r="BS527" s="12"/>
      <c r="BT527" s="12"/>
      <c r="BU527" s="12"/>
      <c r="BV527" s="12"/>
      <c r="BW527" s="12"/>
      <c r="BX527" s="12"/>
      <c r="BY527" s="12"/>
      <c r="BZ527" s="12"/>
      <c r="CA527" s="12"/>
      <c r="CB527" s="12"/>
      <c r="CC527" s="12"/>
      <c r="CD527" s="12"/>
      <c r="CE527" s="12"/>
      <c r="CF527" s="12"/>
      <c r="CG527" s="12"/>
      <c r="CH527" s="12"/>
      <c r="CI527" s="12"/>
      <c r="CJ527" s="12"/>
      <c r="CK527" s="12"/>
      <c r="CL527" s="12"/>
      <c r="CM527" s="12"/>
      <c r="CN527" s="12"/>
      <c r="CO527" s="12"/>
      <c r="CP527" s="12"/>
      <c r="CQ527" s="12"/>
      <c r="CR527" s="12"/>
      <c r="CS527" s="12"/>
      <c r="CT527" s="12"/>
      <c r="CU527" s="12"/>
      <c r="CV527" s="12"/>
      <c r="CW527" s="12"/>
      <c r="CX527" s="12"/>
      <c r="CY527" s="12"/>
      <c r="CZ527" s="12"/>
      <c r="DA527" s="12"/>
      <c r="DB527" s="12"/>
      <c r="DC527" s="12"/>
      <c r="DD527" s="12"/>
      <c r="DE527" s="12"/>
      <c r="DF527" s="12"/>
      <c r="DG527" s="12"/>
      <c r="DH527" s="12"/>
      <c r="DI527" s="12"/>
      <c r="DJ527" s="12"/>
      <c r="DK527" s="12"/>
      <c r="DL527" s="12"/>
      <c r="DM527" s="12"/>
      <c r="DN527" s="12"/>
      <c r="DO527" s="12"/>
      <c r="DP527" s="12"/>
      <c r="DQ527" s="12"/>
      <c r="DR527" s="12"/>
      <c r="DS527" s="12"/>
      <c r="DT527" s="12"/>
    </row>
    <row r="528" spans="2:124" x14ac:dyDescent="0.3"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  <c r="BA528" s="12"/>
      <c r="BB528" s="12"/>
      <c r="BC528" s="12"/>
      <c r="BD528" s="12"/>
      <c r="BE528" s="12"/>
      <c r="BF528" s="12"/>
      <c r="BG528" s="12"/>
      <c r="BH528" s="12"/>
      <c r="BI528" s="12"/>
      <c r="BJ528" s="12"/>
      <c r="BK528" s="12"/>
      <c r="BL528" s="12"/>
      <c r="BM528" s="12"/>
      <c r="BN528" s="12"/>
      <c r="BO528" s="12"/>
      <c r="BP528" s="12"/>
      <c r="BQ528" s="12"/>
      <c r="BR528" s="12"/>
      <c r="BS528" s="12"/>
      <c r="BT528" s="12"/>
      <c r="BU528" s="12"/>
      <c r="BV528" s="12"/>
      <c r="BW528" s="12"/>
      <c r="BX528" s="12"/>
      <c r="BY528" s="12"/>
      <c r="BZ528" s="12"/>
      <c r="CA528" s="12"/>
      <c r="CB528" s="12"/>
      <c r="CC528" s="12"/>
      <c r="CD528" s="12"/>
      <c r="CE528" s="12"/>
      <c r="CF528" s="12"/>
      <c r="CG528" s="12"/>
      <c r="CH528" s="12"/>
      <c r="CI528" s="12"/>
      <c r="CJ528" s="12"/>
      <c r="CK528" s="12"/>
      <c r="CL528" s="12"/>
      <c r="CM528" s="12"/>
      <c r="CN528" s="12"/>
      <c r="CO528" s="12"/>
      <c r="CP528" s="12"/>
      <c r="CQ528" s="12"/>
      <c r="CR528" s="12"/>
      <c r="CS528" s="12"/>
      <c r="CT528" s="12"/>
      <c r="CU528" s="12"/>
      <c r="CV528" s="12"/>
      <c r="CW528" s="12"/>
      <c r="CX528" s="12"/>
      <c r="CY528" s="12"/>
      <c r="CZ528" s="12"/>
      <c r="DA528" s="12"/>
      <c r="DB528" s="12"/>
      <c r="DC528" s="12"/>
      <c r="DD528" s="12"/>
      <c r="DE528" s="12"/>
      <c r="DF528" s="12"/>
      <c r="DG528" s="12"/>
      <c r="DH528" s="12"/>
      <c r="DI528" s="12"/>
      <c r="DJ528" s="12"/>
      <c r="DK528" s="12"/>
      <c r="DL528" s="12"/>
      <c r="DM528" s="12"/>
      <c r="DN528" s="12"/>
      <c r="DO528" s="12"/>
      <c r="DP528" s="12"/>
      <c r="DQ528" s="12"/>
      <c r="DR528" s="12"/>
      <c r="DS528" s="12"/>
      <c r="DT528" s="12"/>
    </row>
    <row r="529" spans="2:124" x14ac:dyDescent="0.3"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  <c r="BA529" s="12"/>
      <c r="BB529" s="12"/>
      <c r="BC529" s="12"/>
      <c r="BD529" s="12"/>
      <c r="BE529" s="12"/>
      <c r="BF529" s="12"/>
      <c r="BG529" s="12"/>
      <c r="BH529" s="12"/>
      <c r="BI529" s="12"/>
      <c r="BJ529" s="12"/>
      <c r="BK529" s="12"/>
      <c r="BL529" s="12"/>
      <c r="BM529" s="12"/>
      <c r="BN529" s="12"/>
      <c r="BO529" s="12"/>
      <c r="BP529" s="12"/>
      <c r="BQ529" s="12"/>
      <c r="BR529" s="12"/>
      <c r="BS529" s="12"/>
      <c r="BT529" s="12"/>
      <c r="BU529" s="12"/>
      <c r="BV529" s="12"/>
      <c r="BW529" s="12"/>
      <c r="BX529" s="12"/>
      <c r="BY529" s="12"/>
      <c r="BZ529" s="12"/>
      <c r="CA529" s="12"/>
      <c r="CB529" s="12"/>
      <c r="CC529" s="12"/>
      <c r="CD529" s="12"/>
      <c r="CE529" s="12"/>
      <c r="CF529" s="12"/>
      <c r="CG529" s="12"/>
      <c r="CH529" s="12"/>
      <c r="CI529" s="12"/>
      <c r="CJ529" s="12"/>
      <c r="CK529" s="12"/>
      <c r="CL529" s="12"/>
      <c r="CM529" s="12"/>
      <c r="CN529" s="12"/>
      <c r="CO529" s="12"/>
      <c r="CP529" s="12"/>
      <c r="CQ529" s="12"/>
      <c r="CR529" s="12"/>
      <c r="CS529" s="12"/>
      <c r="CT529" s="12"/>
      <c r="CU529" s="12"/>
      <c r="CV529" s="12"/>
      <c r="CW529" s="12"/>
      <c r="CX529" s="12"/>
      <c r="CY529" s="12"/>
      <c r="CZ529" s="12"/>
      <c r="DA529" s="12"/>
      <c r="DB529" s="12"/>
      <c r="DC529" s="12"/>
      <c r="DD529" s="12"/>
      <c r="DE529" s="12"/>
      <c r="DF529" s="12"/>
      <c r="DG529" s="12"/>
      <c r="DH529" s="12"/>
      <c r="DI529" s="12"/>
      <c r="DJ529" s="12"/>
      <c r="DK529" s="12"/>
      <c r="DL529" s="12"/>
      <c r="DM529" s="12"/>
      <c r="DN529" s="12"/>
      <c r="DO529" s="12"/>
      <c r="DP529" s="12"/>
      <c r="DQ529" s="12"/>
      <c r="DR529" s="12"/>
      <c r="DS529" s="12"/>
      <c r="DT529" s="12"/>
    </row>
    <row r="530" spans="2:124" x14ac:dyDescent="0.3"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  <c r="BA530" s="12"/>
      <c r="BB530" s="12"/>
      <c r="BC530" s="12"/>
      <c r="BD530" s="12"/>
      <c r="BE530" s="12"/>
      <c r="BF530" s="12"/>
      <c r="BG530" s="12"/>
      <c r="BH530" s="12"/>
      <c r="BI530" s="12"/>
      <c r="BJ530" s="12"/>
      <c r="BK530" s="12"/>
      <c r="BL530" s="12"/>
      <c r="BM530" s="12"/>
      <c r="BN530" s="12"/>
      <c r="BO530" s="12"/>
      <c r="BP530" s="12"/>
      <c r="BQ530" s="12"/>
      <c r="BR530" s="12"/>
      <c r="BS530" s="12"/>
      <c r="BT530" s="12"/>
      <c r="BU530" s="12"/>
      <c r="BV530" s="12"/>
      <c r="BW530" s="12"/>
      <c r="BX530" s="12"/>
      <c r="BY530" s="12"/>
      <c r="BZ530" s="12"/>
      <c r="CA530" s="12"/>
      <c r="CB530" s="12"/>
      <c r="CC530" s="12"/>
      <c r="CD530" s="12"/>
      <c r="CE530" s="12"/>
      <c r="CF530" s="12"/>
      <c r="CG530" s="12"/>
      <c r="CH530" s="12"/>
      <c r="CI530" s="12"/>
      <c r="CJ530" s="12"/>
      <c r="CK530" s="12"/>
      <c r="CL530" s="12"/>
      <c r="CM530" s="12"/>
      <c r="CN530" s="12"/>
      <c r="CO530" s="12"/>
      <c r="CP530" s="12"/>
      <c r="CQ530" s="12"/>
      <c r="CR530" s="12"/>
      <c r="CS530" s="12"/>
      <c r="CT530" s="12"/>
      <c r="CU530" s="12"/>
      <c r="CV530" s="12"/>
      <c r="CW530" s="12"/>
      <c r="CX530" s="12"/>
      <c r="CY530" s="12"/>
      <c r="CZ530" s="12"/>
      <c r="DA530" s="12"/>
      <c r="DB530" s="12"/>
      <c r="DC530" s="12"/>
      <c r="DD530" s="12"/>
      <c r="DE530" s="12"/>
      <c r="DF530" s="12"/>
      <c r="DG530" s="12"/>
      <c r="DH530" s="12"/>
      <c r="DI530" s="12"/>
      <c r="DJ530" s="12"/>
      <c r="DK530" s="12"/>
      <c r="DL530" s="12"/>
      <c r="DM530" s="12"/>
      <c r="DN530" s="12"/>
      <c r="DO530" s="12"/>
      <c r="DP530" s="12"/>
      <c r="DQ530" s="12"/>
      <c r="DR530" s="12"/>
      <c r="DS530" s="12"/>
      <c r="DT530" s="12"/>
    </row>
    <row r="531" spans="2:124" x14ac:dyDescent="0.3"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  <c r="BA531" s="12"/>
      <c r="BB531" s="12"/>
      <c r="BC531" s="12"/>
      <c r="BD531" s="12"/>
      <c r="BE531" s="12"/>
      <c r="BF531" s="12"/>
      <c r="BG531" s="12"/>
      <c r="BH531" s="12"/>
      <c r="BI531" s="12"/>
      <c r="BJ531" s="12"/>
      <c r="BK531" s="12"/>
      <c r="BL531" s="12"/>
      <c r="BM531" s="12"/>
      <c r="BN531" s="12"/>
      <c r="BO531" s="12"/>
      <c r="BP531" s="12"/>
      <c r="BQ531" s="12"/>
      <c r="BR531" s="12"/>
      <c r="BS531" s="12"/>
      <c r="BT531" s="12"/>
      <c r="BU531" s="12"/>
      <c r="BV531" s="12"/>
      <c r="BW531" s="12"/>
      <c r="BX531" s="12"/>
      <c r="BY531" s="12"/>
      <c r="BZ531" s="12"/>
      <c r="CA531" s="12"/>
      <c r="CB531" s="12"/>
      <c r="CC531" s="12"/>
      <c r="CD531" s="12"/>
      <c r="CE531" s="12"/>
      <c r="CF531" s="12"/>
      <c r="CG531" s="12"/>
      <c r="CH531" s="12"/>
      <c r="CI531" s="12"/>
      <c r="CJ531" s="12"/>
      <c r="CK531" s="12"/>
      <c r="CL531" s="12"/>
      <c r="CM531" s="12"/>
      <c r="CN531" s="12"/>
      <c r="CO531" s="12"/>
      <c r="CP531" s="12"/>
      <c r="CQ531" s="12"/>
      <c r="CR531" s="12"/>
      <c r="CS531" s="12"/>
      <c r="CT531" s="12"/>
      <c r="CU531" s="12"/>
      <c r="CV531" s="12"/>
      <c r="CW531" s="12"/>
      <c r="CX531" s="12"/>
      <c r="CY531" s="12"/>
      <c r="CZ531" s="12"/>
      <c r="DA531" s="12"/>
      <c r="DB531" s="12"/>
      <c r="DC531" s="12"/>
      <c r="DD531" s="12"/>
      <c r="DE531" s="12"/>
      <c r="DF531" s="12"/>
      <c r="DG531" s="12"/>
      <c r="DH531" s="12"/>
      <c r="DI531" s="12"/>
      <c r="DJ531" s="12"/>
      <c r="DK531" s="12"/>
      <c r="DL531" s="12"/>
      <c r="DM531" s="12"/>
      <c r="DN531" s="12"/>
      <c r="DO531" s="12"/>
      <c r="DP531" s="12"/>
      <c r="DQ531" s="12"/>
      <c r="DR531" s="12"/>
      <c r="DS531" s="12"/>
      <c r="DT531" s="12"/>
    </row>
    <row r="532" spans="2:124" x14ac:dyDescent="0.3"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  <c r="BA532" s="12"/>
      <c r="BB532" s="12"/>
      <c r="BC532" s="12"/>
      <c r="BD532" s="12"/>
      <c r="BE532" s="12"/>
      <c r="BF532" s="12"/>
      <c r="BG532" s="12"/>
      <c r="BH532" s="12"/>
      <c r="BI532" s="12"/>
      <c r="BJ532" s="12"/>
      <c r="BK532" s="12"/>
      <c r="BL532" s="12"/>
      <c r="BM532" s="12"/>
      <c r="BN532" s="12"/>
      <c r="BO532" s="12"/>
      <c r="BP532" s="12"/>
      <c r="BQ532" s="12"/>
      <c r="BR532" s="12"/>
      <c r="BS532" s="12"/>
      <c r="BT532" s="12"/>
      <c r="BU532" s="12"/>
      <c r="BV532" s="12"/>
      <c r="BW532" s="12"/>
      <c r="BX532" s="12"/>
      <c r="BY532" s="12"/>
      <c r="BZ532" s="12"/>
      <c r="CA532" s="12"/>
      <c r="CB532" s="12"/>
      <c r="CC532" s="12"/>
      <c r="CD532" s="12"/>
      <c r="CE532" s="12"/>
      <c r="CF532" s="12"/>
      <c r="CG532" s="12"/>
      <c r="CH532" s="12"/>
      <c r="CI532" s="12"/>
      <c r="CJ532" s="12"/>
      <c r="CK532" s="12"/>
      <c r="CL532" s="12"/>
      <c r="CM532" s="12"/>
      <c r="CN532" s="12"/>
      <c r="CO532" s="12"/>
      <c r="CP532" s="12"/>
      <c r="CQ532" s="12"/>
      <c r="CR532" s="12"/>
      <c r="CS532" s="12"/>
      <c r="CT532" s="12"/>
      <c r="CU532" s="12"/>
      <c r="CV532" s="12"/>
      <c r="CW532" s="12"/>
      <c r="CX532" s="12"/>
      <c r="CY532" s="12"/>
      <c r="CZ532" s="12"/>
      <c r="DA532" s="12"/>
      <c r="DB532" s="12"/>
      <c r="DC532" s="12"/>
      <c r="DD532" s="12"/>
      <c r="DE532" s="12"/>
      <c r="DF532" s="12"/>
      <c r="DG532" s="12"/>
      <c r="DH532" s="12"/>
      <c r="DI532" s="12"/>
      <c r="DJ532" s="12"/>
      <c r="DK532" s="12"/>
      <c r="DL532" s="12"/>
      <c r="DM532" s="12"/>
      <c r="DN532" s="12"/>
      <c r="DO532" s="12"/>
      <c r="DP532" s="12"/>
      <c r="DQ532" s="12"/>
      <c r="DR532" s="12"/>
      <c r="DS532" s="12"/>
      <c r="DT532" s="12"/>
    </row>
    <row r="533" spans="2:124" x14ac:dyDescent="0.3"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  <c r="BA533" s="12"/>
      <c r="BB533" s="12"/>
      <c r="BC533" s="12"/>
      <c r="BD533" s="12"/>
      <c r="BE533" s="12"/>
      <c r="BF533" s="12"/>
      <c r="BG533" s="12"/>
      <c r="BH533" s="12"/>
      <c r="BI533" s="12"/>
      <c r="BJ533" s="12"/>
      <c r="BK533" s="12"/>
      <c r="BL533" s="12"/>
      <c r="BM533" s="12"/>
      <c r="BN533" s="12"/>
      <c r="BO533" s="12"/>
      <c r="BP533" s="12"/>
      <c r="BQ533" s="12"/>
      <c r="BR533" s="12"/>
      <c r="BS533" s="12"/>
      <c r="BT533" s="12"/>
      <c r="BU533" s="12"/>
      <c r="BV533" s="12"/>
      <c r="BW533" s="12"/>
      <c r="BX533" s="12"/>
      <c r="BY533" s="12"/>
      <c r="BZ533" s="12"/>
      <c r="CA533" s="12"/>
      <c r="CB533" s="12"/>
      <c r="CC533" s="12"/>
      <c r="CD533" s="12"/>
      <c r="CE533" s="12"/>
      <c r="CF533" s="12"/>
      <c r="CG533" s="12"/>
      <c r="CH533" s="12"/>
      <c r="CI533" s="12"/>
      <c r="CJ533" s="12"/>
      <c r="CK533" s="12"/>
      <c r="CL533" s="12"/>
      <c r="CM533" s="12"/>
      <c r="CN533" s="12"/>
      <c r="CO533" s="12"/>
      <c r="CP533" s="12"/>
      <c r="CQ533" s="12"/>
      <c r="CR533" s="12"/>
      <c r="CS533" s="12"/>
      <c r="CT533" s="12"/>
      <c r="CU533" s="12"/>
      <c r="CV533" s="12"/>
      <c r="CW533" s="12"/>
      <c r="CX533" s="12"/>
      <c r="CY533" s="12"/>
      <c r="CZ533" s="12"/>
      <c r="DA533" s="12"/>
      <c r="DB533" s="12"/>
      <c r="DC533" s="12"/>
      <c r="DD533" s="12"/>
      <c r="DE533" s="12"/>
      <c r="DF533" s="12"/>
      <c r="DG533" s="12"/>
      <c r="DH533" s="12"/>
      <c r="DI533" s="12"/>
      <c r="DJ533" s="12"/>
      <c r="DK533" s="12"/>
      <c r="DL533" s="12"/>
      <c r="DM533" s="12"/>
      <c r="DN533" s="12"/>
      <c r="DO533" s="12"/>
      <c r="DP533" s="12"/>
      <c r="DQ533" s="12"/>
      <c r="DR533" s="12"/>
      <c r="DS533" s="12"/>
      <c r="DT533" s="12"/>
    </row>
    <row r="534" spans="2:124" x14ac:dyDescent="0.3"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  <c r="BA534" s="12"/>
      <c r="BB534" s="12"/>
      <c r="BC534" s="12"/>
      <c r="BD534" s="12"/>
      <c r="BE534" s="12"/>
      <c r="BF534" s="12"/>
      <c r="BG534" s="12"/>
      <c r="BH534" s="12"/>
      <c r="BI534" s="12"/>
      <c r="BJ534" s="12"/>
      <c r="BK534" s="12"/>
      <c r="BL534" s="12"/>
      <c r="BM534" s="12"/>
      <c r="BN534" s="12"/>
      <c r="BO534" s="12"/>
      <c r="BP534" s="12"/>
      <c r="BQ534" s="12"/>
      <c r="BR534" s="12"/>
      <c r="BS534" s="12"/>
      <c r="BT534" s="12"/>
      <c r="BU534" s="12"/>
      <c r="BV534" s="12"/>
      <c r="BW534" s="12"/>
      <c r="BX534" s="12"/>
      <c r="BY534" s="12"/>
      <c r="BZ534" s="12"/>
      <c r="CA534" s="12"/>
      <c r="CB534" s="12"/>
      <c r="CC534" s="12"/>
      <c r="CD534" s="12"/>
      <c r="CE534" s="12"/>
      <c r="CF534" s="12"/>
      <c r="CG534" s="12"/>
      <c r="CH534" s="12"/>
      <c r="CI534" s="12"/>
      <c r="CJ534" s="12"/>
      <c r="CK534" s="12"/>
      <c r="CL534" s="12"/>
      <c r="CM534" s="12"/>
      <c r="CN534" s="12"/>
      <c r="CO534" s="12"/>
      <c r="CP534" s="12"/>
      <c r="CQ534" s="12"/>
      <c r="CR534" s="12"/>
      <c r="CS534" s="12"/>
      <c r="CT534" s="12"/>
      <c r="CU534" s="12"/>
      <c r="CV534" s="12"/>
      <c r="CW534" s="12"/>
      <c r="CX534" s="12"/>
      <c r="CY534" s="12"/>
      <c r="CZ534" s="12"/>
      <c r="DA534" s="12"/>
      <c r="DB534" s="12"/>
      <c r="DC534" s="12"/>
      <c r="DD534" s="12"/>
      <c r="DE534" s="12"/>
      <c r="DF534" s="12"/>
      <c r="DG534" s="12"/>
      <c r="DH534" s="12"/>
      <c r="DI534" s="12"/>
      <c r="DJ534" s="12"/>
      <c r="DK534" s="12"/>
      <c r="DL534" s="12"/>
      <c r="DM534" s="12"/>
      <c r="DN534" s="12"/>
      <c r="DO534" s="12"/>
      <c r="DP534" s="12"/>
      <c r="DQ534" s="12"/>
      <c r="DR534" s="12"/>
      <c r="DS534" s="12"/>
      <c r="DT534" s="12"/>
    </row>
    <row r="535" spans="2:124" x14ac:dyDescent="0.3"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  <c r="BA535" s="12"/>
      <c r="BB535" s="12"/>
      <c r="BC535" s="12"/>
      <c r="BD535" s="12"/>
      <c r="BE535" s="12"/>
      <c r="BF535" s="12"/>
      <c r="BG535" s="12"/>
      <c r="BH535" s="12"/>
      <c r="BI535" s="12"/>
      <c r="BJ535" s="12"/>
      <c r="BK535" s="12"/>
      <c r="BL535" s="12"/>
      <c r="BM535" s="12"/>
      <c r="BN535" s="12"/>
      <c r="BO535" s="12"/>
      <c r="BP535" s="12"/>
      <c r="BQ535" s="12"/>
      <c r="BR535" s="12"/>
      <c r="BS535" s="12"/>
      <c r="BT535" s="12"/>
      <c r="BU535" s="12"/>
      <c r="BV535" s="12"/>
      <c r="BW535" s="12"/>
      <c r="BX535" s="12"/>
      <c r="BY535" s="12"/>
      <c r="BZ535" s="12"/>
      <c r="CA535" s="12"/>
      <c r="CB535" s="12"/>
      <c r="CC535" s="12"/>
      <c r="CD535" s="12"/>
      <c r="CE535" s="12"/>
      <c r="CF535" s="12"/>
      <c r="CG535" s="12"/>
      <c r="CH535" s="12"/>
      <c r="CI535" s="12"/>
      <c r="CJ535" s="12"/>
      <c r="CK535" s="12"/>
      <c r="CL535" s="12"/>
      <c r="CM535" s="12"/>
      <c r="CN535" s="12"/>
      <c r="CO535" s="12"/>
      <c r="CP535" s="12"/>
      <c r="CQ535" s="12"/>
      <c r="CR535" s="12"/>
      <c r="CS535" s="12"/>
      <c r="CT535" s="12"/>
      <c r="CU535" s="12"/>
      <c r="CV535" s="12"/>
      <c r="CW535" s="12"/>
      <c r="CX535" s="12"/>
      <c r="CY535" s="12"/>
      <c r="CZ535" s="12"/>
      <c r="DA535" s="12"/>
      <c r="DB535" s="12"/>
      <c r="DC535" s="12"/>
      <c r="DD535" s="12"/>
      <c r="DE535" s="12"/>
      <c r="DF535" s="12"/>
      <c r="DG535" s="12"/>
      <c r="DH535" s="12"/>
      <c r="DI535" s="12"/>
      <c r="DJ535" s="12"/>
      <c r="DK535" s="12"/>
      <c r="DL535" s="12"/>
      <c r="DM535" s="12"/>
      <c r="DN535" s="12"/>
      <c r="DO535" s="12"/>
      <c r="DP535" s="12"/>
      <c r="DQ535" s="12"/>
      <c r="DR535" s="12"/>
      <c r="DS535" s="12"/>
      <c r="DT535" s="12"/>
    </row>
    <row r="536" spans="2:124" x14ac:dyDescent="0.3"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  <c r="BA536" s="12"/>
      <c r="BB536" s="12"/>
      <c r="BC536" s="12"/>
      <c r="BD536" s="12"/>
      <c r="BE536" s="12"/>
      <c r="BF536" s="12"/>
      <c r="BG536" s="12"/>
      <c r="BH536" s="12"/>
      <c r="BI536" s="12"/>
      <c r="BJ536" s="12"/>
      <c r="BK536" s="12"/>
      <c r="BL536" s="12"/>
      <c r="BM536" s="12"/>
      <c r="BN536" s="12"/>
      <c r="BO536" s="12"/>
      <c r="BP536" s="12"/>
      <c r="BQ536" s="12"/>
      <c r="BR536" s="12"/>
      <c r="BS536" s="12"/>
      <c r="BT536" s="12"/>
      <c r="BU536" s="12"/>
      <c r="BV536" s="12"/>
      <c r="BW536" s="12"/>
      <c r="BX536" s="12"/>
      <c r="BY536" s="12"/>
      <c r="BZ536" s="12"/>
      <c r="CA536" s="12"/>
      <c r="CB536" s="12"/>
      <c r="CC536" s="12"/>
      <c r="CD536" s="12"/>
      <c r="CE536" s="12"/>
      <c r="CF536" s="12"/>
      <c r="CG536" s="12"/>
      <c r="CH536" s="12"/>
      <c r="CI536" s="12"/>
      <c r="CJ536" s="12"/>
      <c r="CK536" s="12"/>
      <c r="CL536" s="12"/>
      <c r="CM536" s="12"/>
      <c r="CN536" s="12"/>
      <c r="CO536" s="12"/>
      <c r="CP536" s="12"/>
      <c r="CQ536" s="12"/>
      <c r="CR536" s="12"/>
      <c r="CS536" s="12"/>
      <c r="CT536" s="12"/>
      <c r="CU536" s="12"/>
      <c r="CV536" s="12"/>
      <c r="CW536" s="12"/>
      <c r="CX536" s="12"/>
      <c r="CY536" s="12"/>
      <c r="CZ536" s="12"/>
      <c r="DA536" s="12"/>
      <c r="DB536" s="12"/>
      <c r="DC536" s="12"/>
      <c r="DD536" s="12"/>
      <c r="DE536" s="12"/>
      <c r="DF536" s="12"/>
      <c r="DG536" s="12"/>
      <c r="DH536" s="12"/>
      <c r="DI536" s="12"/>
      <c r="DJ536" s="12"/>
      <c r="DK536" s="12"/>
      <c r="DL536" s="12"/>
      <c r="DM536" s="12"/>
      <c r="DN536" s="12"/>
      <c r="DO536" s="12"/>
      <c r="DP536" s="12"/>
      <c r="DQ536" s="12"/>
      <c r="DR536" s="12"/>
      <c r="DS536" s="12"/>
      <c r="DT536" s="12"/>
    </row>
    <row r="537" spans="2:124" x14ac:dyDescent="0.3"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  <c r="BA537" s="12"/>
      <c r="BB537" s="12"/>
      <c r="BC537" s="12"/>
      <c r="BD537" s="12"/>
      <c r="BE537" s="12"/>
      <c r="BF537" s="12"/>
      <c r="BG537" s="12"/>
      <c r="BH537" s="12"/>
      <c r="BI537" s="12"/>
      <c r="BJ537" s="12"/>
      <c r="BK537" s="12"/>
      <c r="BL537" s="12"/>
      <c r="BM537" s="12"/>
      <c r="BN537" s="12"/>
      <c r="BO537" s="12"/>
      <c r="BP537" s="12"/>
      <c r="BQ537" s="12"/>
      <c r="BR537" s="12"/>
      <c r="BS537" s="12"/>
      <c r="BT537" s="12"/>
      <c r="BU537" s="12"/>
      <c r="BV537" s="12"/>
      <c r="BW537" s="12"/>
      <c r="BX537" s="12"/>
      <c r="BY537" s="12"/>
      <c r="BZ537" s="12"/>
      <c r="CA537" s="12"/>
      <c r="CB537" s="12"/>
      <c r="CC537" s="12"/>
      <c r="CD537" s="12"/>
      <c r="CE537" s="12"/>
      <c r="CF537" s="12"/>
      <c r="CG537" s="12"/>
      <c r="CH537" s="12"/>
      <c r="CI537" s="12"/>
      <c r="CJ537" s="12"/>
      <c r="CK537" s="12"/>
      <c r="CL537" s="12"/>
      <c r="CM537" s="12"/>
      <c r="CN537" s="12"/>
      <c r="CO537" s="12"/>
      <c r="CP537" s="12"/>
      <c r="CQ537" s="12"/>
      <c r="CR537" s="12"/>
      <c r="CS537" s="12"/>
      <c r="CT537" s="12"/>
      <c r="CU537" s="12"/>
      <c r="CV537" s="12"/>
      <c r="CW537" s="12"/>
      <c r="CX537" s="12"/>
      <c r="CY537" s="12"/>
      <c r="CZ537" s="12"/>
      <c r="DA537" s="12"/>
      <c r="DB537" s="12"/>
      <c r="DC537" s="12"/>
      <c r="DD537" s="12"/>
      <c r="DE537" s="12"/>
      <c r="DF537" s="12"/>
      <c r="DG537" s="12"/>
      <c r="DH537" s="12"/>
      <c r="DI537" s="12"/>
      <c r="DJ537" s="12"/>
      <c r="DK537" s="12"/>
      <c r="DL537" s="12"/>
      <c r="DM537" s="12"/>
      <c r="DN537" s="12"/>
      <c r="DO537" s="12"/>
      <c r="DP537" s="12"/>
      <c r="DQ537" s="12"/>
      <c r="DR537" s="12"/>
      <c r="DS537" s="12"/>
      <c r="DT537" s="12"/>
    </row>
    <row r="538" spans="2:124" x14ac:dyDescent="0.3"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  <c r="BA538" s="12"/>
      <c r="BB538" s="12"/>
      <c r="BC538" s="12"/>
      <c r="BD538" s="12"/>
      <c r="BE538" s="12"/>
      <c r="BF538" s="12"/>
      <c r="BG538" s="12"/>
      <c r="BH538" s="12"/>
      <c r="BI538" s="12"/>
      <c r="BJ538" s="12"/>
      <c r="BK538" s="12"/>
      <c r="BL538" s="12"/>
      <c r="BM538" s="12"/>
      <c r="BN538" s="12"/>
      <c r="BO538" s="12"/>
      <c r="BP538" s="12"/>
      <c r="BQ538" s="12"/>
      <c r="BR538" s="12"/>
      <c r="BS538" s="12"/>
      <c r="BT538" s="12"/>
      <c r="BU538" s="12"/>
      <c r="BV538" s="12"/>
      <c r="BW538" s="12"/>
      <c r="BX538" s="12"/>
      <c r="BY538" s="12"/>
      <c r="BZ538" s="12"/>
      <c r="CA538" s="12"/>
      <c r="CB538" s="12"/>
      <c r="CC538" s="12"/>
      <c r="CD538" s="12"/>
      <c r="CE538" s="12"/>
      <c r="CF538" s="12"/>
      <c r="CG538" s="12"/>
      <c r="CH538" s="12"/>
      <c r="CI538" s="12"/>
      <c r="CJ538" s="12"/>
      <c r="CK538" s="12"/>
      <c r="CL538" s="12"/>
      <c r="CM538" s="12"/>
      <c r="CN538" s="12"/>
      <c r="CO538" s="12"/>
      <c r="CP538" s="12"/>
      <c r="CQ538" s="12"/>
      <c r="CR538" s="12"/>
      <c r="CS538" s="12"/>
      <c r="CT538" s="12"/>
      <c r="CU538" s="12"/>
      <c r="CV538" s="12"/>
      <c r="CW538" s="12"/>
      <c r="CX538" s="12"/>
      <c r="CY538" s="12"/>
      <c r="CZ538" s="12"/>
      <c r="DA538" s="12"/>
      <c r="DB538" s="12"/>
      <c r="DC538" s="12"/>
      <c r="DD538" s="12"/>
      <c r="DE538" s="12"/>
      <c r="DF538" s="12"/>
      <c r="DG538" s="12"/>
      <c r="DH538" s="12"/>
      <c r="DI538" s="12"/>
      <c r="DJ538" s="12"/>
      <c r="DK538" s="12"/>
      <c r="DL538" s="12"/>
      <c r="DM538" s="12"/>
      <c r="DN538" s="12"/>
      <c r="DO538" s="12"/>
      <c r="DP538" s="12"/>
      <c r="DQ538" s="12"/>
      <c r="DR538" s="12"/>
      <c r="DS538" s="12"/>
      <c r="DT538" s="12"/>
    </row>
    <row r="539" spans="2:124" x14ac:dyDescent="0.3"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  <c r="BA539" s="12"/>
      <c r="BB539" s="12"/>
      <c r="BC539" s="12"/>
      <c r="BD539" s="12"/>
      <c r="BE539" s="12"/>
      <c r="BF539" s="12"/>
      <c r="BG539" s="12"/>
      <c r="BH539" s="12"/>
      <c r="BI539" s="12"/>
      <c r="BJ539" s="12"/>
      <c r="BK539" s="12"/>
      <c r="BL539" s="12"/>
      <c r="BM539" s="12"/>
      <c r="BN539" s="12"/>
      <c r="BO539" s="12"/>
      <c r="BP539" s="12"/>
      <c r="BQ539" s="12"/>
      <c r="BR539" s="12"/>
      <c r="BS539" s="12"/>
      <c r="BT539" s="12"/>
      <c r="BU539" s="12"/>
      <c r="BV539" s="12"/>
      <c r="BW539" s="12"/>
      <c r="BX539" s="12"/>
      <c r="BY539" s="12"/>
      <c r="BZ539" s="12"/>
      <c r="CA539" s="12"/>
      <c r="CB539" s="12"/>
      <c r="CC539" s="12"/>
      <c r="CD539" s="12"/>
      <c r="CE539" s="12"/>
      <c r="CF539" s="12"/>
      <c r="CG539" s="12"/>
      <c r="CH539" s="12"/>
      <c r="CI539" s="12"/>
      <c r="CJ539" s="12"/>
      <c r="CK539" s="12"/>
      <c r="CL539" s="12"/>
      <c r="CM539" s="12"/>
      <c r="CN539" s="12"/>
      <c r="CO539" s="12"/>
      <c r="CP539" s="12"/>
      <c r="CQ539" s="12"/>
      <c r="CR539" s="12"/>
      <c r="CS539" s="12"/>
      <c r="CT539" s="12"/>
      <c r="CU539" s="12"/>
      <c r="CV539" s="12"/>
      <c r="CW539" s="12"/>
      <c r="CX539" s="12"/>
      <c r="CY539" s="12"/>
      <c r="CZ539" s="12"/>
      <c r="DA539" s="12"/>
      <c r="DB539" s="12"/>
      <c r="DC539" s="12"/>
      <c r="DD539" s="12"/>
      <c r="DE539" s="12"/>
      <c r="DF539" s="12"/>
      <c r="DG539" s="12"/>
      <c r="DH539" s="12"/>
      <c r="DI539" s="12"/>
      <c r="DJ539" s="12"/>
      <c r="DK539" s="12"/>
      <c r="DL539" s="12"/>
      <c r="DM539" s="12"/>
      <c r="DN539" s="12"/>
      <c r="DO539" s="12"/>
      <c r="DP539" s="12"/>
      <c r="DQ539" s="12"/>
      <c r="DR539" s="12"/>
      <c r="DS539" s="12"/>
      <c r="DT539" s="12"/>
    </row>
    <row r="540" spans="2:124" x14ac:dyDescent="0.3"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  <c r="BA540" s="12"/>
      <c r="BB540" s="12"/>
      <c r="BC540" s="12"/>
      <c r="BD540" s="12"/>
      <c r="BE540" s="12"/>
      <c r="BF540" s="12"/>
      <c r="BG540" s="12"/>
      <c r="BH540" s="12"/>
      <c r="BI540" s="12"/>
      <c r="BJ540" s="12"/>
      <c r="BK540" s="12"/>
      <c r="BL540" s="12"/>
      <c r="BM540" s="12"/>
      <c r="BN540" s="12"/>
      <c r="BO540" s="12"/>
      <c r="BP540" s="12"/>
      <c r="BQ540" s="12"/>
      <c r="BR540" s="12"/>
      <c r="BS540" s="12"/>
      <c r="BT540" s="12"/>
      <c r="BU540" s="12"/>
      <c r="BV540" s="12"/>
      <c r="BW540" s="12"/>
      <c r="BX540" s="12"/>
      <c r="BY540" s="12"/>
      <c r="BZ540" s="12"/>
      <c r="CA540" s="12"/>
      <c r="CB540" s="12"/>
      <c r="CC540" s="12"/>
      <c r="CD540" s="12"/>
      <c r="CE540" s="12"/>
      <c r="CF540" s="12"/>
      <c r="CG540" s="12"/>
      <c r="CH540" s="12"/>
      <c r="CI540" s="12"/>
      <c r="CJ540" s="12"/>
      <c r="CK540" s="12"/>
      <c r="CL540" s="12"/>
      <c r="CM540" s="12"/>
      <c r="CN540" s="12"/>
      <c r="CO540" s="12"/>
      <c r="CP540" s="12"/>
      <c r="CQ540" s="12"/>
      <c r="CR540" s="12"/>
      <c r="CS540" s="12"/>
      <c r="CT540" s="12"/>
      <c r="CU540" s="12"/>
      <c r="CV540" s="12"/>
      <c r="CW540" s="12"/>
      <c r="CX540" s="12"/>
      <c r="CY540" s="12"/>
      <c r="CZ540" s="12"/>
      <c r="DA540" s="12"/>
      <c r="DB540" s="12"/>
      <c r="DC540" s="12"/>
      <c r="DD540" s="12"/>
      <c r="DE540" s="12"/>
      <c r="DF540" s="12"/>
      <c r="DG540" s="12"/>
      <c r="DH540" s="12"/>
      <c r="DI540" s="12"/>
      <c r="DJ540" s="12"/>
      <c r="DK540" s="12"/>
      <c r="DL540" s="12"/>
      <c r="DM540" s="12"/>
      <c r="DN540" s="12"/>
      <c r="DO540" s="12"/>
      <c r="DP540" s="12"/>
      <c r="DQ540" s="12"/>
      <c r="DR540" s="12"/>
      <c r="DS540" s="12"/>
      <c r="DT540" s="12"/>
    </row>
    <row r="541" spans="2:124" x14ac:dyDescent="0.3"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  <c r="BA541" s="12"/>
      <c r="BB541" s="12"/>
      <c r="BC541" s="12"/>
      <c r="BD541" s="12"/>
      <c r="BE541" s="12"/>
      <c r="BF541" s="12"/>
      <c r="BG541" s="12"/>
      <c r="BH541" s="12"/>
      <c r="BI541" s="12"/>
      <c r="BJ541" s="12"/>
      <c r="BK541" s="12"/>
      <c r="BL541" s="12"/>
      <c r="BM541" s="12"/>
      <c r="BN541" s="12"/>
      <c r="BO541" s="12"/>
      <c r="BP541" s="12"/>
      <c r="BQ541" s="12"/>
      <c r="BR541" s="12"/>
      <c r="BS541" s="12"/>
      <c r="BT541" s="12"/>
      <c r="BU541" s="12"/>
      <c r="BV541" s="12"/>
      <c r="BW541" s="12"/>
      <c r="BX541" s="12"/>
      <c r="BY541" s="12"/>
      <c r="BZ541" s="12"/>
      <c r="CA541" s="12"/>
      <c r="CB541" s="12"/>
      <c r="CC541" s="12"/>
      <c r="CD541" s="12"/>
      <c r="CE541" s="12"/>
      <c r="CF541" s="12"/>
      <c r="CG541" s="12"/>
      <c r="CH541" s="12"/>
      <c r="CI541" s="12"/>
      <c r="CJ541" s="12"/>
      <c r="CK541" s="12"/>
      <c r="CL541" s="12"/>
      <c r="CM541" s="12"/>
      <c r="CN541" s="12"/>
      <c r="CO541" s="12"/>
      <c r="CP541" s="12"/>
      <c r="CQ541" s="12"/>
      <c r="CR541" s="12"/>
      <c r="CS541" s="12"/>
      <c r="CT541" s="12"/>
      <c r="CU541" s="12"/>
      <c r="CV541" s="12"/>
      <c r="CW541" s="12"/>
      <c r="CX541" s="12"/>
      <c r="CY541" s="12"/>
      <c r="CZ541" s="12"/>
      <c r="DA541" s="12"/>
      <c r="DB541" s="12"/>
      <c r="DC541" s="12"/>
      <c r="DD541" s="12"/>
      <c r="DE541" s="12"/>
      <c r="DF541" s="12"/>
      <c r="DG541" s="12"/>
      <c r="DH541" s="12"/>
      <c r="DI541" s="12"/>
      <c r="DJ541" s="12"/>
      <c r="DK541" s="12"/>
      <c r="DL541" s="12"/>
      <c r="DM541" s="12"/>
      <c r="DN541" s="12"/>
      <c r="DO541" s="12"/>
      <c r="DP541" s="12"/>
      <c r="DQ541" s="12"/>
      <c r="DR541" s="12"/>
      <c r="DS541" s="12"/>
      <c r="DT541" s="12"/>
    </row>
    <row r="542" spans="2:124" x14ac:dyDescent="0.3"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  <c r="BA542" s="12"/>
      <c r="BB542" s="12"/>
      <c r="BC542" s="12"/>
      <c r="BD542" s="12"/>
      <c r="BE542" s="12"/>
      <c r="BF542" s="12"/>
      <c r="BG542" s="12"/>
      <c r="BH542" s="12"/>
      <c r="BI542" s="12"/>
      <c r="BJ542" s="12"/>
      <c r="BK542" s="12"/>
      <c r="BL542" s="12"/>
      <c r="BM542" s="12"/>
      <c r="BN542" s="12"/>
      <c r="BO542" s="12"/>
      <c r="BP542" s="12"/>
      <c r="BQ542" s="12"/>
      <c r="BR542" s="12"/>
      <c r="BS542" s="12"/>
      <c r="BT542" s="12"/>
      <c r="BU542" s="12"/>
      <c r="BV542" s="12"/>
      <c r="BW542" s="12"/>
      <c r="BX542" s="12"/>
      <c r="BY542" s="12"/>
      <c r="BZ542" s="12"/>
      <c r="CA542" s="12"/>
      <c r="CB542" s="12"/>
      <c r="CC542" s="12"/>
      <c r="CD542" s="12"/>
      <c r="CE542" s="12"/>
      <c r="CF542" s="12"/>
      <c r="CG542" s="12"/>
      <c r="CH542" s="12"/>
      <c r="CI542" s="12"/>
      <c r="CJ542" s="12"/>
      <c r="CK542" s="12"/>
      <c r="CL542" s="12"/>
      <c r="CM542" s="12"/>
      <c r="CN542" s="12"/>
      <c r="CO542" s="12"/>
      <c r="CP542" s="12"/>
      <c r="CQ542" s="12"/>
      <c r="CR542" s="12"/>
      <c r="CS542" s="12"/>
      <c r="CT542" s="12"/>
      <c r="CU542" s="12"/>
      <c r="CV542" s="12"/>
      <c r="CW542" s="12"/>
      <c r="CX542" s="12"/>
      <c r="CY542" s="12"/>
      <c r="CZ542" s="12"/>
      <c r="DA542" s="12"/>
      <c r="DB542" s="12"/>
      <c r="DC542" s="12"/>
      <c r="DD542" s="12"/>
      <c r="DE542" s="12"/>
      <c r="DF542" s="12"/>
      <c r="DG542" s="12"/>
      <c r="DH542" s="12"/>
      <c r="DI542" s="12"/>
      <c r="DJ542" s="12"/>
      <c r="DK542" s="12"/>
      <c r="DL542" s="12"/>
      <c r="DM542" s="12"/>
      <c r="DN542" s="12"/>
      <c r="DO542" s="12"/>
      <c r="DP542" s="12"/>
      <c r="DQ542" s="12"/>
      <c r="DR542" s="12"/>
      <c r="DS542" s="12"/>
      <c r="DT542" s="12"/>
    </row>
    <row r="543" spans="2:124" x14ac:dyDescent="0.3"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  <c r="BB543" s="12"/>
      <c r="BC543" s="12"/>
      <c r="BD543" s="12"/>
      <c r="BE543" s="12"/>
      <c r="BF543" s="12"/>
      <c r="BG543" s="12"/>
      <c r="BH543" s="12"/>
      <c r="BI543" s="12"/>
      <c r="BJ543" s="12"/>
      <c r="BK543" s="12"/>
      <c r="BL543" s="12"/>
      <c r="BM543" s="12"/>
      <c r="BN543" s="12"/>
      <c r="BO543" s="12"/>
      <c r="BP543" s="12"/>
      <c r="BQ543" s="12"/>
      <c r="BR543" s="12"/>
      <c r="BS543" s="12"/>
      <c r="BT543" s="12"/>
      <c r="BU543" s="12"/>
      <c r="BV543" s="12"/>
      <c r="BW543" s="12"/>
      <c r="BX543" s="12"/>
      <c r="BY543" s="12"/>
      <c r="BZ543" s="12"/>
      <c r="CA543" s="12"/>
      <c r="CB543" s="12"/>
      <c r="CC543" s="12"/>
      <c r="CD543" s="12"/>
      <c r="CE543" s="12"/>
      <c r="CF543" s="12"/>
      <c r="CG543" s="12"/>
      <c r="CH543" s="12"/>
      <c r="CI543" s="12"/>
      <c r="CJ543" s="12"/>
      <c r="CK543" s="12"/>
      <c r="CL543" s="12"/>
      <c r="CM543" s="12"/>
      <c r="CN543" s="12"/>
      <c r="CO543" s="12"/>
      <c r="CP543" s="12"/>
      <c r="CQ543" s="12"/>
      <c r="CR543" s="12"/>
      <c r="CS543" s="12"/>
      <c r="CT543" s="12"/>
      <c r="CU543" s="12"/>
      <c r="CV543" s="12"/>
      <c r="CW543" s="12"/>
      <c r="CX543" s="12"/>
      <c r="CY543" s="12"/>
      <c r="CZ543" s="12"/>
      <c r="DA543" s="12"/>
      <c r="DB543" s="12"/>
      <c r="DC543" s="12"/>
      <c r="DD543" s="12"/>
      <c r="DE543" s="12"/>
      <c r="DF543" s="12"/>
      <c r="DG543" s="12"/>
      <c r="DH543" s="12"/>
      <c r="DI543" s="12"/>
      <c r="DJ543" s="12"/>
      <c r="DK543" s="12"/>
      <c r="DL543" s="12"/>
      <c r="DM543" s="12"/>
      <c r="DN543" s="12"/>
      <c r="DO543" s="12"/>
      <c r="DP543" s="12"/>
      <c r="DQ543" s="12"/>
      <c r="DR543" s="12"/>
      <c r="DS543" s="12"/>
      <c r="DT543" s="12"/>
    </row>
    <row r="544" spans="2:124" x14ac:dyDescent="0.3"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  <c r="BB544" s="12"/>
      <c r="BC544" s="12"/>
      <c r="BD544" s="12"/>
      <c r="BE544" s="12"/>
      <c r="BF544" s="12"/>
      <c r="BG544" s="12"/>
      <c r="BH544" s="12"/>
      <c r="BI544" s="12"/>
      <c r="BJ544" s="12"/>
      <c r="BK544" s="12"/>
      <c r="BL544" s="12"/>
      <c r="BM544" s="12"/>
      <c r="BN544" s="12"/>
      <c r="BO544" s="12"/>
      <c r="BP544" s="12"/>
      <c r="BQ544" s="12"/>
      <c r="BR544" s="12"/>
      <c r="BS544" s="12"/>
      <c r="BT544" s="12"/>
      <c r="BU544" s="12"/>
      <c r="BV544" s="12"/>
      <c r="BW544" s="12"/>
      <c r="BX544" s="12"/>
      <c r="BY544" s="12"/>
      <c r="BZ544" s="12"/>
      <c r="CA544" s="12"/>
      <c r="CB544" s="12"/>
      <c r="CC544" s="12"/>
      <c r="CD544" s="12"/>
      <c r="CE544" s="12"/>
      <c r="CF544" s="12"/>
      <c r="CG544" s="12"/>
      <c r="CH544" s="12"/>
      <c r="CI544" s="12"/>
      <c r="CJ544" s="12"/>
      <c r="CK544" s="12"/>
      <c r="CL544" s="12"/>
      <c r="CM544" s="12"/>
      <c r="CN544" s="12"/>
      <c r="CO544" s="12"/>
      <c r="CP544" s="12"/>
      <c r="CQ544" s="12"/>
      <c r="CR544" s="12"/>
      <c r="CS544" s="12"/>
      <c r="CT544" s="12"/>
      <c r="CU544" s="12"/>
      <c r="CV544" s="12"/>
      <c r="CW544" s="12"/>
      <c r="CX544" s="12"/>
      <c r="CY544" s="12"/>
      <c r="CZ544" s="12"/>
      <c r="DA544" s="12"/>
      <c r="DB544" s="12"/>
      <c r="DC544" s="12"/>
      <c r="DD544" s="12"/>
      <c r="DE544" s="12"/>
      <c r="DF544" s="12"/>
      <c r="DG544" s="12"/>
      <c r="DH544" s="12"/>
      <c r="DI544" s="12"/>
      <c r="DJ544" s="12"/>
      <c r="DK544" s="12"/>
      <c r="DL544" s="12"/>
      <c r="DM544" s="12"/>
      <c r="DN544" s="12"/>
      <c r="DO544" s="12"/>
      <c r="DP544" s="12"/>
      <c r="DQ544" s="12"/>
      <c r="DR544" s="12"/>
      <c r="DS544" s="12"/>
      <c r="DT544" s="12"/>
    </row>
    <row r="545" spans="2:124" x14ac:dyDescent="0.3"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  <c r="BB545" s="12"/>
      <c r="BC545" s="12"/>
      <c r="BD545" s="12"/>
      <c r="BE545" s="12"/>
      <c r="BF545" s="12"/>
      <c r="BG545" s="12"/>
      <c r="BH545" s="12"/>
      <c r="BI545" s="12"/>
      <c r="BJ545" s="12"/>
      <c r="BK545" s="12"/>
      <c r="BL545" s="12"/>
      <c r="BM545" s="12"/>
      <c r="BN545" s="12"/>
      <c r="BO545" s="12"/>
      <c r="BP545" s="12"/>
      <c r="BQ545" s="12"/>
      <c r="BR545" s="12"/>
      <c r="BS545" s="12"/>
      <c r="BT545" s="12"/>
      <c r="BU545" s="12"/>
      <c r="BV545" s="12"/>
      <c r="BW545" s="12"/>
      <c r="BX545" s="12"/>
      <c r="BY545" s="12"/>
      <c r="BZ545" s="12"/>
      <c r="CA545" s="12"/>
      <c r="CB545" s="12"/>
      <c r="CC545" s="12"/>
      <c r="CD545" s="12"/>
      <c r="CE545" s="12"/>
      <c r="CF545" s="12"/>
      <c r="CG545" s="12"/>
      <c r="CH545" s="12"/>
      <c r="CI545" s="12"/>
      <c r="CJ545" s="12"/>
      <c r="CK545" s="12"/>
      <c r="CL545" s="12"/>
      <c r="CM545" s="12"/>
      <c r="CN545" s="12"/>
      <c r="CO545" s="12"/>
      <c r="CP545" s="12"/>
      <c r="CQ545" s="12"/>
      <c r="CR545" s="12"/>
      <c r="CS545" s="12"/>
      <c r="CT545" s="12"/>
      <c r="CU545" s="12"/>
      <c r="CV545" s="12"/>
      <c r="CW545" s="12"/>
      <c r="CX545" s="12"/>
      <c r="CY545" s="12"/>
      <c r="CZ545" s="12"/>
      <c r="DA545" s="12"/>
      <c r="DB545" s="12"/>
      <c r="DC545" s="12"/>
      <c r="DD545" s="12"/>
      <c r="DE545" s="12"/>
      <c r="DF545" s="12"/>
      <c r="DG545" s="12"/>
      <c r="DH545" s="12"/>
      <c r="DI545" s="12"/>
      <c r="DJ545" s="12"/>
      <c r="DK545" s="12"/>
      <c r="DL545" s="12"/>
      <c r="DM545" s="12"/>
      <c r="DN545" s="12"/>
      <c r="DO545" s="12"/>
      <c r="DP545" s="12"/>
      <c r="DQ545" s="12"/>
      <c r="DR545" s="12"/>
      <c r="DS545" s="12"/>
      <c r="DT545" s="12"/>
    </row>
    <row r="546" spans="2:124" x14ac:dyDescent="0.3"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  <c r="BB546" s="12"/>
      <c r="BC546" s="12"/>
      <c r="BD546" s="12"/>
      <c r="BE546" s="12"/>
      <c r="BF546" s="12"/>
      <c r="BG546" s="12"/>
      <c r="BH546" s="12"/>
      <c r="BI546" s="12"/>
      <c r="BJ546" s="12"/>
      <c r="BK546" s="12"/>
      <c r="BL546" s="12"/>
      <c r="BM546" s="12"/>
      <c r="BN546" s="12"/>
      <c r="BO546" s="12"/>
      <c r="BP546" s="12"/>
      <c r="BQ546" s="12"/>
      <c r="BR546" s="12"/>
      <c r="BS546" s="12"/>
      <c r="BT546" s="12"/>
      <c r="BU546" s="12"/>
      <c r="BV546" s="12"/>
      <c r="BW546" s="12"/>
      <c r="BX546" s="12"/>
      <c r="BY546" s="12"/>
      <c r="BZ546" s="12"/>
      <c r="CA546" s="12"/>
      <c r="CB546" s="12"/>
      <c r="CC546" s="12"/>
      <c r="CD546" s="12"/>
      <c r="CE546" s="12"/>
      <c r="CF546" s="12"/>
      <c r="CG546" s="12"/>
      <c r="CH546" s="12"/>
      <c r="CI546" s="12"/>
      <c r="CJ546" s="12"/>
      <c r="CK546" s="12"/>
      <c r="CL546" s="12"/>
      <c r="CM546" s="12"/>
      <c r="CN546" s="12"/>
      <c r="CO546" s="12"/>
      <c r="CP546" s="12"/>
      <c r="CQ546" s="12"/>
      <c r="CR546" s="12"/>
      <c r="CS546" s="12"/>
      <c r="CT546" s="12"/>
      <c r="CU546" s="12"/>
      <c r="CV546" s="12"/>
      <c r="CW546" s="12"/>
      <c r="CX546" s="12"/>
      <c r="CY546" s="12"/>
      <c r="CZ546" s="12"/>
      <c r="DA546" s="12"/>
      <c r="DB546" s="12"/>
      <c r="DC546" s="12"/>
      <c r="DD546" s="12"/>
      <c r="DE546" s="12"/>
      <c r="DF546" s="12"/>
      <c r="DG546" s="12"/>
      <c r="DH546" s="12"/>
      <c r="DI546" s="12"/>
      <c r="DJ546" s="12"/>
      <c r="DK546" s="12"/>
      <c r="DL546" s="12"/>
      <c r="DM546" s="12"/>
      <c r="DN546" s="12"/>
      <c r="DO546" s="12"/>
      <c r="DP546" s="12"/>
      <c r="DQ546" s="12"/>
      <c r="DR546" s="12"/>
      <c r="DS546" s="12"/>
      <c r="DT546" s="12"/>
    </row>
    <row r="547" spans="2:124" x14ac:dyDescent="0.3"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  <c r="BB547" s="12"/>
      <c r="BC547" s="12"/>
      <c r="BD547" s="12"/>
      <c r="BE547" s="12"/>
      <c r="BF547" s="12"/>
      <c r="BG547" s="12"/>
      <c r="BH547" s="12"/>
      <c r="BI547" s="12"/>
      <c r="BJ547" s="12"/>
      <c r="BK547" s="12"/>
      <c r="BL547" s="12"/>
      <c r="BM547" s="12"/>
      <c r="BN547" s="12"/>
      <c r="BO547" s="12"/>
      <c r="BP547" s="12"/>
      <c r="BQ547" s="12"/>
      <c r="BR547" s="12"/>
      <c r="BS547" s="12"/>
      <c r="BT547" s="12"/>
      <c r="BU547" s="12"/>
      <c r="BV547" s="12"/>
      <c r="BW547" s="12"/>
      <c r="BX547" s="12"/>
      <c r="BY547" s="12"/>
      <c r="BZ547" s="12"/>
      <c r="CA547" s="12"/>
      <c r="CB547" s="12"/>
      <c r="CC547" s="12"/>
      <c r="CD547" s="12"/>
      <c r="CE547" s="12"/>
      <c r="CF547" s="12"/>
      <c r="CG547" s="12"/>
      <c r="CH547" s="12"/>
      <c r="CI547" s="12"/>
      <c r="CJ547" s="12"/>
      <c r="CK547" s="12"/>
      <c r="CL547" s="12"/>
      <c r="CM547" s="12"/>
      <c r="CN547" s="12"/>
      <c r="CO547" s="12"/>
      <c r="CP547" s="12"/>
      <c r="CQ547" s="12"/>
      <c r="CR547" s="12"/>
      <c r="CS547" s="12"/>
      <c r="CT547" s="12"/>
      <c r="CU547" s="12"/>
      <c r="CV547" s="12"/>
      <c r="CW547" s="12"/>
      <c r="CX547" s="12"/>
      <c r="CY547" s="12"/>
      <c r="CZ547" s="12"/>
      <c r="DA547" s="12"/>
      <c r="DB547" s="12"/>
      <c r="DC547" s="12"/>
      <c r="DD547" s="12"/>
      <c r="DE547" s="12"/>
      <c r="DF547" s="12"/>
      <c r="DG547" s="12"/>
      <c r="DH547" s="12"/>
      <c r="DI547" s="12"/>
      <c r="DJ547" s="12"/>
      <c r="DK547" s="12"/>
      <c r="DL547" s="12"/>
      <c r="DM547" s="12"/>
      <c r="DN547" s="12"/>
      <c r="DO547" s="12"/>
      <c r="DP547" s="12"/>
      <c r="DQ547" s="12"/>
      <c r="DR547" s="12"/>
      <c r="DS547" s="12"/>
      <c r="DT547" s="12"/>
    </row>
    <row r="548" spans="2:124" x14ac:dyDescent="0.3"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  <c r="BB548" s="12"/>
      <c r="BC548" s="12"/>
      <c r="BD548" s="12"/>
      <c r="BE548" s="12"/>
      <c r="BF548" s="12"/>
      <c r="BG548" s="12"/>
      <c r="BH548" s="12"/>
      <c r="BI548" s="12"/>
      <c r="BJ548" s="12"/>
      <c r="BK548" s="12"/>
      <c r="BL548" s="12"/>
      <c r="BM548" s="12"/>
      <c r="BN548" s="12"/>
      <c r="BO548" s="12"/>
      <c r="BP548" s="12"/>
      <c r="BQ548" s="12"/>
      <c r="BR548" s="12"/>
      <c r="BS548" s="12"/>
      <c r="BT548" s="12"/>
      <c r="BU548" s="12"/>
      <c r="BV548" s="12"/>
      <c r="BW548" s="12"/>
      <c r="BX548" s="12"/>
      <c r="BY548" s="12"/>
      <c r="BZ548" s="12"/>
      <c r="CA548" s="12"/>
      <c r="CB548" s="12"/>
      <c r="CC548" s="12"/>
      <c r="CD548" s="12"/>
      <c r="CE548" s="12"/>
      <c r="CF548" s="12"/>
      <c r="CG548" s="12"/>
      <c r="CH548" s="12"/>
      <c r="CI548" s="12"/>
      <c r="CJ548" s="12"/>
      <c r="CK548" s="12"/>
      <c r="CL548" s="12"/>
      <c r="CM548" s="12"/>
      <c r="CN548" s="12"/>
      <c r="CO548" s="12"/>
      <c r="CP548" s="12"/>
      <c r="CQ548" s="12"/>
      <c r="CR548" s="12"/>
      <c r="CS548" s="12"/>
      <c r="CT548" s="12"/>
      <c r="CU548" s="12"/>
      <c r="CV548" s="12"/>
      <c r="CW548" s="12"/>
      <c r="CX548" s="12"/>
      <c r="CY548" s="12"/>
      <c r="CZ548" s="12"/>
      <c r="DA548" s="12"/>
      <c r="DB548" s="12"/>
      <c r="DC548" s="12"/>
      <c r="DD548" s="12"/>
      <c r="DE548" s="12"/>
      <c r="DF548" s="12"/>
      <c r="DG548" s="12"/>
      <c r="DH548" s="12"/>
      <c r="DI548" s="12"/>
      <c r="DJ548" s="12"/>
      <c r="DK548" s="12"/>
      <c r="DL548" s="12"/>
      <c r="DM548" s="12"/>
      <c r="DN548" s="12"/>
      <c r="DO548" s="12"/>
      <c r="DP548" s="12"/>
      <c r="DQ548" s="12"/>
      <c r="DR548" s="12"/>
      <c r="DS548" s="12"/>
      <c r="DT548" s="12"/>
    </row>
    <row r="549" spans="2:124" x14ac:dyDescent="0.3"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  <c r="BB549" s="12"/>
      <c r="BC549" s="12"/>
      <c r="BD549" s="12"/>
      <c r="BE549" s="12"/>
      <c r="BF549" s="12"/>
      <c r="BG549" s="12"/>
      <c r="BH549" s="12"/>
      <c r="BI549" s="12"/>
      <c r="BJ549" s="12"/>
      <c r="BK549" s="12"/>
      <c r="BL549" s="12"/>
      <c r="BM549" s="12"/>
      <c r="BN549" s="12"/>
      <c r="BO549" s="12"/>
      <c r="BP549" s="12"/>
      <c r="BQ549" s="12"/>
      <c r="BR549" s="12"/>
      <c r="BS549" s="12"/>
      <c r="BT549" s="12"/>
      <c r="BU549" s="12"/>
      <c r="BV549" s="12"/>
      <c r="BW549" s="12"/>
      <c r="BX549" s="12"/>
      <c r="BY549" s="12"/>
      <c r="BZ549" s="12"/>
      <c r="CA549" s="12"/>
      <c r="CB549" s="12"/>
      <c r="CC549" s="12"/>
      <c r="CD549" s="12"/>
      <c r="CE549" s="12"/>
      <c r="CF549" s="12"/>
      <c r="CG549" s="12"/>
      <c r="CH549" s="12"/>
      <c r="CI549" s="12"/>
      <c r="CJ549" s="12"/>
      <c r="CK549" s="12"/>
      <c r="CL549" s="12"/>
      <c r="CM549" s="12"/>
      <c r="CN549" s="12"/>
      <c r="CO549" s="12"/>
      <c r="CP549" s="12"/>
      <c r="CQ549" s="12"/>
      <c r="CR549" s="12"/>
      <c r="CS549" s="12"/>
      <c r="CT549" s="12"/>
      <c r="CU549" s="12"/>
      <c r="CV549" s="12"/>
      <c r="CW549" s="12"/>
      <c r="CX549" s="12"/>
      <c r="CY549" s="12"/>
      <c r="CZ549" s="12"/>
      <c r="DA549" s="12"/>
      <c r="DB549" s="12"/>
      <c r="DC549" s="12"/>
      <c r="DD549" s="12"/>
      <c r="DE549" s="12"/>
      <c r="DF549" s="12"/>
      <c r="DG549" s="12"/>
      <c r="DH549" s="12"/>
      <c r="DI549" s="12"/>
      <c r="DJ549" s="12"/>
      <c r="DK549" s="12"/>
      <c r="DL549" s="12"/>
      <c r="DM549" s="12"/>
      <c r="DN549" s="12"/>
      <c r="DO549" s="12"/>
      <c r="DP549" s="12"/>
      <c r="DQ549" s="12"/>
      <c r="DR549" s="12"/>
      <c r="DS549" s="12"/>
      <c r="DT549" s="12"/>
    </row>
    <row r="550" spans="2:124" x14ac:dyDescent="0.3"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  <c r="BB550" s="12"/>
      <c r="BC550" s="12"/>
      <c r="BD550" s="12"/>
      <c r="BE550" s="12"/>
      <c r="BF550" s="12"/>
      <c r="BG550" s="12"/>
      <c r="BH550" s="12"/>
      <c r="BI550" s="12"/>
      <c r="BJ550" s="12"/>
      <c r="BK550" s="12"/>
      <c r="BL550" s="12"/>
      <c r="BM550" s="12"/>
      <c r="BN550" s="12"/>
      <c r="BO550" s="12"/>
      <c r="BP550" s="12"/>
      <c r="BQ550" s="12"/>
      <c r="BR550" s="12"/>
      <c r="BS550" s="12"/>
      <c r="BT550" s="12"/>
      <c r="BU550" s="12"/>
      <c r="BV550" s="12"/>
      <c r="BW550" s="12"/>
      <c r="BX550" s="12"/>
      <c r="BY550" s="12"/>
      <c r="BZ550" s="12"/>
      <c r="CA550" s="12"/>
      <c r="CB550" s="12"/>
      <c r="CC550" s="12"/>
      <c r="CD550" s="12"/>
      <c r="CE550" s="12"/>
      <c r="CF550" s="12"/>
      <c r="CG550" s="12"/>
      <c r="CH550" s="12"/>
      <c r="CI550" s="12"/>
      <c r="CJ550" s="12"/>
      <c r="CK550" s="12"/>
      <c r="CL550" s="12"/>
      <c r="CM550" s="12"/>
      <c r="CN550" s="12"/>
      <c r="CO550" s="12"/>
      <c r="CP550" s="12"/>
      <c r="CQ550" s="12"/>
      <c r="CR550" s="12"/>
      <c r="CS550" s="12"/>
      <c r="CT550" s="12"/>
      <c r="CU550" s="12"/>
      <c r="CV550" s="12"/>
      <c r="CW550" s="12"/>
      <c r="CX550" s="12"/>
      <c r="CY550" s="12"/>
      <c r="CZ550" s="12"/>
      <c r="DA550" s="12"/>
      <c r="DB550" s="12"/>
      <c r="DC550" s="12"/>
      <c r="DD550" s="12"/>
      <c r="DE550" s="12"/>
      <c r="DF550" s="12"/>
      <c r="DG550" s="12"/>
      <c r="DH550" s="12"/>
      <c r="DI550" s="12"/>
      <c r="DJ550" s="12"/>
      <c r="DK550" s="12"/>
      <c r="DL550" s="12"/>
      <c r="DM550" s="12"/>
      <c r="DN550" s="12"/>
      <c r="DO550" s="12"/>
      <c r="DP550" s="12"/>
      <c r="DQ550" s="12"/>
      <c r="DR550" s="12"/>
      <c r="DS550" s="12"/>
      <c r="DT550" s="12"/>
    </row>
    <row r="551" spans="2:124" x14ac:dyDescent="0.3"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  <c r="BA551" s="12"/>
      <c r="BB551" s="12"/>
      <c r="BC551" s="12"/>
      <c r="BD551" s="12"/>
      <c r="BE551" s="12"/>
      <c r="BF551" s="12"/>
      <c r="BG551" s="12"/>
      <c r="BH551" s="12"/>
      <c r="BI551" s="12"/>
      <c r="BJ551" s="12"/>
      <c r="BK551" s="12"/>
      <c r="BL551" s="12"/>
      <c r="BM551" s="12"/>
      <c r="BN551" s="12"/>
      <c r="BO551" s="12"/>
      <c r="BP551" s="12"/>
      <c r="BQ551" s="12"/>
      <c r="BR551" s="12"/>
      <c r="BS551" s="12"/>
      <c r="BT551" s="12"/>
      <c r="BU551" s="12"/>
      <c r="BV551" s="12"/>
      <c r="BW551" s="12"/>
      <c r="BX551" s="12"/>
      <c r="BY551" s="12"/>
      <c r="BZ551" s="12"/>
      <c r="CA551" s="12"/>
      <c r="CB551" s="12"/>
      <c r="CC551" s="12"/>
      <c r="CD551" s="12"/>
      <c r="CE551" s="12"/>
      <c r="CF551" s="12"/>
      <c r="CG551" s="12"/>
      <c r="CH551" s="12"/>
      <c r="CI551" s="12"/>
      <c r="CJ551" s="12"/>
      <c r="CK551" s="12"/>
      <c r="CL551" s="12"/>
      <c r="CM551" s="12"/>
      <c r="CN551" s="12"/>
      <c r="CO551" s="12"/>
      <c r="CP551" s="12"/>
      <c r="CQ551" s="12"/>
      <c r="CR551" s="12"/>
      <c r="CS551" s="12"/>
      <c r="CT551" s="12"/>
      <c r="CU551" s="12"/>
      <c r="CV551" s="12"/>
      <c r="CW551" s="12"/>
      <c r="CX551" s="12"/>
      <c r="CY551" s="12"/>
      <c r="CZ551" s="12"/>
      <c r="DA551" s="12"/>
      <c r="DB551" s="12"/>
      <c r="DC551" s="12"/>
      <c r="DD551" s="12"/>
      <c r="DE551" s="12"/>
      <c r="DF551" s="12"/>
      <c r="DG551" s="12"/>
      <c r="DH551" s="12"/>
      <c r="DI551" s="12"/>
      <c r="DJ551" s="12"/>
      <c r="DK551" s="12"/>
      <c r="DL551" s="12"/>
      <c r="DM551" s="12"/>
      <c r="DN551" s="12"/>
      <c r="DO551" s="12"/>
      <c r="DP551" s="12"/>
      <c r="DQ551" s="12"/>
      <c r="DR551" s="12"/>
      <c r="DS551" s="12"/>
      <c r="DT551" s="12"/>
    </row>
    <row r="552" spans="2:124" x14ac:dyDescent="0.3"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  <c r="BA552" s="12"/>
      <c r="BB552" s="12"/>
      <c r="BC552" s="12"/>
      <c r="BD552" s="12"/>
      <c r="BE552" s="12"/>
      <c r="BF552" s="12"/>
      <c r="BG552" s="12"/>
      <c r="BH552" s="12"/>
      <c r="BI552" s="12"/>
      <c r="BJ552" s="12"/>
      <c r="BK552" s="12"/>
      <c r="BL552" s="12"/>
      <c r="BM552" s="12"/>
      <c r="BN552" s="12"/>
      <c r="BO552" s="12"/>
      <c r="BP552" s="12"/>
      <c r="BQ552" s="12"/>
      <c r="BR552" s="12"/>
      <c r="BS552" s="12"/>
      <c r="BT552" s="12"/>
      <c r="BU552" s="12"/>
      <c r="BV552" s="12"/>
      <c r="BW552" s="12"/>
      <c r="BX552" s="12"/>
      <c r="BY552" s="12"/>
      <c r="BZ552" s="12"/>
      <c r="CA552" s="12"/>
      <c r="CB552" s="12"/>
      <c r="CC552" s="12"/>
      <c r="CD552" s="12"/>
      <c r="CE552" s="12"/>
      <c r="CF552" s="12"/>
      <c r="CG552" s="12"/>
      <c r="CH552" s="12"/>
      <c r="CI552" s="12"/>
      <c r="CJ552" s="12"/>
      <c r="CK552" s="12"/>
      <c r="CL552" s="12"/>
      <c r="CM552" s="12"/>
      <c r="CN552" s="12"/>
      <c r="CO552" s="12"/>
      <c r="CP552" s="12"/>
      <c r="CQ552" s="12"/>
      <c r="CR552" s="12"/>
      <c r="CS552" s="12"/>
      <c r="CT552" s="12"/>
      <c r="CU552" s="12"/>
      <c r="CV552" s="12"/>
      <c r="CW552" s="12"/>
      <c r="CX552" s="12"/>
      <c r="CY552" s="12"/>
      <c r="CZ552" s="12"/>
      <c r="DA552" s="12"/>
      <c r="DB552" s="12"/>
      <c r="DC552" s="12"/>
      <c r="DD552" s="12"/>
      <c r="DE552" s="12"/>
      <c r="DF552" s="12"/>
      <c r="DG552" s="12"/>
      <c r="DH552" s="12"/>
      <c r="DI552" s="12"/>
      <c r="DJ552" s="12"/>
      <c r="DK552" s="12"/>
      <c r="DL552" s="12"/>
      <c r="DM552" s="12"/>
      <c r="DN552" s="12"/>
      <c r="DO552" s="12"/>
      <c r="DP552" s="12"/>
      <c r="DQ552" s="12"/>
      <c r="DR552" s="12"/>
      <c r="DS552" s="12"/>
      <c r="DT552" s="12"/>
    </row>
    <row r="553" spans="2:124" x14ac:dyDescent="0.3"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  <c r="BA553" s="12"/>
      <c r="BB553" s="12"/>
      <c r="BC553" s="12"/>
      <c r="BD553" s="12"/>
      <c r="BE553" s="12"/>
      <c r="BF553" s="12"/>
      <c r="BG553" s="12"/>
      <c r="BH553" s="12"/>
      <c r="BI553" s="12"/>
      <c r="BJ553" s="12"/>
      <c r="BK553" s="12"/>
      <c r="BL553" s="12"/>
      <c r="BM553" s="12"/>
      <c r="BN553" s="12"/>
      <c r="BO553" s="12"/>
      <c r="BP553" s="12"/>
      <c r="BQ553" s="12"/>
      <c r="BR553" s="12"/>
      <c r="BS553" s="12"/>
      <c r="BT553" s="12"/>
      <c r="BU553" s="12"/>
      <c r="BV553" s="12"/>
      <c r="BW553" s="12"/>
      <c r="BX553" s="12"/>
      <c r="BY553" s="12"/>
      <c r="BZ553" s="12"/>
      <c r="CA553" s="12"/>
      <c r="CB553" s="12"/>
      <c r="CC553" s="12"/>
      <c r="CD553" s="12"/>
      <c r="CE553" s="12"/>
      <c r="CF553" s="12"/>
      <c r="CG553" s="12"/>
      <c r="CH553" s="12"/>
      <c r="CI553" s="12"/>
      <c r="CJ553" s="12"/>
      <c r="CK553" s="12"/>
      <c r="CL553" s="12"/>
      <c r="CM553" s="12"/>
      <c r="CN553" s="12"/>
      <c r="CO553" s="12"/>
      <c r="CP553" s="12"/>
      <c r="CQ553" s="12"/>
      <c r="CR553" s="12"/>
      <c r="CS553" s="12"/>
      <c r="CT553" s="12"/>
      <c r="CU553" s="12"/>
      <c r="CV553" s="12"/>
      <c r="CW553" s="12"/>
      <c r="CX553" s="12"/>
      <c r="CY553" s="12"/>
      <c r="CZ553" s="12"/>
      <c r="DA553" s="12"/>
      <c r="DB553" s="12"/>
      <c r="DC553" s="12"/>
      <c r="DD553" s="12"/>
      <c r="DE553" s="12"/>
      <c r="DF553" s="12"/>
      <c r="DG553" s="12"/>
      <c r="DH553" s="12"/>
      <c r="DI553" s="12"/>
      <c r="DJ553" s="12"/>
      <c r="DK553" s="12"/>
      <c r="DL553" s="12"/>
      <c r="DM553" s="12"/>
      <c r="DN553" s="12"/>
      <c r="DO553" s="12"/>
      <c r="DP553" s="12"/>
      <c r="DQ553" s="12"/>
      <c r="DR553" s="12"/>
      <c r="DS553" s="12"/>
      <c r="DT553" s="12"/>
    </row>
    <row r="554" spans="2:124" x14ac:dyDescent="0.3"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  <c r="BA554" s="12"/>
      <c r="BB554" s="12"/>
      <c r="BC554" s="12"/>
      <c r="BD554" s="12"/>
      <c r="BE554" s="12"/>
      <c r="BF554" s="12"/>
      <c r="BG554" s="12"/>
      <c r="BH554" s="12"/>
      <c r="BI554" s="12"/>
      <c r="BJ554" s="12"/>
      <c r="BK554" s="12"/>
      <c r="BL554" s="12"/>
      <c r="BM554" s="12"/>
      <c r="BN554" s="12"/>
      <c r="BO554" s="12"/>
      <c r="BP554" s="12"/>
      <c r="BQ554" s="12"/>
      <c r="BR554" s="12"/>
      <c r="BS554" s="12"/>
      <c r="BT554" s="12"/>
      <c r="BU554" s="12"/>
      <c r="BV554" s="12"/>
      <c r="BW554" s="12"/>
      <c r="BX554" s="12"/>
      <c r="BY554" s="12"/>
      <c r="BZ554" s="12"/>
      <c r="CA554" s="12"/>
      <c r="CB554" s="12"/>
      <c r="CC554" s="12"/>
      <c r="CD554" s="12"/>
      <c r="CE554" s="12"/>
      <c r="CF554" s="12"/>
      <c r="CG554" s="12"/>
      <c r="CH554" s="12"/>
      <c r="CI554" s="12"/>
      <c r="CJ554" s="12"/>
      <c r="CK554" s="12"/>
      <c r="CL554" s="12"/>
      <c r="CM554" s="12"/>
      <c r="CN554" s="12"/>
      <c r="CO554" s="12"/>
      <c r="CP554" s="12"/>
      <c r="CQ554" s="12"/>
      <c r="CR554" s="12"/>
      <c r="CS554" s="12"/>
      <c r="CT554" s="12"/>
      <c r="CU554" s="12"/>
      <c r="CV554" s="12"/>
      <c r="CW554" s="12"/>
      <c r="CX554" s="12"/>
      <c r="CY554" s="12"/>
      <c r="CZ554" s="12"/>
      <c r="DA554" s="12"/>
      <c r="DB554" s="12"/>
      <c r="DC554" s="12"/>
      <c r="DD554" s="12"/>
      <c r="DE554" s="12"/>
      <c r="DF554" s="12"/>
      <c r="DG554" s="12"/>
      <c r="DH554" s="12"/>
      <c r="DI554" s="12"/>
      <c r="DJ554" s="12"/>
      <c r="DK554" s="12"/>
      <c r="DL554" s="12"/>
      <c r="DM554" s="12"/>
      <c r="DN554" s="12"/>
      <c r="DO554" s="12"/>
      <c r="DP554" s="12"/>
      <c r="DQ554" s="12"/>
      <c r="DR554" s="12"/>
      <c r="DS554" s="12"/>
      <c r="DT554" s="12"/>
    </row>
    <row r="555" spans="2:124" x14ac:dyDescent="0.3"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  <c r="BA555" s="12"/>
      <c r="BB555" s="12"/>
      <c r="BC555" s="12"/>
      <c r="BD555" s="12"/>
      <c r="BE555" s="12"/>
      <c r="BF555" s="12"/>
      <c r="BG555" s="12"/>
      <c r="BH555" s="12"/>
      <c r="BI555" s="12"/>
      <c r="BJ555" s="12"/>
      <c r="BK555" s="12"/>
      <c r="BL555" s="12"/>
      <c r="BM555" s="12"/>
      <c r="BN555" s="12"/>
      <c r="BO555" s="12"/>
      <c r="BP555" s="12"/>
      <c r="BQ555" s="12"/>
      <c r="BR555" s="12"/>
      <c r="BS555" s="12"/>
      <c r="BT555" s="12"/>
      <c r="BU555" s="12"/>
      <c r="BV555" s="12"/>
      <c r="BW555" s="12"/>
      <c r="BX555" s="12"/>
      <c r="BY555" s="12"/>
      <c r="BZ555" s="12"/>
      <c r="CA555" s="12"/>
      <c r="CB555" s="12"/>
      <c r="CC555" s="12"/>
      <c r="CD555" s="12"/>
      <c r="CE555" s="12"/>
      <c r="CF555" s="12"/>
      <c r="CG555" s="12"/>
      <c r="CH555" s="12"/>
      <c r="CI555" s="12"/>
      <c r="CJ555" s="12"/>
      <c r="CK555" s="12"/>
      <c r="CL555" s="12"/>
      <c r="CM555" s="12"/>
      <c r="CN555" s="12"/>
      <c r="CO555" s="12"/>
      <c r="CP555" s="12"/>
      <c r="CQ555" s="12"/>
      <c r="CR555" s="12"/>
      <c r="CS555" s="12"/>
      <c r="CT555" s="12"/>
      <c r="CU555" s="12"/>
      <c r="CV555" s="12"/>
      <c r="CW555" s="12"/>
      <c r="CX555" s="12"/>
      <c r="CY555" s="12"/>
      <c r="CZ555" s="12"/>
      <c r="DA555" s="12"/>
      <c r="DB555" s="12"/>
      <c r="DC555" s="12"/>
      <c r="DD555" s="12"/>
      <c r="DE555" s="12"/>
      <c r="DF555" s="12"/>
      <c r="DG555" s="12"/>
      <c r="DH555" s="12"/>
      <c r="DI555" s="12"/>
      <c r="DJ555" s="12"/>
      <c r="DK555" s="12"/>
      <c r="DL555" s="12"/>
      <c r="DM555" s="12"/>
      <c r="DN555" s="12"/>
      <c r="DO555" s="12"/>
      <c r="DP555" s="12"/>
      <c r="DQ555" s="12"/>
      <c r="DR555" s="12"/>
      <c r="DS555" s="12"/>
      <c r="DT555" s="12"/>
    </row>
    <row r="556" spans="2:124" x14ac:dyDescent="0.3"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  <c r="BA556" s="12"/>
      <c r="BB556" s="12"/>
      <c r="BC556" s="12"/>
      <c r="BD556" s="12"/>
      <c r="BE556" s="12"/>
      <c r="BF556" s="12"/>
      <c r="BG556" s="12"/>
      <c r="BH556" s="12"/>
      <c r="BI556" s="12"/>
      <c r="BJ556" s="12"/>
      <c r="BK556" s="12"/>
      <c r="BL556" s="12"/>
      <c r="BM556" s="12"/>
      <c r="BN556" s="12"/>
      <c r="BO556" s="12"/>
      <c r="BP556" s="12"/>
      <c r="BQ556" s="12"/>
      <c r="BR556" s="12"/>
      <c r="BS556" s="12"/>
      <c r="BT556" s="12"/>
      <c r="BU556" s="12"/>
      <c r="BV556" s="12"/>
      <c r="BW556" s="12"/>
      <c r="BX556" s="12"/>
      <c r="BY556" s="12"/>
      <c r="BZ556" s="12"/>
      <c r="CA556" s="12"/>
      <c r="CB556" s="12"/>
      <c r="CC556" s="12"/>
      <c r="CD556" s="12"/>
      <c r="CE556" s="12"/>
      <c r="CF556" s="12"/>
      <c r="CG556" s="12"/>
      <c r="CH556" s="12"/>
      <c r="CI556" s="12"/>
      <c r="CJ556" s="12"/>
      <c r="CK556" s="12"/>
      <c r="CL556" s="12"/>
      <c r="CM556" s="12"/>
      <c r="CN556" s="12"/>
      <c r="CO556" s="12"/>
      <c r="CP556" s="12"/>
      <c r="CQ556" s="12"/>
      <c r="CR556" s="12"/>
      <c r="CS556" s="12"/>
      <c r="CT556" s="12"/>
      <c r="CU556" s="12"/>
      <c r="CV556" s="12"/>
      <c r="CW556" s="12"/>
      <c r="CX556" s="12"/>
      <c r="CY556" s="12"/>
      <c r="CZ556" s="12"/>
      <c r="DA556" s="12"/>
      <c r="DB556" s="12"/>
      <c r="DC556" s="12"/>
      <c r="DD556" s="12"/>
      <c r="DE556" s="12"/>
      <c r="DF556" s="12"/>
      <c r="DG556" s="12"/>
      <c r="DH556" s="12"/>
      <c r="DI556" s="12"/>
      <c r="DJ556" s="12"/>
      <c r="DK556" s="12"/>
      <c r="DL556" s="12"/>
      <c r="DM556" s="12"/>
      <c r="DN556" s="12"/>
      <c r="DO556" s="12"/>
      <c r="DP556" s="12"/>
      <c r="DQ556" s="12"/>
      <c r="DR556" s="12"/>
      <c r="DS556" s="12"/>
      <c r="DT556" s="12"/>
    </row>
    <row r="557" spans="2:124" x14ac:dyDescent="0.3"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  <c r="BB557" s="12"/>
      <c r="BC557" s="12"/>
      <c r="BD557" s="12"/>
      <c r="BE557" s="12"/>
      <c r="BF557" s="12"/>
      <c r="BG557" s="12"/>
      <c r="BH557" s="12"/>
      <c r="BI557" s="12"/>
      <c r="BJ557" s="12"/>
      <c r="BK557" s="12"/>
      <c r="BL557" s="12"/>
      <c r="BM557" s="12"/>
      <c r="BN557" s="12"/>
      <c r="BO557" s="12"/>
      <c r="BP557" s="12"/>
      <c r="BQ557" s="12"/>
      <c r="BR557" s="12"/>
      <c r="BS557" s="12"/>
      <c r="BT557" s="12"/>
      <c r="BU557" s="12"/>
      <c r="BV557" s="12"/>
      <c r="BW557" s="12"/>
      <c r="BX557" s="12"/>
      <c r="BY557" s="12"/>
      <c r="BZ557" s="12"/>
      <c r="CA557" s="12"/>
      <c r="CB557" s="12"/>
      <c r="CC557" s="12"/>
      <c r="CD557" s="12"/>
      <c r="CE557" s="12"/>
      <c r="CF557" s="12"/>
      <c r="CG557" s="12"/>
      <c r="CH557" s="12"/>
      <c r="CI557" s="12"/>
      <c r="CJ557" s="12"/>
      <c r="CK557" s="12"/>
      <c r="CL557" s="12"/>
      <c r="CM557" s="12"/>
      <c r="CN557" s="12"/>
      <c r="CO557" s="12"/>
      <c r="CP557" s="12"/>
      <c r="CQ557" s="12"/>
      <c r="CR557" s="12"/>
      <c r="CS557" s="12"/>
      <c r="CT557" s="12"/>
      <c r="CU557" s="12"/>
      <c r="CV557" s="12"/>
      <c r="CW557" s="12"/>
      <c r="CX557" s="12"/>
      <c r="CY557" s="12"/>
      <c r="CZ557" s="12"/>
      <c r="DA557" s="12"/>
      <c r="DB557" s="12"/>
      <c r="DC557" s="12"/>
      <c r="DD557" s="12"/>
      <c r="DE557" s="12"/>
      <c r="DF557" s="12"/>
      <c r="DG557" s="12"/>
      <c r="DH557" s="12"/>
      <c r="DI557" s="12"/>
      <c r="DJ557" s="12"/>
      <c r="DK557" s="12"/>
      <c r="DL557" s="12"/>
      <c r="DM557" s="12"/>
      <c r="DN557" s="12"/>
      <c r="DO557" s="12"/>
      <c r="DP557" s="12"/>
      <c r="DQ557" s="12"/>
      <c r="DR557" s="12"/>
      <c r="DS557" s="12"/>
      <c r="DT557" s="12"/>
    </row>
    <row r="558" spans="2:124" x14ac:dyDescent="0.3"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  <c r="BA558" s="12"/>
      <c r="BB558" s="12"/>
      <c r="BC558" s="12"/>
      <c r="BD558" s="12"/>
      <c r="BE558" s="12"/>
      <c r="BF558" s="12"/>
      <c r="BG558" s="12"/>
      <c r="BH558" s="12"/>
      <c r="BI558" s="12"/>
      <c r="BJ558" s="12"/>
      <c r="BK558" s="12"/>
      <c r="BL558" s="12"/>
      <c r="BM558" s="12"/>
      <c r="BN558" s="12"/>
      <c r="BO558" s="12"/>
      <c r="BP558" s="12"/>
      <c r="BQ558" s="12"/>
      <c r="BR558" s="12"/>
      <c r="BS558" s="12"/>
      <c r="BT558" s="12"/>
      <c r="BU558" s="12"/>
      <c r="BV558" s="12"/>
      <c r="BW558" s="12"/>
      <c r="BX558" s="12"/>
      <c r="BY558" s="12"/>
      <c r="BZ558" s="12"/>
      <c r="CA558" s="12"/>
      <c r="CB558" s="12"/>
      <c r="CC558" s="12"/>
      <c r="CD558" s="12"/>
      <c r="CE558" s="12"/>
      <c r="CF558" s="12"/>
      <c r="CG558" s="12"/>
      <c r="CH558" s="12"/>
      <c r="CI558" s="12"/>
      <c r="CJ558" s="12"/>
      <c r="CK558" s="12"/>
      <c r="CL558" s="12"/>
      <c r="CM558" s="12"/>
      <c r="CN558" s="12"/>
      <c r="CO558" s="12"/>
      <c r="CP558" s="12"/>
      <c r="CQ558" s="12"/>
      <c r="CR558" s="12"/>
      <c r="CS558" s="12"/>
      <c r="CT558" s="12"/>
      <c r="CU558" s="12"/>
      <c r="CV558" s="12"/>
      <c r="CW558" s="12"/>
      <c r="CX558" s="12"/>
      <c r="CY558" s="12"/>
      <c r="CZ558" s="12"/>
      <c r="DA558" s="12"/>
      <c r="DB558" s="12"/>
      <c r="DC558" s="12"/>
      <c r="DD558" s="12"/>
      <c r="DE558" s="12"/>
      <c r="DF558" s="12"/>
      <c r="DG558" s="12"/>
      <c r="DH558" s="12"/>
      <c r="DI558" s="12"/>
      <c r="DJ558" s="12"/>
      <c r="DK558" s="12"/>
      <c r="DL558" s="12"/>
      <c r="DM558" s="12"/>
      <c r="DN558" s="12"/>
      <c r="DO558" s="12"/>
      <c r="DP558" s="12"/>
      <c r="DQ558" s="12"/>
      <c r="DR558" s="12"/>
      <c r="DS558" s="12"/>
      <c r="DT558" s="12"/>
    </row>
    <row r="559" spans="2:124" x14ac:dyDescent="0.3"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  <c r="BA559" s="12"/>
      <c r="BB559" s="12"/>
      <c r="BC559" s="12"/>
      <c r="BD559" s="12"/>
      <c r="BE559" s="12"/>
      <c r="BF559" s="12"/>
      <c r="BG559" s="12"/>
      <c r="BH559" s="12"/>
      <c r="BI559" s="12"/>
      <c r="BJ559" s="12"/>
      <c r="BK559" s="12"/>
      <c r="BL559" s="12"/>
      <c r="BM559" s="12"/>
      <c r="BN559" s="12"/>
      <c r="BO559" s="12"/>
      <c r="BP559" s="12"/>
      <c r="BQ559" s="12"/>
      <c r="BR559" s="12"/>
      <c r="BS559" s="12"/>
      <c r="BT559" s="12"/>
      <c r="BU559" s="12"/>
      <c r="BV559" s="12"/>
      <c r="BW559" s="12"/>
      <c r="BX559" s="12"/>
      <c r="BY559" s="12"/>
      <c r="BZ559" s="12"/>
      <c r="CA559" s="12"/>
      <c r="CB559" s="12"/>
      <c r="CC559" s="12"/>
      <c r="CD559" s="12"/>
      <c r="CE559" s="12"/>
      <c r="CF559" s="12"/>
      <c r="CG559" s="12"/>
      <c r="CH559" s="12"/>
      <c r="CI559" s="12"/>
      <c r="CJ559" s="12"/>
      <c r="CK559" s="12"/>
      <c r="CL559" s="12"/>
      <c r="CM559" s="12"/>
      <c r="CN559" s="12"/>
      <c r="CO559" s="12"/>
      <c r="CP559" s="12"/>
      <c r="CQ559" s="12"/>
      <c r="CR559" s="12"/>
      <c r="CS559" s="12"/>
      <c r="CT559" s="12"/>
      <c r="CU559" s="12"/>
      <c r="CV559" s="12"/>
      <c r="CW559" s="12"/>
      <c r="CX559" s="12"/>
      <c r="CY559" s="12"/>
      <c r="CZ559" s="12"/>
      <c r="DA559" s="12"/>
      <c r="DB559" s="12"/>
      <c r="DC559" s="12"/>
      <c r="DD559" s="12"/>
      <c r="DE559" s="12"/>
      <c r="DF559" s="12"/>
      <c r="DG559" s="12"/>
      <c r="DH559" s="12"/>
      <c r="DI559" s="12"/>
      <c r="DJ559" s="12"/>
      <c r="DK559" s="12"/>
      <c r="DL559" s="12"/>
      <c r="DM559" s="12"/>
      <c r="DN559" s="12"/>
      <c r="DO559" s="12"/>
      <c r="DP559" s="12"/>
      <c r="DQ559" s="12"/>
      <c r="DR559" s="12"/>
      <c r="DS559" s="12"/>
      <c r="DT559" s="12"/>
    </row>
    <row r="560" spans="2:124" x14ac:dyDescent="0.3"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  <c r="BA560" s="12"/>
      <c r="BB560" s="12"/>
      <c r="BC560" s="12"/>
      <c r="BD560" s="12"/>
      <c r="BE560" s="12"/>
      <c r="BF560" s="12"/>
      <c r="BG560" s="12"/>
      <c r="BH560" s="12"/>
      <c r="BI560" s="12"/>
      <c r="BJ560" s="12"/>
      <c r="BK560" s="12"/>
      <c r="BL560" s="12"/>
      <c r="BM560" s="12"/>
      <c r="BN560" s="12"/>
      <c r="BO560" s="12"/>
      <c r="BP560" s="12"/>
      <c r="BQ560" s="12"/>
      <c r="BR560" s="12"/>
      <c r="BS560" s="12"/>
      <c r="BT560" s="12"/>
      <c r="BU560" s="12"/>
      <c r="BV560" s="12"/>
      <c r="BW560" s="12"/>
      <c r="BX560" s="12"/>
      <c r="BY560" s="12"/>
      <c r="BZ560" s="12"/>
      <c r="CA560" s="12"/>
      <c r="CB560" s="12"/>
      <c r="CC560" s="12"/>
      <c r="CD560" s="12"/>
      <c r="CE560" s="12"/>
      <c r="CF560" s="12"/>
      <c r="CG560" s="12"/>
      <c r="CH560" s="12"/>
      <c r="CI560" s="12"/>
      <c r="CJ560" s="12"/>
      <c r="CK560" s="12"/>
      <c r="CL560" s="12"/>
      <c r="CM560" s="12"/>
      <c r="CN560" s="12"/>
      <c r="CO560" s="12"/>
      <c r="CP560" s="12"/>
      <c r="CQ560" s="12"/>
      <c r="CR560" s="12"/>
      <c r="CS560" s="12"/>
      <c r="CT560" s="12"/>
      <c r="CU560" s="12"/>
      <c r="CV560" s="12"/>
      <c r="CW560" s="12"/>
      <c r="CX560" s="12"/>
      <c r="CY560" s="12"/>
      <c r="CZ560" s="12"/>
      <c r="DA560" s="12"/>
      <c r="DB560" s="12"/>
      <c r="DC560" s="12"/>
      <c r="DD560" s="12"/>
      <c r="DE560" s="12"/>
      <c r="DF560" s="12"/>
      <c r="DG560" s="12"/>
      <c r="DH560" s="12"/>
      <c r="DI560" s="12"/>
      <c r="DJ560" s="12"/>
      <c r="DK560" s="12"/>
      <c r="DL560" s="12"/>
      <c r="DM560" s="12"/>
      <c r="DN560" s="12"/>
      <c r="DO560" s="12"/>
      <c r="DP560" s="12"/>
      <c r="DQ560" s="12"/>
      <c r="DR560" s="12"/>
      <c r="DS560" s="12"/>
      <c r="DT560" s="12"/>
    </row>
    <row r="561" spans="2:124" x14ac:dyDescent="0.3"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  <c r="BA561" s="12"/>
      <c r="BB561" s="12"/>
      <c r="BC561" s="12"/>
      <c r="BD561" s="12"/>
      <c r="BE561" s="12"/>
      <c r="BF561" s="12"/>
      <c r="BG561" s="12"/>
      <c r="BH561" s="12"/>
      <c r="BI561" s="12"/>
      <c r="BJ561" s="12"/>
      <c r="BK561" s="12"/>
      <c r="BL561" s="12"/>
      <c r="BM561" s="12"/>
      <c r="BN561" s="12"/>
      <c r="BO561" s="12"/>
      <c r="BP561" s="12"/>
      <c r="BQ561" s="12"/>
      <c r="BR561" s="12"/>
      <c r="BS561" s="12"/>
      <c r="BT561" s="12"/>
      <c r="BU561" s="12"/>
      <c r="BV561" s="12"/>
      <c r="BW561" s="12"/>
      <c r="BX561" s="12"/>
      <c r="BY561" s="12"/>
      <c r="BZ561" s="12"/>
      <c r="CA561" s="12"/>
      <c r="CB561" s="12"/>
      <c r="CC561" s="12"/>
      <c r="CD561" s="12"/>
      <c r="CE561" s="12"/>
      <c r="CF561" s="12"/>
      <c r="CG561" s="12"/>
      <c r="CH561" s="12"/>
      <c r="CI561" s="12"/>
      <c r="CJ561" s="12"/>
      <c r="CK561" s="12"/>
      <c r="CL561" s="12"/>
      <c r="CM561" s="12"/>
      <c r="CN561" s="12"/>
      <c r="CO561" s="12"/>
      <c r="CP561" s="12"/>
      <c r="CQ561" s="12"/>
      <c r="CR561" s="12"/>
      <c r="CS561" s="12"/>
      <c r="CT561" s="12"/>
      <c r="CU561" s="12"/>
      <c r="CV561" s="12"/>
      <c r="CW561" s="12"/>
      <c r="CX561" s="12"/>
      <c r="CY561" s="12"/>
      <c r="CZ561" s="12"/>
      <c r="DA561" s="12"/>
      <c r="DB561" s="12"/>
      <c r="DC561" s="12"/>
      <c r="DD561" s="12"/>
      <c r="DE561" s="12"/>
      <c r="DF561" s="12"/>
      <c r="DG561" s="12"/>
      <c r="DH561" s="12"/>
      <c r="DI561" s="12"/>
      <c r="DJ561" s="12"/>
      <c r="DK561" s="12"/>
      <c r="DL561" s="12"/>
      <c r="DM561" s="12"/>
      <c r="DN561" s="12"/>
      <c r="DO561" s="12"/>
      <c r="DP561" s="12"/>
      <c r="DQ561" s="12"/>
      <c r="DR561" s="12"/>
      <c r="DS561" s="12"/>
      <c r="DT561" s="12"/>
    </row>
    <row r="562" spans="2:124" x14ac:dyDescent="0.3"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  <c r="BA562" s="12"/>
      <c r="BB562" s="12"/>
      <c r="BC562" s="12"/>
      <c r="BD562" s="12"/>
      <c r="BE562" s="12"/>
      <c r="BF562" s="12"/>
      <c r="BG562" s="12"/>
      <c r="BH562" s="12"/>
      <c r="BI562" s="12"/>
      <c r="BJ562" s="12"/>
      <c r="BK562" s="12"/>
      <c r="BL562" s="12"/>
      <c r="BM562" s="12"/>
      <c r="BN562" s="12"/>
      <c r="BO562" s="12"/>
      <c r="BP562" s="12"/>
      <c r="BQ562" s="12"/>
      <c r="BR562" s="12"/>
      <c r="BS562" s="12"/>
      <c r="BT562" s="12"/>
      <c r="BU562" s="12"/>
      <c r="BV562" s="12"/>
      <c r="BW562" s="12"/>
      <c r="BX562" s="12"/>
      <c r="BY562" s="12"/>
      <c r="BZ562" s="12"/>
      <c r="CA562" s="12"/>
      <c r="CB562" s="12"/>
      <c r="CC562" s="12"/>
      <c r="CD562" s="12"/>
      <c r="CE562" s="12"/>
      <c r="CF562" s="12"/>
      <c r="CG562" s="12"/>
      <c r="CH562" s="12"/>
      <c r="CI562" s="12"/>
      <c r="CJ562" s="12"/>
      <c r="CK562" s="12"/>
      <c r="CL562" s="12"/>
      <c r="CM562" s="12"/>
      <c r="CN562" s="12"/>
      <c r="CO562" s="12"/>
      <c r="CP562" s="12"/>
      <c r="CQ562" s="12"/>
      <c r="CR562" s="12"/>
      <c r="CS562" s="12"/>
      <c r="CT562" s="12"/>
      <c r="CU562" s="12"/>
      <c r="CV562" s="12"/>
      <c r="CW562" s="12"/>
      <c r="CX562" s="12"/>
      <c r="CY562" s="12"/>
      <c r="CZ562" s="12"/>
      <c r="DA562" s="12"/>
      <c r="DB562" s="12"/>
      <c r="DC562" s="12"/>
      <c r="DD562" s="12"/>
      <c r="DE562" s="12"/>
      <c r="DF562" s="12"/>
      <c r="DG562" s="12"/>
      <c r="DH562" s="12"/>
      <c r="DI562" s="12"/>
      <c r="DJ562" s="12"/>
      <c r="DK562" s="12"/>
      <c r="DL562" s="12"/>
      <c r="DM562" s="12"/>
      <c r="DN562" s="12"/>
      <c r="DO562" s="12"/>
      <c r="DP562" s="12"/>
      <c r="DQ562" s="12"/>
      <c r="DR562" s="12"/>
      <c r="DS562" s="12"/>
      <c r="DT562" s="12"/>
    </row>
    <row r="563" spans="2:124" x14ac:dyDescent="0.3"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  <c r="BA563" s="12"/>
      <c r="BB563" s="12"/>
      <c r="BC563" s="12"/>
      <c r="BD563" s="12"/>
      <c r="BE563" s="12"/>
      <c r="BF563" s="12"/>
      <c r="BG563" s="12"/>
      <c r="BH563" s="12"/>
      <c r="BI563" s="12"/>
      <c r="BJ563" s="12"/>
      <c r="BK563" s="12"/>
      <c r="BL563" s="12"/>
      <c r="BM563" s="12"/>
      <c r="BN563" s="12"/>
      <c r="BO563" s="12"/>
      <c r="BP563" s="12"/>
      <c r="BQ563" s="12"/>
      <c r="BR563" s="12"/>
      <c r="BS563" s="12"/>
      <c r="BT563" s="12"/>
      <c r="BU563" s="12"/>
      <c r="BV563" s="12"/>
      <c r="BW563" s="12"/>
      <c r="BX563" s="12"/>
      <c r="BY563" s="12"/>
      <c r="BZ563" s="12"/>
      <c r="CA563" s="12"/>
      <c r="CB563" s="12"/>
      <c r="CC563" s="12"/>
      <c r="CD563" s="12"/>
      <c r="CE563" s="12"/>
      <c r="CF563" s="12"/>
      <c r="CG563" s="12"/>
      <c r="CH563" s="12"/>
      <c r="CI563" s="12"/>
      <c r="CJ563" s="12"/>
      <c r="CK563" s="12"/>
      <c r="CL563" s="12"/>
      <c r="CM563" s="12"/>
      <c r="CN563" s="12"/>
      <c r="CO563" s="12"/>
      <c r="CP563" s="12"/>
      <c r="CQ563" s="12"/>
      <c r="CR563" s="12"/>
      <c r="CS563" s="12"/>
      <c r="CT563" s="12"/>
      <c r="CU563" s="12"/>
      <c r="CV563" s="12"/>
      <c r="CW563" s="12"/>
      <c r="CX563" s="12"/>
      <c r="CY563" s="12"/>
      <c r="CZ563" s="12"/>
      <c r="DA563" s="12"/>
      <c r="DB563" s="12"/>
      <c r="DC563" s="12"/>
      <c r="DD563" s="12"/>
      <c r="DE563" s="12"/>
      <c r="DF563" s="12"/>
      <c r="DG563" s="12"/>
      <c r="DH563" s="12"/>
      <c r="DI563" s="12"/>
      <c r="DJ563" s="12"/>
      <c r="DK563" s="12"/>
      <c r="DL563" s="12"/>
      <c r="DM563" s="12"/>
      <c r="DN563" s="12"/>
      <c r="DO563" s="12"/>
      <c r="DP563" s="12"/>
      <c r="DQ563" s="12"/>
      <c r="DR563" s="12"/>
      <c r="DS563" s="12"/>
      <c r="DT563" s="12"/>
    </row>
    <row r="564" spans="2:124" x14ac:dyDescent="0.3"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  <c r="BA564" s="12"/>
      <c r="BB564" s="12"/>
      <c r="BC564" s="12"/>
      <c r="BD564" s="12"/>
      <c r="BE564" s="12"/>
      <c r="BF564" s="12"/>
      <c r="BG564" s="12"/>
      <c r="BH564" s="12"/>
      <c r="BI564" s="12"/>
      <c r="BJ564" s="12"/>
      <c r="BK564" s="12"/>
      <c r="BL564" s="12"/>
      <c r="BM564" s="12"/>
      <c r="BN564" s="12"/>
      <c r="BO564" s="12"/>
      <c r="BP564" s="12"/>
      <c r="BQ564" s="12"/>
      <c r="BR564" s="12"/>
      <c r="BS564" s="12"/>
      <c r="BT564" s="12"/>
      <c r="BU564" s="12"/>
      <c r="BV564" s="12"/>
      <c r="BW564" s="12"/>
      <c r="BX564" s="12"/>
      <c r="BY564" s="12"/>
      <c r="BZ564" s="12"/>
      <c r="CA564" s="12"/>
      <c r="CB564" s="12"/>
      <c r="CC564" s="12"/>
      <c r="CD564" s="12"/>
      <c r="CE564" s="12"/>
      <c r="CF564" s="12"/>
      <c r="CG564" s="12"/>
      <c r="CH564" s="12"/>
      <c r="CI564" s="12"/>
      <c r="CJ564" s="12"/>
      <c r="CK564" s="12"/>
      <c r="CL564" s="12"/>
      <c r="CM564" s="12"/>
      <c r="CN564" s="12"/>
      <c r="CO564" s="12"/>
      <c r="CP564" s="12"/>
      <c r="CQ564" s="12"/>
      <c r="CR564" s="12"/>
      <c r="CS564" s="12"/>
      <c r="CT564" s="12"/>
      <c r="CU564" s="12"/>
      <c r="CV564" s="12"/>
      <c r="CW564" s="12"/>
      <c r="CX564" s="12"/>
      <c r="CY564" s="12"/>
      <c r="CZ564" s="12"/>
      <c r="DA564" s="12"/>
      <c r="DB564" s="12"/>
      <c r="DC564" s="12"/>
      <c r="DD564" s="12"/>
      <c r="DE564" s="12"/>
      <c r="DF564" s="12"/>
      <c r="DG564" s="12"/>
      <c r="DH564" s="12"/>
      <c r="DI564" s="12"/>
      <c r="DJ564" s="12"/>
      <c r="DK564" s="12"/>
      <c r="DL564" s="12"/>
      <c r="DM564" s="12"/>
      <c r="DN564" s="12"/>
      <c r="DO564" s="12"/>
      <c r="DP564" s="12"/>
      <c r="DQ564" s="12"/>
      <c r="DR564" s="12"/>
      <c r="DS564" s="12"/>
      <c r="DT564" s="12"/>
    </row>
    <row r="565" spans="2:124" x14ac:dyDescent="0.3"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  <c r="BA565" s="12"/>
      <c r="BB565" s="12"/>
      <c r="BC565" s="12"/>
      <c r="BD565" s="12"/>
      <c r="BE565" s="12"/>
      <c r="BF565" s="12"/>
      <c r="BG565" s="12"/>
      <c r="BH565" s="12"/>
      <c r="BI565" s="12"/>
      <c r="BJ565" s="12"/>
      <c r="BK565" s="12"/>
      <c r="BL565" s="12"/>
      <c r="BM565" s="12"/>
      <c r="BN565" s="12"/>
      <c r="BO565" s="12"/>
      <c r="BP565" s="12"/>
      <c r="BQ565" s="12"/>
      <c r="BR565" s="12"/>
      <c r="BS565" s="12"/>
      <c r="BT565" s="12"/>
      <c r="BU565" s="12"/>
      <c r="BV565" s="12"/>
      <c r="BW565" s="12"/>
      <c r="BX565" s="12"/>
      <c r="BY565" s="12"/>
      <c r="BZ565" s="12"/>
      <c r="CA565" s="12"/>
      <c r="CB565" s="12"/>
      <c r="CC565" s="12"/>
      <c r="CD565" s="12"/>
      <c r="CE565" s="12"/>
      <c r="CF565" s="12"/>
      <c r="CG565" s="12"/>
      <c r="CH565" s="12"/>
      <c r="CI565" s="12"/>
      <c r="CJ565" s="12"/>
      <c r="CK565" s="12"/>
      <c r="CL565" s="12"/>
      <c r="CM565" s="12"/>
      <c r="CN565" s="12"/>
      <c r="CO565" s="12"/>
      <c r="CP565" s="12"/>
      <c r="CQ565" s="12"/>
      <c r="CR565" s="12"/>
      <c r="CS565" s="12"/>
      <c r="CT565" s="12"/>
      <c r="CU565" s="12"/>
      <c r="CV565" s="12"/>
      <c r="CW565" s="12"/>
      <c r="CX565" s="12"/>
      <c r="CY565" s="12"/>
      <c r="CZ565" s="12"/>
      <c r="DA565" s="12"/>
      <c r="DB565" s="12"/>
      <c r="DC565" s="12"/>
      <c r="DD565" s="12"/>
      <c r="DE565" s="12"/>
      <c r="DF565" s="12"/>
      <c r="DG565" s="12"/>
      <c r="DH565" s="12"/>
      <c r="DI565" s="12"/>
      <c r="DJ565" s="12"/>
      <c r="DK565" s="12"/>
      <c r="DL565" s="12"/>
      <c r="DM565" s="12"/>
      <c r="DN565" s="12"/>
      <c r="DO565" s="12"/>
      <c r="DP565" s="12"/>
      <c r="DQ565" s="12"/>
      <c r="DR565" s="12"/>
      <c r="DS565" s="12"/>
      <c r="DT565" s="12"/>
    </row>
    <row r="566" spans="2:124" x14ac:dyDescent="0.3"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  <c r="BA566" s="12"/>
      <c r="BB566" s="12"/>
      <c r="BC566" s="12"/>
      <c r="BD566" s="12"/>
      <c r="BE566" s="12"/>
      <c r="BF566" s="12"/>
      <c r="BG566" s="12"/>
      <c r="BH566" s="12"/>
      <c r="BI566" s="12"/>
      <c r="BJ566" s="12"/>
      <c r="BK566" s="12"/>
      <c r="BL566" s="12"/>
      <c r="BM566" s="12"/>
      <c r="BN566" s="12"/>
      <c r="BO566" s="12"/>
      <c r="BP566" s="12"/>
      <c r="BQ566" s="12"/>
      <c r="BR566" s="12"/>
      <c r="BS566" s="12"/>
      <c r="BT566" s="12"/>
      <c r="BU566" s="12"/>
      <c r="BV566" s="12"/>
      <c r="BW566" s="12"/>
      <c r="BX566" s="12"/>
      <c r="BY566" s="12"/>
      <c r="BZ566" s="12"/>
      <c r="CA566" s="12"/>
      <c r="CB566" s="12"/>
      <c r="CC566" s="12"/>
      <c r="CD566" s="12"/>
      <c r="CE566" s="12"/>
      <c r="CF566" s="12"/>
      <c r="CG566" s="12"/>
      <c r="CH566" s="12"/>
      <c r="CI566" s="12"/>
      <c r="CJ566" s="12"/>
      <c r="CK566" s="12"/>
      <c r="CL566" s="12"/>
      <c r="CM566" s="12"/>
      <c r="CN566" s="12"/>
      <c r="CO566" s="12"/>
      <c r="CP566" s="12"/>
      <c r="CQ566" s="12"/>
      <c r="CR566" s="12"/>
      <c r="CS566" s="12"/>
      <c r="CT566" s="12"/>
      <c r="CU566" s="12"/>
      <c r="CV566" s="12"/>
      <c r="CW566" s="12"/>
      <c r="CX566" s="12"/>
      <c r="CY566" s="12"/>
      <c r="CZ566" s="12"/>
      <c r="DA566" s="12"/>
      <c r="DB566" s="12"/>
      <c r="DC566" s="12"/>
      <c r="DD566" s="12"/>
      <c r="DE566" s="12"/>
      <c r="DF566" s="12"/>
      <c r="DG566" s="12"/>
      <c r="DH566" s="12"/>
      <c r="DI566" s="12"/>
      <c r="DJ566" s="12"/>
      <c r="DK566" s="12"/>
      <c r="DL566" s="12"/>
      <c r="DM566" s="12"/>
      <c r="DN566" s="12"/>
      <c r="DO566" s="12"/>
      <c r="DP566" s="12"/>
      <c r="DQ566" s="12"/>
      <c r="DR566" s="12"/>
      <c r="DS566" s="12"/>
      <c r="DT566" s="12"/>
    </row>
    <row r="567" spans="2:124" x14ac:dyDescent="0.3"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  <c r="BA567" s="12"/>
      <c r="BB567" s="12"/>
      <c r="BC567" s="12"/>
      <c r="BD567" s="12"/>
      <c r="BE567" s="12"/>
      <c r="BF567" s="12"/>
      <c r="BG567" s="12"/>
      <c r="BH567" s="12"/>
      <c r="BI567" s="12"/>
      <c r="BJ567" s="12"/>
      <c r="BK567" s="12"/>
      <c r="BL567" s="12"/>
      <c r="BM567" s="12"/>
      <c r="BN567" s="12"/>
      <c r="BO567" s="12"/>
      <c r="BP567" s="12"/>
      <c r="BQ567" s="12"/>
      <c r="BR567" s="12"/>
      <c r="BS567" s="12"/>
      <c r="BT567" s="12"/>
      <c r="BU567" s="12"/>
      <c r="BV567" s="12"/>
      <c r="BW567" s="12"/>
      <c r="BX567" s="12"/>
      <c r="BY567" s="12"/>
      <c r="BZ567" s="12"/>
      <c r="CA567" s="12"/>
      <c r="CB567" s="12"/>
      <c r="CC567" s="12"/>
      <c r="CD567" s="12"/>
      <c r="CE567" s="12"/>
      <c r="CF567" s="12"/>
      <c r="CG567" s="12"/>
      <c r="CH567" s="12"/>
      <c r="CI567" s="12"/>
      <c r="CJ567" s="12"/>
      <c r="CK567" s="12"/>
      <c r="CL567" s="12"/>
      <c r="CM567" s="12"/>
      <c r="CN567" s="12"/>
      <c r="CO567" s="12"/>
      <c r="CP567" s="12"/>
      <c r="CQ567" s="12"/>
      <c r="CR567" s="12"/>
      <c r="CS567" s="12"/>
      <c r="CT567" s="12"/>
      <c r="CU567" s="12"/>
      <c r="CV567" s="12"/>
      <c r="CW567" s="12"/>
      <c r="CX567" s="12"/>
      <c r="CY567" s="12"/>
      <c r="CZ567" s="12"/>
      <c r="DA567" s="12"/>
      <c r="DB567" s="12"/>
      <c r="DC567" s="12"/>
      <c r="DD567" s="12"/>
      <c r="DE567" s="12"/>
      <c r="DF567" s="12"/>
      <c r="DG567" s="12"/>
      <c r="DH567" s="12"/>
      <c r="DI567" s="12"/>
      <c r="DJ567" s="12"/>
      <c r="DK567" s="12"/>
      <c r="DL567" s="12"/>
      <c r="DM567" s="12"/>
      <c r="DN567" s="12"/>
      <c r="DO567" s="12"/>
      <c r="DP567" s="12"/>
      <c r="DQ567" s="12"/>
      <c r="DR567" s="12"/>
      <c r="DS567" s="12"/>
      <c r="DT567" s="12"/>
    </row>
    <row r="568" spans="2:124" x14ac:dyDescent="0.3"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  <c r="BA568" s="12"/>
      <c r="BB568" s="12"/>
      <c r="BC568" s="12"/>
      <c r="BD568" s="12"/>
      <c r="BE568" s="12"/>
      <c r="BF568" s="12"/>
      <c r="BG568" s="12"/>
      <c r="BH568" s="12"/>
      <c r="BI568" s="12"/>
      <c r="BJ568" s="12"/>
      <c r="BK568" s="12"/>
      <c r="BL568" s="12"/>
      <c r="BM568" s="12"/>
      <c r="BN568" s="12"/>
      <c r="BO568" s="12"/>
      <c r="BP568" s="12"/>
      <c r="BQ568" s="12"/>
      <c r="BR568" s="12"/>
      <c r="BS568" s="12"/>
      <c r="BT568" s="12"/>
      <c r="BU568" s="12"/>
      <c r="BV568" s="12"/>
      <c r="BW568" s="12"/>
      <c r="BX568" s="12"/>
      <c r="BY568" s="12"/>
      <c r="BZ568" s="12"/>
      <c r="CA568" s="12"/>
      <c r="CB568" s="12"/>
      <c r="CC568" s="12"/>
      <c r="CD568" s="12"/>
      <c r="CE568" s="12"/>
      <c r="CF568" s="12"/>
      <c r="CG568" s="12"/>
      <c r="CH568" s="12"/>
      <c r="CI568" s="12"/>
      <c r="CJ568" s="12"/>
      <c r="CK568" s="12"/>
      <c r="CL568" s="12"/>
      <c r="CM568" s="12"/>
      <c r="CN568" s="12"/>
      <c r="CO568" s="12"/>
      <c r="CP568" s="12"/>
      <c r="CQ568" s="12"/>
      <c r="CR568" s="12"/>
      <c r="CS568" s="12"/>
      <c r="CT568" s="12"/>
      <c r="CU568" s="12"/>
      <c r="CV568" s="12"/>
      <c r="CW568" s="12"/>
      <c r="CX568" s="12"/>
      <c r="CY568" s="12"/>
      <c r="CZ568" s="12"/>
      <c r="DA568" s="12"/>
      <c r="DB568" s="12"/>
      <c r="DC568" s="12"/>
      <c r="DD568" s="12"/>
      <c r="DE568" s="12"/>
      <c r="DF568" s="12"/>
      <c r="DG568" s="12"/>
      <c r="DH568" s="12"/>
      <c r="DI568" s="12"/>
      <c r="DJ568" s="12"/>
      <c r="DK568" s="12"/>
      <c r="DL568" s="12"/>
      <c r="DM568" s="12"/>
      <c r="DN568" s="12"/>
      <c r="DO568" s="12"/>
      <c r="DP568" s="12"/>
      <c r="DQ568" s="12"/>
      <c r="DR568" s="12"/>
      <c r="DS568" s="12"/>
      <c r="DT568" s="12"/>
    </row>
    <row r="569" spans="2:124" x14ac:dyDescent="0.3"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  <c r="BA569" s="12"/>
      <c r="BB569" s="12"/>
      <c r="BC569" s="12"/>
      <c r="BD569" s="12"/>
      <c r="BE569" s="12"/>
      <c r="BF569" s="12"/>
      <c r="BG569" s="12"/>
      <c r="BH569" s="12"/>
      <c r="BI569" s="12"/>
      <c r="BJ569" s="12"/>
      <c r="BK569" s="12"/>
      <c r="BL569" s="12"/>
      <c r="BM569" s="12"/>
      <c r="BN569" s="12"/>
      <c r="BO569" s="12"/>
      <c r="BP569" s="12"/>
      <c r="BQ569" s="12"/>
      <c r="BR569" s="12"/>
      <c r="BS569" s="12"/>
      <c r="BT569" s="12"/>
      <c r="BU569" s="12"/>
      <c r="BV569" s="12"/>
      <c r="BW569" s="12"/>
      <c r="BX569" s="12"/>
      <c r="BY569" s="12"/>
      <c r="BZ569" s="12"/>
      <c r="CA569" s="12"/>
      <c r="CB569" s="12"/>
      <c r="CC569" s="12"/>
      <c r="CD569" s="12"/>
      <c r="CE569" s="12"/>
      <c r="CF569" s="12"/>
      <c r="CG569" s="12"/>
      <c r="CH569" s="12"/>
      <c r="CI569" s="12"/>
      <c r="CJ569" s="12"/>
      <c r="CK569" s="12"/>
      <c r="CL569" s="12"/>
      <c r="CM569" s="12"/>
      <c r="CN569" s="12"/>
      <c r="CO569" s="12"/>
      <c r="CP569" s="12"/>
      <c r="CQ569" s="12"/>
      <c r="CR569" s="12"/>
      <c r="CS569" s="12"/>
      <c r="CT569" s="12"/>
      <c r="CU569" s="12"/>
      <c r="CV569" s="12"/>
      <c r="CW569" s="12"/>
      <c r="CX569" s="12"/>
      <c r="CY569" s="12"/>
      <c r="CZ569" s="12"/>
      <c r="DA569" s="12"/>
      <c r="DB569" s="12"/>
      <c r="DC569" s="12"/>
      <c r="DD569" s="12"/>
      <c r="DE569" s="12"/>
      <c r="DF569" s="12"/>
      <c r="DG569" s="12"/>
      <c r="DH569" s="12"/>
      <c r="DI569" s="12"/>
      <c r="DJ569" s="12"/>
      <c r="DK569" s="12"/>
      <c r="DL569" s="12"/>
      <c r="DM569" s="12"/>
      <c r="DN569" s="12"/>
      <c r="DO569" s="12"/>
      <c r="DP569" s="12"/>
      <c r="DQ569" s="12"/>
      <c r="DR569" s="12"/>
      <c r="DS569" s="12"/>
      <c r="DT569" s="12"/>
    </row>
    <row r="570" spans="2:124" x14ac:dyDescent="0.3"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  <c r="BA570" s="12"/>
      <c r="BB570" s="12"/>
      <c r="BC570" s="12"/>
      <c r="BD570" s="12"/>
      <c r="BE570" s="12"/>
      <c r="BF570" s="12"/>
      <c r="BG570" s="12"/>
      <c r="BH570" s="12"/>
      <c r="BI570" s="12"/>
      <c r="BJ570" s="12"/>
      <c r="BK570" s="12"/>
      <c r="BL570" s="12"/>
      <c r="BM570" s="12"/>
      <c r="BN570" s="12"/>
      <c r="BO570" s="12"/>
      <c r="BP570" s="12"/>
      <c r="BQ570" s="12"/>
      <c r="BR570" s="12"/>
      <c r="BS570" s="12"/>
      <c r="BT570" s="12"/>
      <c r="BU570" s="12"/>
      <c r="BV570" s="12"/>
      <c r="BW570" s="12"/>
      <c r="BX570" s="12"/>
      <c r="BY570" s="12"/>
      <c r="BZ570" s="12"/>
      <c r="CA570" s="12"/>
      <c r="CB570" s="12"/>
      <c r="CC570" s="12"/>
      <c r="CD570" s="12"/>
      <c r="CE570" s="12"/>
      <c r="CF570" s="12"/>
      <c r="CG570" s="12"/>
      <c r="CH570" s="12"/>
      <c r="CI570" s="12"/>
      <c r="CJ570" s="12"/>
      <c r="CK570" s="12"/>
      <c r="CL570" s="12"/>
      <c r="CM570" s="12"/>
      <c r="CN570" s="12"/>
      <c r="CO570" s="12"/>
      <c r="CP570" s="12"/>
      <c r="CQ570" s="12"/>
      <c r="CR570" s="12"/>
      <c r="CS570" s="12"/>
      <c r="CT570" s="12"/>
      <c r="CU570" s="12"/>
      <c r="CV570" s="12"/>
      <c r="CW570" s="12"/>
      <c r="CX570" s="12"/>
      <c r="CY570" s="12"/>
      <c r="CZ570" s="12"/>
      <c r="DA570" s="12"/>
      <c r="DB570" s="12"/>
      <c r="DC570" s="12"/>
      <c r="DD570" s="12"/>
      <c r="DE570" s="12"/>
      <c r="DF570" s="12"/>
      <c r="DG570" s="12"/>
      <c r="DH570" s="12"/>
      <c r="DI570" s="12"/>
      <c r="DJ570" s="12"/>
      <c r="DK570" s="12"/>
      <c r="DL570" s="12"/>
      <c r="DM570" s="12"/>
      <c r="DN570" s="12"/>
      <c r="DO570" s="12"/>
      <c r="DP570" s="12"/>
      <c r="DQ570" s="12"/>
      <c r="DR570" s="12"/>
      <c r="DS570" s="12"/>
      <c r="DT570" s="12"/>
    </row>
    <row r="571" spans="2:124" x14ac:dyDescent="0.3"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  <c r="BA571" s="12"/>
      <c r="BB571" s="12"/>
      <c r="BC571" s="12"/>
      <c r="BD571" s="12"/>
      <c r="BE571" s="12"/>
      <c r="BF571" s="12"/>
      <c r="BG571" s="12"/>
      <c r="BH571" s="12"/>
      <c r="BI571" s="12"/>
      <c r="BJ571" s="12"/>
      <c r="BK571" s="12"/>
      <c r="BL571" s="12"/>
      <c r="BM571" s="12"/>
      <c r="BN571" s="12"/>
      <c r="BO571" s="12"/>
      <c r="BP571" s="12"/>
      <c r="BQ571" s="12"/>
      <c r="BR571" s="12"/>
      <c r="BS571" s="12"/>
      <c r="BT571" s="12"/>
      <c r="BU571" s="12"/>
      <c r="BV571" s="12"/>
      <c r="BW571" s="12"/>
      <c r="BX571" s="12"/>
      <c r="BY571" s="12"/>
      <c r="BZ571" s="12"/>
      <c r="CA571" s="12"/>
      <c r="CB571" s="12"/>
      <c r="CC571" s="12"/>
      <c r="CD571" s="12"/>
      <c r="CE571" s="12"/>
      <c r="CF571" s="12"/>
      <c r="CG571" s="12"/>
      <c r="CH571" s="12"/>
      <c r="CI571" s="12"/>
      <c r="CJ571" s="12"/>
      <c r="CK571" s="12"/>
      <c r="CL571" s="12"/>
      <c r="CM571" s="12"/>
      <c r="CN571" s="12"/>
      <c r="CO571" s="12"/>
      <c r="CP571" s="12"/>
      <c r="CQ571" s="12"/>
      <c r="CR571" s="12"/>
      <c r="CS571" s="12"/>
      <c r="CT571" s="12"/>
      <c r="CU571" s="12"/>
      <c r="CV571" s="12"/>
      <c r="CW571" s="12"/>
      <c r="CX571" s="12"/>
      <c r="CY571" s="12"/>
      <c r="CZ571" s="12"/>
      <c r="DA571" s="12"/>
      <c r="DB571" s="12"/>
      <c r="DC571" s="12"/>
      <c r="DD571" s="12"/>
      <c r="DE571" s="12"/>
      <c r="DF571" s="12"/>
      <c r="DG571" s="12"/>
      <c r="DH571" s="12"/>
      <c r="DI571" s="12"/>
      <c r="DJ571" s="12"/>
      <c r="DK571" s="12"/>
      <c r="DL571" s="12"/>
      <c r="DM571" s="12"/>
      <c r="DN571" s="12"/>
      <c r="DO571" s="12"/>
      <c r="DP571" s="12"/>
      <c r="DQ571" s="12"/>
      <c r="DR571" s="12"/>
      <c r="DS571" s="12"/>
      <c r="DT571" s="12"/>
    </row>
    <row r="572" spans="2:124" x14ac:dyDescent="0.3"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  <c r="BA572" s="12"/>
      <c r="BB572" s="12"/>
      <c r="BC572" s="12"/>
      <c r="BD572" s="12"/>
      <c r="BE572" s="12"/>
      <c r="BF572" s="12"/>
      <c r="BG572" s="12"/>
      <c r="BH572" s="12"/>
      <c r="BI572" s="12"/>
      <c r="BJ572" s="12"/>
      <c r="BK572" s="12"/>
      <c r="BL572" s="12"/>
      <c r="BM572" s="12"/>
      <c r="BN572" s="12"/>
      <c r="BO572" s="12"/>
      <c r="BP572" s="12"/>
      <c r="BQ572" s="12"/>
      <c r="BR572" s="12"/>
      <c r="BS572" s="12"/>
      <c r="BT572" s="12"/>
      <c r="BU572" s="12"/>
      <c r="BV572" s="12"/>
      <c r="BW572" s="12"/>
      <c r="BX572" s="12"/>
      <c r="BY572" s="12"/>
      <c r="BZ572" s="12"/>
      <c r="CA572" s="12"/>
      <c r="CB572" s="12"/>
      <c r="CC572" s="12"/>
      <c r="CD572" s="12"/>
      <c r="CE572" s="12"/>
      <c r="CF572" s="12"/>
      <c r="CG572" s="12"/>
      <c r="CH572" s="12"/>
      <c r="CI572" s="12"/>
      <c r="CJ572" s="12"/>
      <c r="CK572" s="12"/>
      <c r="CL572" s="12"/>
      <c r="CM572" s="12"/>
      <c r="CN572" s="12"/>
      <c r="CO572" s="12"/>
      <c r="CP572" s="12"/>
      <c r="CQ572" s="12"/>
      <c r="CR572" s="12"/>
      <c r="CS572" s="12"/>
      <c r="CT572" s="12"/>
      <c r="CU572" s="12"/>
      <c r="CV572" s="12"/>
      <c r="CW572" s="12"/>
      <c r="CX572" s="12"/>
      <c r="CY572" s="12"/>
      <c r="CZ572" s="12"/>
      <c r="DA572" s="12"/>
      <c r="DB572" s="12"/>
      <c r="DC572" s="12"/>
      <c r="DD572" s="12"/>
      <c r="DE572" s="12"/>
      <c r="DF572" s="12"/>
      <c r="DG572" s="12"/>
      <c r="DH572" s="12"/>
      <c r="DI572" s="12"/>
      <c r="DJ572" s="12"/>
      <c r="DK572" s="12"/>
      <c r="DL572" s="12"/>
      <c r="DM572" s="12"/>
      <c r="DN572" s="12"/>
      <c r="DO572" s="12"/>
      <c r="DP572" s="12"/>
      <c r="DQ572" s="12"/>
      <c r="DR572" s="12"/>
      <c r="DS572" s="12"/>
      <c r="DT572" s="12"/>
    </row>
    <row r="573" spans="2:124" x14ac:dyDescent="0.3"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  <c r="BA573" s="12"/>
      <c r="BB573" s="12"/>
      <c r="BC573" s="12"/>
      <c r="BD573" s="12"/>
      <c r="BE573" s="12"/>
      <c r="BF573" s="12"/>
      <c r="BG573" s="12"/>
      <c r="BH573" s="12"/>
      <c r="BI573" s="12"/>
      <c r="BJ573" s="12"/>
      <c r="BK573" s="12"/>
      <c r="BL573" s="12"/>
      <c r="BM573" s="12"/>
      <c r="BN573" s="12"/>
      <c r="BO573" s="12"/>
      <c r="BP573" s="12"/>
      <c r="BQ573" s="12"/>
      <c r="BR573" s="12"/>
      <c r="BS573" s="12"/>
      <c r="BT573" s="12"/>
      <c r="BU573" s="12"/>
      <c r="BV573" s="12"/>
      <c r="BW573" s="12"/>
      <c r="BX573" s="12"/>
      <c r="BY573" s="12"/>
      <c r="BZ573" s="12"/>
      <c r="CA573" s="12"/>
      <c r="CB573" s="12"/>
      <c r="CC573" s="12"/>
      <c r="CD573" s="12"/>
      <c r="CE573" s="12"/>
      <c r="CF573" s="12"/>
      <c r="CG573" s="12"/>
      <c r="CH573" s="12"/>
      <c r="CI573" s="12"/>
      <c r="CJ573" s="12"/>
      <c r="CK573" s="12"/>
      <c r="CL573" s="12"/>
      <c r="CM573" s="12"/>
      <c r="CN573" s="12"/>
      <c r="CO573" s="12"/>
      <c r="CP573" s="12"/>
      <c r="CQ573" s="12"/>
      <c r="CR573" s="12"/>
      <c r="CS573" s="12"/>
      <c r="CT573" s="12"/>
      <c r="CU573" s="12"/>
      <c r="CV573" s="12"/>
      <c r="CW573" s="12"/>
      <c r="CX573" s="12"/>
      <c r="CY573" s="12"/>
      <c r="CZ573" s="12"/>
      <c r="DA573" s="12"/>
      <c r="DB573" s="12"/>
      <c r="DC573" s="12"/>
      <c r="DD573" s="12"/>
      <c r="DE573" s="12"/>
      <c r="DF573" s="12"/>
      <c r="DG573" s="12"/>
      <c r="DH573" s="12"/>
      <c r="DI573" s="12"/>
      <c r="DJ573" s="12"/>
      <c r="DK573" s="12"/>
      <c r="DL573" s="12"/>
      <c r="DM573" s="12"/>
      <c r="DN573" s="12"/>
      <c r="DO573" s="12"/>
      <c r="DP573" s="12"/>
      <c r="DQ573" s="12"/>
      <c r="DR573" s="12"/>
      <c r="DS573" s="12"/>
      <c r="DT573" s="12"/>
    </row>
    <row r="574" spans="2:124" x14ac:dyDescent="0.3"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  <c r="BA574" s="12"/>
      <c r="BB574" s="12"/>
      <c r="BC574" s="12"/>
      <c r="BD574" s="12"/>
      <c r="BE574" s="12"/>
      <c r="BF574" s="12"/>
      <c r="BG574" s="12"/>
      <c r="BH574" s="12"/>
      <c r="BI574" s="12"/>
      <c r="BJ574" s="12"/>
      <c r="BK574" s="12"/>
      <c r="BL574" s="12"/>
      <c r="BM574" s="12"/>
      <c r="BN574" s="12"/>
      <c r="BO574" s="12"/>
      <c r="BP574" s="12"/>
      <c r="BQ574" s="12"/>
      <c r="BR574" s="12"/>
      <c r="BS574" s="12"/>
      <c r="BT574" s="12"/>
      <c r="BU574" s="12"/>
      <c r="BV574" s="12"/>
      <c r="BW574" s="12"/>
      <c r="BX574" s="12"/>
      <c r="BY574" s="12"/>
      <c r="BZ574" s="12"/>
      <c r="CA574" s="12"/>
      <c r="CB574" s="12"/>
      <c r="CC574" s="12"/>
      <c r="CD574" s="12"/>
      <c r="CE574" s="12"/>
      <c r="CF574" s="12"/>
      <c r="CG574" s="12"/>
      <c r="CH574" s="12"/>
      <c r="CI574" s="12"/>
      <c r="CJ574" s="12"/>
      <c r="CK574" s="12"/>
      <c r="CL574" s="12"/>
      <c r="CM574" s="12"/>
      <c r="CN574" s="12"/>
      <c r="CO574" s="12"/>
      <c r="CP574" s="12"/>
      <c r="CQ574" s="12"/>
      <c r="CR574" s="12"/>
      <c r="CS574" s="12"/>
      <c r="CT574" s="12"/>
      <c r="CU574" s="12"/>
      <c r="CV574" s="12"/>
      <c r="CW574" s="12"/>
      <c r="CX574" s="12"/>
      <c r="CY574" s="12"/>
      <c r="CZ574" s="12"/>
      <c r="DA574" s="12"/>
      <c r="DB574" s="12"/>
      <c r="DC574" s="12"/>
      <c r="DD574" s="12"/>
      <c r="DE574" s="12"/>
      <c r="DF574" s="12"/>
      <c r="DG574" s="12"/>
      <c r="DH574" s="12"/>
      <c r="DI574" s="12"/>
      <c r="DJ574" s="12"/>
      <c r="DK574" s="12"/>
      <c r="DL574" s="12"/>
      <c r="DM574" s="12"/>
      <c r="DN574" s="12"/>
      <c r="DO574" s="12"/>
      <c r="DP574" s="12"/>
      <c r="DQ574" s="12"/>
      <c r="DR574" s="12"/>
      <c r="DS574" s="12"/>
      <c r="DT574" s="12"/>
    </row>
    <row r="575" spans="2:124" x14ac:dyDescent="0.3"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  <c r="BA575" s="12"/>
      <c r="BB575" s="12"/>
      <c r="BC575" s="12"/>
      <c r="BD575" s="12"/>
      <c r="BE575" s="12"/>
      <c r="BF575" s="12"/>
      <c r="BG575" s="12"/>
      <c r="BH575" s="12"/>
      <c r="BI575" s="12"/>
      <c r="BJ575" s="12"/>
      <c r="BK575" s="12"/>
      <c r="BL575" s="12"/>
      <c r="BM575" s="12"/>
      <c r="BN575" s="12"/>
      <c r="BO575" s="12"/>
      <c r="BP575" s="12"/>
      <c r="BQ575" s="12"/>
      <c r="BR575" s="12"/>
      <c r="BS575" s="12"/>
      <c r="BT575" s="12"/>
      <c r="BU575" s="12"/>
      <c r="BV575" s="12"/>
      <c r="BW575" s="12"/>
      <c r="BX575" s="12"/>
      <c r="BY575" s="12"/>
      <c r="BZ575" s="12"/>
      <c r="CA575" s="12"/>
      <c r="CB575" s="12"/>
      <c r="CC575" s="12"/>
      <c r="CD575" s="12"/>
      <c r="CE575" s="12"/>
      <c r="CF575" s="12"/>
      <c r="CG575" s="12"/>
      <c r="CH575" s="12"/>
      <c r="CI575" s="12"/>
      <c r="CJ575" s="12"/>
      <c r="CK575" s="12"/>
      <c r="CL575" s="12"/>
      <c r="CM575" s="12"/>
      <c r="CN575" s="12"/>
      <c r="CO575" s="12"/>
      <c r="CP575" s="12"/>
      <c r="CQ575" s="12"/>
      <c r="CR575" s="12"/>
      <c r="CS575" s="12"/>
      <c r="CT575" s="12"/>
      <c r="CU575" s="12"/>
      <c r="CV575" s="12"/>
      <c r="CW575" s="12"/>
      <c r="CX575" s="12"/>
      <c r="CY575" s="12"/>
      <c r="CZ575" s="12"/>
      <c r="DA575" s="12"/>
      <c r="DB575" s="12"/>
      <c r="DC575" s="12"/>
      <c r="DD575" s="12"/>
      <c r="DE575" s="12"/>
      <c r="DF575" s="12"/>
      <c r="DG575" s="12"/>
      <c r="DH575" s="12"/>
      <c r="DI575" s="12"/>
      <c r="DJ575" s="12"/>
      <c r="DK575" s="12"/>
      <c r="DL575" s="12"/>
      <c r="DM575" s="12"/>
      <c r="DN575" s="12"/>
      <c r="DO575" s="12"/>
      <c r="DP575" s="12"/>
      <c r="DQ575" s="12"/>
      <c r="DR575" s="12"/>
      <c r="DS575" s="12"/>
      <c r="DT575" s="12"/>
    </row>
    <row r="576" spans="2:124" x14ac:dyDescent="0.3"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  <c r="BA576" s="12"/>
      <c r="BB576" s="12"/>
      <c r="BC576" s="12"/>
      <c r="BD576" s="12"/>
      <c r="BE576" s="12"/>
      <c r="BF576" s="12"/>
      <c r="BG576" s="12"/>
      <c r="BH576" s="12"/>
      <c r="BI576" s="12"/>
      <c r="BJ576" s="12"/>
      <c r="BK576" s="12"/>
      <c r="BL576" s="12"/>
      <c r="BM576" s="12"/>
      <c r="BN576" s="12"/>
      <c r="BO576" s="12"/>
      <c r="BP576" s="12"/>
      <c r="BQ576" s="12"/>
      <c r="BR576" s="12"/>
      <c r="BS576" s="12"/>
      <c r="BT576" s="12"/>
      <c r="BU576" s="12"/>
      <c r="BV576" s="12"/>
      <c r="BW576" s="12"/>
      <c r="BX576" s="12"/>
      <c r="BY576" s="12"/>
      <c r="BZ576" s="12"/>
      <c r="CA576" s="12"/>
      <c r="CB576" s="12"/>
      <c r="CC576" s="12"/>
      <c r="CD576" s="12"/>
      <c r="CE576" s="12"/>
      <c r="CF576" s="12"/>
      <c r="CG576" s="12"/>
      <c r="CH576" s="12"/>
      <c r="CI576" s="12"/>
      <c r="CJ576" s="12"/>
      <c r="CK576" s="12"/>
      <c r="CL576" s="12"/>
      <c r="CM576" s="12"/>
      <c r="CN576" s="12"/>
      <c r="CO576" s="12"/>
      <c r="CP576" s="12"/>
      <c r="CQ576" s="12"/>
      <c r="CR576" s="12"/>
      <c r="CS576" s="12"/>
      <c r="CT576" s="12"/>
      <c r="CU576" s="12"/>
      <c r="CV576" s="12"/>
      <c r="CW576" s="12"/>
      <c r="CX576" s="12"/>
      <c r="CY576" s="12"/>
      <c r="CZ576" s="12"/>
      <c r="DA576" s="12"/>
      <c r="DB576" s="12"/>
      <c r="DC576" s="12"/>
      <c r="DD576" s="12"/>
      <c r="DE576" s="12"/>
      <c r="DF576" s="12"/>
      <c r="DG576" s="12"/>
      <c r="DH576" s="12"/>
      <c r="DI576" s="12"/>
      <c r="DJ576" s="12"/>
      <c r="DK576" s="12"/>
      <c r="DL576" s="12"/>
      <c r="DM576" s="12"/>
      <c r="DN576" s="12"/>
      <c r="DO576" s="12"/>
      <c r="DP576" s="12"/>
      <c r="DQ576" s="12"/>
      <c r="DR576" s="12"/>
      <c r="DS576" s="12"/>
      <c r="DT576" s="12"/>
    </row>
    <row r="577" spans="2:124" x14ac:dyDescent="0.3"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  <c r="BA577" s="12"/>
      <c r="BB577" s="12"/>
      <c r="BC577" s="12"/>
      <c r="BD577" s="12"/>
      <c r="BE577" s="12"/>
      <c r="BF577" s="12"/>
      <c r="BG577" s="12"/>
      <c r="BH577" s="12"/>
      <c r="BI577" s="12"/>
      <c r="BJ577" s="12"/>
      <c r="BK577" s="12"/>
      <c r="BL577" s="12"/>
      <c r="BM577" s="12"/>
      <c r="BN577" s="12"/>
      <c r="BO577" s="12"/>
      <c r="BP577" s="12"/>
      <c r="BQ577" s="12"/>
      <c r="BR577" s="12"/>
      <c r="BS577" s="12"/>
      <c r="BT577" s="12"/>
      <c r="BU577" s="12"/>
      <c r="BV577" s="12"/>
      <c r="BW577" s="12"/>
      <c r="BX577" s="12"/>
      <c r="BY577" s="12"/>
      <c r="BZ577" s="12"/>
      <c r="CA577" s="12"/>
      <c r="CB577" s="12"/>
      <c r="CC577" s="12"/>
      <c r="CD577" s="12"/>
      <c r="CE577" s="12"/>
      <c r="CF577" s="12"/>
      <c r="CG577" s="12"/>
      <c r="CH577" s="12"/>
      <c r="CI577" s="12"/>
      <c r="CJ577" s="12"/>
      <c r="CK577" s="12"/>
      <c r="CL577" s="12"/>
      <c r="CM577" s="12"/>
      <c r="CN577" s="12"/>
      <c r="CO577" s="12"/>
      <c r="CP577" s="12"/>
      <c r="CQ577" s="12"/>
      <c r="CR577" s="12"/>
      <c r="CS577" s="12"/>
      <c r="CT577" s="12"/>
      <c r="CU577" s="12"/>
      <c r="CV577" s="12"/>
      <c r="CW577" s="12"/>
      <c r="CX577" s="12"/>
      <c r="CY577" s="12"/>
      <c r="CZ577" s="12"/>
      <c r="DA577" s="12"/>
      <c r="DB577" s="12"/>
      <c r="DC577" s="12"/>
      <c r="DD577" s="12"/>
      <c r="DE577" s="12"/>
      <c r="DF577" s="12"/>
      <c r="DG577" s="12"/>
      <c r="DH577" s="12"/>
      <c r="DI577" s="12"/>
      <c r="DJ577" s="12"/>
      <c r="DK577" s="12"/>
      <c r="DL577" s="12"/>
      <c r="DM577" s="12"/>
      <c r="DN577" s="12"/>
      <c r="DO577" s="12"/>
      <c r="DP577" s="12"/>
      <c r="DQ577" s="12"/>
      <c r="DR577" s="12"/>
      <c r="DS577" s="12"/>
      <c r="DT577" s="12"/>
    </row>
    <row r="578" spans="2:124" x14ac:dyDescent="0.3"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  <c r="BA578" s="12"/>
      <c r="BB578" s="12"/>
      <c r="BC578" s="12"/>
      <c r="BD578" s="12"/>
      <c r="BE578" s="12"/>
      <c r="BF578" s="12"/>
      <c r="BG578" s="12"/>
      <c r="BH578" s="12"/>
      <c r="BI578" s="12"/>
      <c r="BJ578" s="12"/>
      <c r="BK578" s="12"/>
      <c r="BL578" s="12"/>
      <c r="BM578" s="12"/>
      <c r="BN578" s="12"/>
      <c r="BO578" s="12"/>
      <c r="BP578" s="12"/>
      <c r="BQ578" s="12"/>
      <c r="BR578" s="12"/>
      <c r="BS578" s="12"/>
      <c r="BT578" s="12"/>
      <c r="BU578" s="12"/>
      <c r="BV578" s="12"/>
      <c r="BW578" s="12"/>
      <c r="BX578" s="12"/>
      <c r="BY578" s="12"/>
      <c r="BZ578" s="12"/>
      <c r="CA578" s="12"/>
      <c r="CB578" s="12"/>
      <c r="CC578" s="12"/>
      <c r="CD578" s="12"/>
      <c r="CE578" s="12"/>
      <c r="CF578" s="12"/>
      <c r="CG578" s="12"/>
      <c r="CH578" s="12"/>
      <c r="CI578" s="12"/>
      <c r="CJ578" s="12"/>
      <c r="CK578" s="12"/>
      <c r="CL578" s="12"/>
      <c r="CM578" s="12"/>
      <c r="CN578" s="12"/>
      <c r="CO578" s="12"/>
      <c r="CP578" s="12"/>
      <c r="CQ578" s="12"/>
      <c r="CR578" s="12"/>
      <c r="CS578" s="12"/>
      <c r="CT578" s="12"/>
      <c r="CU578" s="12"/>
      <c r="CV578" s="12"/>
      <c r="CW578" s="12"/>
      <c r="CX578" s="12"/>
      <c r="CY578" s="12"/>
      <c r="CZ578" s="12"/>
      <c r="DA578" s="12"/>
      <c r="DB578" s="12"/>
      <c r="DC578" s="12"/>
      <c r="DD578" s="12"/>
      <c r="DE578" s="12"/>
      <c r="DF578" s="12"/>
      <c r="DG578" s="12"/>
      <c r="DH578" s="12"/>
      <c r="DI578" s="12"/>
      <c r="DJ578" s="12"/>
      <c r="DK578" s="12"/>
      <c r="DL578" s="12"/>
      <c r="DM578" s="12"/>
      <c r="DN578" s="12"/>
      <c r="DO578" s="12"/>
      <c r="DP578" s="12"/>
      <c r="DQ578" s="12"/>
      <c r="DR578" s="12"/>
      <c r="DS578" s="12"/>
      <c r="DT578" s="12"/>
    </row>
    <row r="579" spans="2:124" x14ac:dyDescent="0.3"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  <c r="BA579" s="12"/>
      <c r="BB579" s="12"/>
      <c r="BC579" s="12"/>
      <c r="BD579" s="12"/>
      <c r="BE579" s="12"/>
      <c r="BF579" s="12"/>
      <c r="BG579" s="12"/>
      <c r="BH579" s="12"/>
      <c r="BI579" s="12"/>
      <c r="BJ579" s="12"/>
      <c r="BK579" s="12"/>
      <c r="BL579" s="12"/>
      <c r="BM579" s="12"/>
      <c r="BN579" s="12"/>
      <c r="BO579" s="12"/>
      <c r="BP579" s="12"/>
      <c r="BQ579" s="12"/>
      <c r="BR579" s="12"/>
      <c r="BS579" s="12"/>
      <c r="BT579" s="12"/>
      <c r="BU579" s="12"/>
      <c r="BV579" s="12"/>
      <c r="BW579" s="12"/>
      <c r="BX579" s="12"/>
      <c r="BY579" s="12"/>
      <c r="BZ579" s="12"/>
      <c r="CA579" s="12"/>
      <c r="CB579" s="12"/>
      <c r="CC579" s="12"/>
      <c r="CD579" s="12"/>
      <c r="CE579" s="12"/>
      <c r="CF579" s="12"/>
      <c r="CG579" s="12"/>
      <c r="CH579" s="12"/>
      <c r="CI579" s="12"/>
      <c r="CJ579" s="12"/>
      <c r="CK579" s="12"/>
      <c r="CL579" s="12"/>
      <c r="CM579" s="12"/>
      <c r="CN579" s="12"/>
      <c r="CO579" s="12"/>
      <c r="CP579" s="12"/>
      <c r="CQ579" s="12"/>
      <c r="CR579" s="12"/>
      <c r="CS579" s="12"/>
      <c r="CT579" s="12"/>
      <c r="CU579" s="12"/>
      <c r="CV579" s="12"/>
      <c r="CW579" s="12"/>
      <c r="CX579" s="12"/>
      <c r="CY579" s="12"/>
      <c r="CZ579" s="12"/>
      <c r="DA579" s="12"/>
      <c r="DB579" s="12"/>
      <c r="DC579" s="12"/>
      <c r="DD579" s="12"/>
      <c r="DE579" s="12"/>
      <c r="DF579" s="12"/>
      <c r="DG579" s="12"/>
      <c r="DH579" s="12"/>
      <c r="DI579" s="12"/>
      <c r="DJ579" s="12"/>
      <c r="DK579" s="12"/>
      <c r="DL579" s="12"/>
      <c r="DM579" s="12"/>
      <c r="DN579" s="12"/>
      <c r="DO579" s="12"/>
      <c r="DP579" s="12"/>
      <c r="DQ579" s="12"/>
      <c r="DR579" s="12"/>
      <c r="DS579" s="12"/>
      <c r="DT579" s="12"/>
    </row>
    <row r="580" spans="2:124" x14ac:dyDescent="0.3"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  <c r="BA580" s="12"/>
      <c r="BB580" s="12"/>
      <c r="BC580" s="12"/>
      <c r="BD580" s="12"/>
      <c r="BE580" s="12"/>
      <c r="BF580" s="12"/>
      <c r="BG580" s="12"/>
      <c r="BH580" s="12"/>
      <c r="BI580" s="12"/>
      <c r="BJ580" s="12"/>
      <c r="BK580" s="12"/>
      <c r="BL580" s="12"/>
      <c r="BM580" s="12"/>
      <c r="BN580" s="12"/>
      <c r="BO580" s="12"/>
      <c r="BP580" s="12"/>
      <c r="BQ580" s="12"/>
      <c r="BR580" s="12"/>
      <c r="BS580" s="12"/>
      <c r="BT580" s="12"/>
      <c r="BU580" s="12"/>
      <c r="BV580" s="12"/>
      <c r="BW580" s="12"/>
      <c r="BX580" s="12"/>
      <c r="BY580" s="12"/>
      <c r="BZ580" s="12"/>
      <c r="CA580" s="12"/>
      <c r="CB580" s="12"/>
      <c r="CC580" s="12"/>
      <c r="CD580" s="12"/>
      <c r="CE580" s="12"/>
      <c r="CF580" s="12"/>
      <c r="CG580" s="12"/>
      <c r="CH580" s="12"/>
      <c r="CI580" s="12"/>
      <c r="CJ580" s="12"/>
      <c r="CK580" s="12"/>
      <c r="CL580" s="12"/>
      <c r="CM580" s="12"/>
      <c r="CN580" s="12"/>
      <c r="CO580" s="12"/>
      <c r="CP580" s="12"/>
      <c r="CQ580" s="12"/>
      <c r="CR580" s="12"/>
      <c r="CS580" s="12"/>
      <c r="CT580" s="12"/>
      <c r="CU580" s="12"/>
      <c r="CV580" s="12"/>
      <c r="CW580" s="12"/>
      <c r="CX580" s="12"/>
      <c r="CY580" s="12"/>
      <c r="CZ580" s="12"/>
      <c r="DA580" s="12"/>
      <c r="DB580" s="12"/>
      <c r="DC580" s="12"/>
      <c r="DD580" s="12"/>
      <c r="DE580" s="12"/>
      <c r="DF580" s="12"/>
      <c r="DG580" s="12"/>
      <c r="DH580" s="12"/>
      <c r="DI580" s="12"/>
      <c r="DJ580" s="12"/>
      <c r="DK580" s="12"/>
      <c r="DL580" s="12"/>
      <c r="DM580" s="12"/>
      <c r="DN580" s="12"/>
      <c r="DO580" s="12"/>
      <c r="DP580" s="12"/>
      <c r="DQ580" s="12"/>
      <c r="DR580" s="12"/>
      <c r="DS580" s="12"/>
      <c r="DT580" s="12"/>
    </row>
    <row r="581" spans="2:124" x14ac:dyDescent="0.3"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  <c r="BA581" s="12"/>
      <c r="BB581" s="12"/>
      <c r="BC581" s="12"/>
      <c r="BD581" s="12"/>
      <c r="BE581" s="12"/>
      <c r="BF581" s="12"/>
      <c r="BG581" s="12"/>
      <c r="BH581" s="12"/>
      <c r="BI581" s="12"/>
      <c r="BJ581" s="12"/>
      <c r="BK581" s="12"/>
      <c r="BL581" s="12"/>
      <c r="BM581" s="12"/>
      <c r="BN581" s="12"/>
      <c r="BO581" s="12"/>
      <c r="BP581" s="12"/>
      <c r="BQ581" s="12"/>
      <c r="BR581" s="12"/>
      <c r="BS581" s="12"/>
      <c r="BT581" s="12"/>
      <c r="BU581" s="12"/>
      <c r="BV581" s="12"/>
      <c r="BW581" s="12"/>
      <c r="BX581" s="12"/>
      <c r="BY581" s="12"/>
      <c r="BZ581" s="12"/>
      <c r="CA581" s="12"/>
      <c r="CB581" s="12"/>
      <c r="CC581" s="12"/>
      <c r="CD581" s="12"/>
      <c r="CE581" s="12"/>
      <c r="CF581" s="12"/>
      <c r="CG581" s="12"/>
      <c r="CH581" s="12"/>
      <c r="CI581" s="12"/>
      <c r="CJ581" s="12"/>
      <c r="CK581" s="12"/>
      <c r="CL581" s="12"/>
      <c r="CM581" s="12"/>
      <c r="CN581" s="12"/>
      <c r="CO581" s="12"/>
      <c r="CP581" s="12"/>
      <c r="CQ581" s="12"/>
      <c r="CR581" s="12"/>
      <c r="CS581" s="12"/>
      <c r="CT581" s="12"/>
      <c r="CU581" s="12"/>
      <c r="CV581" s="12"/>
      <c r="CW581" s="12"/>
      <c r="CX581" s="12"/>
      <c r="CY581" s="12"/>
      <c r="CZ581" s="12"/>
      <c r="DA581" s="12"/>
      <c r="DB581" s="12"/>
      <c r="DC581" s="12"/>
      <c r="DD581" s="12"/>
      <c r="DE581" s="12"/>
      <c r="DF581" s="12"/>
      <c r="DG581" s="12"/>
      <c r="DH581" s="12"/>
      <c r="DI581" s="12"/>
      <c r="DJ581" s="12"/>
      <c r="DK581" s="12"/>
      <c r="DL581" s="12"/>
      <c r="DM581" s="12"/>
      <c r="DN581" s="12"/>
      <c r="DO581" s="12"/>
      <c r="DP581" s="12"/>
      <c r="DQ581" s="12"/>
      <c r="DR581" s="12"/>
      <c r="DS581" s="12"/>
      <c r="DT581" s="12"/>
    </row>
    <row r="582" spans="2:124" x14ac:dyDescent="0.3"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  <c r="BA582" s="12"/>
      <c r="BB582" s="12"/>
      <c r="BC582" s="12"/>
      <c r="BD582" s="12"/>
      <c r="BE582" s="12"/>
      <c r="BF582" s="12"/>
      <c r="BG582" s="12"/>
      <c r="BH582" s="12"/>
      <c r="BI582" s="12"/>
      <c r="BJ582" s="12"/>
      <c r="BK582" s="12"/>
      <c r="BL582" s="12"/>
      <c r="BM582" s="12"/>
      <c r="BN582" s="12"/>
      <c r="BO582" s="12"/>
      <c r="BP582" s="12"/>
      <c r="BQ582" s="12"/>
      <c r="BR582" s="12"/>
      <c r="BS582" s="12"/>
      <c r="BT582" s="12"/>
      <c r="BU582" s="12"/>
      <c r="BV582" s="12"/>
      <c r="BW582" s="12"/>
      <c r="BX582" s="12"/>
      <c r="BY582" s="12"/>
      <c r="BZ582" s="12"/>
      <c r="CA582" s="12"/>
      <c r="CB582" s="12"/>
      <c r="CC582" s="12"/>
      <c r="CD582" s="12"/>
      <c r="CE582" s="12"/>
      <c r="CF582" s="12"/>
      <c r="CG582" s="12"/>
      <c r="CH582" s="12"/>
      <c r="CI582" s="12"/>
      <c r="CJ582" s="12"/>
      <c r="CK582" s="12"/>
      <c r="CL582" s="12"/>
      <c r="CM582" s="12"/>
      <c r="CN582" s="12"/>
      <c r="CO582" s="12"/>
      <c r="CP582" s="12"/>
      <c r="CQ582" s="12"/>
      <c r="CR582" s="12"/>
      <c r="CS582" s="12"/>
      <c r="CT582" s="12"/>
      <c r="CU582" s="12"/>
      <c r="CV582" s="12"/>
      <c r="CW582" s="12"/>
      <c r="CX582" s="12"/>
      <c r="CY582" s="12"/>
      <c r="CZ582" s="12"/>
      <c r="DA582" s="12"/>
      <c r="DB582" s="12"/>
      <c r="DC582" s="12"/>
      <c r="DD582" s="12"/>
      <c r="DE582" s="12"/>
      <c r="DF582" s="12"/>
      <c r="DG582" s="12"/>
      <c r="DH582" s="12"/>
      <c r="DI582" s="12"/>
      <c r="DJ582" s="12"/>
      <c r="DK582" s="12"/>
      <c r="DL582" s="12"/>
      <c r="DM582" s="12"/>
      <c r="DN582" s="12"/>
      <c r="DO582" s="12"/>
      <c r="DP582" s="12"/>
      <c r="DQ582" s="12"/>
      <c r="DR582" s="12"/>
      <c r="DS582" s="12"/>
      <c r="DT582" s="12"/>
    </row>
    <row r="583" spans="2:124" x14ac:dyDescent="0.3"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  <c r="BA583" s="12"/>
      <c r="BB583" s="12"/>
      <c r="BC583" s="12"/>
      <c r="BD583" s="12"/>
      <c r="BE583" s="12"/>
      <c r="BF583" s="12"/>
      <c r="BG583" s="12"/>
      <c r="BH583" s="12"/>
      <c r="BI583" s="12"/>
      <c r="BJ583" s="12"/>
      <c r="BK583" s="12"/>
      <c r="BL583" s="12"/>
      <c r="BM583" s="12"/>
      <c r="BN583" s="12"/>
      <c r="BO583" s="12"/>
      <c r="BP583" s="12"/>
      <c r="BQ583" s="12"/>
      <c r="BR583" s="12"/>
      <c r="BS583" s="12"/>
      <c r="BT583" s="12"/>
      <c r="BU583" s="12"/>
      <c r="BV583" s="12"/>
      <c r="BW583" s="12"/>
      <c r="BX583" s="12"/>
      <c r="BY583" s="12"/>
      <c r="BZ583" s="12"/>
      <c r="CA583" s="12"/>
      <c r="CB583" s="12"/>
      <c r="CC583" s="12"/>
      <c r="CD583" s="12"/>
      <c r="CE583" s="12"/>
      <c r="CF583" s="12"/>
      <c r="CG583" s="12"/>
      <c r="CH583" s="12"/>
      <c r="CI583" s="12"/>
      <c r="CJ583" s="12"/>
      <c r="CK583" s="12"/>
      <c r="CL583" s="12"/>
      <c r="CM583" s="12"/>
      <c r="CN583" s="12"/>
      <c r="CO583" s="12"/>
      <c r="CP583" s="12"/>
      <c r="CQ583" s="12"/>
      <c r="CR583" s="12"/>
      <c r="CS583" s="12"/>
      <c r="CT583" s="12"/>
      <c r="CU583" s="12"/>
      <c r="CV583" s="12"/>
      <c r="CW583" s="12"/>
      <c r="CX583" s="12"/>
      <c r="CY583" s="12"/>
      <c r="CZ583" s="12"/>
      <c r="DA583" s="12"/>
      <c r="DB583" s="12"/>
      <c r="DC583" s="12"/>
      <c r="DD583" s="12"/>
      <c r="DE583" s="12"/>
      <c r="DF583" s="12"/>
      <c r="DG583" s="12"/>
      <c r="DH583" s="12"/>
      <c r="DI583" s="12"/>
      <c r="DJ583" s="12"/>
      <c r="DK583" s="12"/>
      <c r="DL583" s="12"/>
      <c r="DM583" s="12"/>
      <c r="DN583" s="12"/>
      <c r="DO583" s="12"/>
      <c r="DP583" s="12"/>
      <c r="DQ583" s="12"/>
      <c r="DR583" s="12"/>
      <c r="DS583" s="12"/>
      <c r="DT583" s="12"/>
    </row>
    <row r="584" spans="2:124" x14ac:dyDescent="0.3"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  <c r="BA584" s="12"/>
      <c r="BB584" s="12"/>
      <c r="BC584" s="12"/>
      <c r="BD584" s="12"/>
      <c r="BE584" s="12"/>
      <c r="BF584" s="12"/>
      <c r="BG584" s="12"/>
      <c r="BH584" s="12"/>
      <c r="BI584" s="12"/>
      <c r="BJ584" s="12"/>
      <c r="BK584" s="12"/>
      <c r="BL584" s="12"/>
      <c r="BM584" s="12"/>
      <c r="BN584" s="12"/>
      <c r="BO584" s="12"/>
      <c r="BP584" s="12"/>
      <c r="BQ584" s="12"/>
      <c r="BR584" s="12"/>
      <c r="BS584" s="12"/>
      <c r="BT584" s="12"/>
      <c r="BU584" s="12"/>
      <c r="BV584" s="12"/>
      <c r="BW584" s="12"/>
      <c r="BX584" s="12"/>
      <c r="BY584" s="12"/>
      <c r="BZ584" s="12"/>
      <c r="CA584" s="12"/>
      <c r="CB584" s="12"/>
      <c r="CC584" s="12"/>
      <c r="CD584" s="12"/>
      <c r="CE584" s="12"/>
      <c r="CF584" s="12"/>
      <c r="CG584" s="12"/>
      <c r="CH584" s="12"/>
      <c r="CI584" s="12"/>
      <c r="CJ584" s="12"/>
      <c r="CK584" s="12"/>
      <c r="CL584" s="12"/>
      <c r="CM584" s="12"/>
      <c r="CN584" s="12"/>
      <c r="CO584" s="12"/>
      <c r="CP584" s="12"/>
      <c r="CQ584" s="12"/>
      <c r="CR584" s="12"/>
      <c r="CS584" s="12"/>
      <c r="CT584" s="12"/>
      <c r="CU584" s="12"/>
      <c r="CV584" s="12"/>
      <c r="CW584" s="12"/>
      <c r="CX584" s="12"/>
      <c r="CY584" s="12"/>
      <c r="CZ584" s="12"/>
      <c r="DA584" s="12"/>
      <c r="DB584" s="12"/>
      <c r="DC584" s="12"/>
      <c r="DD584" s="12"/>
      <c r="DE584" s="12"/>
      <c r="DF584" s="12"/>
      <c r="DG584" s="12"/>
      <c r="DH584" s="12"/>
      <c r="DI584" s="12"/>
      <c r="DJ584" s="12"/>
      <c r="DK584" s="12"/>
      <c r="DL584" s="12"/>
      <c r="DM584" s="12"/>
      <c r="DN584" s="12"/>
      <c r="DO584" s="12"/>
      <c r="DP584" s="12"/>
      <c r="DQ584" s="12"/>
      <c r="DR584" s="12"/>
      <c r="DS584" s="12"/>
      <c r="DT584" s="12"/>
    </row>
    <row r="585" spans="2:124" x14ac:dyDescent="0.3"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  <c r="BA585" s="12"/>
      <c r="BB585" s="12"/>
      <c r="BC585" s="12"/>
      <c r="BD585" s="12"/>
      <c r="BE585" s="12"/>
      <c r="BF585" s="12"/>
      <c r="BG585" s="12"/>
      <c r="BH585" s="12"/>
      <c r="BI585" s="12"/>
      <c r="BJ585" s="12"/>
      <c r="BK585" s="12"/>
      <c r="BL585" s="12"/>
      <c r="BM585" s="12"/>
      <c r="BN585" s="12"/>
      <c r="BO585" s="12"/>
      <c r="BP585" s="12"/>
      <c r="BQ585" s="12"/>
      <c r="BR585" s="12"/>
      <c r="BS585" s="12"/>
      <c r="BT585" s="12"/>
      <c r="BU585" s="12"/>
      <c r="BV585" s="12"/>
      <c r="BW585" s="12"/>
      <c r="BX585" s="12"/>
      <c r="BY585" s="12"/>
      <c r="BZ585" s="12"/>
      <c r="CA585" s="12"/>
      <c r="CB585" s="12"/>
      <c r="CC585" s="12"/>
      <c r="CD585" s="12"/>
      <c r="CE585" s="12"/>
      <c r="CF585" s="12"/>
      <c r="CG585" s="12"/>
      <c r="CH585" s="12"/>
      <c r="CI585" s="12"/>
      <c r="CJ585" s="12"/>
      <c r="CK585" s="12"/>
      <c r="CL585" s="12"/>
      <c r="CM585" s="12"/>
      <c r="CN585" s="12"/>
      <c r="CO585" s="12"/>
      <c r="CP585" s="12"/>
      <c r="CQ585" s="12"/>
      <c r="CR585" s="12"/>
      <c r="CS585" s="12"/>
      <c r="CT585" s="12"/>
      <c r="CU585" s="12"/>
      <c r="CV585" s="12"/>
      <c r="CW585" s="12"/>
      <c r="CX585" s="12"/>
      <c r="CY585" s="12"/>
      <c r="CZ585" s="12"/>
      <c r="DA585" s="12"/>
      <c r="DB585" s="12"/>
      <c r="DC585" s="12"/>
      <c r="DD585" s="12"/>
      <c r="DE585" s="12"/>
      <c r="DF585" s="12"/>
      <c r="DG585" s="12"/>
      <c r="DH585" s="12"/>
      <c r="DI585" s="12"/>
      <c r="DJ585" s="12"/>
      <c r="DK585" s="12"/>
      <c r="DL585" s="12"/>
      <c r="DM585" s="12"/>
      <c r="DN585" s="12"/>
      <c r="DO585" s="12"/>
      <c r="DP585" s="12"/>
      <c r="DQ585" s="12"/>
      <c r="DR585" s="12"/>
      <c r="DS585" s="12"/>
      <c r="DT585" s="12"/>
    </row>
    <row r="586" spans="2:124" x14ac:dyDescent="0.3"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  <c r="BA586" s="12"/>
      <c r="BB586" s="12"/>
      <c r="BC586" s="12"/>
      <c r="BD586" s="12"/>
      <c r="BE586" s="12"/>
      <c r="BF586" s="12"/>
      <c r="BG586" s="12"/>
      <c r="BH586" s="12"/>
      <c r="BI586" s="12"/>
      <c r="BJ586" s="12"/>
      <c r="BK586" s="12"/>
      <c r="BL586" s="12"/>
      <c r="BM586" s="12"/>
      <c r="BN586" s="12"/>
      <c r="BO586" s="12"/>
      <c r="BP586" s="12"/>
      <c r="BQ586" s="12"/>
      <c r="BR586" s="12"/>
      <c r="BS586" s="12"/>
      <c r="BT586" s="12"/>
      <c r="BU586" s="12"/>
      <c r="BV586" s="12"/>
      <c r="BW586" s="12"/>
      <c r="BX586" s="12"/>
      <c r="BY586" s="12"/>
      <c r="BZ586" s="12"/>
      <c r="CA586" s="12"/>
      <c r="CB586" s="12"/>
      <c r="CC586" s="12"/>
      <c r="CD586" s="12"/>
      <c r="CE586" s="12"/>
      <c r="CF586" s="12"/>
      <c r="CG586" s="12"/>
      <c r="CH586" s="12"/>
      <c r="CI586" s="12"/>
      <c r="CJ586" s="12"/>
      <c r="CK586" s="12"/>
      <c r="CL586" s="12"/>
      <c r="CM586" s="12"/>
      <c r="CN586" s="12"/>
      <c r="CO586" s="12"/>
      <c r="CP586" s="12"/>
      <c r="CQ586" s="12"/>
      <c r="CR586" s="12"/>
      <c r="CS586" s="12"/>
      <c r="CT586" s="12"/>
      <c r="CU586" s="12"/>
      <c r="CV586" s="12"/>
      <c r="CW586" s="12"/>
      <c r="CX586" s="12"/>
      <c r="CY586" s="12"/>
      <c r="CZ586" s="12"/>
      <c r="DA586" s="12"/>
      <c r="DB586" s="12"/>
      <c r="DC586" s="12"/>
      <c r="DD586" s="12"/>
      <c r="DE586" s="12"/>
      <c r="DF586" s="12"/>
      <c r="DG586" s="12"/>
      <c r="DH586" s="12"/>
      <c r="DI586" s="12"/>
      <c r="DJ586" s="12"/>
      <c r="DK586" s="12"/>
      <c r="DL586" s="12"/>
      <c r="DM586" s="12"/>
      <c r="DN586" s="12"/>
      <c r="DO586" s="12"/>
      <c r="DP586" s="12"/>
      <c r="DQ586" s="12"/>
      <c r="DR586" s="12"/>
      <c r="DS586" s="12"/>
      <c r="DT586" s="12"/>
    </row>
    <row r="587" spans="2:124" x14ac:dyDescent="0.3"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  <c r="BA587" s="12"/>
      <c r="BB587" s="12"/>
      <c r="BC587" s="12"/>
      <c r="BD587" s="12"/>
      <c r="BE587" s="12"/>
      <c r="BF587" s="12"/>
      <c r="BG587" s="12"/>
      <c r="BH587" s="12"/>
      <c r="BI587" s="12"/>
      <c r="BJ587" s="12"/>
      <c r="BK587" s="12"/>
      <c r="BL587" s="12"/>
      <c r="BM587" s="12"/>
      <c r="BN587" s="12"/>
      <c r="BO587" s="12"/>
      <c r="BP587" s="12"/>
      <c r="BQ587" s="12"/>
      <c r="BR587" s="12"/>
      <c r="BS587" s="12"/>
      <c r="BT587" s="12"/>
      <c r="BU587" s="12"/>
      <c r="BV587" s="12"/>
      <c r="BW587" s="12"/>
      <c r="BX587" s="12"/>
      <c r="BY587" s="12"/>
      <c r="BZ587" s="12"/>
      <c r="CA587" s="12"/>
      <c r="CB587" s="12"/>
      <c r="CC587" s="12"/>
      <c r="CD587" s="12"/>
      <c r="CE587" s="12"/>
      <c r="CF587" s="12"/>
      <c r="CG587" s="12"/>
      <c r="CH587" s="12"/>
      <c r="CI587" s="12"/>
      <c r="CJ587" s="12"/>
      <c r="CK587" s="12"/>
      <c r="CL587" s="12"/>
      <c r="CM587" s="12"/>
      <c r="CN587" s="12"/>
      <c r="CO587" s="12"/>
      <c r="CP587" s="12"/>
      <c r="CQ587" s="12"/>
      <c r="CR587" s="12"/>
      <c r="CS587" s="12"/>
      <c r="CT587" s="12"/>
      <c r="CU587" s="12"/>
      <c r="CV587" s="12"/>
      <c r="CW587" s="12"/>
      <c r="CX587" s="12"/>
      <c r="CY587" s="12"/>
      <c r="CZ587" s="12"/>
      <c r="DA587" s="12"/>
      <c r="DB587" s="12"/>
      <c r="DC587" s="12"/>
      <c r="DD587" s="12"/>
      <c r="DE587" s="12"/>
      <c r="DF587" s="12"/>
      <c r="DG587" s="12"/>
      <c r="DH587" s="12"/>
      <c r="DI587" s="12"/>
      <c r="DJ587" s="12"/>
      <c r="DK587" s="12"/>
      <c r="DL587" s="12"/>
      <c r="DM587" s="12"/>
      <c r="DN587" s="12"/>
      <c r="DO587" s="12"/>
      <c r="DP587" s="12"/>
      <c r="DQ587" s="12"/>
      <c r="DR587" s="12"/>
      <c r="DS587" s="12"/>
      <c r="DT587" s="12"/>
    </row>
    <row r="588" spans="2:124" x14ac:dyDescent="0.3"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  <c r="BA588" s="12"/>
      <c r="BB588" s="12"/>
      <c r="BC588" s="12"/>
      <c r="BD588" s="12"/>
      <c r="BE588" s="12"/>
      <c r="BF588" s="12"/>
      <c r="BG588" s="12"/>
      <c r="BH588" s="12"/>
      <c r="BI588" s="12"/>
      <c r="BJ588" s="12"/>
      <c r="BK588" s="12"/>
      <c r="BL588" s="12"/>
      <c r="BM588" s="12"/>
      <c r="BN588" s="12"/>
      <c r="BO588" s="12"/>
      <c r="BP588" s="12"/>
      <c r="BQ588" s="12"/>
      <c r="BR588" s="12"/>
      <c r="BS588" s="12"/>
      <c r="BT588" s="12"/>
      <c r="BU588" s="12"/>
      <c r="BV588" s="12"/>
      <c r="BW588" s="12"/>
      <c r="BX588" s="12"/>
      <c r="BY588" s="12"/>
      <c r="BZ588" s="12"/>
      <c r="CA588" s="12"/>
      <c r="CB588" s="12"/>
      <c r="CC588" s="12"/>
      <c r="CD588" s="12"/>
      <c r="CE588" s="12"/>
      <c r="CF588" s="12"/>
      <c r="CG588" s="12"/>
      <c r="CH588" s="12"/>
      <c r="CI588" s="12"/>
      <c r="CJ588" s="12"/>
      <c r="CK588" s="12"/>
      <c r="CL588" s="12"/>
      <c r="CM588" s="12"/>
      <c r="CN588" s="12"/>
      <c r="CO588" s="12"/>
      <c r="CP588" s="12"/>
      <c r="CQ588" s="12"/>
      <c r="CR588" s="12"/>
      <c r="CS588" s="12"/>
      <c r="CT588" s="12"/>
      <c r="CU588" s="12"/>
      <c r="CV588" s="12"/>
      <c r="CW588" s="12"/>
      <c r="CX588" s="12"/>
      <c r="CY588" s="12"/>
      <c r="CZ588" s="12"/>
      <c r="DA588" s="12"/>
      <c r="DB588" s="12"/>
      <c r="DC588" s="12"/>
      <c r="DD588" s="12"/>
      <c r="DE588" s="12"/>
      <c r="DF588" s="12"/>
      <c r="DG588" s="12"/>
      <c r="DH588" s="12"/>
      <c r="DI588" s="12"/>
      <c r="DJ588" s="12"/>
      <c r="DK588" s="12"/>
      <c r="DL588" s="12"/>
      <c r="DM588" s="12"/>
      <c r="DN588" s="12"/>
      <c r="DO588" s="12"/>
      <c r="DP588" s="12"/>
      <c r="DQ588" s="12"/>
      <c r="DR588" s="12"/>
      <c r="DS588" s="12"/>
      <c r="DT588" s="12"/>
    </row>
    <row r="589" spans="2:124" x14ac:dyDescent="0.3"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  <c r="BA589" s="12"/>
      <c r="BB589" s="12"/>
      <c r="BC589" s="12"/>
      <c r="BD589" s="12"/>
      <c r="BE589" s="12"/>
      <c r="BF589" s="12"/>
      <c r="BG589" s="12"/>
      <c r="BH589" s="12"/>
      <c r="BI589" s="12"/>
      <c r="BJ589" s="12"/>
      <c r="BK589" s="12"/>
      <c r="BL589" s="12"/>
      <c r="BM589" s="12"/>
      <c r="BN589" s="12"/>
      <c r="BO589" s="12"/>
      <c r="BP589" s="12"/>
      <c r="BQ589" s="12"/>
      <c r="BR589" s="12"/>
      <c r="BS589" s="12"/>
      <c r="BT589" s="12"/>
      <c r="BU589" s="12"/>
      <c r="BV589" s="12"/>
      <c r="BW589" s="12"/>
      <c r="BX589" s="12"/>
      <c r="BY589" s="12"/>
      <c r="BZ589" s="12"/>
      <c r="CA589" s="12"/>
      <c r="CB589" s="12"/>
      <c r="CC589" s="12"/>
      <c r="CD589" s="12"/>
      <c r="CE589" s="12"/>
      <c r="CF589" s="12"/>
      <c r="CG589" s="12"/>
      <c r="CH589" s="12"/>
      <c r="CI589" s="12"/>
      <c r="CJ589" s="12"/>
      <c r="CK589" s="12"/>
      <c r="CL589" s="12"/>
      <c r="CM589" s="12"/>
      <c r="CN589" s="12"/>
      <c r="CO589" s="12"/>
      <c r="CP589" s="12"/>
      <c r="CQ589" s="12"/>
      <c r="CR589" s="12"/>
      <c r="CS589" s="12"/>
      <c r="CT589" s="12"/>
      <c r="CU589" s="12"/>
      <c r="CV589" s="12"/>
      <c r="CW589" s="12"/>
      <c r="CX589" s="12"/>
      <c r="CY589" s="12"/>
      <c r="CZ589" s="12"/>
      <c r="DA589" s="12"/>
      <c r="DB589" s="12"/>
      <c r="DC589" s="12"/>
      <c r="DD589" s="12"/>
      <c r="DE589" s="12"/>
      <c r="DF589" s="12"/>
      <c r="DG589" s="12"/>
      <c r="DH589" s="12"/>
      <c r="DI589" s="12"/>
      <c r="DJ589" s="12"/>
      <c r="DK589" s="12"/>
      <c r="DL589" s="12"/>
      <c r="DM589" s="12"/>
      <c r="DN589" s="12"/>
      <c r="DO589" s="12"/>
      <c r="DP589" s="12"/>
      <c r="DQ589" s="12"/>
      <c r="DR589" s="12"/>
      <c r="DS589" s="12"/>
      <c r="DT589" s="12"/>
    </row>
    <row r="590" spans="2:124" x14ac:dyDescent="0.3"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  <c r="BA590" s="12"/>
      <c r="BB590" s="12"/>
      <c r="BC590" s="12"/>
      <c r="BD590" s="12"/>
      <c r="BE590" s="12"/>
      <c r="BF590" s="12"/>
      <c r="BG590" s="12"/>
      <c r="BH590" s="12"/>
      <c r="BI590" s="12"/>
      <c r="BJ590" s="12"/>
      <c r="BK590" s="12"/>
      <c r="BL590" s="12"/>
      <c r="BM590" s="12"/>
      <c r="BN590" s="12"/>
      <c r="BO590" s="12"/>
      <c r="BP590" s="12"/>
      <c r="BQ590" s="12"/>
      <c r="BR590" s="12"/>
      <c r="BS590" s="12"/>
      <c r="BT590" s="12"/>
      <c r="BU590" s="12"/>
      <c r="BV590" s="12"/>
      <c r="BW590" s="12"/>
      <c r="BX590" s="12"/>
      <c r="BY590" s="12"/>
      <c r="BZ590" s="12"/>
      <c r="CA590" s="12"/>
      <c r="CB590" s="12"/>
      <c r="CC590" s="12"/>
      <c r="CD590" s="12"/>
      <c r="CE590" s="12"/>
      <c r="CF590" s="12"/>
      <c r="CG590" s="12"/>
      <c r="CH590" s="12"/>
      <c r="CI590" s="12"/>
      <c r="CJ590" s="12"/>
      <c r="CK590" s="12"/>
      <c r="CL590" s="12"/>
      <c r="CM590" s="12"/>
      <c r="CN590" s="12"/>
      <c r="CO590" s="12"/>
      <c r="CP590" s="12"/>
      <c r="CQ590" s="12"/>
      <c r="CR590" s="12"/>
      <c r="CS590" s="12"/>
      <c r="CT590" s="12"/>
      <c r="CU590" s="12"/>
      <c r="CV590" s="12"/>
      <c r="CW590" s="12"/>
      <c r="CX590" s="12"/>
      <c r="CY590" s="12"/>
      <c r="CZ590" s="12"/>
      <c r="DA590" s="12"/>
      <c r="DB590" s="12"/>
      <c r="DC590" s="12"/>
      <c r="DD590" s="12"/>
      <c r="DE590" s="12"/>
      <c r="DF590" s="12"/>
      <c r="DG590" s="12"/>
      <c r="DH590" s="12"/>
      <c r="DI590" s="12"/>
      <c r="DJ590" s="12"/>
      <c r="DK590" s="12"/>
      <c r="DL590" s="12"/>
      <c r="DM590" s="12"/>
      <c r="DN590" s="12"/>
      <c r="DO590" s="12"/>
      <c r="DP590" s="12"/>
      <c r="DQ590" s="12"/>
      <c r="DR590" s="12"/>
      <c r="DS590" s="12"/>
      <c r="DT590" s="12"/>
    </row>
    <row r="591" spans="2:124" x14ac:dyDescent="0.3"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  <c r="BA591" s="12"/>
      <c r="BB591" s="12"/>
      <c r="BC591" s="12"/>
      <c r="BD591" s="12"/>
      <c r="BE591" s="12"/>
      <c r="BF591" s="12"/>
      <c r="BG591" s="12"/>
      <c r="BH591" s="12"/>
      <c r="BI591" s="12"/>
      <c r="BJ591" s="12"/>
      <c r="BK591" s="12"/>
      <c r="BL591" s="12"/>
      <c r="BM591" s="12"/>
      <c r="BN591" s="12"/>
      <c r="BO591" s="12"/>
      <c r="BP591" s="12"/>
      <c r="BQ591" s="12"/>
      <c r="BR591" s="12"/>
      <c r="BS591" s="12"/>
      <c r="BT591" s="12"/>
      <c r="BU591" s="12"/>
      <c r="BV591" s="12"/>
      <c r="BW591" s="12"/>
      <c r="BX591" s="12"/>
      <c r="BY591" s="12"/>
      <c r="BZ591" s="12"/>
      <c r="CA591" s="12"/>
      <c r="CB591" s="12"/>
      <c r="CC591" s="12"/>
      <c r="CD591" s="12"/>
      <c r="CE591" s="12"/>
      <c r="CF591" s="12"/>
      <c r="CG591" s="12"/>
      <c r="CH591" s="12"/>
      <c r="CI591" s="12"/>
      <c r="CJ591" s="12"/>
      <c r="CK591" s="12"/>
      <c r="CL591" s="12"/>
      <c r="CM591" s="12"/>
      <c r="CN591" s="12"/>
      <c r="CO591" s="12"/>
      <c r="CP591" s="12"/>
      <c r="CQ591" s="12"/>
      <c r="CR591" s="12"/>
      <c r="CS591" s="12"/>
      <c r="CT591" s="12"/>
      <c r="CU591" s="12"/>
      <c r="CV591" s="12"/>
      <c r="CW591" s="12"/>
      <c r="CX591" s="12"/>
      <c r="CY591" s="12"/>
      <c r="CZ591" s="12"/>
      <c r="DA591" s="12"/>
      <c r="DB591" s="12"/>
      <c r="DC591" s="12"/>
      <c r="DD591" s="12"/>
      <c r="DE591" s="12"/>
      <c r="DF591" s="12"/>
      <c r="DG591" s="12"/>
      <c r="DH591" s="12"/>
      <c r="DI591" s="12"/>
      <c r="DJ591" s="12"/>
      <c r="DK591" s="12"/>
      <c r="DL591" s="12"/>
      <c r="DM591" s="12"/>
      <c r="DN591" s="12"/>
      <c r="DO591" s="12"/>
      <c r="DP591" s="12"/>
      <c r="DQ591" s="12"/>
      <c r="DR591" s="12"/>
      <c r="DS591" s="12"/>
      <c r="DT591" s="12"/>
    </row>
    <row r="592" spans="2:124" x14ac:dyDescent="0.3"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  <c r="BA592" s="12"/>
      <c r="BB592" s="12"/>
      <c r="BC592" s="12"/>
      <c r="BD592" s="12"/>
      <c r="BE592" s="12"/>
      <c r="BF592" s="12"/>
      <c r="BG592" s="12"/>
      <c r="BH592" s="12"/>
      <c r="BI592" s="12"/>
      <c r="BJ592" s="12"/>
      <c r="BK592" s="12"/>
      <c r="BL592" s="12"/>
      <c r="BM592" s="12"/>
      <c r="BN592" s="12"/>
      <c r="BO592" s="12"/>
      <c r="BP592" s="12"/>
      <c r="BQ592" s="12"/>
      <c r="BR592" s="12"/>
      <c r="BS592" s="12"/>
      <c r="BT592" s="12"/>
      <c r="BU592" s="12"/>
      <c r="BV592" s="12"/>
      <c r="BW592" s="12"/>
      <c r="BX592" s="12"/>
      <c r="BY592" s="12"/>
      <c r="BZ592" s="12"/>
      <c r="CA592" s="12"/>
      <c r="CB592" s="12"/>
      <c r="CC592" s="12"/>
      <c r="CD592" s="12"/>
      <c r="CE592" s="12"/>
      <c r="CF592" s="12"/>
      <c r="CG592" s="12"/>
      <c r="CH592" s="12"/>
      <c r="CI592" s="12"/>
      <c r="CJ592" s="12"/>
      <c r="CK592" s="12"/>
      <c r="CL592" s="12"/>
      <c r="CM592" s="12"/>
      <c r="CN592" s="12"/>
      <c r="CO592" s="12"/>
      <c r="CP592" s="12"/>
      <c r="CQ592" s="12"/>
      <c r="CR592" s="12"/>
      <c r="CS592" s="12"/>
      <c r="CT592" s="12"/>
      <c r="CU592" s="12"/>
      <c r="CV592" s="12"/>
      <c r="CW592" s="12"/>
      <c r="CX592" s="12"/>
      <c r="CY592" s="12"/>
      <c r="CZ592" s="12"/>
      <c r="DA592" s="12"/>
      <c r="DB592" s="12"/>
      <c r="DC592" s="12"/>
      <c r="DD592" s="12"/>
      <c r="DE592" s="12"/>
      <c r="DF592" s="12"/>
      <c r="DG592" s="12"/>
      <c r="DH592" s="12"/>
      <c r="DI592" s="12"/>
      <c r="DJ592" s="12"/>
      <c r="DK592" s="12"/>
      <c r="DL592" s="12"/>
      <c r="DM592" s="12"/>
      <c r="DN592" s="12"/>
      <c r="DO592" s="12"/>
      <c r="DP592" s="12"/>
      <c r="DQ592" s="12"/>
      <c r="DR592" s="12"/>
      <c r="DS592" s="12"/>
      <c r="DT592" s="12"/>
    </row>
    <row r="593" spans="2:124" x14ac:dyDescent="0.3"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  <c r="BA593" s="12"/>
      <c r="BB593" s="12"/>
      <c r="BC593" s="12"/>
      <c r="BD593" s="12"/>
      <c r="BE593" s="12"/>
      <c r="BF593" s="12"/>
      <c r="BG593" s="12"/>
      <c r="BH593" s="12"/>
      <c r="BI593" s="12"/>
      <c r="BJ593" s="12"/>
      <c r="BK593" s="12"/>
      <c r="BL593" s="12"/>
      <c r="BM593" s="12"/>
      <c r="BN593" s="12"/>
      <c r="BO593" s="12"/>
      <c r="BP593" s="12"/>
      <c r="BQ593" s="12"/>
      <c r="BR593" s="12"/>
      <c r="BS593" s="12"/>
      <c r="BT593" s="12"/>
      <c r="BU593" s="12"/>
      <c r="BV593" s="12"/>
      <c r="BW593" s="12"/>
      <c r="BX593" s="12"/>
      <c r="BY593" s="12"/>
      <c r="BZ593" s="12"/>
      <c r="CA593" s="12"/>
      <c r="CB593" s="12"/>
      <c r="CC593" s="12"/>
      <c r="CD593" s="12"/>
      <c r="CE593" s="12"/>
      <c r="CF593" s="12"/>
      <c r="CG593" s="12"/>
      <c r="CH593" s="12"/>
      <c r="CI593" s="12"/>
      <c r="CJ593" s="12"/>
      <c r="CK593" s="12"/>
      <c r="CL593" s="12"/>
      <c r="CM593" s="12"/>
      <c r="CN593" s="12"/>
      <c r="CO593" s="12"/>
      <c r="CP593" s="12"/>
      <c r="CQ593" s="12"/>
      <c r="CR593" s="12"/>
      <c r="CS593" s="12"/>
      <c r="CT593" s="12"/>
      <c r="CU593" s="12"/>
      <c r="CV593" s="12"/>
      <c r="CW593" s="12"/>
      <c r="CX593" s="12"/>
      <c r="CY593" s="12"/>
      <c r="CZ593" s="12"/>
      <c r="DA593" s="12"/>
      <c r="DB593" s="12"/>
      <c r="DC593" s="12"/>
      <c r="DD593" s="12"/>
      <c r="DE593" s="12"/>
      <c r="DF593" s="12"/>
      <c r="DG593" s="12"/>
      <c r="DH593" s="12"/>
      <c r="DI593" s="12"/>
      <c r="DJ593" s="12"/>
      <c r="DK593" s="12"/>
      <c r="DL593" s="12"/>
      <c r="DM593" s="12"/>
      <c r="DN593" s="12"/>
      <c r="DO593" s="12"/>
      <c r="DP593" s="12"/>
      <c r="DQ593" s="12"/>
      <c r="DR593" s="12"/>
      <c r="DS593" s="12"/>
      <c r="DT593" s="12"/>
    </row>
    <row r="594" spans="2:124" x14ac:dyDescent="0.3"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  <c r="BA594" s="12"/>
      <c r="BB594" s="12"/>
      <c r="BC594" s="12"/>
      <c r="BD594" s="12"/>
      <c r="BE594" s="12"/>
      <c r="BF594" s="12"/>
      <c r="BG594" s="12"/>
      <c r="BH594" s="12"/>
      <c r="BI594" s="12"/>
      <c r="BJ594" s="12"/>
      <c r="BK594" s="12"/>
      <c r="BL594" s="12"/>
      <c r="BM594" s="12"/>
      <c r="BN594" s="12"/>
      <c r="BO594" s="12"/>
      <c r="BP594" s="12"/>
      <c r="BQ594" s="12"/>
      <c r="BR594" s="12"/>
      <c r="BS594" s="12"/>
      <c r="BT594" s="12"/>
      <c r="BU594" s="12"/>
      <c r="BV594" s="12"/>
      <c r="BW594" s="12"/>
      <c r="BX594" s="12"/>
      <c r="BY594" s="12"/>
      <c r="BZ594" s="12"/>
      <c r="CA594" s="12"/>
      <c r="CB594" s="12"/>
      <c r="CC594" s="12"/>
      <c r="CD594" s="12"/>
      <c r="CE594" s="12"/>
      <c r="CF594" s="12"/>
      <c r="CG594" s="12"/>
      <c r="CH594" s="12"/>
      <c r="CI594" s="12"/>
      <c r="CJ594" s="12"/>
      <c r="CK594" s="12"/>
      <c r="CL594" s="12"/>
      <c r="CM594" s="12"/>
      <c r="CN594" s="12"/>
      <c r="CO594" s="12"/>
      <c r="CP594" s="12"/>
      <c r="CQ594" s="12"/>
      <c r="CR594" s="12"/>
      <c r="CS594" s="12"/>
      <c r="CT594" s="12"/>
      <c r="CU594" s="12"/>
      <c r="CV594" s="12"/>
      <c r="CW594" s="12"/>
      <c r="CX594" s="12"/>
      <c r="CY594" s="12"/>
      <c r="CZ594" s="12"/>
      <c r="DA594" s="12"/>
      <c r="DB594" s="12"/>
      <c r="DC594" s="12"/>
      <c r="DD594" s="12"/>
      <c r="DE594" s="12"/>
      <c r="DF594" s="12"/>
      <c r="DG594" s="12"/>
      <c r="DH594" s="12"/>
      <c r="DI594" s="12"/>
      <c r="DJ594" s="12"/>
      <c r="DK594" s="12"/>
      <c r="DL594" s="12"/>
      <c r="DM594" s="12"/>
      <c r="DN594" s="12"/>
      <c r="DO594" s="12"/>
      <c r="DP594" s="12"/>
      <c r="DQ594" s="12"/>
      <c r="DR594" s="12"/>
      <c r="DS594" s="12"/>
      <c r="DT594" s="12"/>
    </row>
    <row r="595" spans="2:124" x14ac:dyDescent="0.3"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  <c r="BA595" s="12"/>
      <c r="BB595" s="12"/>
      <c r="BC595" s="12"/>
      <c r="BD595" s="12"/>
      <c r="BE595" s="12"/>
      <c r="BF595" s="12"/>
      <c r="BG595" s="12"/>
      <c r="BH595" s="12"/>
      <c r="BI595" s="12"/>
      <c r="BJ595" s="12"/>
      <c r="BK595" s="12"/>
      <c r="BL595" s="12"/>
      <c r="BM595" s="12"/>
      <c r="BN595" s="12"/>
      <c r="BO595" s="12"/>
      <c r="BP595" s="12"/>
      <c r="BQ595" s="12"/>
      <c r="BR595" s="12"/>
      <c r="BS595" s="12"/>
      <c r="BT595" s="12"/>
      <c r="BU595" s="12"/>
      <c r="BV595" s="12"/>
      <c r="BW595" s="12"/>
      <c r="BX595" s="12"/>
      <c r="BY595" s="12"/>
      <c r="BZ595" s="12"/>
      <c r="CA595" s="12"/>
      <c r="CB595" s="12"/>
      <c r="CC595" s="12"/>
      <c r="CD595" s="12"/>
      <c r="CE595" s="12"/>
      <c r="CF595" s="12"/>
      <c r="CG595" s="12"/>
      <c r="CH595" s="12"/>
      <c r="CI595" s="12"/>
      <c r="CJ595" s="12"/>
      <c r="CK595" s="12"/>
      <c r="CL595" s="12"/>
      <c r="CM595" s="12"/>
      <c r="CN595" s="12"/>
      <c r="CO595" s="12"/>
      <c r="CP595" s="12"/>
      <c r="CQ595" s="12"/>
      <c r="CR595" s="12"/>
      <c r="CS595" s="12"/>
      <c r="CT595" s="12"/>
      <c r="CU595" s="12"/>
      <c r="CV595" s="12"/>
      <c r="CW595" s="12"/>
      <c r="CX595" s="12"/>
      <c r="CY595" s="12"/>
      <c r="CZ595" s="12"/>
      <c r="DA595" s="12"/>
      <c r="DB595" s="12"/>
      <c r="DC595" s="12"/>
      <c r="DD595" s="12"/>
      <c r="DE595" s="12"/>
      <c r="DF595" s="12"/>
      <c r="DG595" s="12"/>
      <c r="DH595" s="12"/>
      <c r="DI595" s="12"/>
      <c r="DJ595" s="12"/>
      <c r="DK595" s="12"/>
      <c r="DL595" s="12"/>
      <c r="DM595" s="12"/>
      <c r="DN595" s="12"/>
      <c r="DO595" s="12"/>
      <c r="DP595" s="12"/>
      <c r="DQ595" s="12"/>
      <c r="DR595" s="12"/>
      <c r="DS595" s="12"/>
      <c r="DT595" s="12"/>
    </row>
    <row r="596" spans="2:124" x14ac:dyDescent="0.3"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  <c r="BA596" s="12"/>
      <c r="BB596" s="12"/>
      <c r="BC596" s="12"/>
      <c r="BD596" s="12"/>
      <c r="BE596" s="12"/>
      <c r="BF596" s="12"/>
      <c r="BG596" s="12"/>
      <c r="BH596" s="12"/>
      <c r="BI596" s="12"/>
      <c r="BJ596" s="12"/>
      <c r="BK596" s="12"/>
      <c r="BL596" s="12"/>
      <c r="BM596" s="12"/>
      <c r="BN596" s="12"/>
      <c r="BO596" s="12"/>
      <c r="BP596" s="12"/>
      <c r="BQ596" s="12"/>
      <c r="BR596" s="12"/>
      <c r="BS596" s="12"/>
      <c r="BT596" s="12"/>
      <c r="BU596" s="12"/>
      <c r="BV596" s="12"/>
      <c r="BW596" s="12"/>
      <c r="BX596" s="12"/>
      <c r="BY596" s="12"/>
      <c r="BZ596" s="12"/>
      <c r="CA596" s="12"/>
      <c r="CB596" s="12"/>
      <c r="CC596" s="12"/>
      <c r="CD596" s="12"/>
      <c r="CE596" s="12"/>
      <c r="CF596" s="12"/>
      <c r="CG596" s="12"/>
      <c r="CH596" s="12"/>
      <c r="CI596" s="12"/>
      <c r="CJ596" s="12"/>
      <c r="CK596" s="12"/>
      <c r="CL596" s="12"/>
      <c r="CM596" s="12"/>
      <c r="CN596" s="12"/>
      <c r="CO596" s="12"/>
      <c r="CP596" s="12"/>
      <c r="CQ596" s="12"/>
      <c r="CR596" s="12"/>
      <c r="CS596" s="12"/>
      <c r="CT596" s="12"/>
      <c r="CU596" s="12"/>
      <c r="CV596" s="12"/>
      <c r="CW596" s="12"/>
      <c r="CX596" s="12"/>
      <c r="CY596" s="12"/>
      <c r="CZ596" s="12"/>
      <c r="DA596" s="12"/>
      <c r="DB596" s="12"/>
      <c r="DC596" s="12"/>
      <c r="DD596" s="12"/>
      <c r="DE596" s="12"/>
      <c r="DF596" s="12"/>
      <c r="DG596" s="12"/>
      <c r="DH596" s="12"/>
      <c r="DI596" s="12"/>
      <c r="DJ596" s="12"/>
      <c r="DK596" s="12"/>
      <c r="DL596" s="12"/>
      <c r="DM596" s="12"/>
      <c r="DN596" s="12"/>
      <c r="DO596" s="12"/>
      <c r="DP596" s="12"/>
      <c r="DQ596" s="12"/>
      <c r="DR596" s="12"/>
      <c r="DS596" s="12"/>
      <c r="DT596" s="12"/>
    </row>
    <row r="597" spans="2:124" x14ac:dyDescent="0.3"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  <c r="BA597" s="12"/>
      <c r="BB597" s="12"/>
      <c r="BC597" s="12"/>
      <c r="BD597" s="12"/>
      <c r="BE597" s="12"/>
      <c r="BF597" s="12"/>
      <c r="BG597" s="12"/>
      <c r="BH597" s="12"/>
      <c r="BI597" s="12"/>
      <c r="BJ597" s="12"/>
      <c r="BK597" s="12"/>
      <c r="BL597" s="12"/>
      <c r="BM597" s="12"/>
      <c r="BN597" s="12"/>
      <c r="BO597" s="12"/>
      <c r="BP597" s="12"/>
      <c r="BQ597" s="12"/>
      <c r="BR597" s="12"/>
      <c r="BS597" s="12"/>
      <c r="BT597" s="12"/>
      <c r="BU597" s="12"/>
      <c r="BV597" s="12"/>
      <c r="BW597" s="12"/>
      <c r="BX597" s="12"/>
      <c r="BY597" s="12"/>
      <c r="BZ597" s="12"/>
      <c r="CA597" s="12"/>
      <c r="CB597" s="12"/>
      <c r="CC597" s="12"/>
      <c r="CD597" s="12"/>
      <c r="CE597" s="12"/>
      <c r="CF597" s="12"/>
      <c r="CG597" s="12"/>
      <c r="CH597" s="12"/>
      <c r="CI597" s="12"/>
      <c r="CJ597" s="12"/>
      <c r="CK597" s="12"/>
      <c r="CL597" s="12"/>
      <c r="CM597" s="12"/>
      <c r="CN597" s="12"/>
      <c r="CO597" s="12"/>
      <c r="CP597" s="12"/>
      <c r="CQ597" s="12"/>
      <c r="CR597" s="12"/>
      <c r="CS597" s="12"/>
      <c r="CT597" s="12"/>
      <c r="CU597" s="12"/>
      <c r="CV597" s="12"/>
      <c r="CW597" s="12"/>
      <c r="CX597" s="12"/>
      <c r="CY597" s="12"/>
      <c r="CZ597" s="12"/>
      <c r="DA597" s="12"/>
      <c r="DB597" s="12"/>
      <c r="DC597" s="12"/>
      <c r="DD597" s="12"/>
      <c r="DE597" s="12"/>
      <c r="DF597" s="12"/>
      <c r="DG597" s="12"/>
      <c r="DH597" s="12"/>
      <c r="DI597" s="12"/>
      <c r="DJ597" s="12"/>
      <c r="DK597" s="12"/>
      <c r="DL597" s="12"/>
      <c r="DM597" s="12"/>
      <c r="DN597" s="12"/>
      <c r="DO597" s="12"/>
      <c r="DP597" s="12"/>
      <c r="DQ597" s="12"/>
      <c r="DR597" s="12"/>
      <c r="DS597" s="12"/>
      <c r="DT597" s="12"/>
    </row>
    <row r="598" spans="2:124" x14ac:dyDescent="0.3"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  <c r="BA598" s="12"/>
      <c r="BB598" s="12"/>
      <c r="BC598" s="12"/>
      <c r="BD598" s="12"/>
      <c r="BE598" s="12"/>
      <c r="BF598" s="12"/>
      <c r="BG598" s="12"/>
      <c r="BH598" s="12"/>
      <c r="BI598" s="12"/>
      <c r="BJ598" s="12"/>
      <c r="BK598" s="12"/>
      <c r="BL598" s="12"/>
      <c r="BM598" s="12"/>
      <c r="BN598" s="12"/>
      <c r="BO598" s="12"/>
      <c r="BP598" s="12"/>
      <c r="BQ598" s="12"/>
      <c r="BR598" s="12"/>
      <c r="BS598" s="12"/>
      <c r="BT598" s="12"/>
      <c r="BU598" s="12"/>
      <c r="BV598" s="12"/>
      <c r="BW598" s="12"/>
      <c r="BX598" s="12"/>
      <c r="BY598" s="12"/>
      <c r="BZ598" s="12"/>
      <c r="CA598" s="12"/>
      <c r="CB598" s="12"/>
      <c r="CC598" s="12"/>
      <c r="CD598" s="12"/>
      <c r="CE598" s="12"/>
      <c r="CF598" s="12"/>
      <c r="CG598" s="12"/>
      <c r="CH598" s="12"/>
      <c r="CI598" s="12"/>
      <c r="CJ598" s="12"/>
      <c r="CK598" s="12"/>
      <c r="CL598" s="12"/>
      <c r="CM598" s="12"/>
      <c r="CN598" s="12"/>
      <c r="CO598" s="12"/>
      <c r="CP598" s="12"/>
      <c r="CQ598" s="12"/>
      <c r="CR598" s="12"/>
      <c r="CS598" s="12"/>
      <c r="CT598" s="12"/>
      <c r="CU598" s="12"/>
      <c r="CV598" s="12"/>
      <c r="CW598" s="12"/>
      <c r="CX598" s="12"/>
      <c r="CY598" s="12"/>
      <c r="CZ598" s="12"/>
      <c r="DA598" s="12"/>
      <c r="DB598" s="12"/>
      <c r="DC598" s="12"/>
      <c r="DD598" s="12"/>
      <c r="DE598" s="12"/>
      <c r="DF598" s="12"/>
      <c r="DG598" s="12"/>
      <c r="DH598" s="12"/>
      <c r="DI598" s="12"/>
      <c r="DJ598" s="12"/>
      <c r="DK598" s="12"/>
      <c r="DL598" s="12"/>
      <c r="DM598" s="12"/>
      <c r="DN598" s="12"/>
      <c r="DO598" s="12"/>
      <c r="DP598" s="12"/>
      <c r="DQ598" s="12"/>
      <c r="DR598" s="12"/>
      <c r="DS598" s="12"/>
      <c r="DT598" s="12"/>
    </row>
    <row r="599" spans="2:124" x14ac:dyDescent="0.3"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  <c r="BA599" s="12"/>
      <c r="BB599" s="12"/>
      <c r="BC599" s="12"/>
      <c r="BD599" s="12"/>
      <c r="BE599" s="12"/>
      <c r="BF599" s="12"/>
      <c r="BG599" s="12"/>
      <c r="BH599" s="12"/>
      <c r="BI599" s="12"/>
      <c r="BJ599" s="12"/>
      <c r="BK599" s="12"/>
      <c r="BL599" s="12"/>
      <c r="BM599" s="12"/>
      <c r="BN599" s="12"/>
      <c r="BO599" s="12"/>
      <c r="BP599" s="12"/>
      <c r="BQ599" s="12"/>
      <c r="BR599" s="12"/>
      <c r="BS599" s="12"/>
      <c r="BT599" s="12"/>
      <c r="BU599" s="12"/>
      <c r="BV599" s="12"/>
      <c r="BW599" s="12"/>
      <c r="BX599" s="12"/>
      <c r="BY599" s="12"/>
      <c r="BZ599" s="12"/>
      <c r="CA599" s="12"/>
      <c r="CB599" s="12"/>
      <c r="CC599" s="12"/>
      <c r="CD599" s="12"/>
      <c r="CE599" s="12"/>
      <c r="CF599" s="12"/>
      <c r="CG599" s="12"/>
      <c r="CH599" s="12"/>
      <c r="CI599" s="12"/>
      <c r="CJ599" s="12"/>
      <c r="CK599" s="12"/>
      <c r="CL599" s="12"/>
      <c r="CM599" s="12"/>
      <c r="CN599" s="12"/>
      <c r="CO599" s="12"/>
      <c r="CP599" s="12"/>
      <c r="CQ599" s="12"/>
      <c r="CR599" s="12"/>
      <c r="CS599" s="12"/>
      <c r="CT599" s="12"/>
      <c r="CU599" s="12"/>
      <c r="CV599" s="12"/>
      <c r="CW599" s="12"/>
      <c r="CX599" s="12"/>
      <c r="CY599" s="12"/>
      <c r="CZ599" s="12"/>
      <c r="DA599" s="12"/>
      <c r="DB599" s="12"/>
      <c r="DC599" s="12"/>
      <c r="DD599" s="12"/>
      <c r="DE599" s="12"/>
      <c r="DF599" s="12"/>
      <c r="DG599" s="12"/>
      <c r="DH599" s="12"/>
      <c r="DI599" s="12"/>
      <c r="DJ599" s="12"/>
      <c r="DK599" s="12"/>
      <c r="DL599" s="12"/>
      <c r="DM599" s="12"/>
      <c r="DN599" s="12"/>
      <c r="DO599" s="12"/>
      <c r="DP599" s="12"/>
      <c r="DQ599" s="12"/>
      <c r="DR599" s="12"/>
      <c r="DS599" s="12"/>
      <c r="DT599" s="12"/>
    </row>
    <row r="600" spans="2:124" x14ac:dyDescent="0.3"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  <c r="BA600" s="12"/>
      <c r="BB600" s="12"/>
      <c r="BC600" s="12"/>
      <c r="BD600" s="12"/>
      <c r="BE600" s="12"/>
      <c r="BF600" s="12"/>
      <c r="BG600" s="12"/>
      <c r="BH600" s="12"/>
      <c r="BI600" s="12"/>
      <c r="BJ600" s="12"/>
      <c r="BK600" s="12"/>
      <c r="BL600" s="12"/>
      <c r="BM600" s="12"/>
      <c r="BN600" s="12"/>
      <c r="BO600" s="12"/>
      <c r="BP600" s="12"/>
      <c r="BQ600" s="12"/>
      <c r="BR600" s="12"/>
      <c r="BS600" s="12"/>
      <c r="BT600" s="12"/>
      <c r="BU600" s="12"/>
      <c r="BV600" s="12"/>
      <c r="BW600" s="12"/>
      <c r="BX600" s="12"/>
      <c r="BY600" s="12"/>
      <c r="BZ600" s="12"/>
      <c r="CA600" s="12"/>
      <c r="CB600" s="12"/>
      <c r="CC600" s="12"/>
      <c r="CD600" s="12"/>
      <c r="CE600" s="12"/>
      <c r="CF600" s="12"/>
      <c r="CG600" s="12"/>
      <c r="CH600" s="12"/>
      <c r="CI600" s="12"/>
      <c r="CJ600" s="12"/>
      <c r="CK600" s="12"/>
      <c r="CL600" s="12"/>
      <c r="CM600" s="12"/>
      <c r="CN600" s="12"/>
      <c r="CO600" s="12"/>
      <c r="CP600" s="12"/>
      <c r="CQ600" s="12"/>
      <c r="CR600" s="12"/>
      <c r="CS600" s="12"/>
      <c r="CT600" s="12"/>
      <c r="CU600" s="12"/>
      <c r="CV600" s="12"/>
      <c r="CW600" s="12"/>
      <c r="CX600" s="12"/>
      <c r="CY600" s="12"/>
      <c r="CZ600" s="12"/>
      <c r="DA600" s="12"/>
      <c r="DB600" s="12"/>
      <c r="DC600" s="12"/>
      <c r="DD600" s="12"/>
      <c r="DE600" s="12"/>
      <c r="DF600" s="12"/>
      <c r="DG600" s="12"/>
      <c r="DH600" s="12"/>
      <c r="DI600" s="12"/>
      <c r="DJ600" s="12"/>
      <c r="DK600" s="12"/>
      <c r="DL600" s="12"/>
      <c r="DM600" s="12"/>
      <c r="DN600" s="12"/>
      <c r="DO600" s="12"/>
      <c r="DP600" s="12"/>
      <c r="DQ600" s="12"/>
      <c r="DR600" s="12"/>
      <c r="DS600" s="12"/>
      <c r="DT600" s="12"/>
    </row>
    <row r="601" spans="2:124" x14ac:dyDescent="0.3"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  <c r="BA601" s="12"/>
      <c r="BB601" s="12"/>
      <c r="BC601" s="12"/>
      <c r="BD601" s="12"/>
      <c r="BE601" s="12"/>
      <c r="BF601" s="12"/>
      <c r="BG601" s="12"/>
      <c r="BH601" s="12"/>
      <c r="BI601" s="12"/>
      <c r="BJ601" s="12"/>
      <c r="BK601" s="12"/>
      <c r="BL601" s="12"/>
      <c r="BM601" s="12"/>
      <c r="BN601" s="12"/>
      <c r="BO601" s="12"/>
      <c r="BP601" s="12"/>
      <c r="BQ601" s="12"/>
      <c r="BR601" s="12"/>
      <c r="BS601" s="12"/>
      <c r="BT601" s="12"/>
      <c r="BU601" s="12"/>
      <c r="BV601" s="12"/>
      <c r="BW601" s="12"/>
      <c r="BX601" s="12"/>
      <c r="BY601" s="12"/>
      <c r="BZ601" s="12"/>
      <c r="CA601" s="12"/>
      <c r="CB601" s="12"/>
      <c r="CC601" s="12"/>
      <c r="CD601" s="12"/>
      <c r="CE601" s="12"/>
      <c r="CF601" s="12"/>
      <c r="CG601" s="12"/>
      <c r="CH601" s="12"/>
      <c r="CI601" s="12"/>
      <c r="CJ601" s="12"/>
      <c r="CK601" s="12"/>
      <c r="CL601" s="12"/>
      <c r="CM601" s="12"/>
      <c r="CN601" s="12"/>
      <c r="CO601" s="12"/>
      <c r="CP601" s="12"/>
      <c r="CQ601" s="12"/>
      <c r="CR601" s="12"/>
      <c r="CS601" s="12"/>
      <c r="CT601" s="12"/>
      <c r="CU601" s="12"/>
      <c r="CV601" s="12"/>
      <c r="CW601" s="12"/>
      <c r="CX601" s="12"/>
      <c r="CY601" s="12"/>
      <c r="CZ601" s="12"/>
      <c r="DA601" s="12"/>
      <c r="DB601" s="12"/>
      <c r="DC601" s="12"/>
      <c r="DD601" s="12"/>
      <c r="DE601" s="12"/>
      <c r="DF601" s="12"/>
      <c r="DG601" s="12"/>
      <c r="DH601" s="12"/>
      <c r="DI601" s="12"/>
      <c r="DJ601" s="12"/>
      <c r="DK601" s="12"/>
      <c r="DL601" s="12"/>
      <c r="DM601" s="12"/>
      <c r="DN601" s="12"/>
      <c r="DO601" s="12"/>
      <c r="DP601" s="12"/>
      <c r="DQ601" s="12"/>
      <c r="DR601" s="12"/>
      <c r="DS601" s="12"/>
      <c r="DT601" s="12"/>
    </row>
    <row r="602" spans="2:124" x14ac:dyDescent="0.3"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  <c r="BA602" s="12"/>
      <c r="BB602" s="12"/>
      <c r="BC602" s="12"/>
      <c r="BD602" s="12"/>
      <c r="BE602" s="12"/>
      <c r="BF602" s="12"/>
      <c r="BG602" s="12"/>
      <c r="BH602" s="12"/>
      <c r="BI602" s="12"/>
      <c r="BJ602" s="12"/>
      <c r="BK602" s="12"/>
      <c r="BL602" s="12"/>
      <c r="BM602" s="12"/>
      <c r="BN602" s="12"/>
      <c r="BO602" s="12"/>
      <c r="BP602" s="12"/>
      <c r="BQ602" s="12"/>
      <c r="BR602" s="12"/>
      <c r="BS602" s="12"/>
      <c r="BT602" s="12"/>
      <c r="BU602" s="12"/>
      <c r="BV602" s="12"/>
      <c r="BW602" s="12"/>
      <c r="BX602" s="12"/>
      <c r="BY602" s="12"/>
      <c r="BZ602" s="12"/>
      <c r="CA602" s="12"/>
      <c r="CB602" s="12"/>
      <c r="CC602" s="12"/>
      <c r="CD602" s="12"/>
      <c r="CE602" s="12"/>
      <c r="CF602" s="12"/>
      <c r="CG602" s="12"/>
      <c r="CH602" s="12"/>
      <c r="CI602" s="12"/>
      <c r="CJ602" s="12"/>
      <c r="CK602" s="12"/>
      <c r="CL602" s="12"/>
      <c r="CM602" s="12"/>
      <c r="CN602" s="12"/>
      <c r="CO602" s="12"/>
      <c r="CP602" s="12"/>
      <c r="CQ602" s="12"/>
      <c r="CR602" s="12"/>
      <c r="CS602" s="12"/>
      <c r="CT602" s="12"/>
      <c r="CU602" s="12"/>
      <c r="CV602" s="12"/>
      <c r="CW602" s="12"/>
      <c r="CX602" s="12"/>
      <c r="CY602" s="12"/>
      <c r="CZ602" s="12"/>
      <c r="DA602" s="12"/>
      <c r="DB602" s="12"/>
      <c r="DC602" s="12"/>
      <c r="DD602" s="12"/>
      <c r="DE602" s="12"/>
      <c r="DF602" s="12"/>
      <c r="DG602" s="12"/>
      <c r="DH602" s="12"/>
      <c r="DI602" s="12"/>
      <c r="DJ602" s="12"/>
      <c r="DK602" s="12"/>
      <c r="DL602" s="12"/>
      <c r="DM602" s="12"/>
      <c r="DN602" s="12"/>
      <c r="DO602" s="12"/>
      <c r="DP602" s="12"/>
      <c r="DQ602" s="12"/>
      <c r="DR602" s="12"/>
      <c r="DS602" s="12"/>
      <c r="DT602" s="12"/>
    </row>
    <row r="603" spans="2:124" x14ac:dyDescent="0.3"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  <c r="BA603" s="12"/>
      <c r="BB603" s="12"/>
      <c r="BC603" s="12"/>
      <c r="BD603" s="12"/>
      <c r="BE603" s="12"/>
      <c r="BF603" s="12"/>
      <c r="BG603" s="12"/>
      <c r="BH603" s="12"/>
      <c r="BI603" s="12"/>
      <c r="BJ603" s="12"/>
      <c r="BK603" s="12"/>
      <c r="BL603" s="12"/>
      <c r="BM603" s="12"/>
      <c r="BN603" s="12"/>
      <c r="BO603" s="12"/>
      <c r="BP603" s="12"/>
      <c r="BQ603" s="12"/>
      <c r="BR603" s="12"/>
      <c r="BS603" s="12"/>
      <c r="BT603" s="12"/>
      <c r="BU603" s="12"/>
      <c r="BV603" s="12"/>
      <c r="BW603" s="12"/>
      <c r="BX603" s="12"/>
      <c r="BY603" s="12"/>
      <c r="BZ603" s="12"/>
      <c r="CA603" s="12"/>
      <c r="CB603" s="12"/>
      <c r="CC603" s="12"/>
      <c r="CD603" s="12"/>
      <c r="CE603" s="12"/>
      <c r="CF603" s="12"/>
      <c r="CG603" s="12"/>
      <c r="CH603" s="12"/>
      <c r="CI603" s="12"/>
      <c r="CJ603" s="12"/>
      <c r="CK603" s="12"/>
      <c r="CL603" s="12"/>
      <c r="CM603" s="12"/>
      <c r="CN603" s="12"/>
      <c r="CO603" s="12"/>
      <c r="CP603" s="12"/>
      <c r="CQ603" s="12"/>
      <c r="CR603" s="12"/>
      <c r="CS603" s="12"/>
      <c r="CT603" s="12"/>
      <c r="CU603" s="12"/>
      <c r="CV603" s="12"/>
      <c r="CW603" s="12"/>
      <c r="CX603" s="12"/>
      <c r="CY603" s="12"/>
      <c r="CZ603" s="12"/>
      <c r="DA603" s="12"/>
      <c r="DB603" s="12"/>
      <c r="DC603" s="12"/>
      <c r="DD603" s="12"/>
      <c r="DE603" s="12"/>
      <c r="DF603" s="12"/>
      <c r="DG603" s="12"/>
      <c r="DH603" s="12"/>
      <c r="DI603" s="12"/>
      <c r="DJ603" s="12"/>
      <c r="DK603" s="12"/>
      <c r="DL603" s="12"/>
      <c r="DM603" s="12"/>
      <c r="DN603" s="12"/>
      <c r="DO603" s="12"/>
      <c r="DP603" s="12"/>
      <c r="DQ603" s="12"/>
      <c r="DR603" s="12"/>
      <c r="DS603" s="12"/>
      <c r="DT603" s="12"/>
    </row>
    <row r="604" spans="2:124" x14ac:dyDescent="0.3"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  <c r="BA604" s="12"/>
      <c r="BB604" s="12"/>
      <c r="BC604" s="12"/>
      <c r="BD604" s="12"/>
      <c r="BE604" s="12"/>
      <c r="BF604" s="12"/>
      <c r="BG604" s="12"/>
      <c r="BH604" s="12"/>
      <c r="BI604" s="12"/>
      <c r="BJ604" s="12"/>
      <c r="BK604" s="12"/>
      <c r="BL604" s="12"/>
      <c r="BM604" s="12"/>
      <c r="BN604" s="12"/>
      <c r="BO604" s="12"/>
      <c r="BP604" s="12"/>
      <c r="BQ604" s="12"/>
      <c r="BR604" s="12"/>
      <c r="BS604" s="12"/>
      <c r="BT604" s="12"/>
      <c r="BU604" s="12"/>
      <c r="BV604" s="12"/>
      <c r="BW604" s="12"/>
      <c r="BX604" s="12"/>
      <c r="BY604" s="12"/>
      <c r="BZ604" s="12"/>
      <c r="CA604" s="12"/>
      <c r="CB604" s="12"/>
      <c r="CC604" s="12"/>
      <c r="CD604" s="12"/>
      <c r="CE604" s="12"/>
      <c r="CF604" s="12"/>
      <c r="CG604" s="12"/>
      <c r="CH604" s="12"/>
      <c r="CI604" s="12"/>
      <c r="CJ604" s="12"/>
      <c r="CK604" s="12"/>
      <c r="CL604" s="12"/>
      <c r="CM604" s="12"/>
      <c r="CN604" s="12"/>
      <c r="CO604" s="12"/>
      <c r="CP604" s="12"/>
      <c r="CQ604" s="12"/>
      <c r="CR604" s="12"/>
      <c r="CS604" s="12"/>
      <c r="CT604" s="12"/>
      <c r="CU604" s="12"/>
      <c r="CV604" s="12"/>
      <c r="CW604" s="12"/>
      <c r="CX604" s="12"/>
      <c r="CY604" s="12"/>
      <c r="CZ604" s="12"/>
      <c r="DA604" s="12"/>
      <c r="DB604" s="12"/>
      <c r="DC604" s="12"/>
      <c r="DD604" s="12"/>
      <c r="DE604" s="12"/>
      <c r="DF604" s="12"/>
      <c r="DG604" s="12"/>
      <c r="DH604" s="12"/>
      <c r="DI604" s="12"/>
      <c r="DJ604" s="12"/>
      <c r="DK604" s="12"/>
      <c r="DL604" s="12"/>
      <c r="DM604" s="12"/>
      <c r="DN604" s="12"/>
      <c r="DO604" s="12"/>
      <c r="DP604" s="12"/>
      <c r="DQ604" s="12"/>
      <c r="DR604" s="12"/>
      <c r="DS604" s="12"/>
      <c r="DT604" s="12"/>
    </row>
    <row r="605" spans="2:124" x14ac:dyDescent="0.3"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  <c r="BA605" s="12"/>
      <c r="BB605" s="12"/>
      <c r="BC605" s="12"/>
      <c r="BD605" s="12"/>
      <c r="BE605" s="12"/>
      <c r="BF605" s="12"/>
      <c r="BG605" s="12"/>
      <c r="BH605" s="12"/>
      <c r="BI605" s="12"/>
      <c r="BJ605" s="12"/>
      <c r="BK605" s="12"/>
      <c r="BL605" s="12"/>
      <c r="BM605" s="12"/>
      <c r="BN605" s="12"/>
      <c r="BO605" s="12"/>
      <c r="BP605" s="12"/>
      <c r="BQ605" s="12"/>
      <c r="BR605" s="12"/>
      <c r="BS605" s="12"/>
      <c r="BT605" s="12"/>
      <c r="BU605" s="12"/>
      <c r="BV605" s="12"/>
      <c r="BW605" s="12"/>
      <c r="BX605" s="12"/>
      <c r="BY605" s="12"/>
      <c r="BZ605" s="12"/>
      <c r="CA605" s="12"/>
      <c r="CB605" s="12"/>
      <c r="CC605" s="12"/>
      <c r="CD605" s="12"/>
      <c r="CE605" s="12"/>
      <c r="CF605" s="12"/>
      <c r="CG605" s="12"/>
      <c r="CH605" s="12"/>
      <c r="CI605" s="12"/>
      <c r="CJ605" s="12"/>
      <c r="CK605" s="12"/>
      <c r="CL605" s="12"/>
      <c r="CM605" s="12"/>
      <c r="CN605" s="12"/>
      <c r="CO605" s="12"/>
      <c r="CP605" s="12"/>
      <c r="CQ605" s="12"/>
      <c r="CR605" s="12"/>
      <c r="CS605" s="12"/>
      <c r="CT605" s="12"/>
      <c r="CU605" s="12"/>
      <c r="CV605" s="12"/>
      <c r="CW605" s="12"/>
      <c r="CX605" s="12"/>
      <c r="CY605" s="12"/>
      <c r="CZ605" s="12"/>
      <c r="DA605" s="12"/>
      <c r="DB605" s="12"/>
      <c r="DC605" s="12"/>
      <c r="DD605" s="12"/>
      <c r="DE605" s="12"/>
      <c r="DF605" s="12"/>
      <c r="DG605" s="12"/>
      <c r="DH605" s="12"/>
      <c r="DI605" s="12"/>
      <c r="DJ605" s="12"/>
      <c r="DK605" s="12"/>
      <c r="DL605" s="12"/>
      <c r="DM605" s="12"/>
      <c r="DN605" s="12"/>
      <c r="DO605" s="12"/>
      <c r="DP605" s="12"/>
      <c r="DQ605" s="12"/>
      <c r="DR605" s="12"/>
      <c r="DS605" s="12"/>
      <c r="DT605" s="12"/>
    </row>
    <row r="606" spans="2:124" x14ac:dyDescent="0.3"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  <c r="BA606" s="12"/>
      <c r="BB606" s="12"/>
      <c r="BC606" s="12"/>
      <c r="BD606" s="12"/>
      <c r="BE606" s="12"/>
      <c r="BF606" s="12"/>
      <c r="BG606" s="12"/>
      <c r="BH606" s="12"/>
      <c r="BI606" s="12"/>
      <c r="BJ606" s="12"/>
      <c r="BK606" s="12"/>
      <c r="BL606" s="12"/>
      <c r="BM606" s="12"/>
      <c r="BN606" s="12"/>
      <c r="BO606" s="12"/>
      <c r="BP606" s="12"/>
      <c r="BQ606" s="12"/>
      <c r="BR606" s="12"/>
      <c r="BS606" s="12"/>
      <c r="BT606" s="12"/>
      <c r="BU606" s="12"/>
      <c r="BV606" s="12"/>
      <c r="BW606" s="12"/>
      <c r="BX606" s="12"/>
      <c r="BY606" s="12"/>
      <c r="BZ606" s="12"/>
      <c r="CA606" s="12"/>
      <c r="CB606" s="12"/>
      <c r="CC606" s="12"/>
      <c r="CD606" s="12"/>
      <c r="CE606" s="12"/>
      <c r="CF606" s="12"/>
      <c r="CG606" s="12"/>
      <c r="CH606" s="12"/>
      <c r="CI606" s="12"/>
      <c r="CJ606" s="12"/>
      <c r="CK606" s="12"/>
      <c r="CL606" s="12"/>
      <c r="CM606" s="12"/>
      <c r="CN606" s="12"/>
      <c r="CO606" s="12"/>
      <c r="CP606" s="12"/>
      <c r="CQ606" s="12"/>
      <c r="CR606" s="12"/>
      <c r="CS606" s="12"/>
      <c r="CT606" s="12"/>
      <c r="CU606" s="12"/>
      <c r="CV606" s="12"/>
      <c r="CW606" s="12"/>
      <c r="CX606" s="12"/>
      <c r="CY606" s="12"/>
      <c r="CZ606" s="12"/>
      <c r="DA606" s="12"/>
      <c r="DB606" s="12"/>
      <c r="DC606" s="12"/>
      <c r="DD606" s="12"/>
      <c r="DE606" s="12"/>
      <c r="DF606" s="12"/>
      <c r="DG606" s="12"/>
      <c r="DH606" s="12"/>
      <c r="DI606" s="12"/>
      <c r="DJ606" s="12"/>
      <c r="DK606" s="12"/>
      <c r="DL606" s="12"/>
      <c r="DM606" s="12"/>
      <c r="DN606" s="12"/>
      <c r="DO606" s="12"/>
      <c r="DP606" s="12"/>
      <c r="DQ606" s="12"/>
      <c r="DR606" s="12"/>
      <c r="DS606" s="12"/>
      <c r="DT606" s="12"/>
    </row>
    <row r="607" spans="2:124" x14ac:dyDescent="0.3"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  <c r="BA607" s="12"/>
      <c r="BB607" s="12"/>
      <c r="BC607" s="12"/>
      <c r="BD607" s="12"/>
      <c r="BE607" s="12"/>
      <c r="BF607" s="12"/>
      <c r="BG607" s="12"/>
      <c r="BH607" s="12"/>
      <c r="BI607" s="12"/>
      <c r="BJ607" s="12"/>
      <c r="BK607" s="12"/>
      <c r="BL607" s="12"/>
      <c r="BM607" s="12"/>
      <c r="BN607" s="12"/>
      <c r="BO607" s="12"/>
      <c r="BP607" s="12"/>
      <c r="BQ607" s="12"/>
      <c r="BR607" s="12"/>
      <c r="BS607" s="12"/>
      <c r="BT607" s="12"/>
      <c r="BU607" s="12"/>
      <c r="BV607" s="12"/>
      <c r="BW607" s="12"/>
      <c r="BX607" s="12"/>
      <c r="BY607" s="12"/>
      <c r="BZ607" s="12"/>
      <c r="CA607" s="12"/>
      <c r="CB607" s="12"/>
      <c r="CC607" s="12"/>
      <c r="CD607" s="12"/>
      <c r="CE607" s="12"/>
      <c r="CF607" s="12"/>
      <c r="CG607" s="12"/>
      <c r="CH607" s="12"/>
      <c r="CI607" s="12"/>
      <c r="CJ607" s="12"/>
      <c r="CK607" s="12"/>
      <c r="CL607" s="12"/>
      <c r="CM607" s="12"/>
      <c r="CN607" s="12"/>
      <c r="CO607" s="12"/>
      <c r="CP607" s="12"/>
      <c r="CQ607" s="12"/>
      <c r="CR607" s="12"/>
      <c r="CS607" s="12"/>
      <c r="CT607" s="12"/>
      <c r="CU607" s="12"/>
      <c r="CV607" s="12"/>
      <c r="CW607" s="12"/>
      <c r="CX607" s="12"/>
      <c r="CY607" s="12"/>
      <c r="CZ607" s="12"/>
      <c r="DA607" s="12"/>
      <c r="DB607" s="12"/>
      <c r="DC607" s="12"/>
      <c r="DD607" s="12"/>
      <c r="DE607" s="12"/>
      <c r="DF607" s="12"/>
      <c r="DG607" s="12"/>
      <c r="DH607" s="12"/>
      <c r="DI607" s="12"/>
      <c r="DJ607" s="12"/>
      <c r="DK607" s="12"/>
      <c r="DL607" s="12"/>
      <c r="DM607" s="12"/>
      <c r="DN607" s="12"/>
      <c r="DO607" s="12"/>
      <c r="DP607" s="12"/>
      <c r="DQ607" s="12"/>
      <c r="DR607" s="12"/>
      <c r="DS607" s="12"/>
      <c r="DT607" s="12"/>
    </row>
    <row r="608" spans="2:124" x14ac:dyDescent="0.3"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  <c r="BA608" s="12"/>
      <c r="BB608" s="12"/>
      <c r="BC608" s="12"/>
      <c r="BD608" s="12"/>
      <c r="BE608" s="12"/>
      <c r="BF608" s="12"/>
      <c r="BG608" s="12"/>
      <c r="BH608" s="12"/>
      <c r="BI608" s="12"/>
      <c r="BJ608" s="12"/>
      <c r="BK608" s="12"/>
      <c r="BL608" s="12"/>
      <c r="BM608" s="12"/>
      <c r="BN608" s="12"/>
      <c r="BO608" s="12"/>
      <c r="BP608" s="12"/>
      <c r="BQ608" s="12"/>
      <c r="BR608" s="12"/>
      <c r="BS608" s="12"/>
      <c r="BT608" s="12"/>
      <c r="BU608" s="12"/>
      <c r="BV608" s="12"/>
      <c r="BW608" s="12"/>
      <c r="BX608" s="12"/>
      <c r="BY608" s="12"/>
      <c r="BZ608" s="12"/>
      <c r="CA608" s="12"/>
      <c r="CB608" s="12"/>
      <c r="CC608" s="12"/>
      <c r="CD608" s="12"/>
      <c r="CE608" s="12"/>
      <c r="CF608" s="12"/>
      <c r="CG608" s="12"/>
      <c r="CH608" s="12"/>
      <c r="CI608" s="12"/>
      <c r="CJ608" s="12"/>
      <c r="CK608" s="12"/>
      <c r="CL608" s="12"/>
      <c r="CM608" s="12"/>
      <c r="CN608" s="12"/>
      <c r="CO608" s="12"/>
      <c r="CP608" s="12"/>
      <c r="CQ608" s="12"/>
      <c r="CR608" s="12"/>
      <c r="CS608" s="12"/>
      <c r="CT608" s="12"/>
      <c r="CU608" s="12"/>
      <c r="CV608" s="12"/>
      <c r="CW608" s="12"/>
      <c r="CX608" s="12"/>
      <c r="CY608" s="12"/>
      <c r="CZ608" s="12"/>
      <c r="DA608" s="12"/>
      <c r="DB608" s="12"/>
      <c r="DC608" s="12"/>
      <c r="DD608" s="12"/>
      <c r="DE608" s="12"/>
      <c r="DF608" s="12"/>
      <c r="DG608" s="12"/>
      <c r="DH608" s="12"/>
      <c r="DI608" s="12"/>
      <c r="DJ608" s="12"/>
      <c r="DK608" s="12"/>
      <c r="DL608" s="12"/>
      <c r="DM608" s="12"/>
      <c r="DN608" s="12"/>
      <c r="DO608" s="12"/>
      <c r="DP608" s="12"/>
      <c r="DQ608" s="12"/>
      <c r="DR608" s="12"/>
      <c r="DS608" s="12"/>
      <c r="DT608" s="12"/>
    </row>
    <row r="609" spans="2:124" x14ac:dyDescent="0.3"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  <c r="BA609" s="12"/>
      <c r="BB609" s="12"/>
      <c r="BC609" s="12"/>
      <c r="BD609" s="12"/>
      <c r="BE609" s="12"/>
      <c r="BF609" s="12"/>
      <c r="BG609" s="12"/>
      <c r="BH609" s="12"/>
      <c r="BI609" s="12"/>
      <c r="BJ609" s="12"/>
      <c r="BK609" s="12"/>
      <c r="BL609" s="12"/>
      <c r="BM609" s="12"/>
      <c r="BN609" s="12"/>
      <c r="BO609" s="12"/>
      <c r="BP609" s="12"/>
      <c r="BQ609" s="12"/>
      <c r="BR609" s="12"/>
      <c r="BS609" s="12"/>
      <c r="BT609" s="12"/>
      <c r="BU609" s="12"/>
      <c r="BV609" s="12"/>
      <c r="BW609" s="12"/>
      <c r="BX609" s="12"/>
      <c r="BY609" s="12"/>
      <c r="BZ609" s="12"/>
      <c r="CA609" s="12"/>
      <c r="CB609" s="12"/>
      <c r="CC609" s="12"/>
      <c r="CD609" s="12"/>
      <c r="CE609" s="12"/>
      <c r="CF609" s="12"/>
      <c r="CG609" s="12"/>
      <c r="CH609" s="12"/>
      <c r="CI609" s="12"/>
      <c r="CJ609" s="12"/>
      <c r="CK609" s="12"/>
      <c r="CL609" s="12"/>
      <c r="CM609" s="12"/>
      <c r="CN609" s="12"/>
      <c r="CO609" s="12"/>
      <c r="CP609" s="12"/>
      <c r="CQ609" s="12"/>
      <c r="CR609" s="12"/>
      <c r="CS609" s="12"/>
      <c r="CT609" s="12"/>
      <c r="CU609" s="12"/>
      <c r="CV609" s="12"/>
      <c r="CW609" s="12"/>
      <c r="CX609" s="12"/>
      <c r="CY609" s="12"/>
      <c r="CZ609" s="12"/>
      <c r="DA609" s="12"/>
      <c r="DB609" s="12"/>
      <c r="DC609" s="12"/>
      <c r="DD609" s="12"/>
      <c r="DE609" s="12"/>
      <c r="DF609" s="12"/>
      <c r="DG609" s="12"/>
      <c r="DH609" s="12"/>
      <c r="DI609" s="12"/>
      <c r="DJ609" s="12"/>
      <c r="DK609" s="12"/>
      <c r="DL609" s="12"/>
      <c r="DM609" s="12"/>
      <c r="DN609" s="12"/>
      <c r="DO609" s="12"/>
      <c r="DP609" s="12"/>
      <c r="DQ609" s="12"/>
      <c r="DR609" s="12"/>
      <c r="DS609" s="12"/>
      <c r="DT609" s="12"/>
    </row>
    <row r="610" spans="2:124" x14ac:dyDescent="0.3"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  <c r="BA610" s="12"/>
      <c r="BB610" s="12"/>
      <c r="BC610" s="12"/>
      <c r="BD610" s="12"/>
      <c r="BE610" s="12"/>
      <c r="BF610" s="12"/>
      <c r="BG610" s="12"/>
      <c r="BH610" s="12"/>
      <c r="BI610" s="12"/>
      <c r="BJ610" s="12"/>
      <c r="BK610" s="12"/>
      <c r="BL610" s="12"/>
      <c r="BM610" s="12"/>
      <c r="BN610" s="12"/>
      <c r="BO610" s="12"/>
      <c r="BP610" s="12"/>
      <c r="BQ610" s="12"/>
      <c r="BR610" s="12"/>
      <c r="BS610" s="12"/>
      <c r="BT610" s="12"/>
      <c r="BU610" s="12"/>
      <c r="BV610" s="12"/>
      <c r="BW610" s="12"/>
      <c r="BX610" s="12"/>
      <c r="BY610" s="12"/>
      <c r="BZ610" s="12"/>
      <c r="CA610" s="12"/>
      <c r="CB610" s="12"/>
      <c r="CC610" s="12"/>
      <c r="CD610" s="12"/>
      <c r="CE610" s="12"/>
      <c r="CF610" s="12"/>
      <c r="CG610" s="12"/>
      <c r="CH610" s="12"/>
      <c r="CI610" s="12"/>
      <c r="CJ610" s="12"/>
      <c r="CK610" s="12"/>
      <c r="CL610" s="12"/>
      <c r="CM610" s="12"/>
      <c r="CN610" s="12"/>
      <c r="CO610" s="12"/>
      <c r="CP610" s="12"/>
      <c r="CQ610" s="12"/>
      <c r="CR610" s="12"/>
      <c r="CS610" s="12"/>
      <c r="CT610" s="12"/>
      <c r="CU610" s="12"/>
      <c r="CV610" s="12"/>
      <c r="CW610" s="12"/>
      <c r="CX610" s="12"/>
      <c r="CY610" s="12"/>
      <c r="CZ610" s="12"/>
      <c r="DA610" s="12"/>
      <c r="DB610" s="12"/>
      <c r="DC610" s="12"/>
      <c r="DD610" s="12"/>
      <c r="DE610" s="12"/>
      <c r="DF610" s="12"/>
      <c r="DG610" s="12"/>
      <c r="DH610" s="12"/>
      <c r="DI610" s="12"/>
      <c r="DJ610" s="12"/>
      <c r="DK610" s="12"/>
      <c r="DL610" s="12"/>
      <c r="DM610" s="12"/>
      <c r="DN610" s="12"/>
      <c r="DO610" s="12"/>
      <c r="DP610" s="12"/>
      <c r="DQ610" s="12"/>
      <c r="DR610" s="12"/>
      <c r="DS610" s="12"/>
      <c r="DT610" s="12"/>
    </row>
    <row r="611" spans="2:124" x14ac:dyDescent="0.3"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  <c r="BA611" s="12"/>
      <c r="BB611" s="12"/>
      <c r="BC611" s="12"/>
      <c r="BD611" s="12"/>
      <c r="BE611" s="12"/>
      <c r="BF611" s="12"/>
      <c r="BG611" s="12"/>
      <c r="BH611" s="12"/>
      <c r="BI611" s="12"/>
      <c r="BJ611" s="12"/>
      <c r="BK611" s="12"/>
      <c r="BL611" s="12"/>
      <c r="BM611" s="12"/>
      <c r="BN611" s="12"/>
      <c r="BO611" s="12"/>
      <c r="BP611" s="12"/>
      <c r="BQ611" s="12"/>
      <c r="BR611" s="12"/>
      <c r="BS611" s="12"/>
      <c r="BT611" s="12"/>
      <c r="BU611" s="12"/>
      <c r="BV611" s="12"/>
      <c r="BW611" s="12"/>
      <c r="BX611" s="12"/>
      <c r="BY611" s="12"/>
      <c r="BZ611" s="12"/>
      <c r="CA611" s="12"/>
      <c r="CB611" s="12"/>
      <c r="CC611" s="12"/>
      <c r="CD611" s="12"/>
      <c r="CE611" s="12"/>
      <c r="CF611" s="12"/>
      <c r="CG611" s="12"/>
      <c r="CH611" s="12"/>
      <c r="CI611" s="12"/>
      <c r="CJ611" s="12"/>
      <c r="CK611" s="12"/>
      <c r="CL611" s="12"/>
      <c r="CM611" s="12"/>
      <c r="CN611" s="12"/>
      <c r="CO611" s="12"/>
      <c r="CP611" s="12"/>
      <c r="CQ611" s="12"/>
      <c r="CR611" s="12"/>
      <c r="CS611" s="12"/>
      <c r="CT611" s="12"/>
      <c r="CU611" s="12"/>
      <c r="CV611" s="12"/>
      <c r="CW611" s="12"/>
      <c r="CX611" s="12"/>
      <c r="CY611" s="12"/>
      <c r="CZ611" s="12"/>
      <c r="DA611" s="12"/>
      <c r="DB611" s="12"/>
      <c r="DC611" s="12"/>
      <c r="DD611" s="12"/>
      <c r="DE611" s="12"/>
      <c r="DF611" s="12"/>
      <c r="DG611" s="12"/>
      <c r="DH611" s="12"/>
      <c r="DI611" s="12"/>
      <c r="DJ611" s="12"/>
      <c r="DK611" s="12"/>
      <c r="DL611" s="12"/>
      <c r="DM611" s="12"/>
      <c r="DN611" s="12"/>
      <c r="DO611" s="12"/>
      <c r="DP611" s="12"/>
      <c r="DQ611" s="12"/>
      <c r="DR611" s="12"/>
      <c r="DS611" s="12"/>
      <c r="DT611" s="12"/>
    </row>
    <row r="612" spans="2:124" x14ac:dyDescent="0.3"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  <c r="BA612" s="12"/>
      <c r="BB612" s="12"/>
      <c r="BC612" s="12"/>
      <c r="BD612" s="12"/>
      <c r="BE612" s="12"/>
      <c r="BF612" s="12"/>
      <c r="BG612" s="12"/>
      <c r="BH612" s="12"/>
      <c r="BI612" s="12"/>
      <c r="BJ612" s="12"/>
      <c r="BK612" s="12"/>
      <c r="BL612" s="12"/>
      <c r="BM612" s="12"/>
      <c r="BN612" s="12"/>
      <c r="BO612" s="12"/>
      <c r="BP612" s="12"/>
      <c r="BQ612" s="12"/>
      <c r="BR612" s="12"/>
      <c r="BS612" s="12"/>
      <c r="BT612" s="12"/>
      <c r="BU612" s="12"/>
      <c r="BV612" s="12"/>
      <c r="BW612" s="12"/>
      <c r="BX612" s="12"/>
      <c r="BY612" s="12"/>
      <c r="BZ612" s="12"/>
      <c r="CA612" s="12"/>
      <c r="CB612" s="12"/>
      <c r="CC612" s="12"/>
      <c r="CD612" s="12"/>
      <c r="CE612" s="12"/>
      <c r="CF612" s="12"/>
      <c r="CG612" s="12"/>
      <c r="CH612" s="12"/>
      <c r="CI612" s="12"/>
      <c r="CJ612" s="12"/>
      <c r="CK612" s="12"/>
      <c r="CL612" s="12"/>
      <c r="CM612" s="12"/>
      <c r="CN612" s="12"/>
      <c r="CO612" s="12"/>
      <c r="CP612" s="12"/>
      <c r="CQ612" s="12"/>
      <c r="CR612" s="12"/>
      <c r="CS612" s="12"/>
      <c r="CT612" s="12"/>
      <c r="CU612" s="12"/>
      <c r="CV612" s="12"/>
      <c r="CW612" s="12"/>
      <c r="CX612" s="12"/>
      <c r="CY612" s="12"/>
      <c r="CZ612" s="12"/>
      <c r="DA612" s="12"/>
      <c r="DB612" s="12"/>
      <c r="DC612" s="12"/>
      <c r="DD612" s="12"/>
      <c r="DE612" s="12"/>
      <c r="DF612" s="12"/>
      <c r="DG612" s="12"/>
      <c r="DH612" s="12"/>
      <c r="DI612" s="12"/>
      <c r="DJ612" s="12"/>
      <c r="DK612" s="12"/>
      <c r="DL612" s="12"/>
      <c r="DM612" s="12"/>
      <c r="DN612" s="12"/>
      <c r="DO612" s="12"/>
      <c r="DP612" s="12"/>
      <c r="DQ612" s="12"/>
      <c r="DR612" s="12"/>
      <c r="DS612" s="12"/>
      <c r="DT612" s="12"/>
    </row>
    <row r="613" spans="2:124" x14ac:dyDescent="0.3"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  <c r="BA613" s="12"/>
      <c r="BB613" s="12"/>
      <c r="BC613" s="12"/>
      <c r="BD613" s="12"/>
      <c r="BE613" s="12"/>
      <c r="BF613" s="12"/>
      <c r="BG613" s="12"/>
      <c r="BH613" s="12"/>
      <c r="BI613" s="12"/>
      <c r="BJ613" s="12"/>
      <c r="BK613" s="12"/>
      <c r="BL613" s="12"/>
      <c r="BM613" s="12"/>
      <c r="BN613" s="12"/>
      <c r="BO613" s="12"/>
      <c r="BP613" s="12"/>
      <c r="BQ613" s="12"/>
      <c r="BR613" s="12"/>
      <c r="BS613" s="12"/>
      <c r="BT613" s="12"/>
      <c r="BU613" s="12"/>
      <c r="BV613" s="12"/>
      <c r="BW613" s="12"/>
      <c r="BX613" s="12"/>
      <c r="BY613" s="12"/>
      <c r="BZ613" s="12"/>
      <c r="CA613" s="12"/>
      <c r="CB613" s="12"/>
      <c r="CC613" s="12"/>
      <c r="CD613" s="12"/>
      <c r="CE613" s="12"/>
      <c r="CF613" s="12"/>
      <c r="CG613" s="12"/>
      <c r="CH613" s="12"/>
      <c r="CI613" s="12"/>
      <c r="CJ613" s="12"/>
      <c r="CK613" s="12"/>
      <c r="CL613" s="12"/>
      <c r="CM613" s="12"/>
      <c r="CN613" s="12"/>
      <c r="CO613" s="12"/>
      <c r="CP613" s="12"/>
      <c r="CQ613" s="12"/>
      <c r="CR613" s="12"/>
      <c r="CS613" s="12"/>
      <c r="CT613" s="12"/>
      <c r="CU613" s="12"/>
      <c r="CV613" s="12"/>
      <c r="CW613" s="12"/>
      <c r="CX613" s="12"/>
      <c r="CY613" s="12"/>
      <c r="CZ613" s="12"/>
      <c r="DA613" s="12"/>
      <c r="DB613" s="12"/>
      <c r="DC613" s="12"/>
      <c r="DD613" s="12"/>
      <c r="DE613" s="12"/>
      <c r="DF613" s="12"/>
      <c r="DG613" s="12"/>
      <c r="DH613" s="12"/>
      <c r="DI613" s="12"/>
      <c r="DJ613" s="12"/>
      <c r="DK613" s="12"/>
      <c r="DL613" s="12"/>
      <c r="DM613" s="12"/>
      <c r="DN613" s="12"/>
      <c r="DO613" s="12"/>
      <c r="DP613" s="12"/>
      <c r="DQ613" s="12"/>
      <c r="DR613" s="12"/>
      <c r="DS613" s="12"/>
      <c r="DT613" s="12"/>
    </row>
    <row r="614" spans="2:124" x14ac:dyDescent="0.3"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  <c r="BA614" s="12"/>
      <c r="BB614" s="12"/>
      <c r="BC614" s="12"/>
      <c r="BD614" s="12"/>
      <c r="BE614" s="12"/>
      <c r="BF614" s="12"/>
      <c r="BG614" s="12"/>
      <c r="BH614" s="12"/>
      <c r="BI614" s="12"/>
      <c r="BJ614" s="12"/>
      <c r="BK614" s="12"/>
      <c r="BL614" s="12"/>
      <c r="BM614" s="12"/>
      <c r="BN614" s="12"/>
      <c r="BO614" s="12"/>
      <c r="BP614" s="12"/>
      <c r="BQ614" s="12"/>
      <c r="BR614" s="12"/>
      <c r="BS614" s="12"/>
      <c r="BT614" s="12"/>
      <c r="BU614" s="12"/>
      <c r="BV614" s="12"/>
      <c r="BW614" s="12"/>
      <c r="BX614" s="12"/>
      <c r="BY614" s="12"/>
      <c r="BZ614" s="12"/>
      <c r="CA614" s="12"/>
      <c r="CB614" s="12"/>
      <c r="CC614" s="12"/>
      <c r="CD614" s="12"/>
      <c r="CE614" s="12"/>
      <c r="CF614" s="12"/>
      <c r="CG614" s="12"/>
      <c r="CH614" s="12"/>
      <c r="CI614" s="12"/>
      <c r="CJ614" s="12"/>
      <c r="CK614" s="12"/>
      <c r="CL614" s="12"/>
      <c r="CM614" s="12"/>
      <c r="CN614" s="12"/>
      <c r="CO614" s="12"/>
      <c r="CP614" s="12"/>
      <c r="CQ614" s="12"/>
      <c r="CR614" s="12"/>
      <c r="CS614" s="12"/>
      <c r="CT614" s="12"/>
      <c r="CU614" s="12"/>
      <c r="CV614" s="12"/>
      <c r="CW614" s="12"/>
      <c r="CX614" s="12"/>
      <c r="CY614" s="12"/>
      <c r="CZ614" s="12"/>
      <c r="DA614" s="12"/>
      <c r="DB614" s="12"/>
      <c r="DC614" s="12"/>
      <c r="DD614" s="12"/>
      <c r="DE614" s="12"/>
      <c r="DF614" s="12"/>
      <c r="DG614" s="12"/>
      <c r="DH614" s="12"/>
      <c r="DI614" s="12"/>
      <c r="DJ614" s="12"/>
      <c r="DK614" s="12"/>
      <c r="DL614" s="12"/>
      <c r="DM614" s="12"/>
      <c r="DN614" s="12"/>
      <c r="DO614" s="12"/>
      <c r="DP614" s="12"/>
      <c r="DQ614" s="12"/>
      <c r="DR614" s="12"/>
      <c r="DS614" s="12"/>
      <c r="DT614" s="12"/>
    </row>
    <row r="615" spans="2:124" x14ac:dyDescent="0.3"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  <c r="BA615" s="12"/>
      <c r="BB615" s="12"/>
      <c r="BC615" s="12"/>
      <c r="BD615" s="12"/>
      <c r="BE615" s="12"/>
      <c r="BF615" s="12"/>
      <c r="BG615" s="12"/>
      <c r="BH615" s="12"/>
      <c r="BI615" s="12"/>
      <c r="BJ615" s="12"/>
      <c r="BK615" s="12"/>
      <c r="BL615" s="12"/>
      <c r="BM615" s="12"/>
      <c r="BN615" s="12"/>
      <c r="BO615" s="12"/>
      <c r="BP615" s="12"/>
      <c r="BQ615" s="12"/>
      <c r="BR615" s="12"/>
      <c r="BS615" s="12"/>
      <c r="BT615" s="12"/>
      <c r="BU615" s="12"/>
      <c r="BV615" s="12"/>
      <c r="BW615" s="12"/>
      <c r="BX615" s="12"/>
      <c r="BY615" s="12"/>
      <c r="BZ615" s="12"/>
      <c r="CA615" s="12"/>
      <c r="CB615" s="12"/>
      <c r="CC615" s="12"/>
      <c r="CD615" s="12"/>
      <c r="CE615" s="12"/>
      <c r="CF615" s="12"/>
      <c r="CG615" s="12"/>
      <c r="CH615" s="12"/>
      <c r="CI615" s="12"/>
      <c r="CJ615" s="12"/>
      <c r="CK615" s="12"/>
      <c r="CL615" s="12"/>
      <c r="CM615" s="12"/>
      <c r="CN615" s="12"/>
      <c r="CO615" s="12"/>
      <c r="CP615" s="12"/>
      <c r="CQ615" s="12"/>
      <c r="CR615" s="12"/>
      <c r="CS615" s="12"/>
      <c r="CT615" s="12"/>
      <c r="CU615" s="12"/>
      <c r="CV615" s="12"/>
      <c r="CW615" s="12"/>
      <c r="CX615" s="12"/>
      <c r="CY615" s="12"/>
      <c r="CZ615" s="12"/>
      <c r="DA615" s="12"/>
      <c r="DB615" s="12"/>
      <c r="DC615" s="12"/>
      <c r="DD615" s="12"/>
      <c r="DE615" s="12"/>
      <c r="DF615" s="12"/>
      <c r="DG615" s="12"/>
      <c r="DH615" s="12"/>
      <c r="DI615" s="12"/>
      <c r="DJ615" s="12"/>
      <c r="DK615" s="12"/>
      <c r="DL615" s="12"/>
      <c r="DM615" s="12"/>
      <c r="DN615" s="12"/>
      <c r="DO615" s="12"/>
      <c r="DP615" s="12"/>
      <c r="DQ615" s="12"/>
      <c r="DR615" s="12"/>
      <c r="DS615" s="12"/>
      <c r="DT615" s="12"/>
    </row>
    <row r="616" spans="2:124" x14ac:dyDescent="0.3"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  <c r="BA616" s="12"/>
      <c r="BB616" s="12"/>
      <c r="BC616" s="12"/>
      <c r="BD616" s="12"/>
      <c r="BE616" s="12"/>
      <c r="BF616" s="12"/>
      <c r="BG616" s="12"/>
      <c r="BH616" s="12"/>
      <c r="BI616" s="12"/>
      <c r="BJ616" s="12"/>
      <c r="BK616" s="12"/>
      <c r="BL616" s="12"/>
      <c r="BM616" s="12"/>
      <c r="BN616" s="12"/>
      <c r="BO616" s="12"/>
      <c r="BP616" s="12"/>
      <c r="BQ616" s="12"/>
      <c r="BR616" s="12"/>
      <c r="BS616" s="12"/>
      <c r="BT616" s="12"/>
      <c r="BU616" s="12"/>
      <c r="BV616" s="12"/>
      <c r="BW616" s="12"/>
      <c r="BX616" s="12"/>
      <c r="BY616" s="12"/>
      <c r="BZ616" s="12"/>
      <c r="CA616" s="12"/>
      <c r="CB616" s="12"/>
      <c r="CC616" s="12"/>
      <c r="CD616" s="12"/>
      <c r="CE616" s="12"/>
      <c r="CF616" s="12"/>
      <c r="CG616" s="12"/>
      <c r="CH616" s="12"/>
      <c r="CI616" s="12"/>
      <c r="CJ616" s="12"/>
      <c r="CK616" s="12"/>
      <c r="CL616" s="12"/>
      <c r="CM616" s="12"/>
      <c r="CN616" s="12"/>
      <c r="CO616" s="12"/>
      <c r="CP616" s="12"/>
      <c r="CQ616" s="12"/>
      <c r="CR616" s="12"/>
      <c r="CS616" s="12"/>
      <c r="CT616" s="12"/>
      <c r="CU616" s="12"/>
      <c r="CV616" s="12"/>
      <c r="CW616" s="12"/>
      <c r="CX616" s="12"/>
      <c r="CY616" s="12"/>
      <c r="CZ616" s="12"/>
      <c r="DA616" s="12"/>
      <c r="DB616" s="12"/>
      <c r="DC616" s="12"/>
      <c r="DD616" s="12"/>
      <c r="DE616" s="12"/>
      <c r="DF616" s="12"/>
      <c r="DG616" s="12"/>
      <c r="DH616" s="12"/>
      <c r="DI616" s="12"/>
      <c r="DJ616" s="12"/>
      <c r="DK616" s="12"/>
      <c r="DL616" s="12"/>
      <c r="DM616" s="12"/>
      <c r="DN616" s="12"/>
      <c r="DO616" s="12"/>
      <c r="DP616" s="12"/>
      <c r="DQ616" s="12"/>
      <c r="DR616" s="12"/>
      <c r="DS616" s="12"/>
      <c r="DT616" s="12"/>
    </row>
    <row r="617" spans="2:124" x14ac:dyDescent="0.3"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  <c r="BA617" s="12"/>
      <c r="BB617" s="12"/>
      <c r="BC617" s="12"/>
      <c r="BD617" s="12"/>
      <c r="BE617" s="12"/>
      <c r="BF617" s="12"/>
      <c r="BG617" s="12"/>
      <c r="BH617" s="12"/>
      <c r="BI617" s="12"/>
      <c r="BJ617" s="12"/>
      <c r="BK617" s="12"/>
      <c r="BL617" s="12"/>
      <c r="BM617" s="12"/>
      <c r="BN617" s="12"/>
      <c r="BO617" s="12"/>
      <c r="BP617" s="12"/>
      <c r="BQ617" s="12"/>
      <c r="BR617" s="12"/>
      <c r="BS617" s="12"/>
      <c r="BT617" s="12"/>
      <c r="BU617" s="12"/>
      <c r="BV617" s="12"/>
      <c r="BW617" s="12"/>
      <c r="BX617" s="12"/>
      <c r="BY617" s="12"/>
      <c r="BZ617" s="12"/>
      <c r="CA617" s="12"/>
      <c r="CB617" s="12"/>
      <c r="CC617" s="12"/>
      <c r="CD617" s="12"/>
      <c r="CE617" s="12"/>
      <c r="CF617" s="12"/>
      <c r="CG617" s="12"/>
      <c r="CH617" s="12"/>
      <c r="CI617" s="12"/>
      <c r="CJ617" s="12"/>
      <c r="CK617" s="12"/>
      <c r="CL617" s="12"/>
      <c r="CM617" s="12"/>
      <c r="CN617" s="12"/>
      <c r="CO617" s="12"/>
      <c r="CP617" s="12"/>
      <c r="CQ617" s="12"/>
      <c r="CR617" s="12"/>
      <c r="CS617" s="12"/>
      <c r="CT617" s="12"/>
      <c r="CU617" s="12"/>
      <c r="CV617" s="12"/>
      <c r="CW617" s="12"/>
      <c r="CX617" s="12"/>
      <c r="CY617" s="12"/>
      <c r="CZ617" s="12"/>
      <c r="DA617" s="12"/>
      <c r="DB617" s="12"/>
      <c r="DC617" s="12"/>
      <c r="DD617" s="12"/>
      <c r="DE617" s="12"/>
      <c r="DF617" s="12"/>
      <c r="DG617" s="12"/>
      <c r="DH617" s="12"/>
      <c r="DI617" s="12"/>
      <c r="DJ617" s="12"/>
      <c r="DK617" s="12"/>
      <c r="DL617" s="12"/>
      <c r="DM617" s="12"/>
      <c r="DN617" s="12"/>
      <c r="DO617" s="12"/>
      <c r="DP617" s="12"/>
      <c r="DQ617" s="12"/>
      <c r="DR617" s="12"/>
      <c r="DS617" s="12"/>
      <c r="DT617" s="12"/>
    </row>
    <row r="618" spans="2:124" x14ac:dyDescent="0.3"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  <c r="BA618" s="12"/>
      <c r="BB618" s="12"/>
      <c r="BC618" s="12"/>
      <c r="BD618" s="12"/>
      <c r="BE618" s="12"/>
      <c r="BF618" s="12"/>
      <c r="BG618" s="12"/>
      <c r="BH618" s="12"/>
      <c r="BI618" s="12"/>
      <c r="BJ618" s="12"/>
      <c r="BK618" s="12"/>
      <c r="BL618" s="12"/>
      <c r="BM618" s="12"/>
      <c r="BN618" s="12"/>
      <c r="BO618" s="12"/>
      <c r="BP618" s="12"/>
      <c r="BQ618" s="12"/>
      <c r="BR618" s="12"/>
      <c r="BS618" s="12"/>
      <c r="BT618" s="12"/>
      <c r="BU618" s="12"/>
      <c r="BV618" s="12"/>
      <c r="BW618" s="12"/>
      <c r="BX618" s="12"/>
      <c r="BY618" s="12"/>
      <c r="BZ618" s="12"/>
      <c r="CA618" s="12"/>
      <c r="CB618" s="12"/>
      <c r="CC618" s="12"/>
      <c r="CD618" s="12"/>
      <c r="CE618" s="12"/>
      <c r="CF618" s="12"/>
      <c r="CG618" s="12"/>
      <c r="CH618" s="12"/>
      <c r="CI618" s="12"/>
      <c r="CJ618" s="12"/>
      <c r="CK618" s="12"/>
      <c r="CL618" s="12"/>
      <c r="CM618" s="12"/>
      <c r="CN618" s="12"/>
      <c r="CO618" s="12"/>
      <c r="CP618" s="12"/>
      <c r="CQ618" s="12"/>
      <c r="CR618" s="12"/>
      <c r="CS618" s="12"/>
      <c r="CT618" s="12"/>
      <c r="CU618" s="12"/>
      <c r="CV618" s="12"/>
      <c r="CW618" s="12"/>
      <c r="CX618" s="12"/>
      <c r="CY618" s="12"/>
      <c r="CZ618" s="12"/>
      <c r="DA618" s="12"/>
      <c r="DB618" s="12"/>
      <c r="DC618" s="12"/>
      <c r="DD618" s="12"/>
      <c r="DE618" s="12"/>
      <c r="DF618" s="12"/>
      <c r="DG618" s="12"/>
      <c r="DH618" s="12"/>
      <c r="DI618" s="12"/>
      <c r="DJ618" s="12"/>
      <c r="DK618" s="12"/>
      <c r="DL618" s="12"/>
      <c r="DM618" s="12"/>
      <c r="DN618" s="12"/>
      <c r="DO618" s="12"/>
      <c r="DP618" s="12"/>
      <c r="DQ618" s="12"/>
      <c r="DR618" s="12"/>
      <c r="DS618" s="12"/>
      <c r="DT618" s="12"/>
    </row>
    <row r="619" spans="2:124" x14ac:dyDescent="0.3"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  <c r="BA619" s="12"/>
      <c r="BB619" s="12"/>
      <c r="BC619" s="12"/>
      <c r="BD619" s="12"/>
      <c r="BE619" s="12"/>
      <c r="BF619" s="12"/>
      <c r="BG619" s="12"/>
      <c r="BH619" s="12"/>
      <c r="BI619" s="12"/>
      <c r="BJ619" s="12"/>
      <c r="BK619" s="12"/>
      <c r="BL619" s="12"/>
      <c r="BM619" s="12"/>
      <c r="BN619" s="12"/>
      <c r="BO619" s="12"/>
      <c r="BP619" s="12"/>
      <c r="BQ619" s="12"/>
      <c r="BR619" s="12"/>
      <c r="BS619" s="12"/>
      <c r="BT619" s="12"/>
      <c r="BU619" s="12"/>
      <c r="BV619" s="12"/>
      <c r="BW619" s="12"/>
      <c r="BX619" s="12"/>
      <c r="BY619" s="12"/>
      <c r="BZ619" s="12"/>
      <c r="CA619" s="12"/>
      <c r="CB619" s="12"/>
      <c r="CC619" s="12"/>
      <c r="CD619" s="12"/>
      <c r="CE619" s="12"/>
      <c r="CF619" s="12"/>
      <c r="CG619" s="12"/>
      <c r="CH619" s="12"/>
      <c r="CI619" s="12"/>
      <c r="CJ619" s="12"/>
      <c r="CK619" s="12"/>
      <c r="CL619" s="12"/>
      <c r="CM619" s="12"/>
      <c r="CN619" s="12"/>
      <c r="CO619" s="12"/>
      <c r="CP619" s="12"/>
      <c r="CQ619" s="12"/>
      <c r="CR619" s="12"/>
      <c r="CS619" s="12"/>
      <c r="CT619" s="12"/>
      <c r="CU619" s="12"/>
      <c r="CV619" s="12"/>
      <c r="CW619" s="12"/>
      <c r="CX619" s="12"/>
      <c r="CY619" s="12"/>
      <c r="CZ619" s="12"/>
      <c r="DA619" s="12"/>
      <c r="DB619" s="12"/>
      <c r="DC619" s="12"/>
      <c r="DD619" s="12"/>
      <c r="DE619" s="12"/>
      <c r="DF619" s="12"/>
      <c r="DG619" s="12"/>
      <c r="DH619" s="12"/>
      <c r="DI619" s="12"/>
      <c r="DJ619" s="12"/>
      <c r="DK619" s="12"/>
      <c r="DL619" s="12"/>
      <c r="DM619" s="12"/>
      <c r="DN619" s="12"/>
      <c r="DO619" s="12"/>
      <c r="DP619" s="12"/>
      <c r="DQ619" s="12"/>
      <c r="DR619" s="12"/>
      <c r="DS619" s="12"/>
      <c r="DT619" s="12"/>
    </row>
  </sheetData>
  <protectedRanges>
    <protectedRange sqref="CY10:DQ51" name="Range6"/>
    <protectedRange sqref="Q10:BC10 BH52:DT52 AL52:BF52 AL11:BC51 Q11:AK52" name="Range4"/>
    <protectedRange sqref="C10:E52" name="Range1"/>
    <protectedRange sqref="M10:M52" name="Range3"/>
    <protectedRange sqref="BG10:CU10 BH11:CU51 BG11:BG52" name="Range5"/>
  </protectedRanges>
  <mergeCells count="128">
    <mergeCell ref="BL7:BM8"/>
    <mergeCell ref="BO7:BP8"/>
    <mergeCell ref="BK7:BK8"/>
    <mergeCell ref="BE7:BG7"/>
    <mergeCell ref="BA7:BA8"/>
    <mergeCell ref="AU7:AU8"/>
    <mergeCell ref="CV7:CV8"/>
    <mergeCell ref="CR7:CR8"/>
    <mergeCell ref="CF7:CF8"/>
    <mergeCell ref="BR7:BS8"/>
    <mergeCell ref="BU7:BV8"/>
    <mergeCell ref="BX7:BY8"/>
    <mergeCell ref="CA7:CB8"/>
    <mergeCell ref="CD7:CE8"/>
    <mergeCell ref="CG7:CH8"/>
    <mergeCell ref="CJ7:CK8"/>
    <mergeCell ref="CM7:CN8"/>
    <mergeCell ref="CP7:CQ8"/>
    <mergeCell ref="CS7:CT8"/>
    <mergeCell ref="BW7:BW8"/>
    <mergeCell ref="CW7:CX8"/>
    <mergeCell ref="DQ4:DQ8"/>
    <mergeCell ref="CC5:CK5"/>
    <mergeCell ref="CO5:CQ6"/>
    <mergeCell ref="CR5:CT6"/>
    <mergeCell ref="CL5:CN6"/>
    <mergeCell ref="CO7:CO8"/>
    <mergeCell ref="DF7:DG8"/>
    <mergeCell ref="DI7:DJ8"/>
    <mergeCell ref="DL7:DM8"/>
    <mergeCell ref="DO7:DP8"/>
    <mergeCell ref="CI6:CK6"/>
    <mergeCell ref="CC6:CE6"/>
    <mergeCell ref="CC7:CC8"/>
    <mergeCell ref="CV4:CX6"/>
    <mergeCell ref="DR7:DR8"/>
    <mergeCell ref="DH6:DJ6"/>
    <mergeCell ref="DK6:DM6"/>
    <mergeCell ref="DB6:DD6"/>
    <mergeCell ref="CY4:DP4"/>
    <mergeCell ref="CY5:DD5"/>
    <mergeCell ref="DH7:DH8"/>
    <mergeCell ref="CY7:CY8"/>
    <mergeCell ref="DN7:DN8"/>
    <mergeCell ref="DB7:DB8"/>
    <mergeCell ref="DH5:DP5"/>
    <mergeCell ref="DK7:DK8"/>
    <mergeCell ref="DN6:DP6"/>
    <mergeCell ref="DR4:DT6"/>
    <mergeCell ref="CZ7:DA8"/>
    <mergeCell ref="DC7:DD8"/>
    <mergeCell ref="DS7:DT8"/>
    <mergeCell ref="DE7:DE8"/>
    <mergeCell ref="DE5:DG6"/>
    <mergeCell ref="B4:B8"/>
    <mergeCell ref="C4:C8"/>
    <mergeCell ref="J4:M6"/>
    <mergeCell ref="D4:D8"/>
    <mergeCell ref="F7:F8"/>
    <mergeCell ref="G7:I7"/>
    <mergeCell ref="K7:M7"/>
    <mergeCell ref="F4:I6"/>
    <mergeCell ref="J7:J8"/>
    <mergeCell ref="E4:E8"/>
    <mergeCell ref="AX6:AZ6"/>
    <mergeCell ref="BA5:BC6"/>
    <mergeCell ref="BD6:BG6"/>
    <mergeCell ref="AH7:AH8"/>
    <mergeCell ref="V6:Y6"/>
    <mergeCell ref="Z6:AC6"/>
    <mergeCell ref="AD6:AG6"/>
    <mergeCell ref="AH6:AK6"/>
    <mergeCell ref="S7:U7"/>
    <mergeCell ref="W7:Y7"/>
    <mergeCell ref="V7:V8"/>
    <mergeCell ref="AO6:AQ6"/>
    <mergeCell ref="Z7:Z8"/>
    <mergeCell ref="AX7:AX8"/>
    <mergeCell ref="AA7:AC7"/>
    <mergeCell ref="AI7:AK7"/>
    <mergeCell ref="D1:T2"/>
    <mergeCell ref="BK6:BM6"/>
    <mergeCell ref="AO7:AO8"/>
    <mergeCell ref="AR6:AT6"/>
    <mergeCell ref="AR7:AR8"/>
    <mergeCell ref="AL7:AL8"/>
    <mergeCell ref="AL6:AN6"/>
    <mergeCell ref="N6:Q6"/>
    <mergeCell ref="R6:U6"/>
    <mergeCell ref="O7:Q7"/>
    <mergeCell ref="AM7:AN8"/>
    <mergeCell ref="AP7:AQ8"/>
    <mergeCell ref="AS7:AT8"/>
    <mergeCell ref="AV7:AW8"/>
    <mergeCell ref="AY7:AZ8"/>
    <mergeCell ref="BB7:BC8"/>
    <mergeCell ref="BI7:BJ8"/>
    <mergeCell ref="R3:T3"/>
    <mergeCell ref="BD7:BD8"/>
    <mergeCell ref="BD5:BS5"/>
    <mergeCell ref="BH6:BJ6"/>
    <mergeCell ref="N4:CT4"/>
    <mergeCell ref="BT6:BV6"/>
    <mergeCell ref="CI7:CI8"/>
    <mergeCell ref="N5:AN5"/>
    <mergeCell ref="CY6:DA6"/>
    <mergeCell ref="CU4:CU8"/>
    <mergeCell ref="BN6:BP6"/>
    <mergeCell ref="BT5:CB5"/>
    <mergeCell ref="CL7:CL8"/>
    <mergeCell ref="BW6:BY6"/>
    <mergeCell ref="BP3:BQ3"/>
    <mergeCell ref="BW3:BX3"/>
    <mergeCell ref="CN3:CO3"/>
    <mergeCell ref="BT7:BT8"/>
    <mergeCell ref="BZ7:BZ8"/>
    <mergeCell ref="BZ6:CB6"/>
    <mergeCell ref="BQ6:BS6"/>
    <mergeCell ref="BQ7:BQ8"/>
    <mergeCell ref="BN7:BN8"/>
    <mergeCell ref="AD7:AD8"/>
    <mergeCell ref="AE7:AG7"/>
    <mergeCell ref="CF6:CH6"/>
    <mergeCell ref="N7:N8"/>
    <mergeCell ref="AO5:AZ5"/>
    <mergeCell ref="R7:R8"/>
    <mergeCell ref="BH7:BH8"/>
    <mergeCell ref="AU6:AW6"/>
  </mergeCells>
  <phoneticPr fontId="1" type="noConversion"/>
  <pageMargins left="0.17" right="0.17" top="0.17" bottom="0.2" header="0.17" footer="0.18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30.04.2019</vt:lpstr>
      <vt:lpstr>'30.04.2019'!Print_Titles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2019-05-06T10:28:11Z</cp:lastPrinted>
  <dcterms:created xsi:type="dcterms:W3CDTF">2002-03-15T09:46:46Z</dcterms:created>
  <dcterms:modified xsi:type="dcterms:W3CDTF">2019-05-08T11:46:29Z</dcterms:modified>
</cp:coreProperties>
</file>