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30.04.2019" sheetId="1" r:id="rId1"/>
  </sheets>
  <definedNames>
    <definedName name="_xlnm.Print_Titles" localSheetId="0">'30.04.2019'!$A:$B,'30.04.2019'!$4:$8</definedName>
  </definedNames>
  <calcPr calcId="144525"/>
</workbook>
</file>

<file path=xl/calcChain.xml><?xml version="1.0" encoding="utf-8"?>
<calcChain xmlns="http://schemas.openxmlformats.org/spreadsheetml/2006/main">
  <c r="CH12" i="1" l="1"/>
  <c r="CG33" i="1" l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A33" i="1"/>
  <c r="Z33" i="1"/>
  <c r="X33" i="1"/>
  <c r="W33" i="1"/>
  <c r="U33" i="1"/>
  <c r="T33" i="1"/>
  <c r="R33" i="1"/>
  <c r="S33" i="1" s="1"/>
  <c r="Q33" i="1"/>
  <c r="O33" i="1"/>
  <c r="N33" i="1"/>
  <c r="D33" i="1"/>
  <c r="C33" i="1"/>
  <c r="CI32" i="1"/>
  <c r="CH32" i="1"/>
  <c r="BT32" i="1"/>
  <c r="F32" i="1" s="1"/>
  <c r="BS32" i="1"/>
  <c r="E32" i="1" s="1"/>
  <c r="AP32" i="1"/>
  <c r="AO32" i="1"/>
  <c r="Y32" i="1"/>
  <c r="V32" i="1"/>
  <c r="S32" i="1"/>
  <c r="P32" i="1"/>
  <c r="L32" i="1"/>
  <c r="K32" i="1"/>
  <c r="I32" i="1"/>
  <c r="H32" i="1"/>
  <c r="CI31" i="1"/>
  <c r="CH31" i="1"/>
  <c r="BT31" i="1"/>
  <c r="BS31" i="1"/>
  <c r="AP31" i="1"/>
  <c r="AO31" i="1"/>
  <c r="Y31" i="1"/>
  <c r="V31" i="1"/>
  <c r="S31" i="1"/>
  <c r="P31" i="1"/>
  <c r="L31" i="1"/>
  <c r="M31" i="1" s="1"/>
  <c r="K31" i="1"/>
  <c r="I31" i="1"/>
  <c r="H31" i="1"/>
  <c r="F31" i="1"/>
  <c r="E31" i="1"/>
  <c r="CI30" i="1"/>
  <c r="CH30" i="1"/>
  <c r="BT30" i="1"/>
  <c r="BS30" i="1"/>
  <c r="AP30" i="1"/>
  <c r="AO30" i="1"/>
  <c r="Y30" i="1"/>
  <c r="V30" i="1"/>
  <c r="S30" i="1"/>
  <c r="P30" i="1"/>
  <c r="L30" i="1"/>
  <c r="M30" i="1" s="1"/>
  <c r="K30" i="1"/>
  <c r="I30" i="1"/>
  <c r="H30" i="1"/>
  <c r="F30" i="1"/>
  <c r="E30" i="1"/>
  <c r="CI29" i="1"/>
  <c r="CH29" i="1"/>
  <c r="BT29" i="1"/>
  <c r="F29" i="1" s="1"/>
  <c r="BS29" i="1"/>
  <c r="AP29" i="1"/>
  <c r="AO29" i="1"/>
  <c r="Y29" i="1"/>
  <c r="V29" i="1"/>
  <c r="S29" i="1"/>
  <c r="L29" i="1"/>
  <c r="K29" i="1"/>
  <c r="I29" i="1"/>
  <c r="H29" i="1"/>
  <c r="E29" i="1"/>
  <c r="CI28" i="1"/>
  <c r="CH28" i="1"/>
  <c r="BT28" i="1"/>
  <c r="BS28" i="1"/>
  <c r="AP28" i="1"/>
  <c r="AO28" i="1"/>
  <c r="Y28" i="1"/>
  <c r="V28" i="1"/>
  <c r="S28" i="1"/>
  <c r="P28" i="1"/>
  <c r="L28" i="1"/>
  <c r="K28" i="1"/>
  <c r="I28" i="1"/>
  <c r="H28" i="1"/>
  <c r="F28" i="1"/>
  <c r="E28" i="1"/>
  <c r="CI27" i="1"/>
  <c r="CH27" i="1"/>
  <c r="BT27" i="1"/>
  <c r="F27" i="1" s="1"/>
  <c r="BS27" i="1"/>
  <c r="E27" i="1" s="1"/>
  <c r="AP27" i="1"/>
  <c r="AO27" i="1"/>
  <c r="Y27" i="1"/>
  <c r="V27" i="1"/>
  <c r="S27" i="1"/>
  <c r="L27" i="1"/>
  <c r="K27" i="1"/>
  <c r="I27" i="1"/>
  <c r="H27" i="1"/>
  <c r="CI26" i="1"/>
  <c r="CH26" i="1"/>
  <c r="BT26" i="1"/>
  <c r="F26" i="1" s="1"/>
  <c r="BS26" i="1"/>
  <c r="E26" i="1" s="1"/>
  <c r="AP26" i="1"/>
  <c r="AO26" i="1"/>
  <c r="Y26" i="1"/>
  <c r="V26" i="1"/>
  <c r="S26" i="1"/>
  <c r="L26" i="1"/>
  <c r="K26" i="1"/>
  <c r="I26" i="1"/>
  <c r="H26" i="1"/>
  <c r="CI25" i="1"/>
  <c r="CH25" i="1"/>
  <c r="BT25" i="1"/>
  <c r="F25" i="1" s="1"/>
  <c r="BS25" i="1"/>
  <c r="E25" i="1" s="1"/>
  <c r="AP25" i="1"/>
  <c r="AO25" i="1"/>
  <c r="V25" i="1"/>
  <c r="S25" i="1"/>
  <c r="L25" i="1"/>
  <c r="K25" i="1"/>
  <c r="I25" i="1"/>
  <c r="H25" i="1"/>
  <c r="CI24" i="1"/>
  <c r="CH24" i="1"/>
  <c r="BT24" i="1"/>
  <c r="F24" i="1" s="1"/>
  <c r="BS24" i="1"/>
  <c r="E24" i="1" s="1"/>
  <c r="AP24" i="1"/>
  <c r="AO24" i="1"/>
  <c r="Y24" i="1"/>
  <c r="V24" i="1"/>
  <c r="S24" i="1"/>
  <c r="L24" i="1"/>
  <c r="K24" i="1"/>
  <c r="I24" i="1"/>
  <c r="H24" i="1"/>
  <c r="CI23" i="1"/>
  <c r="CH23" i="1"/>
  <c r="BT23" i="1"/>
  <c r="F23" i="1" s="1"/>
  <c r="BS23" i="1"/>
  <c r="E23" i="1" s="1"/>
  <c r="AP23" i="1"/>
  <c r="AO23" i="1"/>
  <c r="Y23" i="1"/>
  <c r="V23" i="1"/>
  <c r="S23" i="1"/>
  <c r="P23" i="1"/>
  <c r="L23" i="1"/>
  <c r="K23" i="1"/>
  <c r="I23" i="1"/>
  <c r="H23" i="1"/>
  <c r="CI22" i="1"/>
  <c r="CH22" i="1"/>
  <c r="BT22" i="1"/>
  <c r="F22" i="1" s="1"/>
  <c r="BS22" i="1"/>
  <c r="E22" i="1" s="1"/>
  <c r="AP22" i="1"/>
  <c r="AO22" i="1"/>
  <c r="Y22" i="1"/>
  <c r="V22" i="1"/>
  <c r="S22" i="1"/>
  <c r="L22" i="1"/>
  <c r="K22" i="1"/>
  <c r="I22" i="1"/>
  <c r="H22" i="1"/>
  <c r="CI21" i="1"/>
  <c r="CH21" i="1"/>
  <c r="BT21" i="1"/>
  <c r="F21" i="1" s="1"/>
  <c r="BS21" i="1"/>
  <c r="E21" i="1" s="1"/>
  <c r="AP21" i="1"/>
  <c r="AO21" i="1"/>
  <c r="Y21" i="1"/>
  <c r="V21" i="1"/>
  <c r="S21" i="1"/>
  <c r="P21" i="1"/>
  <c r="L21" i="1"/>
  <c r="K21" i="1"/>
  <c r="I21" i="1"/>
  <c r="H21" i="1"/>
  <c r="CI20" i="1"/>
  <c r="CH20" i="1"/>
  <c r="BT20" i="1"/>
  <c r="F20" i="1" s="1"/>
  <c r="BS20" i="1"/>
  <c r="E20" i="1" s="1"/>
  <c r="AP20" i="1"/>
  <c r="AO20" i="1"/>
  <c r="V20" i="1"/>
  <c r="S20" i="1"/>
  <c r="P20" i="1"/>
  <c r="L20" i="1"/>
  <c r="K20" i="1"/>
  <c r="I20" i="1"/>
  <c r="H20" i="1"/>
  <c r="CI19" i="1"/>
  <c r="CH19" i="1"/>
  <c r="BT19" i="1"/>
  <c r="F19" i="1" s="1"/>
  <c r="BS19" i="1"/>
  <c r="E19" i="1" s="1"/>
  <c r="AP19" i="1"/>
  <c r="AO19" i="1"/>
  <c r="Y19" i="1"/>
  <c r="V19" i="1"/>
  <c r="S19" i="1"/>
  <c r="L19" i="1"/>
  <c r="K19" i="1"/>
  <c r="I19" i="1"/>
  <c r="H19" i="1"/>
  <c r="CI18" i="1"/>
  <c r="CH18" i="1"/>
  <c r="BT18" i="1"/>
  <c r="F18" i="1" s="1"/>
  <c r="BS18" i="1"/>
  <c r="E18" i="1" s="1"/>
  <c r="AP18" i="1"/>
  <c r="AO18" i="1"/>
  <c r="Y18" i="1"/>
  <c r="V18" i="1"/>
  <c r="S18" i="1"/>
  <c r="L18" i="1"/>
  <c r="K18" i="1"/>
  <c r="I18" i="1"/>
  <c r="H18" i="1"/>
  <c r="CI17" i="1"/>
  <c r="CH17" i="1"/>
  <c r="BT17" i="1"/>
  <c r="F17" i="1" s="1"/>
  <c r="BS17" i="1"/>
  <c r="E17" i="1" s="1"/>
  <c r="AP17" i="1"/>
  <c r="AO17" i="1"/>
  <c r="V17" i="1"/>
  <c r="S17" i="1"/>
  <c r="P17" i="1"/>
  <c r="L17" i="1"/>
  <c r="K17" i="1"/>
  <c r="I17" i="1"/>
  <c r="H17" i="1"/>
  <c r="CI16" i="1"/>
  <c r="CH16" i="1"/>
  <c r="BT16" i="1"/>
  <c r="F16" i="1" s="1"/>
  <c r="BS16" i="1"/>
  <c r="E16" i="1" s="1"/>
  <c r="AP16" i="1"/>
  <c r="AO16" i="1"/>
  <c r="Y16" i="1"/>
  <c r="V16" i="1"/>
  <c r="S16" i="1"/>
  <c r="P16" i="1"/>
  <c r="L16" i="1"/>
  <c r="K16" i="1"/>
  <c r="I16" i="1"/>
  <c r="H16" i="1"/>
  <c r="CI15" i="1"/>
  <c r="CH15" i="1"/>
  <c r="BT15" i="1"/>
  <c r="F15" i="1" s="1"/>
  <c r="BS15" i="1"/>
  <c r="E15" i="1" s="1"/>
  <c r="AP15" i="1"/>
  <c r="AO15" i="1"/>
  <c r="Y15" i="1"/>
  <c r="V15" i="1"/>
  <c r="S15" i="1"/>
  <c r="L15" i="1"/>
  <c r="K15" i="1"/>
  <c r="I15" i="1"/>
  <c r="H15" i="1"/>
  <c r="CI14" i="1"/>
  <c r="CH14" i="1"/>
  <c r="BT14" i="1"/>
  <c r="F14" i="1" s="1"/>
  <c r="BS14" i="1"/>
  <c r="E14" i="1" s="1"/>
  <c r="AP14" i="1"/>
  <c r="AO14" i="1"/>
  <c r="AB14" i="1"/>
  <c r="Y14" i="1"/>
  <c r="V14" i="1"/>
  <c r="S14" i="1"/>
  <c r="P14" i="1"/>
  <c r="L14" i="1"/>
  <c r="K14" i="1"/>
  <c r="I14" i="1"/>
  <c r="H14" i="1"/>
  <c r="CI13" i="1"/>
  <c r="CH13" i="1"/>
  <c r="BT13" i="1"/>
  <c r="BS13" i="1"/>
  <c r="AP13" i="1"/>
  <c r="AO13" i="1"/>
  <c r="Y13" i="1"/>
  <c r="V13" i="1"/>
  <c r="S13" i="1"/>
  <c r="P13" i="1"/>
  <c r="L13" i="1"/>
  <c r="K13" i="1"/>
  <c r="I13" i="1"/>
  <c r="H13" i="1"/>
  <c r="CI12" i="1"/>
  <c r="BT12" i="1"/>
  <c r="BS12" i="1"/>
  <c r="AP12" i="1"/>
  <c r="AO12" i="1"/>
  <c r="Y12" i="1"/>
  <c r="V12" i="1"/>
  <c r="S12" i="1"/>
  <c r="P12" i="1"/>
  <c r="L12" i="1"/>
  <c r="M12" i="1" s="1"/>
  <c r="K12" i="1"/>
  <c r="I12" i="1"/>
  <c r="H12" i="1"/>
  <c r="CI11" i="1"/>
  <c r="CH11" i="1"/>
  <c r="BT11" i="1"/>
  <c r="BS11" i="1"/>
  <c r="AP11" i="1"/>
  <c r="AO11" i="1"/>
  <c r="AB11" i="1"/>
  <c r="Y11" i="1"/>
  <c r="V11" i="1"/>
  <c r="S11" i="1"/>
  <c r="P11" i="1"/>
  <c r="L11" i="1"/>
  <c r="K11" i="1"/>
  <c r="I11" i="1"/>
  <c r="H11" i="1"/>
  <c r="CI10" i="1"/>
  <c r="CH10" i="1"/>
  <c r="BT10" i="1"/>
  <c r="F10" i="1" s="1"/>
  <c r="BS10" i="1"/>
  <c r="E10" i="1" s="1"/>
  <c r="AP10" i="1"/>
  <c r="AO10" i="1"/>
  <c r="AB10" i="1"/>
  <c r="Y10" i="1"/>
  <c r="V10" i="1"/>
  <c r="S10" i="1"/>
  <c r="P10" i="1"/>
  <c r="L10" i="1"/>
  <c r="K10" i="1"/>
  <c r="I10" i="1"/>
  <c r="H10" i="1"/>
  <c r="CI9" i="1"/>
  <c r="CH9" i="1"/>
  <c r="BT9" i="1"/>
  <c r="BS9" i="1"/>
  <c r="AP9" i="1"/>
  <c r="AP33" i="1" s="1"/>
  <c r="AO9" i="1"/>
  <c r="AB9" i="1"/>
  <c r="Y9" i="1"/>
  <c r="V9" i="1"/>
  <c r="S9" i="1"/>
  <c r="P9" i="1"/>
  <c r="L9" i="1"/>
  <c r="K9" i="1"/>
  <c r="K33" i="1" s="1"/>
  <c r="I9" i="1"/>
  <c r="H9" i="1"/>
  <c r="F11" i="1" l="1"/>
  <c r="F12" i="1"/>
  <c r="F13" i="1"/>
  <c r="E11" i="1"/>
  <c r="E13" i="1"/>
  <c r="E9" i="1"/>
  <c r="E12" i="1"/>
  <c r="CI33" i="1"/>
  <c r="F9" i="1"/>
  <c r="AQ30" i="1"/>
  <c r="P33" i="1"/>
  <c r="V33" i="1"/>
  <c r="M32" i="1"/>
  <c r="AQ31" i="1"/>
  <c r="AB33" i="1"/>
  <c r="AO33" i="1"/>
  <c r="AQ33" i="1" s="1"/>
  <c r="CH33" i="1"/>
  <c r="H33" i="1"/>
  <c r="G32" i="1"/>
  <c r="AQ19" i="1"/>
  <c r="M22" i="1"/>
  <c r="AQ23" i="1"/>
  <c r="J10" i="1"/>
  <c r="M10" i="1"/>
  <c r="M14" i="1"/>
  <c r="J17" i="1"/>
  <c r="M17" i="1"/>
  <c r="J26" i="1"/>
  <c r="M26" i="1"/>
  <c r="J27" i="1"/>
  <c r="AQ10" i="1"/>
  <c r="J18" i="1"/>
  <c r="M19" i="1"/>
  <c r="J20" i="1"/>
  <c r="AQ20" i="1"/>
  <c r="M21" i="1"/>
  <c r="AQ22" i="1"/>
  <c r="AQ24" i="1"/>
  <c r="M25" i="1"/>
  <c r="AQ26" i="1"/>
  <c r="M28" i="1"/>
  <c r="AQ32" i="1"/>
  <c r="J11" i="1"/>
  <c r="AQ11" i="1"/>
  <c r="AQ12" i="1"/>
  <c r="J13" i="1"/>
  <c r="M13" i="1"/>
  <c r="AQ14" i="1"/>
  <c r="G14" i="1"/>
  <c r="M15" i="1"/>
  <c r="M16" i="1"/>
  <c r="AQ17" i="1"/>
  <c r="M29" i="1"/>
  <c r="Y33" i="1"/>
  <c r="G13" i="1"/>
  <c r="J19" i="1"/>
  <c r="J21" i="1"/>
  <c r="G21" i="1"/>
  <c r="G22" i="1"/>
  <c r="J24" i="1"/>
  <c r="J25" i="1"/>
  <c r="G25" i="1"/>
  <c r="G26" i="1"/>
  <c r="G28" i="1"/>
  <c r="J28" i="1"/>
  <c r="G29" i="1"/>
  <c r="G30" i="1"/>
  <c r="J30" i="1"/>
  <c r="G31" i="1"/>
  <c r="J31" i="1"/>
  <c r="J32" i="1"/>
  <c r="BS33" i="1"/>
  <c r="G12" i="1"/>
  <c r="J12" i="1"/>
  <c r="J14" i="1"/>
  <c r="J15" i="1"/>
  <c r="J16" i="1"/>
  <c r="G16" i="1"/>
  <c r="G17" i="1"/>
  <c r="G19" i="1"/>
  <c r="J22" i="1"/>
  <c r="J23" i="1"/>
  <c r="J29" i="1"/>
  <c r="AQ16" i="1"/>
  <c r="AQ18" i="1"/>
  <c r="AQ13" i="1"/>
  <c r="AQ15" i="1"/>
  <c r="AQ21" i="1"/>
  <c r="AQ25" i="1"/>
  <c r="AQ27" i="1"/>
  <c r="AQ28" i="1"/>
  <c r="L33" i="1"/>
  <c r="M11" i="1"/>
  <c r="I33" i="1"/>
  <c r="F33" i="1"/>
  <c r="BT33" i="1"/>
  <c r="G15" i="1"/>
  <c r="G18" i="1"/>
  <c r="M18" i="1"/>
  <c r="G20" i="1"/>
  <c r="M20" i="1"/>
  <c r="G23" i="1"/>
  <c r="M23" i="1"/>
  <c r="G24" i="1"/>
  <c r="M24" i="1"/>
  <c r="G27" i="1"/>
  <c r="M27" i="1"/>
  <c r="G10" i="1"/>
  <c r="M33" i="1"/>
  <c r="J9" i="1"/>
  <c r="M9" i="1"/>
  <c r="AQ9" i="1"/>
  <c r="E33" i="1" l="1"/>
  <c r="G33" i="1" s="1"/>
  <c r="G11" i="1"/>
  <c r="G9" i="1"/>
  <c r="J33" i="1"/>
</calcChain>
</file>

<file path=xl/sharedStrings.xml><?xml version="1.0" encoding="utf-8"?>
<sst xmlns="http://schemas.openxmlformats.org/spreadsheetml/2006/main" count="162" uniqueCount="79">
  <si>
    <t>Հ Ա Շ Վ Ե Տ Վ ՈՒ Թ Յ ՈՒ Ն</t>
  </si>
  <si>
    <t>հազար դրամ</t>
  </si>
  <si>
    <t>Հ/Հ</t>
  </si>
  <si>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</si>
  <si>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</si>
  <si>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</si>
  <si>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</si>
  <si>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</si>
  <si>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Վ Ա Ր Չ Ա ԿԱ Ն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</si>
  <si>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</si>
  <si>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</si>
  <si>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</si>
  <si>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</si>
  <si>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</si>
  <si>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</si>
  <si>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</si>
  <si>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</si>
  <si>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</si>
  <si>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</si>
  <si>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</si>
  <si>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</si>
  <si>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</si>
  <si>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>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</si>
  <si>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</si>
  <si>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</si>
  <si>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</si>
  <si>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</si>
  <si>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</si>
  <si>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</si>
  <si>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</si>
  <si>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r>
      <t>տող1251+1254
ա) Պետական բյուջեից ֆինանս.համահարթեցման սկզբ.տրամադր.դոտ-ներ 
բ) Պետական բյուջեից համ. վարչ.բյուջեին տրամադրվ. այլ դոտ.</t>
    </r>
    <r>
      <rPr>
        <sz val="9"/>
        <rFont val="Arial Armenian"/>
        <family val="2"/>
      </rPr>
      <t/>
    </r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</si>
  <si>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</si>
  <si>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</si>
  <si>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 xml:space="preserve">տող 1331
Համայնքի սեփականություն համարվող հողերի վարձավճարներ </t>
  </si>
  <si>
    <t xml:space="preserve">տող 1332          Համայնքի վարչական տարածքում գտնվող պետական սեփականություն համարվող հողերի վարձավճարներ </t>
  </si>
  <si>
    <t xml:space="preserve">տող 1333               Համայնքի վարչ. տար. գտնվող պետ.և համ. սեփ.պատկանող հողամասերի կառուցապ. իրավունքի դիմաց գանձվող վարձավճար </t>
  </si>
  <si>
    <t>տող 1334
Այլ գույքի վարձակալությունից մուտքեր</t>
  </si>
  <si>
    <t>1343.Օրենքով սահման. դեպքերում համայնք. hիմն. կողմից առանց տեղ. տուրքի գանձման մատ. ծառ-երի կամ կատարվող գործողութ. 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</si>
  <si>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</si>
  <si>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</si>
  <si>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t>2019թ. Տարեկան</t>
  </si>
  <si>
    <t>փաստ.</t>
  </si>
  <si>
    <t>կատ %-ը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</si>
  <si>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</si>
  <si>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</si>
  <si>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</si>
  <si>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</si>
  <si>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</si>
  <si>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</si>
  <si>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</si>
  <si>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</si>
  <si>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</si>
  <si>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</si>
  <si>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</si>
  <si>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</si>
  <si>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</si>
  <si>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</si>
  <si>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</si>
  <si>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</si>
  <si>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</si>
  <si>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</si>
  <si>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</si>
  <si>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</si>
  <si>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</si>
  <si>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</si>
  <si>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</si>
  <si>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</si>
  <si>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</si>
  <si>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2.2Կապիտալ արտաքին պաշտ.դրամաշնորհներ` ստացված այլ պետ-ներից
2.4 Կապիտալ արտաքին պաշտ.դրամաշնորհներ`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</si>
  <si>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</si>
  <si>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ֆիզ.անձանցից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</si>
  <si>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</si>
  <si>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</si>
  <si>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t>տող 1330
3.3  ընդամենը գույքի վարձակալությունից եկամուտներ
(տող 1331 + տող 1332 + տող 1333 + 1334)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</si>
  <si>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</si>
  <si>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 </t>
    </r>
    <r>
      <rPr>
        <sz val="10"/>
        <rFont val="GHEA Grapalat"/>
        <family val="3"/>
      </rPr>
      <t>Պետության կողմից ՏԻՄ պատվիր. լիազոր. իրականացման ծախսերի ֆինանս.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</si>
  <si>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</si>
  <si>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t xml:space="preserve">                                                   3.3 գույքի վարձակալությունից եկամուտներ (տող 1331 + տող 1332 + տող 1333 + 1334)</t>
  </si>
  <si>
    <t xml:space="preserve">     ՀՀ  ՏԱՎՈՒՇԻ  ՄԱՐԶԻ  ՀԱՄԱՅՆՔՆԵՐԻ  ԲՅՈՒՋԵՏԱՅԻՆ  ԵԿԱՄՈՒՏՆԵՐԻ  ՎԵՐԱԲԵՐՅԱԼ  (աճողական)  2019 թվականի ապրիլի 30 - 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</si>
</sst>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b/>
      <i/>
      <sz val="10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0" xfId="0" applyFont="1" applyAlignment="1" applyProtection="1"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164" fontId="3" fillId="0" borderId="0" xfId="0" applyNumberFormat="1" applyFont="1" applyAlignment="1" applyProtection="1">
      <alignment horizontal="left"/>
      <protection locked="0"/>
    </xf>
    <xf numFmtId="14" fontId="3" fillId="0" borderId="0" xfId="0" applyNumberFormat="1" applyFont="1" applyProtection="1">
      <protection locked="0"/>
    </xf>
    <xf numFmtId="0" fontId="3" fillId="0" borderId="0" xfId="0" applyFont="1" applyProtection="1"/>
    <xf numFmtId="4" fontId="2" fillId="0" borderId="7" xfId="0" applyNumberFormat="1" applyFont="1" applyBorder="1" applyAlignment="1" applyProtection="1">
      <alignment vertical="center" wrapText="1"/>
    </xf>
    <xf numFmtId="4" fontId="2" fillId="0" borderId="8" xfId="0" applyNumberFormat="1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12" xfId="0" applyNumberFormat="1" applyFont="1" applyBorder="1" applyAlignment="1" applyProtection="1">
      <alignment horizontal="center" vertical="center" wrapText="1"/>
    </xf>
    <xf numFmtId="0" fontId="3" fillId="0" borderId="2" xfId="0" applyNumberFormat="1" applyFont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/>
    </xf>
    <xf numFmtId="165" fontId="3" fillId="0" borderId="0" xfId="0" applyNumberFormat="1" applyFont="1" applyBorder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3" fillId="0" borderId="16" xfId="0" applyNumberFormat="1" applyFont="1" applyFill="1" applyBorder="1" applyAlignment="1" applyProtection="1">
      <alignment horizontal="center" vertical="center"/>
      <protection locked="0"/>
    </xf>
    <xf numFmtId="164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165" fontId="3" fillId="0" borderId="17" xfId="0" applyNumberFormat="1" applyFont="1" applyFill="1" applyBorder="1" applyAlignment="1" applyProtection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3" fillId="0" borderId="1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165" fontId="2" fillId="0" borderId="12" xfId="0" applyNumberFormat="1" applyFont="1" applyFill="1" applyBorder="1" applyAlignment="1" applyProtection="1">
      <alignment horizontal="center" vertical="center"/>
    </xf>
    <xf numFmtId="165" fontId="2" fillId="0" borderId="12" xfId="0" applyNumberFormat="1" applyFont="1" applyFill="1" applyBorder="1" applyAlignment="1" applyProtection="1">
      <alignment horizontal="center" vertical="center" wrapText="1"/>
    </xf>
    <xf numFmtId="165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4" fontId="3" fillId="5" borderId="2" xfId="0" applyNumberFormat="1" applyFont="1" applyFill="1" applyBorder="1" applyAlignment="1" applyProtection="1">
      <alignment horizontal="center" vertical="center" wrapText="1"/>
    </xf>
    <xf numFmtId="4" fontId="3" fillId="5" borderId="9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4" fontId="3" fillId="4" borderId="6" xfId="0" applyNumberFormat="1" applyFont="1" applyFill="1" applyBorder="1" applyAlignment="1" applyProtection="1">
      <alignment horizontal="center" vertical="center" wrapText="1"/>
    </xf>
    <xf numFmtId="4" fontId="3" fillId="4" borderId="7" xfId="0" applyNumberFormat="1" applyFont="1" applyFill="1" applyBorder="1" applyAlignment="1" applyProtection="1">
      <alignment horizontal="center" vertical="center" wrapText="1"/>
    </xf>
    <xf numFmtId="4" fontId="3" fillId="4" borderId="8" xfId="0" applyNumberFormat="1" applyFont="1" applyFill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4" fontId="2" fillId="3" borderId="13" xfId="0" applyNumberFormat="1" applyFont="1" applyFill="1" applyBorder="1" applyAlignment="1" applyProtection="1">
      <alignment horizontal="center" vertical="center" wrapText="1"/>
    </xf>
    <xf numFmtId="4" fontId="2" fillId="3" borderId="14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 wrapText="1"/>
    </xf>
    <xf numFmtId="4" fontId="3" fillId="0" borderId="13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4" fontId="3" fillId="5" borderId="1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textRotation="90" wrapText="1"/>
    </xf>
    <xf numFmtId="0" fontId="3" fillId="0" borderId="9" xfId="0" applyFont="1" applyBorder="1" applyAlignment="1" applyProtection="1">
      <alignment horizontal="center" vertical="center" textRotation="90" wrapText="1"/>
    </xf>
    <xf numFmtId="4" fontId="2" fillId="3" borderId="4" xfId="0" applyNumberFormat="1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566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3" sqref="C3"/>
    </sheetView>
  </sheetViews>
  <sheetFormatPr defaultColWidth="9.42578125" defaultRowHeight="14.25" customHeight="1" x14ac:dyDescent="0.25"/>
  <cols>
    <col min="1" max="1" width="5.42578125" style="9" customWidth="1"/>
    <col min="2" max="2" width="14.85546875" style="2" customWidth="1"/>
    <col min="3" max="3" width="11" style="4" customWidth="1"/>
    <col min="4" max="4" width="9.28515625" style="9" customWidth="1"/>
    <col min="5" max="5" width="13" style="4" customWidth="1"/>
    <col min="6" max="6" width="12" style="4" customWidth="1"/>
    <col min="7" max="7" width="7.5703125" style="4" customWidth="1"/>
    <col min="8" max="8" width="12.42578125" style="4" customWidth="1"/>
    <col min="9" max="9" width="10.7109375" style="4" customWidth="1"/>
    <col min="10" max="10" width="7.7109375" style="4" customWidth="1"/>
    <col min="11" max="11" width="11.7109375" style="4" customWidth="1"/>
    <col min="12" max="12" width="10.28515625" style="4" customWidth="1"/>
    <col min="13" max="13" width="7.28515625" style="4" customWidth="1"/>
    <col min="14" max="14" width="10.42578125" style="4" customWidth="1"/>
    <col min="15" max="15" width="9.5703125" style="7" bestFit="1" customWidth="1"/>
    <col min="16" max="16" width="7.42578125" style="4" customWidth="1"/>
    <col min="17" max="17" width="10.5703125" style="4" customWidth="1"/>
    <col min="18" max="18" width="10" style="4" customWidth="1"/>
    <col min="19" max="19" width="7.42578125" style="4" customWidth="1"/>
    <col min="20" max="20" width="12" style="4" customWidth="1"/>
    <col min="21" max="21" width="10.5703125" style="4" customWidth="1"/>
    <col min="22" max="22" width="7.7109375" style="4" customWidth="1"/>
    <col min="23" max="23" width="10" style="4" customWidth="1"/>
    <col min="24" max="24" width="9.5703125" style="4" bestFit="1" customWidth="1"/>
    <col min="25" max="25" width="7.85546875" style="4" customWidth="1"/>
    <col min="26" max="26" width="10.140625" style="4" customWidth="1"/>
    <col min="27" max="27" width="9.5703125" style="4" bestFit="1" customWidth="1"/>
    <col min="28" max="28" width="8.5703125" style="4" customWidth="1"/>
    <col min="29" max="29" width="9.42578125" style="4" bestFit="1" customWidth="1"/>
    <col min="30" max="30" width="8.7109375" style="4" customWidth="1"/>
    <col min="31" max="31" width="9.140625" style="4" customWidth="1"/>
    <col min="32" max="32" width="8.42578125" style="4" customWidth="1"/>
    <col min="33" max="33" width="12.85546875" style="7" customWidth="1"/>
    <col min="34" max="34" width="12.85546875" style="4" customWidth="1"/>
    <col min="35" max="35" width="10.140625" style="4" customWidth="1"/>
    <col min="36" max="36" width="9.85546875" style="4" customWidth="1"/>
    <col min="37" max="37" width="7.42578125" style="4" customWidth="1"/>
    <col min="38" max="38" width="8" style="4" customWidth="1"/>
    <col min="39" max="39" width="8.140625" style="4" customWidth="1"/>
    <col min="40" max="40" width="8.28515625" style="4" customWidth="1"/>
    <col min="41" max="41" width="10.5703125" style="4" customWidth="1"/>
    <col min="42" max="42" width="10.28515625" style="4" customWidth="1"/>
    <col min="43" max="43" width="7.5703125" style="4" customWidth="1"/>
    <col min="44" max="44" width="10.42578125" style="4" customWidth="1"/>
    <col min="45" max="45" width="9.5703125" style="4" bestFit="1" customWidth="1"/>
    <col min="46" max="46" width="10.7109375" style="4" customWidth="1"/>
    <col min="47" max="48" width="10" style="4" customWidth="1"/>
    <col min="49" max="49" width="9.5703125" style="4" bestFit="1" customWidth="1"/>
    <col min="50" max="50" width="10.140625" style="4" customWidth="1"/>
    <col min="51" max="51" width="9.5703125" style="4" bestFit="1" customWidth="1"/>
    <col min="52" max="52" width="8.7109375" style="4" customWidth="1"/>
    <col min="53" max="53" width="7.5703125" style="4" customWidth="1"/>
    <col min="54" max="54" width="10.140625" style="4" customWidth="1"/>
    <col min="55" max="56" width="9.5703125" style="4" bestFit="1" customWidth="1"/>
    <col min="57" max="57" width="8" style="4" customWidth="1"/>
    <col min="58" max="58" width="12.140625" style="4" customWidth="1"/>
    <col min="59" max="62" width="9.5703125" style="4" bestFit="1" customWidth="1"/>
    <col min="63" max="63" width="8.42578125" style="4" customWidth="1"/>
    <col min="64" max="64" width="9.140625" style="4" customWidth="1"/>
    <col min="65" max="65" width="9.42578125" style="4" customWidth="1"/>
    <col min="66" max="69" width="9.5703125" style="4" bestFit="1" customWidth="1"/>
    <col min="70" max="70" width="6.28515625" style="4" customWidth="1"/>
    <col min="71" max="72" width="13" style="4" customWidth="1"/>
    <col min="73" max="73" width="6.85546875" style="4" customWidth="1"/>
    <col min="74" max="74" width="6.42578125" style="4" customWidth="1"/>
    <col min="75" max="75" width="6.28515625" style="4" customWidth="1"/>
    <col min="76" max="76" width="5.5703125" style="4" customWidth="1"/>
    <col min="77" max="77" width="7.7109375" style="4" customWidth="1"/>
    <col min="78" max="78" width="6.5703125" style="4" customWidth="1"/>
    <col min="79" max="79" width="9.5703125" style="4" bestFit="1" customWidth="1"/>
    <col min="80" max="80" width="6.140625" style="4" customWidth="1"/>
    <col min="81" max="81" width="6.85546875" style="4" customWidth="1"/>
    <col min="82" max="82" width="7.28515625" style="4" customWidth="1"/>
    <col min="83" max="83" width="8.28515625" style="4" customWidth="1"/>
    <col min="84" max="84" width="7.7109375" style="4" customWidth="1"/>
    <col min="85" max="85" width="6.7109375" style="4" customWidth="1"/>
    <col min="86" max="86" width="9.5703125" style="4" bestFit="1" customWidth="1"/>
    <col min="87" max="87" width="8" style="4" customWidth="1"/>
    <col min="88" max="16384" width="9.42578125" style="4"/>
  </cols>
  <sheetData>
    <row r="1" spans="1:87" ht="13.5" customHeight="1" x14ac:dyDescent="0.25">
      <c r="A1" s="1"/>
      <c r="C1" s="95" t="s">
        <v>0</v>
      </c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3"/>
      <c r="S1" s="3"/>
      <c r="U1" s="3"/>
      <c r="V1" s="3"/>
      <c r="X1" s="3"/>
      <c r="Y1" s="3"/>
      <c r="AA1" s="3"/>
      <c r="AB1" s="3"/>
      <c r="AC1" s="3"/>
      <c r="AD1" s="3"/>
      <c r="AE1" s="6"/>
      <c r="AF1" s="6"/>
      <c r="AH1" s="6"/>
      <c r="AJ1" s="6"/>
      <c r="AK1" s="5"/>
      <c r="AL1" s="5"/>
      <c r="AM1" s="5"/>
      <c r="AN1" s="6"/>
      <c r="AO1" s="6"/>
      <c r="AP1" s="6"/>
      <c r="AQ1" s="6"/>
      <c r="AS1" s="6"/>
      <c r="AT1" s="6"/>
      <c r="AU1" s="6"/>
      <c r="AW1" s="6"/>
      <c r="AY1" s="6"/>
      <c r="AZ1" s="6"/>
      <c r="BA1" s="6"/>
      <c r="BC1" s="6"/>
      <c r="BD1" s="6"/>
      <c r="BE1" s="6"/>
      <c r="BG1" s="6"/>
      <c r="BH1" s="6"/>
      <c r="BI1" s="6"/>
      <c r="BK1" s="6"/>
      <c r="BM1" s="6"/>
      <c r="BN1" s="6"/>
      <c r="BO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F1" s="6"/>
      <c r="CG1" s="6"/>
    </row>
    <row r="2" spans="1:87" ht="33.75" customHeight="1" x14ac:dyDescent="0.25">
      <c r="A2" s="1"/>
      <c r="B2" s="8"/>
      <c r="C2" s="96" t="s">
        <v>78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1"/>
      <c r="S2" s="1"/>
      <c r="U2" s="1"/>
      <c r="V2" s="1"/>
      <c r="X2" s="3"/>
      <c r="Y2" s="3"/>
      <c r="AA2" s="3"/>
      <c r="AB2" s="3"/>
      <c r="AC2" s="3"/>
      <c r="AD2" s="3"/>
      <c r="AE2" s="6"/>
      <c r="AF2" s="6"/>
      <c r="AH2" s="6"/>
      <c r="AJ2" s="6"/>
      <c r="AK2" s="6"/>
      <c r="AL2" s="6"/>
      <c r="AM2" s="6"/>
      <c r="AN2" s="6"/>
      <c r="AO2" s="6"/>
      <c r="AP2" s="6"/>
      <c r="AQ2" s="6"/>
      <c r="AS2" s="6"/>
      <c r="AT2" s="6"/>
      <c r="AU2" s="6"/>
      <c r="AW2" s="6"/>
      <c r="AY2" s="6"/>
      <c r="AZ2" s="6"/>
      <c r="BA2" s="6"/>
      <c r="BC2" s="6"/>
      <c r="BD2" s="6"/>
      <c r="BE2" s="6"/>
      <c r="BG2" s="6"/>
      <c r="BH2" s="6"/>
      <c r="BI2" s="6"/>
      <c r="BK2" s="6"/>
      <c r="BM2" s="6"/>
      <c r="BN2" s="6"/>
      <c r="BO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F2" s="6"/>
      <c r="CG2" s="6"/>
    </row>
    <row r="3" spans="1:87" ht="10.5" customHeight="1" x14ac:dyDescent="0.25">
      <c r="B3" s="10"/>
      <c r="L3" s="11"/>
      <c r="Q3" s="97" t="s">
        <v>1</v>
      </c>
      <c r="R3" s="97"/>
      <c r="U3" s="1"/>
      <c r="V3" s="1"/>
      <c r="X3" s="3"/>
      <c r="Y3" s="3"/>
      <c r="AA3" s="3"/>
      <c r="AB3" s="3"/>
      <c r="AC3" s="3"/>
      <c r="AD3" s="3"/>
      <c r="AE3" s="6"/>
      <c r="AF3" s="6"/>
      <c r="AH3" s="6"/>
      <c r="AJ3" s="6"/>
      <c r="AK3" s="6"/>
      <c r="AL3" s="6"/>
      <c r="AM3" s="6"/>
      <c r="AN3" s="6"/>
      <c r="AO3" s="6"/>
      <c r="AP3" s="6"/>
      <c r="AQ3" s="6"/>
      <c r="AS3" s="6"/>
      <c r="AT3" s="6"/>
      <c r="AU3" s="6"/>
      <c r="AW3" s="6"/>
      <c r="AY3" s="6"/>
      <c r="AZ3" s="6"/>
      <c r="BA3" s="6"/>
      <c r="BC3" s="6"/>
      <c r="BD3" s="6"/>
      <c r="BE3" s="6"/>
      <c r="BG3" s="6"/>
      <c r="BH3" s="6"/>
      <c r="BI3" s="6"/>
      <c r="BK3" s="6"/>
      <c r="BM3" s="6"/>
      <c r="BN3" s="6"/>
      <c r="BO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F3" s="6"/>
      <c r="CG3" s="6"/>
    </row>
    <row r="4" spans="1:87" s="12" customFormat="1" ht="12.75" customHeight="1" x14ac:dyDescent="0.25">
      <c r="A4" s="98" t="s">
        <v>2</v>
      </c>
      <c r="B4" s="100" t="s">
        <v>3</v>
      </c>
      <c r="C4" s="102" t="s">
        <v>4</v>
      </c>
      <c r="D4" s="102" t="s">
        <v>5</v>
      </c>
      <c r="E4" s="84" t="s">
        <v>6</v>
      </c>
      <c r="F4" s="104"/>
      <c r="G4" s="85"/>
      <c r="H4" s="107" t="s">
        <v>7</v>
      </c>
      <c r="I4" s="108"/>
      <c r="J4" s="109"/>
      <c r="K4" s="75" t="s">
        <v>8</v>
      </c>
      <c r="L4" s="76"/>
      <c r="M4" s="76"/>
      <c r="N4" s="76"/>
      <c r="O4" s="76"/>
      <c r="P4" s="76"/>
      <c r="Q4" s="76"/>
      <c r="R4" s="76"/>
      <c r="S4" s="77"/>
      <c r="T4" s="75" t="s">
        <v>8</v>
      </c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5" t="s">
        <v>8</v>
      </c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7"/>
      <c r="BH4" s="75" t="s">
        <v>8</v>
      </c>
      <c r="BI4" s="76"/>
      <c r="BJ4" s="76"/>
      <c r="BK4" s="76"/>
      <c r="BL4" s="76"/>
      <c r="BM4" s="76"/>
      <c r="BN4" s="76"/>
      <c r="BO4" s="76"/>
      <c r="BP4" s="76"/>
      <c r="BQ4" s="77"/>
      <c r="BR4" s="61" t="s">
        <v>9</v>
      </c>
      <c r="BS4" s="84" t="s">
        <v>10</v>
      </c>
      <c r="BT4" s="85"/>
      <c r="BU4" s="75" t="s">
        <v>11</v>
      </c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7"/>
      <c r="CG4" s="61" t="s">
        <v>9</v>
      </c>
      <c r="CH4" s="63" t="s">
        <v>12</v>
      </c>
      <c r="CI4" s="64"/>
    </row>
    <row r="5" spans="1:87" s="12" customFormat="1" ht="37.5" customHeight="1" x14ac:dyDescent="0.25">
      <c r="A5" s="99"/>
      <c r="B5" s="101"/>
      <c r="C5" s="103"/>
      <c r="D5" s="103"/>
      <c r="E5" s="86"/>
      <c r="F5" s="105"/>
      <c r="G5" s="87"/>
      <c r="H5" s="110"/>
      <c r="I5" s="111"/>
      <c r="J5" s="112"/>
      <c r="K5" s="78" t="s">
        <v>13</v>
      </c>
      <c r="L5" s="79"/>
      <c r="M5" s="79"/>
      <c r="N5" s="79"/>
      <c r="O5" s="79"/>
      <c r="P5" s="79"/>
      <c r="Q5" s="79"/>
      <c r="R5" s="79"/>
      <c r="S5" s="79"/>
      <c r="T5" s="78" t="s">
        <v>13</v>
      </c>
      <c r="U5" s="79"/>
      <c r="V5" s="79"/>
      <c r="W5" s="79"/>
      <c r="X5" s="79"/>
      <c r="Y5" s="79"/>
      <c r="Z5" s="79"/>
      <c r="AA5" s="79"/>
      <c r="AB5" s="79"/>
      <c r="AC5" s="13"/>
      <c r="AD5" s="14"/>
      <c r="AE5" s="57" t="s">
        <v>14</v>
      </c>
      <c r="AF5" s="80"/>
      <c r="AG5" s="80"/>
      <c r="AH5" s="80"/>
      <c r="AI5" s="80"/>
      <c r="AJ5" s="80"/>
      <c r="AK5" s="80"/>
      <c r="AL5" s="58"/>
      <c r="AM5" s="70" t="s">
        <v>15</v>
      </c>
      <c r="AN5" s="71"/>
      <c r="AO5" s="57" t="s">
        <v>77</v>
      </c>
      <c r="AP5" s="80"/>
      <c r="AQ5" s="80"/>
      <c r="AR5" s="80"/>
      <c r="AS5" s="80"/>
      <c r="AT5" s="80"/>
      <c r="AU5" s="80"/>
      <c r="AV5" s="80"/>
      <c r="AW5" s="80"/>
      <c r="AX5" s="80"/>
      <c r="AY5" s="58"/>
      <c r="AZ5" s="50" t="s">
        <v>16</v>
      </c>
      <c r="BA5" s="74"/>
      <c r="BB5" s="74"/>
      <c r="BC5" s="74"/>
      <c r="BD5" s="74"/>
      <c r="BE5" s="51"/>
      <c r="BF5" s="57" t="s">
        <v>17</v>
      </c>
      <c r="BG5" s="80"/>
      <c r="BH5" s="80"/>
      <c r="BI5" s="80"/>
      <c r="BJ5" s="80"/>
      <c r="BK5" s="58"/>
      <c r="BL5" s="90" t="s">
        <v>18</v>
      </c>
      <c r="BM5" s="91"/>
      <c r="BN5" s="70" t="s">
        <v>19</v>
      </c>
      <c r="BO5" s="71"/>
      <c r="BP5" s="70" t="s">
        <v>20</v>
      </c>
      <c r="BQ5" s="71"/>
      <c r="BR5" s="62"/>
      <c r="BS5" s="86"/>
      <c r="BT5" s="87"/>
      <c r="BU5" s="69" t="s">
        <v>68</v>
      </c>
      <c r="BV5" s="69"/>
      <c r="BW5" s="69" t="s">
        <v>69</v>
      </c>
      <c r="BX5" s="69"/>
      <c r="BY5" s="70" t="s">
        <v>21</v>
      </c>
      <c r="BZ5" s="71"/>
      <c r="CA5" s="69" t="s">
        <v>70</v>
      </c>
      <c r="CB5" s="69"/>
      <c r="CC5" s="69" t="s">
        <v>71</v>
      </c>
      <c r="CD5" s="69"/>
      <c r="CE5" s="94" t="s">
        <v>72</v>
      </c>
      <c r="CF5" s="94"/>
      <c r="CG5" s="62"/>
      <c r="CH5" s="65"/>
      <c r="CI5" s="66"/>
    </row>
    <row r="6" spans="1:87" s="12" customFormat="1" ht="114" customHeight="1" x14ac:dyDescent="0.25">
      <c r="A6" s="99"/>
      <c r="B6" s="101"/>
      <c r="C6" s="103"/>
      <c r="D6" s="103"/>
      <c r="E6" s="88"/>
      <c r="F6" s="106"/>
      <c r="G6" s="89"/>
      <c r="H6" s="113"/>
      <c r="I6" s="114"/>
      <c r="J6" s="115"/>
      <c r="K6" s="116" t="s">
        <v>22</v>
      </c>
      <c r="L6" s="117"/>
      <c r="M6" s="118"/>
      <c r="N6" s="54" t="s">
        <v>23</v>
      </c>
      <c r="O6" s="56"/>
      <c r="P6" s="55"/>
      <c r="Q6" s="54" t="s">
        <v>24</v>
      </c>
      <c r="R6" s="56"/>
      <c r="S6" s="55"/>
      <c r="T6" s="54" t="s">
        <v>25</v>
      </c>
      <c r="U6" s="56"/>
      <c r="V6" s="55"/>
      <c r="W6" s="54" t="s">
        <v>26</v>
      </c>
      <c r="X6" s="56"/>
      <c r="Y6" s="55"/>
      <c r="Z6" s="54" t="s">
        <v>27</v>
      </c>
      <c r="AA6" s="56"/>
      <c r="AB6" s="55"/>
      <c r="AC6" s="52" t="s">
        <v>28</v>
      </c>
      <c r="AD6" s="53"/>
      <c r="AE6" s="54" t="s">
        <v>29</v>
      </c>
      <c r="AF6" s="55"/>
      <c r="AG6" s="54" t="s">
        <v>30</v>
      </c>
      <c r="AH6" s="56"/>
      <c r="AI6" s="57" t="s">
        <v>31</v>
      </c>
      <c r="AJ6" s="58"/>
      <c r="AK6" s="57" t="s">
        <v>32</v>
      </c>
      <c r="AL6" s="58"/>
      <c r="AM6" s="72"/>
      <c r="AN6" s="73"/>
      <c r="AO6" s="81" t="s">
        <v>73</v>
      </c>
      <c r="AP6" s="82"/>
      <c r="AQ6" s="83"/>
      <c r="AR6" s="50" t="s">
        <v>33</v>
      </c>
      <c r="AS6" s="51"/>
      <c r="AT6" s="50" t="s">
        <v>34</v>
      </c>
      <c r="AU6" s="51"/>
      <c r="AV6" s="50" t="s">
        <v>35</v>
      </c>
      <c r="AW6" s="51"/>
      <c r="AX6" s="50" t="s">
        <v>36</v>
      </c>
      <c r="AY6" s="51"/>
      <c r="AZ6" s="50" t="s">
        <v>74</v>
      </c>
      <c r="BA6" s="51"/>
      <c r="BB6" s="50" t="s">
        <v>75</v>
      </c>
      <c r="BC6" s="51"/>
      <c r="BD6" s="50" t="s">
        <v>37</v>
      </c>
      <c r="BE6" s="51"/>
      <c r="BF6" s="50" t="s">
        <v>38</v>
      </c>
      <c r="BG6" s="51"/>
      <c r="BH6" s="50" t="s">
        <v>39</v>
      </c>
      <c r="BI6" s="51"/>
      <c r="BJ6" s="50" t="s">
        <v>76</v>
      </c>
      <c r="BK6" s="51"/>
      <c r="BL6" s="92"/>
      <c r="BM6" s="93"/>
      <c r="BN6" s="72"/>
      <c r="BO6" s="73"/>
      <c r="BP6" s="72"/>
      <c r="BQ6" s="73"/>
      <c r="BR6" s="62"/>
      <c r="BS6" s="88"/>
      <c r="BT6" s="89"/>
      <c r="BU6" s="69"/>
      <c r="BV6" s="69"/>
      <c r="BW6" s="69"/>
      <c r="BX6" s="69"/>
      <c r="BY6" s="72"/>
      <c r="BZ6" s="73"/>
      <c r="CA6" s="69"/>
      <c r="CB6" s="69"/>
      <c r="CC6" s="69"/>
      <c r="CD6" s="69"/>
      <c r="CE6" s="94"/>
      <c r="CF6" s="94"/>
      <c r="CG6" s="62"/>
      <c r="CH6" s="67"/>
      <c r="CI6" s="68"/>
    </row>
    <row r="7" spans="1:87" s="12" customFormat="1" ht="39" customHeight="1" x14ac:dyDescent="0.25">
      <c r="A7" s="99"/>
      <c r="B7" s="101"/>
      <c r="C7" s="103"/>
      <c r="D7" s="103"/>
      <c r="E7" s="49" t="s">
        <v>40</v>
      </c>
      <c r="F7" s="19" t="s">
        <v>41</v>
      </c>
      <c r="G7" s="19" t="s">
        <v>42</v>
      </c>
      <c r="H7" s="49" t="s">
        <v>40</v>
      </c>
      <c r="I7" s="19" t="s">
        <v>41</v>
      </c>
      <c r="J7" s="19" t="s">
        <v>42</v>
      </c>
      <c r="K7" s="49" t="s">
        <v>40</v>
      </c>
      <c r="L7" s="19" t="s">
        <v>41</v>
      </c>
      <c r="M7" s="19" t="s">
        <v>42</v>
      </c>
      <c r="N7" s="49" t="s">
        <v>40</v>
      </c>
      <c r="O7" s="19" t="s">
        <v>41</v>
      </c>
      <c r="P7" s="19" t="s">
        <v>42</v>
      </c>
      <c r="Q7" s="49" t="s">
        <v>40</v>
      </c>
      <c r="R7" s="19" t="s">
        <v>41</v>
      </c>
      <c r="S7" s="19" t="s">
        <v>42</v>
      </c>
      <c r="T7" s="49" t="s">
        <v>40</v>
      </c>
      <c r="U7" s="19" t="s">
        <v>41</v>
      </c>
      <c r="V7" s="19" t="s">
        <v>42</v>
      </c>
      <c r="W7" s="49" t="s">
        <v>40</v>
      </c>
      <c r="X7" s="19" t="s">
        <v>41</v>
      </c>
      <c r="Y7" s="19" t="s">
        <v>42</v>
      </c>
      <c r="Z7" s="49" t="s">
        <v>40</v>
      </c>
      <c r="AA7" s="19" t="s">
        <v>41</v>
      </c>
      <c r="AB7" s="19" t="s">
        <v>42</v>
      </c>
      <c r="AC7" s="49" t="s">
        <v>40</v>
      </c>
      <c r="AD7" s="20" t="s">
        <v>41</v>
      </c>
      <c r="AE7" s="49" t="s">
        <v>40</v>
      </c>
      <c r="AF7" s="20" t="s">
        <v>41</v>
      </c>
      <c r="AG7" s="49" t="s">
        <v>40</v>
      </c>
      <c r="AH7" s="20" t="s">
        <v>41</v>
      </c>
      <c r="AI7" s="49" t="s">
        <v>40</v>
      </c>
      <c r="AJ7" s="20" t="s">
        <v>41</v>
      </c>
      <c r="AK7" s="49" t="s">
        <v>40</v>
      </c>
      <c r="AL7" s="20" t="s">
        <v>41</v>
      </c>
      <c r="AM7" s="49" t="s">
        <v>40</v>
      </c>
      <c r="AN7" s="20" t="s">
        <v>41</v>
      </c>
      <c r="AO7" s="49" t="s">
        <v>40</v>
      </c>
      <c r="AP7" s="19" t="s">
        <v>41</v>
      </c>
      <c r="AQ7" s="19" t="s">
        <v>42</v>
      </c>
      <c r="AR7" s="49" t="s">
        <v>40</v>
      </c>
      <c r="AS7" s="20" t="s">
        <v>41</v>
      </c>
      <c r="AT7" s="49" t="s">
        <v>40</v>
      </c>
      <c r="AU7" s="20" t="s">
        <v>41</v>
      </c>
      <c r="AV7" s="49" t="s">
        <v>40</v>
      </c>
      <c r="AW7" s="20" t="s">
        <v>41</v>
      </c>
      <c r="AX7" s="49" t="s">
        <v>40</v>
      </c>
      <c r="AY7" s="20" t="s">
        <v>41</v>
      </c>
      <c r="AZ7" s="49" t="s">
        <v>40</v>
      </c>
      <c r="BA7" s="20" t="s">
        <v>41</v>
      </c>
      <c r="BB7" s="49" t="s">
        <v>40</v>
      </c>
      <c r="BC7" s="20" t="s">
        <v>41</v>
      </c>
      <c r="BD7" s="49" t="s">
        <v>40</v>
      </c>
      <c r="BE7" s="20" t="s">
        <v>41</v>
      </c>
      <c r="BF7" s="49" t="s">
        <v>40</v>
      </c>
      <c r="BG7" s="20" t="s">
        <v>41</v>
      </c>
      <c r="BH7" s="49" t="s">
        <v>40</v>
      </c>
      <c r="BI7" s="20" t="s">
        <v>41</v>
      </c>
      <c r="BJ7" s="49" t="s">
        <v>40</v>
      </c>
      <c r="BK7" s="20" t="s">
        <v>41</v>
      </c>
      <c r="BL7" s="49" t="s">
        <v>40</v>
      </c>
      <c r="BM7" s="20" t="s">
        <v>41</v>
      </c>
      <c r="BN7" s="49" t="s">
        <v>40</v>
      </c>
      <c r="BO7" s="20" t="s">
        <v>41</v>
      </c>
      <c r="BP7" s="49" t="s">
        <v>40</v>
      </c>
      <c r="BQ7" s="20" t="s">
        <v>41</v>
      </c>
      <c r="BR7" s="62"/>
      <c r="BS7" s="49" t="s">
        <v>40</v>
      </c>
      <c r="BT7" s="20" t="s">
        <v>41</v>
      </c>
      <c r="BU7" s="49" t="s">
        <v>40</v>
      </c>
      <c r="BV7" s="20" t="s">
        <v>41</v>
      </c>
      <c r="BW7" s="49" t="s">
        <v>40</v>
      </c>
      <c r="BX7" s="20" t="s">
        <v>41</v>
      </c>
      <c r="BY7" s="49" t="s">
        <v>40</v>
      </c>
      <c r="BZ7" s="20" t="s">
        <v>41</v>
      </c>
      <c r="CA7" s="49" t="s">
        <v>40</v>
      </c>
      <c r="CB7" s="20" t="s">
        <v>41</v>
      </c>
      <c r="CC7" s="49" t="s">
        <v>40</v>
      </c>
      <c r="CD7" s="20" t="s">
        <v>41</v>
      </c>
      <c r="CE7" s="49" t="s">
        <v>40</v>
      </c>
      <c r="CF7" s="20" t="s">
        <v>41</v>
      </c>
      <c r="CG7" s="62"/>
      <c r="CH7" s="49" t="s">
        <v>40</v>
      </c>
      <c r="CI7" s="20" t="s">
        <v>41</v>
      </c>
    </row>
    <row r="8" spans="1:87" s="12" customFormat="1" ht="11.25" customHeight="1" x14ac:dyDescent="0.25">
      <c r="A8" s="21"/>
      <c r="B8" s="21">
        <v>1</v>
      </c>
      <c r="C8" s="21">
        <v>2</v>
      </c>
      <c r="D8" s="21">
        <v>3</v>
      </c>
      <c r="E8" s="21">
        <v>4</v>
      </c>
      <c r="F8" s="21">
        <v>5</v>
      </c>
      <c r="G8" s="21">
        <v>6</v>
      </c>
      <c r="H8" s="21">
        <v>7</v>
      </c>
      <c r="I8" s="21">
        <v>8</v>
      </c>
      <c r="J8" s="21">
        <v>9</v>
      </c>
      <c r="K8" s="21">
        <v>10</v>
      </c>
      <c r="L8" s="21">
        <v>11</v>
      </c>
      <c r="M8" s="21">
        <v>12</v>
      </c>
      <c r="N8" s="21">
        <v>13</v>
      </c>
      <c r="O8" s="21">
        <v>14</v>
      </c>
      <c r="P8" s="21">
        <v>15</v>
      </c>
      <c r="Q8" s="21">
        <v>16</v>
      </c>
      <c r="R8" s="21">
        <v>17</v>
      </c>
      <c r="S8" s="21">
        <v>18</v>
      </c>
      <c r="T8" s="21">
        <v>19</v>
      </c>
      <c r="U8" s="21">
        <v>20</v>
      </c>
      <c r="V8" s="21">
        <v>21</v>
      </c>
      <c r="W8" s="21">
        <v>22</v>
      </c>
      <c r="X8" s="21">
        <v>23</v>
      </c>
      <c r="Y8" s="21">
        <v>24</v>
      </c>
      <c r="Z8" s="21">
        <v>25</v>
      </c>
      <c r="AA8" s="21">
        <v>26</v>
      </c>
      <c r="AB8" s="21">
        <v>27</v>
      </c>
      <c r="AC8" s="21">
        <v>28</v>
      </c>
      <c r="AD8" s="21">
        <v>29</v>
      </c>
      <c r="AE8" s="21">
        <v>30</v>
      </c>
      <c r="AF8" s="21">
        <v>31</v>
      </c>
      <c r="AG8" s="21">
        <v>32</v>
      </c>
      <c r="AH8" s="21">
        <v>33</v>
      </c>
      <c r="AI8" s="21">
        <v>34</v>
      </c>
      <c r="AJ8" s="21">
        <v>35</v>
      </c>
      <c r="AK8" s="21">
        <v>36</v>
      </c>
      <c r="AL8" s="21">
        <v>37</v>
      </c>
      <c r="AM8" s="21">
        <v>38</v>
      </c>
      <c r="AN8" s="21">
        <v>39</v>
      </c>
      <c r="AO8" s="21">
        <v>40</v>
      </c>
      <c r="AP8" s="21">
        <v>41</v>
      </c>
      <c r="AQ8" s="21">
        <v>42</v>
      </c>
      <c r="AR8" s="21">
        <v>43</v>
      </c>
      <c r="AS8" s="21">
        <v>44</v>
      </c>
      <c r="AT8" s="21">
        <v>45</v>
      </c>
      <c r="AU8" s="21">
        <v>46</v>
      </c>
      <c r="AV8" s="21">
        <v>47</v>
      </c>
      <c r="AW8" s="21">
        <v>48</v>
      </c>
      <c r="AX8" s="21">
        <v>49</v>
      </c>
      <c r="AY8" s="21">
        <v>50</v>
      </c>
      <c r="AZ8" s="21">
        <v>51</v>
      </c>
      <c r="BA8" s="21">
        <v>52</v>
      </c>
      <c r="BB8" s="21">
        <v>53</v>
      </c>
      <c r="BC8" s="21">
        <v>54</v>
      </c>
      <c r="BD8" s="21">
        <v>55</v>
      </c>
      <c r="BE8" s="21">
        <v>56</v>
      </c>
      <c r="BF8" s="21">
        <v>57</v>
      </c>
      <c r="BG8" s="21">
        <v>58</v>
      </c>
      <c r="BH8" s="21">
        <v>59</v>
      </c>
      <c r="BI8" s="21">
        <v>60</v>
      </c>
      <c r="BJ8" s="21">
        <v>61</v>
      </c>
      <c r="BK8" s="21">
        <v>62</v>
      </c>
      <c r="BL8" s="21">
        <v>63</v>
      </c>
      <c r="BM8" s="21">
        <v>64</v>
      </c>
      <c r="BN8" s="21">
        <v>65</v>
      </c>
      <c r="BO8" s="21">
        <v>66</v>
      </c>
      <c r="BP8" s="21">
        <v>67</v>
      </c>
      <c r="BQ8" s="21">
        <v>68</v>
      </c>
      <c r="BR8" s="21">
        <v>69</v>
      </c>
      <c r="BS8" s="21">
        <v>70</v>
      </c>
      <c r="BT8" s="21">
        <v>71</v>
      </c>
      <c r="BU8" s="21">
        <v>72</v>
      </c>
      <c r="BV8" s="21">
        <v>73</v>
      </c>
      <c r="BW8" s="21">
        <v>74</v>
      </c>
      <c r="BX8" s="21">
        <v>75</v>
      </c>
      <c r="BY8" s="21">
        <v>76</v>
      </c>
      <c r="BZ8" s="21">
        <v>77</v>
      </c>
      <c r="CA8" s="21">
        <v>78</v>
      </c>
      <c r="CB8" s="21">
        <v>79</v>
      </c>
      <c r="CC8" s="21">
        <v>80</v>
      </c>
      <c r="CD8" s="21">
        <v>81</v>
      </c>
      <c r="CE8" s="21">
        <v>82</v>
      </c>
      <c r="CF8" s="21">
        <v>83</v>
      </c>
      <c r="CG8" s="21">
        <v>84</v>
      </c>
      <c r="CH8" s="21">
        <v>85</v>
      </c>
      <c r="CI8" s="21">
        <v>86</v>
      </c>
    </row>
    <row r="9" spans="1:87" s="35" customFormat="1" ht="18.75" customHeight="1" x14ac:dyDescent="0.25">
      <c r="A9" s="30">
        <v>1</v>
      </c>
      <c r="B9" s="47" t="s">
        <v>43</v>
      </c>
      <c r="C9" s="23">
        <v>175917.3</v>
      </c>
      <c r="D9" s="23">
        <v>0</v>
      </c>
      <c r="E9" s="23">
        <f t="shared" ref="E9:E32" si="0">BS9+CH9-CE9</f>
        <v>819184.56499999994</v>
      </c>
      <c r="F9" s="23">
        <f>BT9+CI9+BR9-CF9</f>
        <v>248061.80809999999</v>
      </c>
      <c r="G9" s="23">
        <f>F9/E9*100</f>
        <v>30.28155298555949</v>
      </c>
      <c r="H9" s="23">
        <f t="shared" ref="H9:H32" si="1">N9+Q9+T9+W9+Z9+AC9+AM9+AR9+AT9+AV9+AX9+AZ9+BD9+BF9+BJ9+BL9+BP9</f>
        <v>320789.565</v>
      </c>
      <c r="I9" s="23">
        <f t="shared" ref="I9:I32" si="2">O9+R9+U9+X9+AA9+AD9+AN9+AS9+AU9+AW9+AY9+BA9+BE9+BG9+BK9+BM9+BQ9</f>
        <v>83966.438099999999</v>
      </c>
      <c r="J9" s="23">
        <f t="shared" ref="J9:J33" si="3">I9/H9*100</f>
        <v>26.174928133962212</v>
      </c>
      <c r="K9" s="23">
        <f t="shared" ref="K9:L32" si="4">N9+T9</f>
        <v>93786</v>
      </c>
      <c r="L9" s="23">
        <f t="shared" si="4"/>
        <v>27051.3524</v>
      </c>
      <c r="M9" s="22">
        <f>L9/K9*100</f>
        <v>28.843699912566905</v>
      </c>
      <c r="N9" s="31">
        <v>29657</v>
      </c>
      <c r="O9" s="32">
        <v>7428.2453999999998</v>
      </c>
      <c r="P9" s="22">
        <f>O9*100/N9</f>
        <v>25.047190882422363</v>
      </c>
      <c r="Q9" s="31">
        <v>35976</v>
      </c>
      <c r="R9" s="32">
        <v>7108.9993000000004</v>
      </c>
      <c r="S9" s="22">
        <f>R9*100/Q9</f>
        <v>19.760393873693573</v>
      </c>
      <c r="T9" s="31">
        <v>64129</v>
      </c>
      <c r="U9" s="32">
        <v>19623.107</v>
      </c>
      <c r="V9" s="22">
        <f>U9*100/T9</f>
        <v>30.599427716009917</v>
      </c>
      <c r="W9" s="31">
        <v>20860</v>
      </c>
      <c r="X9" s="32">
        <v>5947.1859999999997</v>
      </c>
      <c r="Y9" s="22">
        <f t="shared" ref="Y9:Y16" si="5">X9*100/W9</f>
        <v>28.509999999999998</v>
      </c>
      <c r="Z9" s="31">
        <v>4200</v>
      </c>
      <c r="AA9" s="32">
        <v>1546.8</v>
      </c>
      <c r="AB9" s="22">
        <f>AA9*100/Z9</f>
        <v>36.828571428571429</v>
      </c>
      <c r="AC9" s="23">
        <v>0</v>
      </c>
      <c r="AD9" s="23">
        <v>0</v>
      </c>
      <c r="AE9" s="23">
        <v>0</v>
      </c>
      <c r="AF9" s="31">
        <v>0</v>
      </c>
      <c r="AG9" s="23">
        <v>481477.9</v>
      </c>
      <c r="AH9" s="32">
        <v>160492.79999999999</v>
      </c>
      <c r="AI9" s="31">
        <v>10501.9</v>
      </c>
      <c r="AJ9" s="32">
        <v>2628.9</v>
      </c>
      <c r="AK9" s="23">
        <v>0</v>
      </c>
      <c r="AL9" s="22">
        <v>0</v>
      </c>
      <c r="AM9" s="23">
        <v>0</v>
      </c>
      <c r="AN9" s="23">
        <v>0</v>
      </c>
      <c r="AO9" s="23">
        <f t="shared" ref="AO9:AP32" si="6">AR9+AT9+AV9+AX9</f>
        <v>43033</v>
      </c>
      <c r="AP9" s="23">
        <f t="shared" si="6"/>
        <v>12366.224999999999</v>
      </c>
      <c r="AQ9" s="22">
        <f>AP9/AO9*100</f>
        <v>28.736609113935813</v>
      </c>
      <c r="AR9" s="32">
        <v>17763</v>
      </c>
      <c r="AS9" s="32">
        <v>4106.0370000000003</v>
      </c>
      <c r="AT9" s="32">
        <v>0</v>
      </c>
      <c r="AU9" s="32">
        <v>0</v>
      </c>
      <c r="AV9" s="32">
        <v>14646</v>
      </c>
      <c r="AW9" s="32">
        <v>5001.8180000000002</v>
      </c>
      <c r="AX9" s="31">
        <v>10624</v>
      </c>
      <c r="AY9" s="32">
        <v>3258.37</v>
      </c>
      <c r="AZ9" s="23">
        <v>0</v>
      </c>
      <c r="BA9" s="23">
        <v>0</v>
      </c>
      <c r="BB9" s="32">
        <v>6415.2</v>
      </c>
      <c r="BC9" s="32">
        <v>973.67</v>
      </c>
      <c r="BD9" s="23">
        <v>0</v>
      </c>
      <c r="BE9" s="23">
        <v>0</v>
      </c>
      <c r="BF9" s="31">
        <v>113250</v>
      </c>
      <c r="BG9" s="32">
        <v>29531.310399999998</v>
      </c>
      <c r="BH9" s="33">
        <v>30000</v>
      </c>
      <c r="BI9" s="32">
        <v>7330.3433999999997</v>
      </c>
      <c r="BJ9" s="31">
        <v>8400</v>
      </c>
      <c r="BK9" s="32">
        <v>0</v>
      </c>
      <c r="BL9" s="31">
        <v>1100</v>
      </c>
      <c r="BM9" s="23">
        <v>230</v>
      </c>
      <c r="BN9" s="32">
        <v>0</v>
      </c>
      <c r="BO9" s="32">
        <v>0</v>
      </c>
      <c r="BP9" s="32">
        <v>184.565</v>
      </c>
      <c r="BQ9" s="32">
        <v>184.565</v>
      </c>
      <c r="BR9" s="32">
        <v>0</v>
      </c>
      <c r="BS9" s="23">
        <f t="shared" ref="BS9:BS32" si="7">N9+Q9+T9+W9+Z9+AC9+AE9+AG9+AI9+AK9+AM9+AR9+AT9+AV9+AX9+AZ9+BB9+BD9+BF9+BJ9+BL9+BN9+BP9</f>
        <v>819184.56499999994</v>
      </c>
      <c r="BT9" s="23">
        <f t="shared" ref="BT9:BT32" si="8">O9+R9+U9+X9+AA9+AD9+AF9+AH9+AJ9+AL9+AN9+AS9+AU9+AW9+AY9+BA9+BC9+BE9+BG9+BK9+BM9+BO9+BQ9</f>
        <v>248061.80809999999</v>
      </c>
      <c r="BU9" s="34">
        <v>0</v>
      </c>
      <c r="BV9" s="23">
        <v>0</v>
      </c>
      <c r="BW9" s="23">
        <v>0</v>
      </c>
      <c r="BX9" s="32">
        <v>0</v>
      </c>
      <c r="BY9" s="23">
        <v>0</v>
      </c>
      <c r="BZ9" s="23">
        <v>0</v>
      </c>
      <c r="CA9" s="23">
        <v>0</v>
      </c>
      <c r="CB9" s="32">
        <v>0</v>
      </c>
      <c r="CC9" s="23">
        <v>0</v>
      </c>
      <c r="CD9" s="23">
        <v>0</v>
      </c>
      <c r="CE9" s="23">
        <v>0</v>
      </c>
      <c r="CF9" s="32">
        <v>0</v>
      </c>
      <c r="CG9" s="23">
        <v>0</v>
      </c>
      <c r="CH9" s="23">
        <f>BU12+BW9+BY9+CA9+CC9+CE9</f>
        <v>0</v>
      </c>
      <c r="CI9" s="23">
        <f t="shared" ref="CH9:CI32" si="9">BV9+BX9+BZ9+CB9+CD9+CF9</f>
        <v>0</v>
      </c>
    </row>
    <row r="10" spans="1:87" s="35" customFormat="1" ht="18.75" customHeight="1" x14ac:dyDescent="0.25">
      <c r="A10" s="36">
        <v>2</v>
      </c>
      <c r="B10" s="48" t="s">
        <v>44</v>
      </c>
      <c r="C10" s="23">
        <v>129710</v>
      </c>
      <c r="D10" s="23">
        <v>0</v>
      </c>
      <c r="E10" s="37">
        <f t="shared" si="0"/>
        <v>889797.2</v>
      </c>
      <c r="F10" s="37">
        <f>BT10+CI10+BR10-CF10</f>
        <v>294538.94400000002</v>
      </c>
      <c r="G10" s="37">
        <f t="shared" ref="G10:G33" si="10">F10/E10*100</f>
        <v>33.101806119416878</v>
      </c>
      <c r="H10" s="23">
        <f t="shared" si="1"/>
        <v>194899.9</v>
      </c>
      <c r="I10" s="23">
        <f t="shared" si="2"/>
        <v>67235.644</v>
      </c>
      <c r="J10" s="23">
        <f t="shared" si="3"/>
        <v>34.497526165995986</v>
      </c>
      <c r="K10" s="23">
        <f t="shared" si="4"/>
        <v>67000</v>
      </c>
      <c r="L10" s="23">
        <f t="shared" si="4"/>
        <v>22818.862000000001</v>
      </c>
      <c r="M10" s="22">
        <f t="shared" ref="M10:M33" si="11">L10/K10*100</f>
        <v>34.058002985074623</v>
      </c>
      <c r="N10" s="31">
        <v>4700</v>
      </c>
      <c r="O10" s="32">
        <v>1094.954</v>
      </c>
      <c r="P10" s="22">
        <f t="shared" ref="P10:P33" si="12">O10*100/N10</f>
        <v>23.296893617021276</v>
      </c>
      <c r="Q10" s="31">
        <v>47499.9</v>
      </c>
      <c r="R10" s="32">
        <v>17740.555</v>
      </c>
      <c r="S10" s="22">
        <f t="shared" ref="S10:S33" si="13">R10*100/Q10</f>
        <v>37.34861547076941</v>
      </c>
      <c r="T10" s="31">
        <v>62300</v>
      </c>
      <c r="U10" s="32">
        <v>21723.907999999999</v>
      </c>
      <c r="V10" s="22">
        <f t="shared" ref="V10:V33" si="14">U10*100/T10</f>
        <v>34.869836276083461</v>
      </c>
      <c r="W10" s="31">
        <v>4700</v>
      </c>
      <c r="X10" s="32">
        <v>1421.18</v>
      </c>
      <c r="Y10" s="22">
        <f t="shared" si="5"/>
        <v>30.237872340425533</v>
      </c>
      <c r="Z10" s="31">
        <v>6200</v>
      </c>
      <c r="AA10" s="32">
        <v>2050.5</v>
      </c>
      <c r="AB10" s="22">
        <f t="shared" ref="AB10:AB33" si="15">AA10*100/Z10</f>
        <v>33.072580645161288</v>
      </c>
      <c r="AC10" s="23">
        <v>0</v>
      </c>
      <c r="AD10" s="23">
        <v>0</v>
      </c>
      <c r="AE10" s="23">
        <v>0</v>
      </c>
      <c r="AF10" s="31">
        <v>0</v>
      </c>
      <c r="AG10" s="38">
        <v>676042.6</v>
      </c>
      <c r="AH10" s="32">
        <v>225347.6</v>
      </c>
      <c r="AI10" s="22">
        <v>3500.6</v>
      </c>
      <c r="AJ10" s="32">
        <v>876.3</v>
      </c>
      <c r="AK10" s="23">
        <v>0</v>
      </c>
      <c r="AL10" s="22">
        <v>0</v>
      </c>
      <c r="AM10" s="23">
        <v>0</v>
      </c>
      <c r="AN10" s="23">
        <v>0</v>
      </c>
      <c r="AO10" s="23">
        <f t="shared" si="6"/>
        <v>15500</v>
      </c>
      <c r="AP10" s="23">
        <f t="shared" si="6"/>
        <v>3994.1909999999998</v>
      </c>
      <c r="AQ10" s="22">
        <f t="shared" ref="AQ10:AQ33" si="16">AP10/AO10*100</f>
        <v>25.768974193548388</v>
      </c>
      <c r="AR10" s="32">
        <v>8000</v>
      </c>
      <c r="AS10" s="32">
        <v>1968.4449999999999</v>
      </c>
      <c r="AT10" s="32">
        <v>0</v>
      </c>
      <c r="AU10" s="32">
        <v>0</v>
      </c>
      <c r="AV10" s="31">
        <v>0</v>
      </c>
      <c r="AW10" s="23">
        <v>0</v>
      </c>
      <c r="AX10" s="31">
        <v>7500</v>
      </c>
      <c r="AY10" s="32">
        <v>2025.7460000000001</v>
      </c>
      <c r="AZ10" s="23">
        <v>0</v>
      </c>
      <c r="BA10" s="23">
        <v>0</v>
      </c>
      <c r="BB10" s="32">
        <v>5354.1</v>
      </c>
      <c r="BC10" s="32">
        <v>1079.4000000000001</v>
      </c>
      <c r="BD10" s="34">
        <v>0</v>
      </c>
      <c r="BE10" s="38">
        <v>0</v>
      </c>
      <c r="BF10" s="31">
        <v>49000</v>
      </c>
      <c r="BG10" s="32">
        <v>16740.356</v>
      </c>
      <c r="BH10" s="33">
        <v>14000</v>
      </c>
      <c r="BI10" s="32">
        <v>4847</v>
      </c>
      <c r="BJ10" s="31">
        <v>0</v>
      </c>
      <c r="BK10" s="32">
        <v>0</v>
      </c>
      <c r="BL10" s="31">
        <v>0</v>
      </c>
      <c r="BM10" s="23">
        <v>0</v>
      </c>
      <c r="BN10" s="32">
        <v>0</v>
      </c>
      <c r="BO10" s="32">
        <v>0</v>
      </c>
      <c r="BP10" s="32">
        <v>5000</v>
      </c>
      <c r="BQ10" s="32">
        <v>2470</v>
      </c>
      <c r="BR10" s="32">
        <v>0</v>
      </c>
      <c r="BS10" s="23">
        <f t="shared" si="7"/>
        <v>879797.2</v>
      </c>
      <c r="BT10" s="23">
        <f t="shared" si="8"/>
        <v>294538.94400000002</v>
      </c>
      <c r="BU10" s="34">
        <v>0</v>
      </c>
      <c r="BV10" s="23">
        <v>0</v>
      </c>
      <c r="BW10" s="23">
        <v>0</v>
      </c>
      <c r="BX10" s="32">
        <v>0</v>
      </c>
      <c r="BY10" s="23">
        <v>0</v>
      </c>
      <c r="BZ10" s="23">
        <v>0</v>
      </c>
      <c r="CA10" s="39">
        <v>10000</v>
      </c>
      <c r="CB10" s="32">
        <v>0</v>
      </c>
      <c r="CC10" s="23">
        <v>0</v>
      </c>
      <c r="CD10" s="23">
        <v>0</v>
      </c>
      <c r="CE10" s="23">
        <v>0</v>
      </c>
      <c r="CF10" s="32">
        <v>0</v>
      </c>
      <c r="CG10" s="23">
        <v>0</v>
      </c>
      <c r="CH10" s="23">
        <f t="shared" si="9"/>
        <v>10000</v>
      </c>
      <c r="CI10" s="23">
        <f t="shared" si="9"/>
        <v>0</v>
      </c>
    </row>
    <row r="11" spans="1:87" s="35" customFormat="1" ht="18.75" customHeight="1" x14ac:dyDescent="0.25">
      <c r="A11" s="30">
        <v>3</v>
      </c>
      <c r="B11" s="47" t="s">
        <v>45</v>
      </c>
      <c r="C11" s="23">
        <v>41326.5</v>
      </c>
      <c r="D11" s="23">
        <v>0</v>
      </c>
      <c r="E11" s="23">
        <f t="shared" si="0"/>
        <v>473151.6</v>
      </c>
      <c r="F11" s="23">
        <f>BT11+CI11+BR11-CF11</f>
        <v>152331.81300000002</v>
      </c>
      <c r="G11" s="23">
        <f t="shared" si="10"/>
        <v>32.195138513744858</v>
      </c>
      <c r="H11" s="23">
        <f t="shared" si="1"/>
        <v>132624.5</v>
      </c>
      <c r="I11" s="23">
        <f t="shared" si="2"/>
        <v>40217.492999999995</v>
      </c>
      <c r="J11" s="23">
        <f t="shared" si="3"/>
        <v>30.324331477215743</v>
      </c>
      <c r="K11" s="23">
        <f t="shared" si="4"/>
        <v>54600</v>
      </c>
      <c r="L11" s="23">
        <f t="shared" si="4"/>
        <v>13456.4463</v>
      </c>
      <c r="M11" s="22">
        <f t="shared" si="11"/>
        <v>24.645506043956043</v>
      </c>
      <c r="N11" s="31">
        <v>2500</v>
      </c>
      <c r="O11" s="32">
        <v>738.31100000000004</v>
      </c>
      <c r="P11" s="22">
        <f t="shared" si="12"/>
        <v>29.532440000000001</v>
      </c>
      <c r="Q11" s="31">
        <v>18000</v>
      </c>
      <c r="R11" s="32">
        <v>8936.1</v>
      </c>
      <c r="S11" s="22">
        <f t="shared" si="13"/>
        <v>49.645000000000003</v>
      </c>
      <c r="T11" s="31">
        <v>52100</v>
      </c>
      <c r="U11" s="32">
        <v>12718.1353</v>
      </c>
      <c r="V11" s="22">
        <f t="shared" si="14"/>
        <v>24.411008253358926</v>
      </c>
      <c r="W11" s="31">
        <v>4765</v>
      </c>
      <c r="X11" s="32">
        <v>1829.5550000000001</v>
      </c>
      <c r="Y11" s="22">
        <f t="shared" si="5"/>
        <v>38.395697796432316</v>
      </c>
      <c r="Z11" s="31">
        <v>6000</v>
      </c>
      <c r="AA11" s="32">
        <v>2473.6</v>
      </c>
      <c r="AB11" s="22">
        <f t="shared" si="15"/>
        <v>41.226666666666667</v>
      </c>
      <c r="AC11" s="23">
        <v>0</v>
      </c>
      <c r="AD11" s="23">
        <v>0</v>
      </c>
      <c r="AE11" s="23">
        <v>0</v>
      </c>
      <c r="AF11" s="31">
        <v>0</v>
      </c>
      <c r="AG11" s="23">
        <v>325967.8</v>
      </c>
      <c r="AH11" s="32">
        <v>108656</v>
      </c>
      <c r="AI11" s="22">
        <v>9201.2999999999993</v>
      </c>
      <c r="AJ11" s="32">
        <v>1927.8</v>
      </c>
      <c r="AK11" s="23">
        <v>0</v>
      </c>
      <c r="AL11" s="22">
        <v>0</v>
      </c>
      <c r="AM11" s="23">
        <v>0</v>
      </c>
      <c r="AN11" s="23">
        <v>0</v>
      </c>
      <c r="AO11" s="23">
        <f t="shared" si="6"/>
        <v>12800</v>
      </c>
      <c r="AP11" s="23">
        <f t="shared" si="6"/>
        <v>3583.2247000000002</v>
      </c>
      <c r="AQ11" s="22">
        <f t="shared" si="16"/>
        <v>27.993942968750002</v>
      </c>
      <c r="AR11" s="32">
        <v>2800</v>
      </c>
      <c r="AS11" s="32">
        <v>812.09270000000004</v>
      </c>
      <c r="AT11" s="32">
        <v>6500</v>
      </c>
      <c r="AU11" s="32">
        <v>1359.44</v>
      </c>
      <c r="AV11" s="31">
        <v>0</v>
      </c>
      <c r="AW11" s="23">
        <v>0</v>
      </c>
      <c r="AX11" s="31">
        <v>3500</v>
      </c>
      <c r="AY11" s="32">
        <v>1411.692</v>
      </c>
      <c r="AZ11" s="23">
        <v>0</v>
      </c>
      <c r="BA11" s="23">
        <v>0</v>
      </c>
      <c r="BB11" s="32">
        <v>5358</v>
      </c>
      <c r="BC11" s="32">
        <v>1529.08</v>
      </c>
      <c r="BD11" s="34">
        <v>9000</v>
      </c>
      <c r="BE11" s="32">
        <v>274.55</v>
      </c>
      <c r="BF11" s="31">
        <v>24699.5</v>
      </c>
      <c r="BG11" s="32">
        <v>9088.8169999999991</v>
      </c>
      <c r="BH11" s="31">
        <v>6000</v>
      </c>
      <c r="BI11" s="32">
        <v>2063.2269999999999</v>
      </c>
      <c r="BJ11" s="31">
        <v>50</v>
      </c>
      <c r="BK11" s="23">
        <v>0</v>
      </c>
      <c r="BL11" s="31">
        <v>0</v>
      </c>
      <c r="BM11" s="23">
        <v>0</v>
      </c>
      <c r="BN11" s="32">
        <v>0</v>
      </c>
      <c r="BO11" s="32">
        <v>1.44</v>
      </c>
      <c r="BP11" s="32">
        <v>2710</v>
      </c>
      <c r="BQ11" s="32">
        <v>575.20000000000005</v>
      </c>
      <c r="BR11" s="32">
        <v>0</v>
      </c>
      <c r="BS11" s="23">
        <f t="shared" si="7"/>
        <v>473151.6</v>
      </c>
      <c r="BT11" s="23">
        <f t="shared" si="8"/>
        <v>152331.81300000002</v>
      </c>
      <c r="BU11" s="34">
        <v>0</v>
      </c>
      <c r="BV11" s="23">
        <v>0</v>
      </c>
      <c r="BW11" s="23">
        <v>0</v>
      </c>
      <c r="BX11" s="32">
        <v>0</v>
      </c>
      <c r="BY11" s="23">
        <v>0</v>
      </c>
      <c r="BZ11" s="23">
        <v>0</v>
      </c>
      <c r="CA11" s="22">
        <v>0</v>
      </c>
      <c r="CB11" s="32">
        <v>0</v>
      </c>
      <c r="CC11" s="23">
        <v>0</v>
      </c>
      <c r="CD11" s="23">
        <v>0</v>
      </c>
      <c r="CE11" s="23">
        <v>0</v>
      </c>
      <c r="CF11" s="32">
        <v>0</v>
      </c>
      <c r="CG11" s="23">
        <v>0</v>
      </c>
      <c r="CH11" s="23">
        <f t="shared" si="9"/>
        <v>0</v>
      </c>
      <c r="CI11" s="23">
        <f t="shared" si="9"/>
        <v>0</v>
      </c>
    </row>
    <row r="12" spans="1:87" s="35" customFormat="1" ht="18.75" customHeight="1" x14ac:dyDescent="0.25">
      <c r="A12" s="30">
        <v>4</v>
      </c>
      <c r="B12" s="47" t="s">
        <v>46</v>
      </c>
      <c r="C12" s="23">
        <v>100013.9</v>
      </c>
      <c r="D12" s="23">
        <v>0</v>
      </c>
      <c r="E12" s="23">
        <f t="shared" si="0"/>
        <v>265622</v>
      </c>
      <c r="F12" s="23">
        <f>BT12+CI12+BR12-CF12</f>
        <v>90643.17740000003</v>
      </c>
      <c r="G12" s="23">
        <f t="shared" si="10"/>
        <v>34.124875725655265</v>
      </c>
      <c r="H12" s="23">
        <f t="shared" si="1"/>
        <v>104011.5</v>
      </c>
      <c r="I12" s="23">
        <f t="shared" si="2"/>
        <v>37063.477399999996</v>
      </c>
      <c r="J12" s="23">
        <f t="shared" si="3"/>
        <v>35.634018738312591</v>
      </c>
      <c r="K12" s="23">
        <f t="shared" si="4"/>
        <v>35734</v>
      </c>
      <c r="L12" s="23">
        <f t="shared" si="4"/>
        <v>12894.344999999999</v>
      </c>
      <c r="M12" s="22">
        <f t="shared" si="11"/>
        <v>36.084247495382549</v>
      </c>
      <c r="N12" s="31">
        <v>1534</v>
      </c>
      <c r="O12" s="32">
        <v>249.785</v>
      </c>
      <c r="P12" s="22">
        <f t="shared" si="12"/>
        <v>16.283246414602345</v>
      </c>
      <c r="Q12" s="31">
        <v>32375</v>
      </c>
      <c r="R12" s="32">
        <v>10856.760399999999</v>
      </c>
      <c r="S12" s="22">
        <f t="shared" si="13"/>
        <v>33.534395057915056</v>
      </c>
      <c r="T12" s="31">
        <v>34200</v>
      </c>
      <c r="U12" s="32">
        <v>12644.56</v>
      </c>
      <c r="V12" s="22">
        <f t="shared" si="14"/>
        <v>36.972397660818714</v>
      </c>
      <c r="W12" s="31">
        <v>2614.5</v>
      </c>
      <c r="X12" s="32">
        <v>592.27200000000005</v>
      </c>
      <c r="Y12" s="22">
        <f t="shared" si="5"/>
        <v>22.653356282271947</v>
      </c>
      <c r="Z12" s="31">
        <v>0</v>
      </c>
      <c r="AA12" s="32">
        <v>0</v>
      </c>
      <c r="AB12" s="22">
        <v>0</v>
      </c>
      <c r="AC12" s="23">
        <v>0</v>
      </c>
      <c r="AD12" s="23">
        <v>0</v>
      </c>
      <c r="AE12" s="23">
        <v>0</v>
      </c>
      <c r="AF12" s="31">
        <v>0</v>
      </c>
      <c r="AG12" s="38">
        <v>158109.79999999999</v>
      </c>
      <c r="AH12" s="32">
        <v>52703.4</v>
      </c>
      <c r="AI12" s="22">
        <v>3500.7</v>
      </c>
      <c r="AJ12" s="32">
        <v>876.3</v>
      </c>
      <c r="AK12" s="23">
        <v>0</v>
      </c>
      <c r="AL12" s="22">
        <v>0</v>
      </c>
      <c r="AM12" s="23">
        <v>0</v>
      </c>
      <c r="AN12" s="23">
        <v>0</v>
      </c>
      <c r="AO12" s="23">
        <f t="shared" si="6"/>
        <v>13268.5</v>
      </c>
      <c r="AP12" s="23">
        <f t="shared" si="6"/>
        <v>2802.9659999999999</v>
      </c>
      <c r="AQ12" s="22">
        <f t="shared" si="16"/>
        <v>21.124965143007877</v>
      </c>
      <c r="AR12" s="32">
        <v>1161</v>
      </c>
      <c r="AS12" s="32">
        <v>208.84899999999999</v>
      </c>
      <c r="AT12" s="32">
        <v>10171.5</v>
      </c>
      <c r="AU12" s="32">
        <v>1806.2629999999999</v>
      </c>
      <c r="AV12" s="31">
        <v>0</v>
      </c>
      <c r="AW12" s="23">
        <v>0</v>
      </c>
      <c r="AX12" s="31">
        <v>1936</v>
      </c>
      <c r="AY12" s="32">
        <v>787.85400000000004</v>
      </c>
      <c r="AZ12" s="23">
        <v>0</v>
      </c>
      <c r="BA12" s="23">
        <v>0</v>
      </c>
      <c r="BB12" s="32">
        <v>0</v>
      </c>
      <c r="BC12" s="32">
        <v>0</v>
      </c>
      <c r="BD12" s="34">
        <v>0</v>
      </c>
      <c r="BE12" s="32">
        <v>0</v>
      </c>
      <c r="BF12" s="31">
        <v>14959.5</v>
      </c>
      <c r="BG12" s="32">
        <v>4194.134</v>
      </c>
      <c r="BH12" s="31">
        <v>3870</v>
      </c>
      <c r="BI12" s="32">
        <v>541.64400000000001</v>
      </c>
      <c r="BJ12" s="31">
        <v>0</v>
      </c>
      <c r="BK12" s="23">
        <v>0</v>
      </c>
      <c r="BL12" s="31">
        <v>50</v>
      </c>
      <c r="BM12" s="23">
        <v>400</v>
      </c>
      <c r="BN12" s="32">
        <v>0</v>
      </c>
      <c r="BO12" s="32">
        <v>0</v>
      </c>
      <c r="BP12" s="32">
        <v>5010</v>
      </c>
      <c r="BQ12" s="32">
        <v>5323</v>
      </c>
      <c r="BR12" s="32">
        <v>0</v>
      </c>
      <c r="BS12" s="23">
        <f t="shared" si="7"/>
        <v>265622</v>
      </c>
      <c r="BT12" s="23">
        <f t="shared" si="8"/>
        <v>90643.17740000003</v>
      </c>
      <c r="BU12" s="34">
        <v>0</v>
      </c>
      <c r="BV12" s="23">
        <v>0</v>
      </c>
      <c r="BW12" s="23">
        <v>0</v>
      </c>
      <c r="BX12" s="32">
        <v>0</v>
      </c>
      <c r="BY12" s="23">
        <v>0</v>
      </c>
      <c r="BZ12" s="23">
        <v>0</v>
      </c>
      <c r="CA12" s="22">
        <v>0</v>
      </c>
      <c r="CB12" s="32">
        <v>0</v>
      </c>
      <c r="CC12" s="23">
        <v>0</v>
      </c>
      <c r="CD12" s="23">
        <v>0</v>
      </c>
      <c r="CE12" s="23">
        <v>0</v>
      </c>
      <c r="CF12" s="32">
        <v>0</v>
      </c>
      <c r="CG12" s="23">
        <v>0</v>
      </c>
      <c r="CH12" s="23">
        <f t="shared" si="9"/>
        <v>0</v>
      </c>
      <c r="CI12" s="23">
        <f t="shared" si="9"/>
        <v>0</v>
      </c>
    </row>
    <row r="13" spans="1:87" s="35" customFormat="1" ht="18.75" customHeight="1" x14ac:dyDescent="0.25">
      <c r="A13" s="30">
        <v>5</v>
      </c>
      <c r="B13" s="47" t="s">
        <v>47</v>
      </c>
      <c r="C13" s="23">
        <v>533.79999999999995</v>
      </c>
      <c r="D13" s="23">
        <v>0</v>
      </c>
      <c r="E13" s="23">
        <f t="shared" si="0"/>
        <v>154766.1</v>
      </c>
      <c r="F13" s="23">
        <f>BT13+CI13+BR13-CF13</f>
        <v>48792.925999999992</v>
      </c>
      <c r="G13" s="23">
        <f t="shared" si="10"/>
        <v>31.526882178978465</v>
      </c>
      <c r="H13" s="23">
        <f t="shared" si="1"/>
        <v>44006</v>
      </c>
      <c r="I13" s="23">
        <f t="shared" si="2"/>
        <v>12260.326000000001</v>
      </c>
      <c r="J13" s="23">
        <f t="shared" si="3"/>
        <v>27.860578102985961</v>
      </c>
      <c r="K13" s="23">
        <f t="shared" si="4"/>
        <v>18623</v>
      </c>
      <c r="L13" s="23">
        <f t="shared" si="4"/>
        <v>4660.8499999999995</v>
      </c>
      <c r="M13" s="22">
        <f t="shared" si="11"/>
        <v>25.027385491059441</v>
      </c>
      <c r="N13" s="31">
        <v>200</v>
      </c>
      <c r="O13" s="32">
        <v>108.44</v>
      </c>
      <c r="P13" s="22">
        <f t="shared" si="12"/>
        <v>54.22</v>
      </c>
      <c r="Q13" s="31">
        <v>7823</v>
      </c>
      <c r="R13" s="32">
        <v>3459.3960000000002</v>
      </c>
      <c r="S13" s="22">
        <f t="shared" si="13"/>
        <v>44.220835996420817</v>
      </c>
      <c r="T13" s="31">
        <v>18423</v>
      </c>
      <c r="U13" s="32">
        <v>4552.41</v>
      </c>
      <c r="V13" s="22">
        <f t="shared" si="14"/>
        <v>24.710470607392931</v>
      </c>
      <c r="W13" s="31">
        <v>560</v>
      </c>
      <c r="X13" s="32">
        <v>163.5</v>
      </c>
      <c r="Y13" s="22">
        <f t="shared" si="5"/>
        <v>29.196428571428573</v>
      </c>
      <c r="Z13" s="31">
        <v>0</v>
      </c>
      <c r="AA13" s="32">
        <v>0</v>
      </c>
      <c r="AB13" s="22">
        <v>0</v>
      </c>
      <c r="AC13" s="23">
        <v>0</v>
      </c>
      <c r="AD13" s="23">
        <v>0</v>
      </c>
      <c r="AE13" s="23">
        <v>0</v>
      </c>
      <c r="AF13" s="31">
        <v>0</v>
      </c>
      <c r="AG13" s="38">
        <v>106092.6</v>
      </c>
      <c r="AH13" s="32">
        <v>35364.199999999997</v>
      </c>
      <c r="AI13" s="31">
        <v>4667.5</v>
      </c>
      <c r="AJ13" s="32">
        <v>1168.4000000000001</v>
      </c>
      <c r="AK13" s="23">
        <v>0</v>
      </c>
      <c r="AL13" s="22">
        <v>0</v>
      </c>
      <c r="AM13" s="23">
        <v>0</v>
      </c>
      <c r="AN13" s="23">
        <v>0</v>
      </c>
      <c r="AO13" s="23">
        <f t="shared" si="6"/>
        <v>3690</v>
      </c>
      <c r="AP13" s="23">
        <f t="shared" si="6"/>
        <v>434.2</v>
      </c>
      <c r="AQ13" s="22">
        <f t="shared" si="16"/>
        <v>11.766937669376693</v>
      </c>
      <c r="AR13" s="32">
        <v>1850</v>
      </c>
      <c r="AS13" s="32">
        <v>333.2</v>
      </c>
      <c r="AT13" s="32">
        <v>1000</v>
      </c>
      <c r="AU13" s="32">
        <v>101</v>
      </c>
      <c r="AV13" s="31">
        <v>0</v>
      </c>
      <c r="AW13" s="23">
        <v>0</v>
      </c>
      <c r="AX13" s="31">
        <v>840</v>
      </c>
      <c r="AY13" s="32">
        <v>0</v>
      </c>
      <c r="AZ13" s="23">
        <v>0</v>
      </c>
      <c r="BA13" s="23">
        <v>0</v>
      </c>
      <c r="BB13" s="32">
        <v>0</v>
      </c>
      <c r="BC13" s="32">
        <v>0</v>
      </c>
      <c r="BD13" s="34">
        <v>0</v>
      </c>
      <c r="BE13" s="32">
        <v>0</v>
      </c>
      <c r="BF13" s="31">
        <v>13280</v>
      </c>
      <c r="BG13" s="32">
        <v>3542.38</v>
      </c>
      <c r="BH13" s="31">
        <v>2240</v>
      </c>
      <c r="BI13" s="32">
        <v>171.36</v>
      </c>
      <c r="BJ13" s="31">
        <v>0</v>
      </c>
      <c r="BK13" s="23">
        <v>0</v>
      </c>
      <c r="BL13" s="31">
        <v>30</v>
      </c>
      <c r="BM13" s="23">
        <v>0</v>
      </c>
      <c r="BN13" s="32">
        <v>0</v>
      </c>
      <c r="BO13" s="32">
        <v>0</v>
      </c>
      <c r="BP13" s="32">
        <v>0</v>
      </c>
      <c r="BQ13" s="32">
        <v>0</v>
      </c>
      <c r="BR13" s="32">
        <v>0</v>
      </c>
      <c r="BS13" s="23">
        <f t="shared" si="7"/>
        <v>154766.1</v>
      </c>
      <c r="BT13" s="23">
        <f t="shared" si="8"/>
        <v>48792.925999999992</v>
      </c>
      <c r="BU13" s="34">
        <v>0</v>
      </c>
      <c r="BV13" s="23">
        <v>0</v>
      </c>
      <c r="BW13" s="23">
        <v>0</v>
      </c>
      <c r="BX13" s="32">
        <v>0</v>
      </c>
      <c r="BY13" s="23">
        <v>0</v>
      </c>
      <c r="BZ13" s="23">
        <v>0</v>
      </c>
      <c r="CA13" s="22">
        <v>0</v>
      </c>
      <c r="CB13" s="32">
        <v>0</v>
      </c>
      <c r="CC13" s="23">
        <v>0</v>
      </c>
      <c r="CD13" s="23">
        <v>0</v>
      </c>
      <c r="CE13" s="23">
        <v>0</v>
      </c>
      <c r="CF13" s="32">
        <v>0</v>
      </c>
      <c r="CG13" s="23">
        <v>0</v>
      </c>
      <c r="CH13" s="23">
        <f t="shared" si="9"/>
        <v>0</v>
      </c>
      <c r="CI13" s="23">
        <f t="shared" si="9"/>
        <v>0</v>
      </c>
    </row>
    <row r="14" spans="1:87" s="41" customFormat="1" ht="18.75" customHeight="1" x14ac:dyDescent="0.25">
      <c r="A14" s="30">
        <v>6</v>
      </c>
      <c r="B14" s="47" t="s">
        <v>48</v>
      </c>
      <c r="C14" s="23">
        <v>91476.800000000003</v>
      </c>
      <c r="D14" s="23">
        <v>1300.5999999999999</v>
      </c>
      <c r="E14" s="23">
        <f t="shared" si="0"/>
        <v>601752.51</v>
      </c>
      <c r="F14" s="23">
        <f>BT14+CI14-CF14</f>
        <v>194938.43809999997</v>
      </c>
      <c r="G14" s="23">
        <f t="shared" si="10"/>
        <v>32.395118401749578</v>
      </c>
      <c r="H14" s="23">
        <f t="shared" si="1"/>
        <v>186163</v>
      </c>
      <c r="I14" s="23">
        <f t="shared" si="2"/>
        <v>57919.438099999999</v>
      </c>
      <c r="J14" s="23">
        <f t="shared" si="3"/>
        <v>31.112217841354084</v>
      </c>
      <c r="K14" s="23">
        <f t="shared" si="4"/>
        <v>79080</v>
      </c>
      <c r="L14" s="23">
        <f t="shared" si="4"/>
        <v>21706.043000000001</v>
      </c>
      <c r="M14" s="22">
        <f t="shared" si="11"/>
        <v>27.448208143651996</v>
      </c>
      <c r="N14" s="31">
        <v>6130</v>
      </c>
      <c r="O14" s="32">
        <v>2449.5430000000001</v>
      </c>
      <c r="P14" s="22">
        <f t="shared" si="12"/>
        <v>39.959918433931485</v>
      </c>
      <c r="Q14" s="31">
        <v>3200</v>
      </c>
      <c r="R14" s="32">
        <v>568.54300000000001</v>
      </c>
      <c r="S14" s="22">
        <f t="shared" si="13"/>
        <v>17.76696875</v>
      </c>
      <c r="T14" s="31">
        <v>72950</v>
      </c>
      <c r="U14" s="32">
        <v>19256.5</v>
      </c>
      <c r="V14" s="22">
        <f t="shared" si="14"/>
        <v>26.396847155586016</v>
      </c>
      <c r="W14" s="31">
        <v>10416</v>
      </c>
      <c r="X14" s="32">
        <v>3094.7156</v>
      </c>
      <c r="Y14" s="22">
        <f t="shared" si="5"/>
        <v>29.711171274961597</v>
      </c>
      <c r="Z14" s="31">
        <v>7000</v>
      </c>
      <c r="AA14" s="32">
        <v>2112.3000000000002</v>
      </c>
      <c r="AB14" s="22">
        <f t="shared" si="15"/>
        <v>30.175714285714289</v>
      </c>
      <c r="AC14" s="23">
        <v>0</v>
      </c>
      <c r="AD14" s="23">
        <v>0</v>
      </c>
      <c r="AE14" s="23">
        <v>0</v>
      </c>
      <c r="AF14" s="31">
        <v>0</v>
      </c>
      <c r="AG14" s="40">
        <v>394463.3</v>
      </c>
      <c r="AH14" s="32">
        <v>131487.79999999999</v>
      </c>
      <c r="AI14" s="22">
        <v>13769.2</v>
      </c>
      <c r="AJ14" s="32">
        <v>3446.7</v>
      </c>
      <c r="AK14" s="23">
        <v>0</v>
      </c>
      <c r="AL14" s="22">
        <v>0</v>
      </c>
      <c r="AM14" s="23">
        <v>0</v>
      </c>
      <c r="AN14" s="23">
        <v>0</v>
      </c>
      <c r="AO14" s="23">
        <f t="shared" si="6"/>
        <v>3500</v>
      </c>
      <c r="AP14" s="23">
        <f t="shared" si="6"/>
        <v>3069.86</v>
      </c>
      <c r="AQ14" s="22">
        <f t="shared" si="16"/>
        <v>87.710285714285718</v>
      </c>
      <c r="AR14" s="32">
        <v>3500</v>
      </c>
      <c r="AS14" s="32">
        <v>3069.86</v>
      </c>
      <c r="AT14" s="32">
        <v>0</v>
      </c>
      <c r="AU14" s="32">
        <v>0</v>
      </c>
      <c r="AV14" s="31">
        <v>0</v>
      </c>
      <c r="AW14" s="23">
        <v>0</v>
      </c>
      <c r="AX14" s="31">
        <v>0</v>
      </c>
      <c r="AY14" s="32">
        <v>0</v>
      </c>
      <c r="AZ14" s="23">
        <v>0</v>
      </c>
      <c r="BA14" s="23">
        <v>0</v>
      </c>
      <c r="BB14" s="32">
        <v>7357.01</v>
      </c>
      <c r="BC14" s="32">
        <v>2084.5</v>
      </c>
      <c r="BD14" s="34">
        <v>0</v>
      </c>
      <c r="BE14" s="32">
        <v>0</v>
      </c>
      <c r="BF14" s="31">
        <v>82467</v>
      </c>
      <c r="BG14" s="32">
        <v>27352.976500000001</v>
      </c>
      <c r="BH14" s="31">
        <v>30000</v>
      </c>
      <c r="BI14" s="32">
        <v>9212.7065000000002</v>
      </c>
      <c r="BJ14" s="31">
        <v>0</v>
      </c>
      <c r="BK14" s="23">
        <v>0</v>
      </c>
      <c r="BL14" s="31">
        <v>500</v>
      </c>
      <c r="BM14" s="23">
        <v>15</v>
      </c>
      <c r="BN14" s="32">
        <v>0</v>
      </c>
      <c r="BO14" s="32">
        <v>0</v>
      </c>
      <c r="BP14" s="32">
        <v>0</v>
      </c>
      <c r="BQ14" s="32">
        <v>0</v>
      </c>
      <c r="BR14" s="32">
        <v>0</v>
      </c>
      <c r="BS14" s="23">
        <f t="shared" si="7"/>
        <v>601752.51</v>
      </c>
      <c r="BT14" s="23">
        <f t="shared" si="8"/>
        <v>194938.43809999997</v>
      </c>
      <c r="BU14" s="34">
        <v>0</v>
      </c>
      <c r="BV14" s="23">
        <v>0</v>
      </c>
      <c r="BW14" s="23">
        <v>0</v>
      </c>
      <c r="BX14" s="32">
        <v>0</v>
      </c>
      <c r="BY14" s="23">
        <v>0</v>
      </c>
      <c r="BZ14" s="23">
        <v>0</v>
      </c>
      <c r="CA14" s="22">
        <v>0</v>
      </c>
      <c r="CB14" s="32">
        <v>0</v>
      </c>
      <c r="CC14" s="23">
        <v>0</v>
      </c>
      <c r="CD14" s="23">
        <v>0</v>
      </c>
      <c r="CE14" s="23">
        <v>0</v>
      </c>
      <c r="CF14" s="32">
        <v>0</v>
      </c>
      <c r="CG14" s="23">
        <v>0</v>
      </c>
      <c r="CH14" s="23">
        <f t="shared" si="9"/>
        <v>0</v>
      </c>
      <c r="CI14" s="23">
        <f t="shared" si="9"/>
        <v>0</v>
      </c>
    </row>
    <row r="15" spans="1:87" s="42" customFormat="1" ht="18.75" customHeight="1" x14ac:dyDescent="0.25">
      <c r="A15" s="30">
        <v>7</v>
      </c>
      <c r="B15" s="47" t="s">
        <v>49</v>
      </c>
      <c r="C15" s="23">
        <v>8927</v>
      </c>
      <c r="D15" s="23">
        <v>20</v>
      </c>
      <c r="E15" s="23">
        <f t="shared" si="0"/>
        <v>73542</v>
      </c>
      <c r="F15" s="23">
        <f t="shared" ref="F15:F32" si="17">BT15+CI15+BR15-CF15</f>
        <v>22346.364999999998</v>
      </c>
      <c r="G15" s="23">
        <f t="shared" si="10"/>
        <v>30.385854341736689</v>
      </c>
      <c r="H15" s="23">
        <f t="shared" si="1"/>
        <v>12706.8</v>
      </c>
      <c r="I15" s="23">
        <f t="shared" si="2"/>
        <v>2281.165</v>
      </c>
      <c r="J15" s="23">
        <f t="shared" si="3"/>
        <v>17.952316869707559</v>
      </c>
      <c r="K15" s="23">
        <f t="shared" si="4"/>
        <v>5976.8</v>
      </c>
      <c r="L15" s="23">
        <f t="shared" si="4"/>
        <v>1215.4869999999999</v>
      </c>
      <c r="M15" s="22">
        <f t="shared" si="11"/>
        <v>20.336752108151515</v>
      </c>
      <c r="N15" s="31">
        <v>0</v>
      </c>
      <c r="O15" s="32">
        <v>36.177</v>
      </c>
      <c r="P15" s="22">
        <v>0</v>
      </c>
      <c r="Q15" s="31">
        <v>16</v>
      </c>
      <c r="R15" s="32">
        <v>13.1</v>
      </c>
      <c r="S15" s="22">
        <f t="shared" si="13"/>
        <v>81.875</v>
      </c>
      <c r="T15" s="31">
        <v>5976.8</v>
      </c>
      <c r="U15" s="32">
        <v>1179.31</v>
      </c>
      <c r="V15" s="22">
        <f t="shared" si="14"/>
        <v>19.731461651719982</v>
      </c>
      <c r="W15" s="31">
        <v>561</v>
      </c>
      <c r="X15" s="32">
        <v>141.69999999999999</v>
      </c>
      <c r="Y15" s="22">
        <f t="shared" si="5"/>
        <v>25.258467023172901</v>
      </c>
      <c r="Z15" s="32">
        <v>0</v>
      </c>
      <c r="AA15" s="32">
        <v>0</v>
      </c>
      <c r="AB15" s="22">
        <v>0</v>
      </c>
      <c r="AC15" s="23">
        <v>0</v>
      </c>
      <c r="AD15" s="23">
        <v>0</v>
      </c>
      <c r="AE15" s="23">
        <v>0</v>
      </c>
      <c r="AF15" s="31">
        <v>0</v>
      </c>
      <c r="AG15" s="40">
        <v>58268.1</v>
      </c>
      <c r="AH15" s="32">
        <v>19422.599999999999</v>
      </c>
      <c r="AI15" s="22">
        <v>2567.1</v>
      </c>
      <c r="AJ15" s="32">
        <v>642.6</v>
      </c>
      <c r="AK15" s="23">
        <v>0</v>
      </c>
      <c r="AL15" s="22">
        <v>0</v>
      </c>
      <c r="AM15" s="23">
        <v>0</v>
      </c>
      <c r="AN15" s="23">
        <v>0</v>
      </c>
      <c r="AO15" s="23">
        <f t="shared" si="6"/>
        <v>123</v>
      </c>
      <c r="AP15" s="23">
        <f t="shared" si="6"/>
        <v>41</v>
      </c>
      <c r="AQ15" s="22">
        <f t="shared" si="16"/>
        <v>33.333333333333329</v>
      </c>
      <c r="AR15" s="32">
        <v>0</v>
      </c>
      <c r="AS15" s="32">
        <v>0</v>
      </c>
      <c r="AT15" s="32">
        <v>0</v>
      </c>
      <c r="AU15" s="32">
        <v>0</v>
      </c>
      <c r="AV15" s="31">
        <v>0</v>
      </c>
      <c r="AW15" s="23">
        <v>0</v>
      </c>
      <c r="AX15" s="31">
        <v>123</v>
      </c>
      <c r="AY15" s="32">
        <v>41</v>
      </c>
      <c r="AZ15" s="23">
        <v>0</v>
      </c>
      <c r="BA15" s="23">
        <v>0</v>
      </c>
      <c r="BB15" s="34">
        <v>0</v>
      </c>
      <c r="BC15" s="32">
        <v>0</v>
      </c>
      <c r="BD15" s="34">
        <v>0</v>
      </c>
      <c r="BE15" s="32">
        <v>72.888000000000005</v>
      </c>
      <c r="BF15" s="31">
        <v>6030</v>
      </c>
      <c r="BG15" s="32">
        <v>796.99</v>
      </c>
      <c r="BH15" s="31">
        <v>1585</v>
      </c>
      <c r="BI15" s="32">
        <v>411.99</v>
      </c>
      <c r="BJ15" s="31">
        <v>0</v>
      </c>
      <c r="BK15" s="23">
        <v>0</v>
      </c>
      <c r="BL15" s="31">
        <v>0</v>
      </c>
      <c r="BM15" s="23">
        <v>0</v>
      </c>
      <c r="BN15" s="32">
        <v>0</v>
      </c>
      <c r="BO15" s="32">
        <v>0</v>
      </c>
      <c r="BP15" s="32">
        <v>0</v>
      </c>
      <c r="BQ15" s="32">
        <v>0</v>
      </c>
      <c r="BR15" s="32">
        <v>0</v>
      </c>
      <c r="BS15" s="23">
        <f t="shared" si="7"/>
        <v>73542</v>
      </c>
      <c r="BT15" s="23">
        <f t="shared" si="8"/>
        <v>22346.364999999998</v>
      </c>
      <c r="BU15" s="34">
        <v>0</v>
      </c>
      <c r="BV15" s="23">
        <v>0</v>
      </c>
      <c r="BW15" s="23">
        <v>0</v>
      </c>
      <c r="BX15" s="32">
        <v>0</v>
      </c>
      <c r="BY15" s="23">
        <v>0</v>
      </c>
      <c r="BZ15" s="23">
        <v>0</v>
      </c>
      <c r="CA15" s="22">
        <v>0</v>
      </c>
      <c r="CB15" s="32">
        <v>0</v>
      </c>
      <c r="CC15" s="23">
        <v>0</v>
      </c>
      <c r="CD15" s="23">
        <v>0</v>
      </c>
      <c r="CE15" s="23">
        <v>0</v>
      </c>
      <c r="CF15" s="32">
        <v>0</v>
      </c>
      <c r="CG15" s="23">
        <v>0</v>
      </c>
      <c r="CH15" s="23">
        <f t="shared" si="9"/>
        <v>0</v>
      </c>
      <c r="CI15" s="23">
        <f t="shared" si="9"/>
        <v>0</v>
      </c>
    </row>
    <row r="16" spans="1:87" s="41" customFormat="1" ht="18.75" customHeight="1" x14ac:dyDescent="0.25">
      <c r="A16" s="30">
        <v>8</v>
      </c>
      <c r="B16" s="47" t="s">
        <v>50</v>
      </c>
      <c r="C16" s="23">
        <v>42.3</v>
      </c>
      <c r="D16" s="23">
        <v>0</v>
      </c>
      <c r="E16" s="23">
        <f t="shared" si="0"/>
        <v>22070.735999999997</v>
      </c>
      <c r="F16" s="23">
        <f t="shared" si="17"/>
        <v>14647.475</v>
      </c>
      <c r="G16" s="23">
        <f t="shared" si="10"/>
        <v>66.366046877639249</v>
      </c>
      <c r="H16" s="23">
        <f t="shared" si="1"/>
        <v>3586.3159999999998</v>
      </c>
      <c r="I16" s="23">
        <f t="shared" si="2"/>
        <v>1617.0550000000001</v>
      </c>
      <c r="J16" s="23">
        <f t="shared" si="3"/>
        <v>45.089584966857359</v>
      </c>
      <c r="K16" s="23">
        <f t="shared" si="4"/>
        <v>1195.616</v>
      </c>
      <c r="L16" s="23">
        <f t="shared" si="4"/>
        <v>288.90500000000003</v>
      </c>
      <c r="M16" s="22">
        <f t="shared" si="11"/>
        <v>24.16369469796323</v>
      </c>
      <c r="N16" s="31">
        <v>0.316</v>
      </c>
      <c r="O16" s="32">
        <v>0.158</v>
      </c>
      <c r="P16" s="22">
        <f t="shared" si="12"/>
        <v>50</v>
      </c>
      <c r="Q16" s="31">
        <v>2024.7</v>
      </c>
      <c r="R16" s="32">
        <v>1172.6500000000001</v>
      </c>
      <c r="S16" s="22">
        <f t="shared" si="13"/>
        <v>57.917222304538953</v>
      </c>
      <c r="T16" s="31">
        <v>1195.3</v>
      </c>
      <c r="U16" s="32">
        <v>288.74700000000001</v>
      </c>
      <c r="V16" s="22">
        <f t="shared" si="14"/>
        <v>24.156864385509916</v>
      </c>
      <c r="W16" s="31">
        <v>4</v>
      </c>
      <c r="X16" s="32">
        <v>1</v>
      </c>
      <c r="Y16" s="22">
        <f t="shared" si="5"/>
        <v>25</v>
      </c>
      <c r="Z16" s="32">
        <v>0</v>
      </c>
      <c r="AA16" s="32">
        <v>0</v>
      </c>
      <c r="AB16" s="22">
        <v>0</v>
      </c>
      <c r="AC16" s="23">
        <v>0</v>
      </c>
      <c r="AD16" s="23">
        <v>0</v>
      </c>
      <c r="AE16" s="23">
        <v>0</v>
      </c>
      <c r="AF16" s="31">
        <v>0</v>
      </c>
      <c r="AG16" s="40">
        <v>8181</v>
      </c>
      <c r="AH16" s="32">
        <v>2727</v>
      </c>
      <c r="AI16" s="22">
        <v>0</v>
      </c>
      <c r="AJ16" s="32">
        <v>0</v>
      </c>
      <c r="AK16" s="23">
        <v>0</v>
      </c>
      <c r="AL16" s="22">
        <v>0</v>
      </c>
      <c r="AM16" s="23">
        <v>0</v>
      </c>
      <c r="AN16" s="23">
        <v>0</v>
      </c>
      <c r="AO16" s="23">
        <f t="shared" si="6"/>
        <v>362</v>
      </c>
      <c r="AP16" s="23">
        <f t="shared" si="6"/>
        <v>152.5</v>
      </c>
      <c r="AQ16" s="22">
        <f t="shared" si="16"/>
        <v>42.127071823204417</v>
      </c>
      <c r="AR16" s="32">
        <v>362</v>
      </c>
      <c r="AS16" s="32">
        <v>152.5</v>
      </c>
      <c r="AT16" s="32">
        <v>0</v>
      </c>
      <c r="AU16" s="32">
        <v>0</v>
      </c>
      <c r="AV16" s="31">
        <v>0</v>
      </c>
      <c r="AW16" s="23">
        <v>0</v>
      </c>
      <c r="AX16" s="31">
        <v>0</v>
      </c>
      <c r="AY16" s="32">
        <v>0</v>
      </c>
      <c r="AZ16" s="23">
        <v>0</v>
      </c>
      <c r="BA16" s="23">
        <v>0</v>
      </c>
      <c r="BB16" s="34">
        <v>0</v>
      </c>
      <c r="BC16" s="32">
        <v>0</v>
      </c>
      <c r="BD16" s="34">
        <v>0</v>
      </c>
      <c r="BE16" s="40">
        <v>0</v>
      </c>
      <c r="BF16" s="31">
        <v>0</v>
      </c>
      <c r="BG16" s="32">
        <v>2</v>
      </c>
      <c r="BH16" s="31">
        <v>0</v>
      </c>
      <c r="BI16" s="32">
        <v>0</v>
      </c>
      <c r="BJ16" s="31">
        <v>0</v>
      </c>
      <c r="BK16" s="23">
        <v>0</v>
      </c>
      <c r="BL16" s="31">
        <v>0</v>
      </c>
      <c r="BM16" s="23">
        <v>0</v>
      </c>
      <c r="BN16" s="32">
        <v>10303.42</v>
      </c>
      <c r="BO16" s="32">
        <v>10303.42</v>
      </c>
      <c r="BP16" s="32">
        <v>0</v>
      </c>
      <c r="BQ16" s="32">
        <v>0</v>
      </c>
      <c r="BR16" s="32">
        <v>0</v>
      </c>
      <c r="BS16" s="23">
        <f t="shared" si="7"/>
        <v>22070.735999999997</v>
      </c>
      <c r="BT16" s="23">
        <f t="shared" si="8"/>
        <v>14647.475</v>
      </c>
      <c r="BU16" s="34">
        <v>0</v>
      </c>
      <c r="BV16" s="23">
        <v>0</v>
      </c>
      <c r="BW16" s="23">
        <v>0</v>
      </c>
      <c r="BX16" s="32">
        <v>0</v>
      </c>
      <c r="BY16" s="23">
        <v>0</v>
      </c>
      <c r="BZ16" s="23">
        <v>0</v>
      </c>
      <c r="CA16" s="22">
        <v>0</v>
      </c>
      <c r="CB16" s="32">
        <v>0</v>
      </c>
      <c r="CC16" s="23">
        <v>0</v>
      </c>
      <c r="CD16" s="23">
        <v>0</v>
      </c>
      <c r="CE16" s="23">
        <v>0</v>
      </c>
      <c r="CF16" s="32">
        <v>0</v>
      </c>
      <c r="CG16" s="23">
        <v>0</v>
      </c>
      <c r="CH16" s="23">
        <f t="shared" si="9"/>
        <v>0</v>
      </c>
      <c r="CI16" s="23">
        <f t="shared" si="9"/>
        <v>0</v>
      </c>
    </row>
    <row r="17" spans="1:87" s="41" customFormat="1" ht="18.75" customHeight="1" x14ac:dyDescent="0.25">
      <c r="A17" s="30">
        <v>9</v>
      </c>
      <c r="B17" s="47" t="s">
        <v>51</v>
      </c>
      <c r="C17" s="23">
        <v>252.1</v>
      </c>
      <c r="D17" s="23">
        <v>0</v>
      </c>
      <c r="E17" s="23">
        <f t="shared" si="0"/>
        <v>4776</v>
      </c>
      <c r="F17" s="23">
        <f t="shared" si="17"/>
        <v>1632.9450000000002</v>
      </c>
      <c r="G17" s="23">
        <f t="shared" si="10"/>
        <v>34.190640703517595</v>
      </c>
      <c r="H17" s="23">
        <f t="shared" si="1"/>
        <v>958.7</v>
      </c>
      <c r="I17" s="23">
        <f t="shared" si="2"/>
        <v>360.54499999999996</v>
      </c>
      <c r="J17" s="23">
        <f t="shared" si="3"/>
        <v>37.607697924272451</v>
      </c>
      <c r="K17" s="23">
        <f t="shared" si="4"/>
        <v>768.7</v>
      </c>
      <c r="L17" s="23">
        <f t="shared" si="4"/>
        <v>354.04499999999996</v>
      </c>
      <c r="M17" s="22">
        <f t="shared" si="11"/>
        <v>46.057629764537523</v>
      </c>
      <c r="N17" s="31">
        <v>29.6</v>
      </c>
      <c r="O17" s="32">
        <v>19.085000000000001</v>
      </c>
      <c r="P17" s="22">
        <f t="shared" si="12"/>
        <v>64.476351351351354</v>
      </c>
      <c r="Q17" s="31">
        <v>100</v>
      </c>
      <c r="R17" s="32">
        <v>6.5</v>
      </c>
      <c r="S17" s="22">
        <f t="shared" si="13"/>
        <v>6.5</v>
      </c>
      <c r="T17" s="31">
        <v>739.1</v>
      </c>
      <c r="U17" s="32">
        <v>334.96</v>
      </c>
      <c r="V17" s="22">
        <f t="shared" si="14"/>
        <v>45.319983764037339</v>
      </c>
      <c r="W17" s="31">
        <v>0</v>
      </c>
      <c r="X17" s="32">
        <v>0</v>
      </c>
      <c r="Y17" s="22">
        <v>0</v>
      </c>
      <c r="Z17" s="32">
        <v>0</v>
      </c>
      <c r="AA17" s="32">
        <v>0</v>
      </c>
      <c r="AB17" s="22">
        <v>0</v>
      </c>
      <c r="AC17" s="23">
        <v>0</v>
      </c>
      <c r="AD17" s="23">
        <v>0</v>
      </c>
      <c r="AE17" s="23">
        <v>0</v>
      </c>
      <c r="AF17" s="31">
        <v>0</v>
      </c>
      <c r="AG17" s="38">
        <v>3817.3</v>
      </c>
      <c r="AH17" s="32">
        <v>1272.4000000000001</v>
      </c>
      <c r="AI17" s="22">
        <v>0</v>
      </c>
      <c r="AJ17" s="32">
        <v>0</v>
      </c>
      <c r="AK17" s="23">
        <v>0</v>
      </c>
      <c r="AL17" s="22">
        <v>0</v>
      </c>
      <c r="AM17" s="23">
        <v>0</v>
      </c>
      <c r="AN17" s="23">
        <v>0</v>
      </c>
      <c r="AO17" s="23">
        <f t="shared" si="6"/>
        <v>90</v>
      </c>
      <c r="AP17" s="23">
        <f t="shared" si="6"/>
        <v>0</v>
      </c>
      <c r="AQ17" s="22">
        <f t="shared" si="16"/>
        <v>0</v>
      </c>
      <c r="AR17" s="32">
        <v>90</v>
      </c>
      <c r="AS17" s="32">
        <v>0</v>
      </c>
      <c r="AT17" s="32">
        <v>0</v>
      </c>
      <c r="AU17" s="32">
        <v>0</v>
      </c>
      <c r="AV17" s="31">
        <v>0</v>
      </c>
      <c r="AW17" s="23">
        <v>0</v>
      </c>
      <c r="AX17" s="31">
        <v>0</v>
      </c>
      <c r="AY17" s="32">
        <v>0</v>
      </c>
      <c r="AZ17" s="23">
        <v>0</v>
      </c>
      <c r="BA17" s="23">
        <v>0</v>
      </c>
      <c r="BB17" s="34">
        <v>0</v>
      </c>
      <c r="BC17" s="32">
        <v>0</v>
      </c>
      <c r="BD17" s="34">
        <v>0</v>
      </c>
      <c r="BE17" s="40">
        <v>0</v>
      </c>
      <c r="BF17" s="31">
        <v>0</v>
      </c>
      <c r="BG17" s="32">
        <v>0</v>
      </c>
      <c r="BH17" s="31">
        <v>0</v>
      </c>
      <c r="BI17" s="32">
        <v>0</v>
      </c>
      <c r="BJ17" s="31">
        <v>0</v>
      </c>
      <c r="BK17" s="23">
        <v>0</v>
      </c>
      <c r="BL17" s="31">
        <v>0</v>
      </c>
      <c r="BM17" s="23">
        <v>0</v>
      </c>
      <c r="BN17" s="32">
        <v>0</v>
      </c>
      <c r="BO17" s="32">
        <v>0</v>
      </c>
      <c r="BP17" s="32">
        <v>0</v>
      </c>
      <c r="BQ17" s="32">
        <v>0</v>
      </c>
      <c r="BR17" s="32">
        <v>0</v>
      </c>
      <c r="BS17" s="23">
        <f t="shared" si="7"/>
        <v>4776</v>
      </c>
      <c r="BT17" s="23">
        <f t="shared" si="8"/>
        <v>1632.9450000000002</v>
      </c>
      <c r="BU17" s="34">
        <v>0</v>
      </c>
      <c r="BV17" s="23">
        <v>0</v>
      </c>
      <c r="BW17" s="23">
        <v>0</v>
      </c>
      <c r="BX17" s="32">
        <v>0</v>
      </c>
      <c r="BY17" s="23">
        <v>0</v>
      </c>
      <c r="BZ17" s="23">
        <v>0</v>
      </c>
      <c r="CA17" s="22">
        <v>0</v>
      </c>
      <c r="CB17" s="32">
        <v>0</v>
      </c>
      <c r="CC17" s="23">
        <v>0</v>
      </c>
      <c r="CD17" s="23">
        <v>0</v>
      </c>
      <c r="CE17" s="23">
        <v>0</v>
      </c>
      <c r="CF17" s="32">
        <v>0</v>
      </c>
      <c r="CG17" s="23">
        <v>0</v>
      </c>
      <c r="CH17" s="23">
        <f t="shared" si="9"/>
        <v>0</v>
      </c>
      <c r="CI17" s="23">
        <f t="shared" si="9"/>
        <v>0</v>
      </c>
    </row>
    <row r="18" spans="1:87" s="41" customFormat="1" ht="18.75" customHeight="1" x14ac:dyDescent="0.25">
      <c r="A18" s="30">
        <v>10</v>
      </c>
      <c r="B18" s="47" t="s">
        <v>52</v>
      </c>
      <c r="C18" s="23">
        <v>22640.799999999999</v>
      </c>
      <c r="D18" s="23">
        <v>0</v>
      </c>
      <c r="E18" s="23">
        <f t="shared" si="0"/>
        <v>94801.7</v>
      </c>
      <c r="F18" s="23">
        <f t="shared" si="17"/>
        <v>31456.354000000003</v>
      </c>
      <c r="G18" s="23">
        <f t="shared" si="10"/>
        <v>33.18121299512562</v>
      </c>
      <c r="H18" s="23">
        <f t="shared" si="1"/>
        <v>11902.7</v>
      </c>
      <c r="I18" s="23">
        <f t="shared" si="2"/>
        <v>3823.3540000000003</v>
      </c>
      <c r="J18" s="23">
        <f t="shared" si="3"/>
        <v>32.121737084863099</v>
      </c>
      <c r="K18" s="23">
        <f t="shared" si="4"/>
        <v>5993.6</v>
      </c>
      <c r="L18" s="23">
        <f t="shared" si="4"/>
        <v>1223.6020000000001</v>
      </c>
      <c r="M18" s="22">
        <f t="shared" si="11"/>
        <v>20.415142819006942</v>
      </c>
      <c r="N18" s="31">
        <v>0</v>
      </c>
      <c r="O18" s="32">
        <v>0.28599999999999998</v>
      </c>
      <c r="P18" s="22">
        <v>0</v>
      </c>
      <c r="Q18" s="31">
        <v>4359.1000000000004</v>
      </c>
      <c r="R18" s="32">
        <v>2187.6219999999998</v>
      </c>
      <c r="S18" s="22">
        <f t="shared" si="13"/>
        <v>50.185175839049336</v>
      </c>
      <c r="T18" s="31">
        <v>5993.6</v>
      </c>
      <c r="U18" s="32">
        <v>1223.316</v>
      </c>
      <c r="V18" s="22">
        <f t="shared" si="14"/>
        <v>20.410371062466631</v>
      </c>
      <c r="W18" s="31">
        <v>100</v>
      </c>
      <c r="X18" s="32">
        <v>30</v>
      </c>
      <c r="Y18" s="22">
        <f>X18*100/W18</f>
        <v>30</v>
      </c>
      <c r="Z18" s="32">
        <v>0</v>
      </c>
      <c r="AA18" s="32">
        <v>0</v>
      </c>
      <c r="AB18" s="22">
        <v>0</v>
      </c>
      <c r="AC18" s="23">
        <v>0</v>
      </c>
      <c r="AD18" s="23">
        <v>0</v>
      </c>
      <c r="AE18" s="23">
        <v>0</v>
      </c>
      <c r="AF18" s="31">
        <v>0</v>
      </c>
      <c r="AG18" s="40">
        <v>82899</v>
      </c>
      <c r="AH18" s="32">
        <v>27633</v>
      </c>
      <c r="AI18" s="22">
        <v>0</v>
      </c>
      <c r="AJ18" s="32">
        <v>0</v>
      </c>
      <c r="AK18" s="23">
        <v>0</v>
      </c>
      <c r="AL18" s="22">
        <v>0</v>
      </c>
      <c r="AM18" s="23">
        <v>0</v>
      </c>
      <c r="AN18" s="23">
        <v>0</v>
      </c>
      <c r="AO18" s="23">
        <f t="shared" si="6"/>
        <v>1080</v>
      </c>
      <c r="AP18" s="23">
        <f t="shared" si="6"/>
        <v>355</v>
      </c>
      <c r="AQ18" s="22">
        <f t="shared" si="16"/>
        <v>32.870370370370374</v>
      </c>
      <c r="AR18" s="32">
        <v>500</v>
      </c>
      <c r="AS18" s="32">
        <v>195</v>
      </c>
      <c r="AT18" s="32">
        <v>0</v>
      </c>
      <c r="AU18" s="32">
        <v>0</v>
      </c>
      <c r="AV18" s="31">
        <v>0</v>
      </c>
      <c r="AW18" s="23">
        <v>0</v>
      </c>
      <c r="AX18" s="31">
        <v>580</v>
      </c>
      <c r="AY18" s="32">
        <v>160</v>
      </c>
      <c r="AZ18" s="23">
        <v>0</v>
      </c>
      <c r="BA18" s="23">
        <v>0</v>
      </c>
      <c r="BB18" s="34">
        <v>0</v>
      </c>
      <c r="BC18" s="32">
        <v>0</v>
      </c>
      <c r="BD18" s="34">
        <v>0</v>
      </c>
      <c r="BE18" s="40">
        <v>0</v>
      </c>
      <c r="BF18" s="31">
        <v>370</v>
      </c>
      <c r="BG18" s="32">
        <v>27.13</v>
      </c>
      <c r="BH18" s="31">
        <v>370</v>
      </c>
      <c r="BI18" s="32">
        <v>27.13</v>
      </c>
      <c r="BJ18" s="31">
        <v>0</v>
      </c>
      <c r="BK18" s="23">
        <v>0</v>
      </c>
      <c r="BL18" s="31">
        <v>0</v>
      </c>
      <c r="BM18" s="23">
        <v>0</v>
      </c>
      <c r="BN18" s="32">
        <v>0</v>
      </c>
      <c r="BO18" s="32">
        <v>0</v>
      </c>
      <c r="BP18" s="32">
        <v>0</v>
      </c>
      <c r="BQ18" s="32">
        <v>0</v>
      </c>
      <c r="BR18" s="32">
        <v>0</v>
      </c>
      <c r="BS18" s="23">
        <f t="shared" si="7"/>
        <v>94801.7</v>
      </c>
      <c r="BT18" s="23">
        <f t="shared" si="8"/>
        <v>31456.354000000003</v>
      </c>
      <c r="BU18" s="34">
        <v>0</v>
      </c>
      <c r="BV18" s="23">
        <v>0</v>
      </c>
      <c r="BW18" s="23">
        <v>0</v>
      </c>
      <c r="BX18" s="32">
        <v>0</v>
      </c>
      <c r="BY18" s="23">
        <v>0</v>
      </c>
      <c r="BZ18" s="23">
        <v>0</v>
      </c>
      <c r="CA18" s="22">
        <v>0</v>
      </c>
      <c r="CB18" s="32">
        <v>0</v>
      </c>
      <c r="CC18" s="23">
        <v>0</v>
      </c>
      <c r="CD18" s="23">
        <v>0</v>
      </c>
      <c r="CE18" s="23">
        <v>0</v>
      </c>
      <c r="CF18" s="32">
        <v>0</v>
      </c>
      <c r="CG18" s="23">
        <v>0</v>
      </c>
      <c r="CH18" s="23">
        <f t="shared" si="9"/>
        <v>0</v>
      </c>
      <c r="CI18" s="23">
        <f t="shared" si="9"/>
        <v>0</v>
      </c>
    </row>
    <row r="19" spans="1:87" s="41" customFormat="1" ht="18.75" customHeight="1" x14ac:dyDescent="0.25">
      <c r="A19" s="30">
        <v>11</v>
      </c>
      <c r="B19" s="47" t="s">
        <v>53</v>
      </c>
      <c r="C19" s="23">
        <v>675.9</v>
      </c>
      <c r="D19" s="23">
        <v>0</v>
      </c>
      <c r="E19" s="23">
        <f t="shared" si="0"/>
        <v>116046</v>
      </c>
      <c r="F19" s="23">
        <f t="shared" si="17"/>
        <v>35793.461000000003</v>
      </c>
      <c r="G19" s="23">
        <f t="shared" si="10"/>
        <v>30.844200575633803</v>
      </c>
      <c r="H19" s="23">
        <f t="shared" si="1"/>
        <v>31830</v>
      </c>
      <c r="I19" s="23">
        <f t="shared" si="2"/>
        <v>7915.0609999999997</v>
      </c>
      <c r="J19" s="23">
        <f t="shared" si="3"/>
        <v>24.866669808356896</v>
      </c>
      <c r="K19" s="23">
        <f t="shared" si="4"/>
        <v>12000</v>
      </c>
      <c r="L19" s="23">
        <f t="shared" si="4"/>
        <v>2952.0940000000001</v>
      </c>
      <c r="M19" s="22">
        <f t="shared" si="11"/>
        <v>24.600783333333336</v>
      </c>
      <c r="N19" s="31">
        <v>0</v>
      </c>
      <c r="O19" s="32">
        <v>0.33100000000000002</v>
      </c>
      <c r="P19" s="22">
        <v>0</v>
      </c>
      <c r="Q19" s="31">
        <v>11300</v>
      </c>
      <c r="R19" s="32">
        <v>1109.3979999999999</v>
      </c>
      <c r="S19" s="22">
        <f t="shared" si="13"/>
        <v>9.8176814159292025</v>
      </c>
      <c r="T19" s="31">
        <v>12000</v>
      </c>
      <c r="U19" s="32">
        <v>2951.7629999999999</v>
      </c>
      <c r="V19" s="22">
        <f t="shared" si="14"/>
        <v>24.598025</v>
      </c>
      <c r="W19" s="31">
        <v>1620</v>
      </c>
      <c r="X19" s="32">
        <v>365.91699999999997</v>
      </c>
      <c r="Y19" s="22">
        <f>X19*100/W19</f>
        <v>22.587469135802468</v>
      </c>
      <c r="Z19" s="32">
        <v>0</v>
      </c>
      <c r="AA19" s="32">
        <v>0</v>
      </c>
      <c r="AB19" s="22">
        <v>0</v>
      </c>
      <c r="AC19" s="23">
        <v>0</v>
      </c>
      <c r="AD19" s="23">
        <v>0</v>
      </c>
      <c r="AE19" s="23">
        <v>0</v>
      </c>
      <c r="AF19" s="31">
        <v>0</v>
      </c>
      <c r="AG19" s="40">
        <v>81882.3</v>
      </c>
      <c r="AH19" s="32">
        <v>27294.2</v>
      </c>
      <c r="AI19" s="31">
        <v>2333.6999999999998</v>
      </c>
      <c r="AJ19" s="32">
        <v>584.20000000000005</v>
      </c>
      <c r="AK19" s="23">
        <v>0</v>
      </c>
      <c r="AL19" s="22">
        <v>0</v>
      </c>
      <c r="AM19" s="23">
        <v>0</v>
      </c>
      <c r="AN19" s="23">
        <v>0</v>
      </c>
      <c r="AO19" s="23">
        <f t="shared" si="6"/>
        <v>1150</v>
      </c>
      <c r="AP19" s="23">
        <f t="shared" si="6"/>
        <v>46.597000000000001</v>
      </c>
      <c r="AQ19" s="22">
        <f t="shared" si="16"/>
        <v>4.0519130434782618</v>
      </c>
      <c r="AR19" s="32">
        <v>1150</v>
      </c>
      <c r="AS19" s="32">
        <v>46.597000000000001</v>
      </c>
      <c r="AT19" s="32">
        <v>0</v>
      </c>
      <c r="AU19" s="32">
        <v>0</v>
      </c>
      <c r="AV19" s="31">
        <v>0</v>
      </c>
      <c r="AW19" s="23">
        <v>0</v>
      </c>
      <c r="AX19" s="31">
        <v>0</v>
      </c>
      <c r="AY19" s="32">
        <v>0</v>
      </c>
      <c r="AZ19" s="23">
        <v>0</v>
      </c>
      <c r="BA19" s="23">
        <v>0</v>
      </c>
      <c r="BB19" s="34">
        <v>0</v>
      </c>
      <c r="BC19" s="32">
        <v>0</v>
      </c>
      <c r="BD19" s="34">
        <v>0</v>
      </c>
      <c r="BE19" s="40">
        <v>0</v>
      </c>
      <c r="BF19" s="31">
        <v>5760</v>
      </c>
      <c r="BG19" s="32">
        <v>3041.0549999999998</v>
      </c>
      <c r="BH19" s="31">
        <v>342</v>
      </c>
      <c r="BI19" s="32">
        <v>0</v>
      </c>
      <c r="BJ19" s="31">
        <v>0</v>
      </c>
      <c r="BK19" s="23">
        <v>0</v>
      </c>
      <c r="BL19" s="31">
        <v>0</v>
      </c>
      <c r="BM19" s="23">
        <v>400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23">
        <f t="shared" si="7"/>
        <v>116046</v>
      </c>
      <c r="BT19" s="23">
        <f t="shared" si="8"/>
        <v>35793.461000000003</v>
      </c>
      <c r="BU19" s="34">
        <v>0</v>
      </c>
      <c r="BV19" s="23">
        <v>0</v>
      </c>
      <c r="BW19" s="23">
        <v>0</v>
      </c>
      <c r="BX19" s="32">
        <v>0</v>
      </c>
      <c r="BY19" s="23">
        <v>0</v>
      </c>
      <c r="BZ19" s="23">
        <v>0</v>
      </c>
      <c r="CA19" s="22">
        <v>0</v>
      </c>
      <c r="CB19" s="32">
        <v>0</v>
      </c>
      <c r="CC19" s="23">
        <v>0</v>
      </c>
      <c r="CD19" s="23">
        <v>0</v>
      </c>
      <c r="CE19" s="23">
        <v>0</v>
      </c>
      <c r="CF19" s="32">
        <v>0</v>
      </c>
      <c r="CG19" s="23">
        <v>0</v>
      </c>
      <c r="CH19" s="23">
        <f t="shared" si="9"/>
        <v>0</v>
      </c>
      <c r="CI19" s="23">
        <f t="shared" si="9"/>
        <v>0</v>
      </c>
    </row>
    <row r="20" spans="1:87" s="41" customFormat="1" ht="18.75" customHeight="1" x14ac:dyDescent="0.25">
      <c r="A20" s="30">
        <v>12</v>
      </c>
      <c r="B20" s="47" t="s">
        <v>54</v>
      </c>
      <c r="C20" s="23">
        <v>133.19999999999999</v>
      </c>
      <c r="D20" s="23">
        <v>0</v>
      </c>
      <c r="E20" s="23">
        <f t="shared" si="0"/>
        <v>13333.6</v>
      </c>
      <c r="F20" s="23">
        <f t="shared" si="17"/>
        <v>4537.93</v>
      </c>
      <c r="G20" s="23">
        <f t="shared" si="10"/>
        <v>34.033794324113522</v>
      </c>
      <c r="H20" s="23">
        <f t="shared" si="1"/>
        <v>2579.9</v>
      </c>
      <c r="I20" s="23">
        <f t="shared" si="2"/>
        <v>953.33</v>
      </c>
      <c r="J20" s="23">
        <f t="shared" si="3"/>
        <v>36.952207449901159</v>
      </c>
      <c r="K20" s="23">
        <f t="shared" si="4"/>
        <v>2035.8</v>
      </c>
      <c r="L20" s="23">
        <f t="shared" si="4"/>
        <v>697.23</v>
      </c>
      <c r="M20" s="22">
        <f t="shared" si="11"/>
        <v>34.248452696728563</v>
      </c>
      <c r="N20" s="31">
        <v>17.8</v>
      </c>
      <c r="O20" s="32">
        <v>17.881</v>
      </c>
      <c r="P20" s="22">
        <f t="shared" si="12"/>
        <v>100.45505617977527</v>
      </c>
      <c r="Q20" s="31">
        <v>480.2</v>
      </c>
      <c r="R20" s="32">
        <v>240.1</v>
      </c>
      <c r="S20" s="22">
        <f t="shared" si="13"/>
        <v>50</v>
      </c>
      <c r="T20" s="31">
        <v>2018</v>
      </c>
      <c r="U20" s="32">
        <v>679.34900000000005</v>
      </c>
      <c r="V20" s="22">
        <f t="shared" si="14"/>
        <v>33.66446977205154</v>
      </c>
      <c r="W20" s="31">
        <v>0</v>
      </c>
      <c r="X20" s="32">
        <v>0</v>
      </c>
      <c r="Y20" s="22">
        <v>0</v>
      </c>
      <c r="Z20" s="32">
        <v>0</v>
      </c>
      <c r="AA20" s="32">
        <v>0</v>
      </c>
      <c r="AB20" s="22">
        <v>0</v>
      </c>
      <c r="AC20" s="23">
        <v>0</v>
      </c>
      <c r="AD20" s="23">
        <v>0</v>
      </c>
      <c r="AE20" s="23">
        <v>0</v>
      </c>
      <c r="AF20" s="31">
        <v>0</v>
      </c>
      <c r="AG20" s="40">
        <v>10753.7</v>
      </c>
      <c r="AH20" s="32">
        <v>3584.6</v>
      </c>
      <c r="AI20" s="40">
        <v>0</v>
      </c>
      <c r="AJ20" s="32">
        <v>0</v>
      </c>
      <c r="AK20" s="23">
        <v>0</v>
      </c>
      <c r="AL20" s="22">
        <v>0</v>
      </c>
      <c r="AM20" s="23">
        <v>0</v>
      </c>
      <c r="AN20" s="23">
        <v>0</v>
      </c>
      <c r="AO20" s="23">
        <f t="shared" si="6"/>
        <v>63.9</v>
      </c>
      <c r="AP20" s="23">
        <f t="shared" si="6"/>
        <v>0</v>
      </c>
      <c r="AQ20" s="22">
        <f t="shared" si="16"/>
        <v>0</v>
      </c>
      <c r="AR20" s="32">
        <v>0</v>
      </c>
      <c r="AS20" s="32">
        <v>0</v>
      </c>
      <c r="AT20" s="32">
        <v>63.9</v>
      </c>
      <c r="AU20" s="32">
        <v>0</v>
      </c>
      <c r="AV20" s="31">
        <v>0</v>
      </c>
      <c r="AW20" s="23">
        <v>0</v>
      </c>
      <c r="AX20" s="31">
        <v>0</v>
      </c>
      <c r="AY20" s="32">
        <v>0</v>
      </c>
      <c r="AZ20" s="23">
        <v>0</v>
      </c>
      <c r="BA20" s="23">
        <v>0</v>
      </c>
      <c r="BB20" s="34">
        <v>0</v>
      </c>
      <c r="BC20" s="32">
        <v>0</v>
      </c>
      <c r="BD20" s="34">
        <v>0</v>
      </c>
      <c r="BE20" s="40">
        <v>0</v>
      </c>
      <c r="BF20" s="31">
        <v>0</v>
      </c>
      <c r="BG20" s="32">
        <v>16</v>
      </c>
      <c r="BH20" s="31">
        <v>0</v>
      </c>
      <c r="BI20" s="32">
        <v>0</v>
      </c>
      <c r="BJ20" s="31">
        <v>0</v>
      </c>
      <c r="BK20" s="23">
        <v>0</v>
      </c>
      <c r="BL20" s="31">
        <v>0</v>
      </c>
      <c r="BM20" s="23">
        <v>0</v>
      </c>
      <c r="BN20" s="32">
        <v>0</v>
      </c>
      <c r="BO20" s="32">
        <v>0</v>
      </c>
      <c r="BP20" s="32">
        <v>0</v>
      </c>
      <c r="BQ20" s="32">
        <v>0</v>
      </c>
      <c r="BR20" s="32">
        <v>0</v>
      </c>
      <c r="BS20" s="23">
        <f t="shared" si="7"/>
        <v>13333.6</v>
      </c>
      <c r="BT20" s="23">
        <f t="shared" si="8"/>
        <v>4537.93</v>
      </c>
      <c r="BU20" s="34">
        <v>0</v>
      </c>
      <c r="BV20" s="23">
        <v>0</v>
      </c>
      <c r="BW20" s="23">
        <v>0</v>
      </c>
      <c r="BX20" s="32">
        <v>0</v>
      </c>
      <c r="BY20" s="23">
        <v>0</v>
      </c>
      <c r="BZ20" s="23">
        <v>0</v>
      </c>
      <c r="CA20" s="22">
        <v>0</v>
      </c>
      <c r="CB20" s="32">
        <v>0</v>
      </c>
      <c r="CC20" s="23">
        <v>0</v>
      </c>
      <c r="CD20" s="23">
        <v>0</v>
      </c>
      <c r="CE20" s="23">
        <v>0</v>
      </c>
      <c r="CF20" s="32">
        <v>0</v>
      </c>
      <c r="CG20" s="23">
        <v>0</v>
      </c>
      <c r="CH20" s="23">
        <f t="shared" si="9"/>
        <v>0</v>
      </c>
      <c r="CI20" s="23">
        <f t="shared" si="9"/>
        <v>0</v>
      </c>
    </row>
    <row r="21" spans="1:87" s="41" customFormat="1" ht="18.75" customHeight="1" x14ac:dyDescent="0.25">
      <c r="A21" s="30">
        <v>13</v>
      </c>
      <c r="B21" s="47" t="s">
        <v>55</v>
      </c>
      <c r="C21" s="23">
        <v>1132.5</v>
      </c>
      <c r="D21" s="23">
        <v>0</v>
      </c>
      <c r="E21" s="23">
        <f t="shared" si="0"/>
        <v>88257.400000000009</v>
      </c>
      <c r="F21" s="23">
        <f t="shared" si="17"/>
        <v>28253.456999999999</v>
      </c>
      <c r="G21" s="23">
        <f t="shared" si="10"/>
        <v>32.012564385535939</v>
      </c>
      <c r="H21" s="23">
        <f t="shared" si="1"/>
        <v>18081.3</v>
      </c>
      <c r="I21" s="23">
        <f t="shared" si="2"/>
        <v>4861.2569999999996</v>
      </c>
      <c r="J21" s="23">
        <f t="shared" si="3"/>
        <v>26.885550264638052</v>
      </c>
      <c r="K21" s="23">
        <f t="shared" si="4"/>
        <v>7987.3</v>
      </c>
      <c r="L21" s="23">
        <f t="shared" si="4"/>
        <v>2341.1</v>
      </c>
      <c r="M21" s="22">
        <f t="shared" si="11"/>
        <v>29.310280069610506</v>
      </c>
      <c r="N21" s="31">
        <v>58.3</v>
      </c>
      <c r="O21" s="32">
        <v>2.2400000000000002</v>
      </c>
      <c r="P21" s="22">
        <f t="shared" si="12"/>
        <v>3.8421955403087487</v>
      </c>
      <c r="Q21" s="31">
        <v>5524</v>
      </c>
      <c r="R21" s="32">
        <v>1155.6969999999999</v>
      </c>
      <c r="S21" s="22">
        <f t="shared" si="13"/>
        <v>20.921379435191888</v>
      </c>
      <c r="T21" s="31">
        <v>7929</v>
      </c>
      <c r="U21" s="32">
        <v>2338.86</v>
      </c>
      <c r="V21" s="22">
        <f t="shared" si="14"/>
        <v>29.497540673477108</v>
      </c>
      <c r="W21" s="31">
        <v>620</v>
      </c>
      <c r="X21" s="32">
        <v>74.7</v>
      </c>
      <c r="Y21" s="22">
        <f>X21*100/W21</f>
        <v>12.048387096774194</v>
      </c>
      <c r="Z21" s="32">
        <v>0</v>
      </c>
      <c r="AA21" s="32">
        <v>0</v>
      </c>
      <c r="AB21" s="22">
        <v>0</v>
      </c>
      <c r="AC21" s="23">
        <v>0</v>
      </c>
      <c r="AD21" s="23">
        <v>0</v>
      </c>
      <c r="AE21" s="23">
        <v>0</v>
      </c>
      <c r="AF21" s="31">
        <v>0</v>
      </c>
      <c r="AG21" s="40">
        <v>70176.100000000006</v>
      </c>
      <c r="AH21" s="32">
        <v>23392.2</v>
      </c>
      <c r="AI21" s="40">
        <v>0</v>
      </c>
      <c r="AJ21" s="32">
        <v>0</v>
      </c>
      <c r="AK21" s="23">
        <v>0</v>
      </c>
      <c r="AL21" s="22">
        <v>0</v>
      </c>
      <c r="AM21" s="23">
        <v>0</v>
      </c>
      <c r="AN21" s="23">
        <v>0</v>
      </c>
      <c r="AO21" s="23">
        <f t="shared" si="6"/>
        <v>750</v>
      </c>
      <c r="AP21" s="23">
        <f t="shared" si="6"/>
        <v>105.336</v>
      </c>
      <c r="AQ21" s="22">
        <f t="shared" si="16"/>
        <v>14.044799999999999</v>
      </c>
      <c r="AR21" s="32">
        <v>0</v>
      </c>
      <c r="AS21" s="32">
        <v>0</v>
      </c>
      <c r="AT21" s="32">
        <v>750</v>
      </c>
      <c r="AU21" s="32">
        <v>105.336</v>
      </c>
      <c r="AV21" s="31">
        <v>0</v>
      </c>
      <c r="AW21" s="23">
        <v>0</v>
      </c>
      <c r="AX21" s="31">
        <v>0</v>
      </c>
      <c r="AY21" s="32">
        <v>0</v>
      </c>
      <c r="AZ21" s="23">
        <v>0</v>
      </c>
      <c r="BA21" s="23">
        <v>0</v>
      </c>
      <c r="BB21" s="34">
        <v>0</v>
      </c>
      <c r="BC21" s="32">
        <v>0</v>
      </c>
      <c r="BD21" s="34">
        <v>0</v>
      </c>
      <c r="BE21" s="40">
        <v>0</v>
      </c>
      <c r="BF21" s="31">
        <v>3200</v>
      </c>
      <c r="BG21" s="32">
        <v>1184.424</v>
      </c>
      <c r="BH21" s="31">
        <v>600</v>
      </c>
      <c r="BI21" s="32">
        <v>111.17400000000001</v>
      </c>
      <c r="BJ21" s="31">
        <v>0</v>
      </c>
      <c r="BK21" s="23">
        <v>0</v>
      </c>
      <c r="BL21" s="31">
        <v>0</v>
      </c>
      <c r="BM21" s="23">
        <v>0</v>
      </c>
      <c r="BN21" s="32">
        <v>0</v>
      </c>
      <c r="BO21" s="32">
        <v>0</v>
      </c>
      <c r="BP21" s="32">
        <v>0</v>
      </c>
      <c r="BQ21" s="32">
        <v>0</v>
      </c>
      <c r="BR21" s="32">
        <v>0</v>
      </c>
      <c r="BS21" s="23">
        <f t="shared" si="7"/>
        <v>88257.400000000009</v>
      </c>
      <c r="BT21" s="23">
        <f t="shared" si="8"/>
        <v>28253.456999999999</v>
      </c>
      <c r="BU21" s="34">
        <v>0</v>
      </c>
      <c r="BV21" s="23">
        <v>0</v>
      </c>
      <c r="BW21" s="23">
        <v>0</v>
      </c>
      <c r="BX21" s="32">
        <v>0</v>
      </c>
      <c r="BY21" s="23">
        <v>0</v>
      </c>
      <c r="BZ21" s="23">
        <v>0</v>
      </c>
      <c r="CA21" s="22">
        <v>0</v>
      </c>
      <c r="CB21" s="32">
        <v>0</v>
      </c>
      <c r="CC21" s="23">
        <v>0</v>
      </c>
      <c r="CD21" s="23">
        <v>0</v>
      </c>
      <c r="CE21" s="23">
        <v>0</v>
      </c>
      <c r="CF21" s="32">
        <v>0</v>
      </c>
      <c r="CG21" s="23">
        <v>0</v>
      </c>
      <c r="CH21" s="23">
        <f t="shared" si="9"/>
        <v>0</v>
      </c>
      <c r="CI21" s="23">
        <f t="shared" si="9"/>
        <v>0</v>
      </c>
    </row>
    <row r="22" spans="1:87" s="41" customFormat="1" ht="18.75" customHeight="1" x14ac:dyDescent="0.25">
      <c r="A22" s="30">
        <v>14</v>
      </c>
      <c r="B22" s="47" t="s">
        <v>56</v>
      </c>
      <c r="C22" s="23">
        <v>442.8</v>
      </c>
      <c r="D22" s="23">
        <v>0</v>
      </c>
      <c r="E22" s="23">
        <f t="shared" si="0"/>
        <v>52278.9</v>
      </c>
      <c r="F22" s="23">
        <f t="shared" si="17"/>
        <v>16448.018</v>
      </c>
      <c r="G22" s="23">
        <f t="shared" si="10"/>
        <v>31.462058306506062</v>
      </c>
      <c r="H22" s="23">
        <f t="shared" si="1"/>
        <v>10302.4</v>
      </c>
      <c r="I22" s="23">
        <f t="shared" si="2"/>
        <v>2455.6179999999999</v>
      </c>
      <c r="J22" s="23">
        <f t="shared" si="3"/>
        <v>23.835397577263549</v>
      </c>
      <c r="K22" s="23">
        <f t="shared" si="4"/>
        <v>4538.3</v>
      </c>
      <c r="L22" s="23">
        <f t="shared" si="4"/>
        <v>780.04499999999996</v>
      </c>
      <c r="M22" s="22">
        <f t="shared" si="11"/>
        <v>17.18804398122645</v>
      </c>
      <c r="N22" s="31">
        <v>0</v>
      </c>
      <c r="O22" s="32">
        <v>7.8570000000000002</v>
      </c>
      <c r="P22" s="22">
        <v>0</v>
      </c>
      <c r="Q22" s="31">
        <v>2901.3</v>
      </c>
      <c r="R22" s="32">
        <v>773.60900000000004</v>
      </c>
      <c r="S22" s="22">
        <f t="shared" si="13"/>
        <v>26.664219487815807</v>
      </c>
      <c r="T22" s="31">
        <v>4538.3</v>
      </c>
      <c r="U22" s="32">
        <v>772.18799999999999</v>
      </c>
      <c r="V22" s="22">
        <f t="shared" si="14"/>
        <v>17.014917480113699</v>
      </c>
      <c r="W22" s="31">
        <v>770.8</v>
      </c>
      <c r="X22" s="32">
        <v>90</v>
      </c>
      <c r="Y22" s="22">
        <f>X22*100/W22</f>
        <v>11.67618059159315</v>
      </c>
      <c r="Z22" s="32">
        <v>0</v>
      </c>
      <c r="AA22" s="32">
        <v>0</v>
      </c>
      <c r="AB22" s="22">
        <v>0</v>
      </c>
      <c r="AC22" s="23">
        <v>0</v>
      </c>
      <c r="AD22" s="23">
        <v>0</v>
      </c>
      <c r="AE22" s="23">
        <v>0</v>
      </c>
      <c r="AF22" s="31">
        <v>0</v>
      </c>
      <c r="AG22" s="40">
        <v>35976.5</v>
      </c>
      <c r="AH22" s="32">
        <v>11992.4</v>
      </c>
      <c r="AI22" s="40">
        <v>0</v>
      </c>
      <c r="AJ22" s="32">
        <v>0</v>
      </c>
      <c r="AK22" s="23">
        <v>0</v>
      </c>
      <c r="AL22" s="22">
        <v>0</v>
      </c>
      <c r="AM22" s="23">
        <v>0</v>
      </c>
      <c r="AN22" s="23">
        <v>0</v>
      </c>
      <c r="AO22" s="23">
        <f t="shared" si="6"/>
        <v>482</v>
      </c>
      <c r="AP22" s="23">
        <f t="shared" si="6"/>
        <v>380.16399999999999</v>
      </c>
      <c r="AQ22" s="22">
        <f t="shared" si="16"/>
        <v>78.872199170124475</v>
      </c>
      <c r="AR22" s="32">
        <v>0</v>
      </c>
      <c r="AS22" s="32">
        <v>0</v>
      </c>
      <c r="AT22" s="32">
        <v>200</v>
      </c>
      <c r="AU22" s="32">
        <v>311.16399999999999</v>
      </c>
      <c r="AV22" s="31">
        <v>0</v>
      </c>
      <c r="AW22" s="23">
        <v>0</v>
      </c>
      <c r="AX22" s="31">
        <v>282</v>
      </c>
      <c r="AY22" s="32">
        <v>69</v>
      </c>
      <c r="AZ22" s="23">
        <v>0</v>
      </c>
      <c r="BA22" s="23">
        <v>0</v>
      </c>
      <c r="BB22" s="34">
        <v>0</v>
      </c>
      <c r="BC22" s="32">
        <v>0</v>
      </c>
      <c r="BD22" s="34">
        <v>0</v>
      </c>
      <c r="BE22" s="40">
        <v>0</v>
      </c>
      <c r="BF22" s="31">
        <v>1610</v>
      </c>
      <c r="BG22" s="32">
        <v>431.8</v>
      </c>
      <c r="BH22" s="31">
        <v>290</v>
      </c>
      <c r="BI22" s="32">
        <v>15.8</v>
      </c>
      <c r="BJ22" s="31">
        <v>0</v>
      </c>
      <c r="BK22" s="23">
        <v>0</v>
      </c>
      <c r="BL22" s="31">
        <v>0</v>
      </c>
      <c r="BM22" s="23">
        <v>0</v>
      </c>
      <c r="BN22" s="32">
        <v>6000</v>
      </c>
      <c r="BO22" s="32">
        <v>2000</v>
      </c>
      <c r="BP22" s="32">
        <v>0</v>
      </c>
      <c r="BQ22" s="32">
        <v>0</v>
      </c>
      <c r="BR22" s="32">
        <v>0</v>
      </c>
      <c r="BS22" s="23">
        <f t="shared" si="7"/>
        <v>52278.9</v>
      </c>
      <c r="BT22" s="23">
        <f t="shared" si="8"/>
        <v>16448.018</v>
      </c>
      <c r="BU22" s="34">
        <v>0</v>
      </c>
      <c r="BV22" s="23">
        <v>0</v>
      </c>
      <c r="BW22" s="23">
        <v>0</v>
      </c>
      <c r="BX22" s="32">
        <v>0</v>
      </c>
      <c r="BY22" s="23">
        <v>0</v>
      </c>
      <c r="BZ22" s="23">
        <v>0</v>
      </c>
      <c r="CA22" s="22">
        <v>0</v>
      </c>
      <c r="CB22" s="32">
        <v>0</v>
      </c>
      <c r="CC22" s="23">
        <v>0</v>
      </c>
      <c r="CD22" s="23">
        <v>0</v>
      </c>
      <c r="CE22" s="23">
        <v>0</v>
      </c>
      <c r="CF22" s="32">
        <v>0</v>
      </c>
      <c r="CG22" s="23">
        <v>0</v>
      </c>
      <c r="CH22" s="23">
        <f t="shared" si="9"/>
        <v>0</v>
      </c>
      <c r="CI22" s="23">
        <f t="shared" si="9"/>
        <v>0</v>
      </c>
    </row>
    <row r="23" spans="1:87" s="41" customFormat="1" ht="18.75" customHeight="1" x14ac:dyDescent="0.25">
      <c r="A23" s="30">
        <v>15</v>
      </c>
      <c r="B23" s="47" t="s">
        <v>57</v>
      </c>
      <c r="C23" s="23">
        <v>1091.0999999999999</v>
      </c>
      <c r="D23" s="23">
        <v>0</v>
      </c>
      <c r="E23" s="23">
        <f t="shared" si="0"/>
        <v>8336.2999999999993</v>
      </c>
      <c r="F23" s="23">
        <f t="shared" si="17"/>
        <v>2689.8129999999996</v>
      </c>
      <c r="G23" s="23">
        <f t="shared" si="10"/>
        <v>32.266269208161887</v>
      </c>
      <c r="H23" s="23">
        <f t="shared" si="1"/>
        <v>4321.7</v>
      </c>
      <c r="I23" s="23">
        <f t="shared" si="2"/>
        <v>1351.6129999999998</v>
      </c>
      <c r="J23" s="23">
        <f t="shared" si="3"/>
        <v>31.275030659231319</v>
      </c>
      <c r="K23" s="23">
        <f t="shared" si="4"/>
        <v>2175.6999999999998</v>
      </c>
      <c r="L23" s="23">
        <f t="shared" si="4"/>
        <v>734.02500000000009</v>
      </c>
      <c r="M23" s="22">
        <f t="shared" si="11"/>
        <v>33.737417842533446</v>
      </c>
      <c r="N23" s="31">
        <v>375.7</v>
      </c>
      <c r="O23" s="32">
        <v>22.382999999999999</v>
      </c>
      <c r="P23" s="22">
        <f t="shared" si="12"/>
        <v>5.95767899920149</v>
      </c>
      <c r="Q23" s="31">
        <v>1500</v>
      </c>
      <c r="R23" s="32">
        <v>328.988</v>
      </c>
      <c r="S23" s="22">
        <f t="shared" si="13"/>
        <v>21.932533333333335</v>
      </c>
      <c r="T23" s="31">
        <v>1800</v>
      </c>
      <c r="U23" s="32">
        <v>711.64200000000005</v>
      </c>
      <c r="V23" s="22">
        <f t="shared" si="14"/>
        <v>39.535666666666671</v>
      </c>
      <c r="W23" s="31">
        <v>6</v>
      </c>
      <c r="X23" s="32">
        <v>31.5</v>
      </c>
      <c r="Y23" s="22">
        <f>X23*100/W23</f>
        <v>525</v>
      </c>
      <c r="Z23" s="32">
        <v>0</v>
      </c>
      <c r="AA23" s="32">
        <v>0</v>
      </c>
      <c r="AB23" s="22">
        <v>0</v>
      </c>
      <c r="AC23" s="23">
        <v>0</v>
      </c>
      <c r="AD23" s="23">
        <v>0</v>
      </c>
      <c r="AE23" s="23">
        <v>0</v>
      </c>
      <c r="AF23" s="31">
        <v>0</v>
      </c>
      <c r="AG23" s="40">
        <v>4014.6</v>
      </c>
      <c r="AH23" s="32">
        <v>1338.2</v>
      </c>
      <c r="AI23" s="40">
        <v>0</v>
      </c>
      <c r="AJ23" s="32">
        <v>0</v>
      </c>
      <c r="AK23" s="23">
        <v>0</v>
      </c>
      <c r="AL23" s="22">
        <v>0</v>
      </c>
      <c r="AM23" s="23">
        <v>0</v>
      </c>
      <c r="AN23" s="23">
        <v>0</v>
      </c>
      <c r="AO23" s="23">
        <f t="shared" si="6"/>
        <v>580</v>
      </c>
      <c r="AP23" s="23">
        <f t="shared" si="6"/>
        <v>257.10000000000002</v>
      </c>
      <c r="AQ23" s="22">
        <f t="shared" si="16"/>
        <v>44.327586206896555</v>
      </c>
      <c r="AR23" s="32">
        <v>580</v>
      </c>
      <c r="AS23" s="32">
        <v>257.10000000000002</v>
      </c>
      <c r="AT23" s="32">
        <v>0</v>
      </c>
      <c r="AU23" s="32">
        <v>0</v>
      </c>
      <c r="AV23" s="31">
        <v>0</v>
      </c>
      <c r="AW23" s="23">
        <v>0</v>
      </c>
      <c r="AX23" s="31">
        <v>0</v>
      </c>
      <c r="AY23" s="32">
        <v>0</v>
      </c>
      <c r="AZ23" s="23">
        <v>0</v>
      </c>
      <c r="BA23" s="23">
        <v>0</v>
      </c>
      <c r="BB23" s="34">
        <v>0</v>
      </c>
      <c r="BC23" s="32">
        <v>0</v>
      </c>
      <c r="BD23" s="34">
        <v>0</v>
      </c>
      <c r="BE23" s="40">
        <v>0</v>
      </c>
      <c r="BF23" s="31">
        <v>60</v>
      </c>
      <c r="BG23" s="32">
        <v>0</v>
      </c>
      <c r="BH23" s="31">
        <v>0</v>
      </c>
      <c r="BI23" s="32">
        <v>0</v>
      </c>
      <c r="BJ23" s="31">
        <v>0</v>
      </c>
      <c r="BK23" s="23">
        <v>0</v>
      </c>
      <c r="BL23" s="31">
        <v>0</v>
      </c>
      <c r="BM23" s="23">
        <v>0</v>
      </c>
      <c r="BN23" s="32">
        <v>0</v>
      </c>
      <c r="BO23" s="32">
        <v>0</v>
      </c>
      <c r="BP23" s="32">
        <v>0</v>
      </c>
      <c r="BQ23" s="32">
        <v>0</v>
      </c>
      <c r="BR23" s="32">
        <v>0</v>
      </c>
      <c r="BS23" s="23">
        <f t="shared" si="7"/>
        <v>8336.2999999999993</v>
      </c>
      <c r="BT23" s="23">
        <f t="shared" si="8"/>
        <v>2689.8129999999996</v>
      </c>
      <c r="BU23" s="34">
        <v>0</v>
      </c>
      <c r="BV23" s="23">
        <v>0</v>
      </c>
      <c r="BW23" s="23">
        <v>0</v>
      </c>
      <c r="BX23" s="32">
        <v>0</v>
      </c>
      <c r="BY23" s="23">
        <v>0</v>
      </c>
      <c r="BZ23" s="23">
        <v>0</v>
      </c>
      <c r="CA23" s="22">
        <v>0</v>
      </c>
      <c r="CB23" s="32">
        <v>0</v>
      </c>
      <c r="CC23" s="23">
        <v>0</v>
      </c>
      <c r="CD23" s="23">
        <v>0</v>
      </c>
      <c r="CE23" s="23">
        <v>0</v>
      </c>
      <c r="CF23" s="32">
        <v>0</v>
      </c>
      <c r="CG23" s="23">
        <v>0</v>
      </c>
      <c r="CH23" s="23">
        <f t="shared" si="9"/>
        <v>0</v>
      </c>
      <c r="CI23" s="23">
        <f t="shared" si="9"/>
        <v>0</v>
      </c>
    </row>
    <row r="24" spans="1:87" s="41" customFormat="1" ht="18.75" customHeight="1" x14ac:dyDescent="0.25">
      <c r="A24" s="30">
        <v>16</v>
      </c>
      <c r="B24" s="47" t="s">
        <v>58</v>
      </c>
      <c r="C24" s="23">
        <v>3311.1</v>
      </c>
      <c r="D24" s="23">
        <v>0</v>
      </c>
      <c r="E24" s="23">
        <f t="shared" si="0"/>
        <v>12969.8</v>
      </c>
      <c r="F24" s="23">
        <f t="shared" si="17"/>
        <v>5131.4269999999997</v>
      </c>
      <c r="G24" s="23">
        <f t="shared" si="10"/>
        <v>39.564426591003716</v>
      </c>
      <c r="H24" s="23">
        <f t="shared" si="1"/>
        <v>5410</v>
      </c>
      <c r="I24" s="23">
        <f t="shared" si="2"/>
        <v>2611.4270000000001</v>
      </c>
      <c r="J24" s="23">
        <f t="shared" si="3"/>
        <v>48.270369685767101</v>
      </c>
      <c r="K24" s="23">
        <f t="shared" si="4"/>
        <v>910</v>
      </c>
      <c r="L24" s="23">
        <f t="shared" si="4"/>
        <v>456.78700000000003</v>
      </c>
      <c r="M24" s="22">
        <f t="shared" si="11"/>
        <v>50.196373626373628</v>
      </c>
      <c r="N24" s="31">
        <v>0</v>
      </c>
      <c r="O24" s="32">
        <v>2.3380000000000001</v>
      </c>
      <c r="P24" s="22">
        <v>0</v>
      </c>
      <c r="Q24" s="31">
        <v>3000</v>
      </c>
      <c r="R24" s="32">
        <v>375.5</v>
      </c>
      <c r="S24" s="22">
        <f t="shared" si="13"/>
        <v>12.516666666666667</v>
      </c>
      <c r="T24" s="31">
        <v>910</v>
      </c>
      <c r="U24" s="32">
        <v>454.44900000000001</v>
      </c>
      <c r="V24" s="22">
        <f t="shared" si="14"/>
        <v>49.939450549450548</v>
      </c>
      <c r="W24" s="31">
        <v>100</v>
      </c>
      <c r="X24" s="32">
        <v>26.15</v>
      </c>
      <c r="Y24" s="22">
        <f>X24*100/W24</f>
        <v>26.15</v>
      </c>
      <c r="Z24" s="32">
        <v>0</v>
      </c>
      <c r="AA24" s="32">
        <v>0</v>
      </c>
      <c r="AB24" s="22">
        <v>0</v>
      </c>
      <c r="AC24" s="23">
        <v>0</v>
      </c>
      <c r="AD24" s="23">
        <v>0</v>
      </c>
      <c r="AE24" s="23">
        <v>0</v>
      </c>
      <c r="AF24" s="31">
        <v>0</v>
      </c>
      <c r="AG24" s="40">
        <v>7559.8</v>
      </c>
      <c r="AH24" s="32">
        <v>2520</v>
      </c>
      <c r="AI24" s="40">
        <v>0</v>
      </c>
      <c r="AJ24" s="32">
        <v>0</v>
      </c>
      <c r="AK24" s="23">
        <v>0</v>
      </c>
      <c r="AL24" s="22">
        <v>0</v>
      </c>
      <c r="AM24" s="23">
        <v>0</v>
      </c>
      <c r="AN24" s="23">
        <v>0</v>
      </c>
      <c r="AO24" s="23">
        <f t="shared" si="6"/>
        <v>1100</v>
      </c>
      <c r="AP24" s="23">
        <f t="shared" si="6"/>
        <v>1738.71</v>
      </c>
      <c r="AQ24" s="22">
        <f t="shared" si="16"/>
        <v>158.06454545454548</v>
      </c>
      <c r="AR24" s="32">
        <v>1100</v>
      </c>
      <c r="AS24" s="32">
        <v>1738.71</v>
      </c>
      <c r="AT24" s="32">
        <v>0</v>
      </c>
      <c r="AU24" s="32">
        <v>0</v>
      </c>
      <c r="AV24" s="31">
        <v>0</v>
      </c>
      <c r="AW24" s="23">
        <v>0</v>
      </c>
      <c r="AX24" s="31">
        <v>0</v>
      </c>
      <c r="AY24" s="32">
        <v>0</v>
      </c>
      <c r="AZ24" s="23">
        <v>0</v>
      </c>
      <c r="BA24" s="23">
        <v>0</v>
      </c>
      <c r="BB24" s="34">
        <v>0</v>
      </c>
      <c r="BC24" s="32">
        <v>0</v>
      </c>
      <c r="BD24" s="34">
        <v>0</v>
      </c>
      <c r="BE24" s="40">
        <v>0</v>
      </c>
      <c r="BF24" s="31">
        <v>300</v>
      </c>
      <c r="BG24" s="32">
        <v>14.28</v>
      </c>
      <c r="BH24" s="31">
        <v>300</v>
      </c>
      <c r="BI24" s="32">
        <v>14.28</v>
      </c>
      <c r="BJ24" s="31">
        <v>0</v>
      </c>
      <c r="BK24" s="23">
        <v>0</v>
      </c>
      <c r="BL24" s="31">
        <v>0</v>
      </c>
      <c r="BM24" s="23">
        <v>0</v>
      </c>
      <c r="BN24" s="32">
        <v>0</v>
      </c>
      <c r="BO24" s="32">
        <v>0</v>
      </c>
      <c r="BP24" s="32">
        <v>0</v>
      </c>
      <c r="BQ24" s="32">
        <v>0</v>
      </c>
      <c r="BR24" s="32">
        <v>0</v>
      </c>
      <c r="BS24" s="23">
        <f t="shared" si="7"/>
        <v>12969.8</v>
      </c>
      <c r="BT24" s="23">
        <f t="shared" si="8"/>
        <v>5131.4269999999997</v>
      </c>
      <c r="BU24" s="34">
        <v>0</v>
      </c>
      <c r="BV24" s="23">
        <v>0</v>
      </c>
      <c r="BW24" s="23">
        <v>0</v>
      </c>
      <c r="BX24" s="32">
        <v>0</v>
      </c>
      <c r="BY24" s="23">
        <v>0</v>
      </c>
      <c r="BZ24" s="23">
        <v>0</v>
      </c>
      <c r="CA24" s="22">
        <v>0</v>
      </c>
      <c r="CB24" s="32">
        <v>0</v>
      </c>
      <c r="CC24" s="23">
        <v>0</v>
      </c>
      <c r="CD24" s="23">
        <v>0</v>
      </c>
      <c r="CE24" s="23">
        <v>0</v>
      </c>
      <c r="CF24" s="32">
        <v>0</v>
      </c>
      <c r="CG24" s="23">
        <v>0</v>
      </c>
      <c r="CH24" s="23">
        <f t="shared" si="9"/>
        <v>0</v>
      </c>
      <c r="CI24" s="23">
        <f t="shared" si="9"/>
        <v>0</v>
      </c>
    </row>
    <row r="25" spans="1:87" s="41" customFormat="1" ht="18.75" customHeight="1" x14ac:dyDescent="0.25">
      <c r="A25" s="30">
        <v>17</v>
      </c>
      <c r="B25" s="47" t="s">
        <v>59</v>
      </c>
      <c r="C25" s="23">
        <v>789.7</v>
      </c>
      <c r="D25" s="23">
        <v>0</v>
      </c>
      <c r="E25" s="23">
        <f t="shared" si="0"/>
        <v>7551.9</v>
      </c>
      <c r="F25" s="23">
        <f t="shared" si="17"/>
        <v>2366.16</v>
      </c>
      <c r="G25" s="23">
        <f t="shared" si="10"/>
        <v>31.331982679855404</v>
      </c>
      <c r="H25" s="23">
        <f t="shared" si="1"/>
        <v>1276.0999999999999</v>
      </c>
      <c r="I25" s="23">
        <f t="shared" si="2"/>
        <v>274.15999999999997</v>
      </c>
      <c r="J25" s="23">
        <f t="shared" si="3"/>
        <v>21.484209701434057</v>
      </c>
      <c r="K25" s="23">
        <f t="shared" si="4"/>
        <v>474.4</v>
      </c>
      <c r="L25" s="23">
        <f t="shared" si="4"/>
        <v>154.6</v>
      </c>
      <c r="M25" s="22">
        <f t="shared" si="11"/>
        <v>32.588532883642493</v>
      </c>
      <c r="N25" s="31">
        <v>0</v>
      </c>
      <c r="O25" s="32">
        <v>0</v>
      </c>
      <c r="P25" s="22">
        <v>0</v>
      </c>
      <c r="Q25" s="31">
        <v>596.70000000000005</v>
      </c>
      <c r="R25" s="32">
        <v>119.56</v>
      </c>
      <c r="S25" s="22">
        <f t="shared" si="13"/>
        <v>20.036869448634153</v>
      </c>
      <c r="T25" s="31">
        <v>474.4</v>
      </c>
      <c r="U25" s="32">
        <v>154.6</v>
      </c>
      <c r="V25" s="22">
        <f t="shared" si="14"/>
        <v>32.5885328836425</v>
      </c>
      <c r="W25" s="31">
        <v>0</v>
      </c>
      <c r="X25" s="32">
        <v>0</v>
      </c>
      <c r="Y25" s="22">
        <v>0</v>
      </c>
      <c r="Z25" s="32">
        <v>0</v>
      </c>
      <c r="AA25" s="32">
        <v>0</v>
      </c>
      <c r="AB25" s="22">
        <v>0</v>
      </c>
      <c r="AC25" s="23">
        <v>0</v>
      </c>
      <c r="AD25" s="23">
        <v>0</v>
      </c>
      <c r="AE25" s="23">
        <v>0</v>
      </c>
      <c r="AF25" s="31">
        <v>0</v>
      </c>
      <c r="AG25" s="38">
        <v>6275.8</v>
      </c>
      <c r="AH25" s="32">
        <v>2092</v>
      </c>
      <c r="AI25" s="40">
        <v>0</v>
      </c>
      <c r="AJ25" s="32">
        <v>0</v>
      </c>
      <c r="AK25" s="23">
        <v>0</v>
      </c>
      <c r="AL25" s="22">
        <v>0</v>
      </c>
      <c r="AM25" s="23">
        <v>0</v>
      </c>
      <c r="AN25" s="23">
        <v>0</v>
      </c>
      <c r="AO25" s="23">
        <f t="shared" si="6"/>
        <v>205</v>
      </c>
      <c r="AP25" s="23">
        <f t="shared" si="6"/>
        <v>0</v>
      </c>
      <c r="AQ25" s="22">
        <f t="shared" si="16"/>
        <v>0</v>
      </c>
      <c r="AR25" s="32">
        <v>205</v>
      </c>
      <c r="AS25" s="32">
        <v>0</v>
      </c>
      <c r="AT25" s="32">
        <v>0</v>
      </c>
      <c r="AU25" s="32">
        <v>0</v>
      </c>
      <c r="AV25" s="31">
        <v>0</v>
      </c>
      <c r="AW25" s="23">
        <v>0</v>
      </c>
      <c r="AX25" s="31">
        <v>0</v>
      </c>
      <c r="AY25" s="32">
        <v>0</v>
      </c>
      <c r="AZ25" s="23">
        <v>0</v>
      </c>
      <c r="BA25" s="23">
        <v>0</v>
      </c>
      <c r="BB25" s="34">
        <v>0</v>
      </c>
      <c r="BC25" s="32">
        <v>0</v>
      </c>
      <c r="BD25" s="34">
        <v>0</v>
      </c>
      <c r="BE25" s="40">
        <v>0</v>
      </c>
      <c r="BF25" s="31">
        <v>0</v>
      </c>
      <c r="BG25" s="32">
        <v>0</v>
      </c>
      <c r="BH25" s="31">
        <v>0</v>
      </c>
      <c r="BI25" s="32">
        <v>0</v>
      </c>
      <c r="BJ25" s="31">
        <v>0</v>
      </c>
      <c r="BK25" s="23">
        <v>0</v>
      </c>
      <c r="BL25" s="31">
        <v>0</v>
      </c>
      <c r="BM25" s="23">
        <v>0</v>
      </c>
      <c r="BN25" s="32">
        <v>0</v>
      </c>
      <c r="BO25" s="32">
        <v>0</v>
      </c>
      <c r="BP25" s="32">
        <v>0</v>
      </c>
      <c r="BQ25" s="32">
        <v>0</v>
      </c>
      <c r="BR25" s="32">
        <v>0</v>
      </c>
      <c r="BS25" s="23">
        <f t="shared" si="7"/>
        <v>7551.9</v>
      </c>
      <c r="BT25" s="23">
        <f t="shared" si="8"/>
        <v>2366.16</v>
      </c>
      <c r="BU25" s="34">
        <v>0</v>
      </c>
      <c r="BV25" s="23">
        <v>0</v>
      </c>
      <c r="BW25" s="23">
        <v>0</v>
      </c>
      <c r="BX25" s="32">
        <v>0</v>
      </c>
      <c r="BY25" s="23">
        <v>0</v>
      </c>
      <c r="BZ25" s="23">
        <v>0</v>
      </c>
      <c r="CA25" s="22">
        <v>0</v>
      </c>
      <c r="CB25" s="32">
        <v>0</v>
      </c>
      <c r="CC25" s="23">
        <v>0</v>
      </c>
      <c r="CD25" s="23">
        <v>0</v>
      </c>
      <c r="CE25" s="23">
        <v>0</v>
      </c>
      <c r="CF25" s="32">
        <v>0</v>
      </c>
      <c r="CG25" s="23">
        <v>0</v>
      </c>
      <c r="CH25" s="23">
        <f t="shared" si="9"/>
        <v>0</v>
      </c>
      <c r="CI25" s="23">
        <f t="shared" si="9"/>
        <v>0</v>
      </c>
    </row>
    <row r="26" spans="1:87" s="35" customFormat="1" ht="18.75" customHeight="1" x14ac:dyDescent="0.25">
      <c r="A26" s="30">
        <v>18</v>
      </c>
      <c r="B26" s="47" t="s">
        <v>60</v>
      </c>
      <c r="C26" s="23">
        <v>8213.2000000000007</v>
      </c>
      <c r="D26" s="23">
        <v>0</v>
      </c>
      <c r="E26" s="23">
        <f t="shared" si="0"/>
        <v>18127.900000000001</v>
      </c>
      <c r="F26" s="23">
        <f t="shared" si="17"/>
        <v>4993.933</v>
      </c>
      <c r="G26" s="23">
        <f t="shared" si="10"/>
        <v>27.548326060933697</v>
      </c>
      <c r="H26" s="23">
        <f t="shared" si="1"/>
        <v>5138.5</v>
      </c>
      <c r="I26" s="23">
        <f t="shared" si="2"/>
        <v>664.13300000000004</v>
      </c>
      <c r="J26" s="23">
        <f t="shared" si="3"/>
        <v>12.924647270604261</v>
      </c>
      <c r="K26" s="23">
        <f t="shared" si="4"/>
        <v>1404.6</v>
      </c>
      <c r="L26" s="23">
        <f t="shared" si="4"/>
        <v>261.08299999999997</v>
      </c>
      <c r="M26" s="22">
        <f t="shared" si="11"/>
        <v>18.587711804072331</v>
      </c>
      <c r="N26" s="31">
        <v>44.6</v>
      </c>
      <c r="O26" s="32">
        <v>20.733000000000001</v>
      </c>
      <c r="P26" s="22">
        <v>0</v>
      </c>
      <c r="Q26" s="31">
        <v>1895.9</v>
      </c>
      <c r="R26" s="32">
        <v>331.85</v>
      </c>
      <c r="S26" s="22">
        <f t="shared" si="13"/>
        <v>17.50356031436257</v>
      </c>
      <c r="T26" s="31">
        <v>1360</v>
      </c>
      <c r="U26" s="32">
        <v>240.35</v>
      </c>
      <c r="V26" s="22">
        <f t="shared" si="14"/>
        <v>17.672794117647058</v>
      </c>
      <c r="W26" s="31">
        <v>120</v>
      </c>
      <c r="X26" s="32">
        <v>4</v>
      </c>
      <c r="Y26" s="22">
        <f t="shared" ref="Y26:Y33" si="18">X26*100/W26</f>
        <v>3.3333333333333335</v>
      </c>
      <c r="Z26" s="32">
        <v>0</v>
      </c>
      <c r="AA26" s="32">
        <v>0</v>
      </c>
      <c r="AB26" s="22">
        <v>0</v>
      </c>
      <c r="AC26" s="23">
        <v>0</v>
      </c>
      <c r="AD26" s="23">
        <v>0</v>
      </c>
      <c r="AE26" s="23">
        <v>0</v>
      </c>
      <c r="AF26" s="31">
        <v>0</v>
      </c>
      <c r="AG26" s="38">
        <v>12989.4</v>
      </c>
      <c r="AH26" s="32">
        <v>4329.8</v>
      </c>
      <c r="AI26" s="40">
        <v>0</v>
      </c>
      <c r="AJ26" s="32">
        <v>0</v>
      </c>
      <c r="AK26" s="23">
        <v>0</v>
      </c>
      <c r="AL26" s="22">
        <v>0</v>
      </c>
      <c r="AM26" s="23">
        <v>0</v>
      </c>
      <c r="AN26" s="23">
        <v>0</v>
      </c>
      <c r="AO26" s="23">
        <f t="shared" si="6"/>
        <v>1590</v>
      </c>
      <c r="AP26" s="23">
        <f t="shared" si="6"/>
        <v>8</v>
      </c>
      <c r="AQ26" s="22">
        <f t="shared" si="16"/>
        <v>0.50314465408805031</v>
      </c>
      <c r="AR26" s="32">
        <v>1590</v>
      </c>
      <c r="AS26" s="32">
        <v>8</v>
      </c>
      <c r="AT26" s="32">
        <v>0</v>
      </c>
      <c r="AU26" s="32">
        <v>0</v>
      </c>
      <c r="AV26" s="31">
        <v>0</v>
      </c>
      <c r="AW26" s="23">
        <v>0</v>
      </c>
      <c r="AX26" s="31">
        <v>0</v>
      </c>
      <c r="AY26" s="32">
        <v>0</v>
      </c>
      <c r="AZ26" s="23">
        <v>0</v>
      </c>
      <c r="BA26" s="23">
        <v>0</v>
      </c>
      <c r="BB26" s="34">
        <v>0</v>
      </c>
      <c r="BC26" s="32">
        <v>0</v>
      </c>
      <c r="BD26" s="34">
        <v>0</v>
      </c>
      <c r="BE26" s="40">
        <v>0</v>
      </c>
      <c r="BF26" s="31">
        <v>128</v>
      </c>
      <c r="BG26" s="32">
        <v>59.2</v>
      </c>
      <c r="BH26" s="31">
        <v>108</v>
      </c>
      <c r="BI26" s="32">
        <v>19.2</v>
      </c>
      <c r="BJ26" s="31">
        <v>0</v>
      </c>
      <c r="BK26" s="23">
        <v>0</v>
      </c>
      <c r="BL26" s="31">
        <v>0</v>
      </c>
      <c r="BM26" s="23">
        <v>0</v>
      </c>
      <c r="BN26" s="32">
        <v>0</v>
      </c>
      <c r="BO26" s="32">
        <v>0</v>
      </c>
      <c r="BP26" s="32">
        <v>0</v>
      </c>
      <c r="BQ26" s="32">
        <v>0</v>
      </c>
      <c r="BR26" s="32">
        <v>0</v>
      </c>
      <c r="BS26" s="23">
        <f t="shared" si="7"/>
        <v>18127.900000000001</v>
      </c>
      <c r="BT26" s="23">
        <f t="shared" si="8"/>
        <v>4993.933</v>
      </c>
      <c r="BU26" s="34">
        <v>0</v>
      </c>
      <c r="BV26" s="23">
        <v>0</v>
      </c>
      <c r="BW26" s="23">
        <v>0</v>
      </c>
      <c r="BX26" s="32">
        <v>0</v>
      </c>
      <c r="BY26" s="23">
        <v>0</v>
      </c>
      <c r="BZ26" s="23">
        <v>0</v>
      </c>
      <c r="CA26" s="22">
        <v>0</v>
      </c>
      <c r="CB26" s="32">
        <v>0</v>
      </c>
      <c r="CC26" s="23">
        <v>0</v>
      </c>
      <c r="CD26" s="23">
        <v>0</v>
      </c>
      <c r="CE26" s="23">
        <v>0</v>
      </c>
      <c r="CF26" s="32">
        <v>0</v>
      </c>
      <c r="CG26" s="23">
        <v>0</v>
      </c>
      <c r="CH26" s="23">
        <f t="shared" si="9"/>
        <v>0</v>
      </c>
      <c r="CI26" s="23">
        <f t="shared" si="9"/>
        <v>0</v>
      </c>
    </row>
    <row r="27" spans="1:87" s="35" customFormat="1" ht="18.75" customHeight="1" x14ac:dyDescent="0.25">
      <c r="A27" s="30">
        <v>19</v>
      </c>
      <c r="B27" s="47" t="s">
        <v>61</v>
      </c>
      <c r="C27" s="23">
        <v>0.4</v>
      </c>
      <c r="D27" s="23">
        <v>0</v>
      </c>
      <c r="E27" s="23">
        <f t="shared" si="0"/>
        <v>46072.1</v>
      </c>
      <c r="F27" s="23">
        <f t="shared" si="17"/>
        <v>21250.108</v>
      </c>
      <c r="G27" s="23">
        <f t="shared" si="10"/>
        <v>46.123593237555923</v>
      </c>
      <c r="H27" s="23">
        <f t="shared" si="1"/>
        <v>11984.5</v>
      </c>
      <c r="I27" s="23">
        <f t="shared" si="2"/>
        <v>1567.508</v>
      </c>
      <c r="J27" s="23">
        <f t="shared" si="3"/>
        <v>13.079460970420126</v>
      </c>
      <c r="K27" s="23">
        <f t="shared" si="4"/>
        <v>4332.7</v>
      </c>
      <c r="L27" s="23">
        <f t="shared" si="4"/>
        <v>639.82600000000002</v>
      </c>
      <c r="M27" s="22">
        <f t="shared" si="11"/>
        <v>14.76737369307822</v>
      </c>
      <c r="N27" s="31">
        <v>0</v>
      </c>
      <c r="O27" s="32">
        <v>0.126</v>
      </c>
      <c r="P27" s="22">
        <v>0</v>
      </c>
      <c r="Q27" s="31">
        <v>2578.3000000000002</v>
      </c>
      <c r="R27" s="32">
        <v>418.26</v>
      </c>
      <c r="S27" s="22">
        <f t="shared" si="13"/>
        <v>16.222317030601559</v>
      </c>
      <c r="T27" s="31">
        <v>4332.7</v>
      </c>
      <c r="U27" s="32">
        <v>639.70000000000005</v>
      </c>
      <c r="V27" s="22">
        <f t="shared" si="14"/>
        <v>14.764465575737995</v>
      </c>
      <c r="W27" s="31">
        <v>40</v>
      </c>
      <c r="X27" s="32">
        <v>5</v>
      </c>
      <c r="Y27" s="22">
        <f t="shared" si="18"/>
        <v>12.5</v>
      </c>
      <c r="Z27" s="32">
        <v>0</v>
      </c>
      <c r="AA27" s="32">
        <v>0</v>
      </c>
      <c r="AB27" s="22">
        <v>0</v>
      </c>
      <c r="AC27" s="23">
        <v>0</v>
      </c>
      <c r="AD27" s="23">
        <v>0</v>
      </c>
      <c r="AE27" s="23">
        <v>0</v>
      </c>
      <c r="AF27" s="31">
        <v>0</v>
      </c>
      <c r="AG27" s="38">
        <v>34087.599999999999</v>
      </c>
      <c r="AH27" s="32">
        <v>11362.6</v>
      </c>
      <c r="AI27" s="40">
        <v>0</v>
      </c>
      <c r="AJ27" s="32">
        <v>0</v>
      </c>
      <c r="AK27" s="23">
        <v>0</v>
      </c>
      <c r="AL27" s="22">
        <v>0</v>
      </c>
      <c r="AM27" s="23">
        <v>0</v>
      </c>
      <c r="AN27" s="23">
        <v>0</v>
      </c>
      <c r="AO27" s="23">
        <f t="shared" si="6"/>
        <v>1673.5</v>
      </c>
      <c r="AP27" s="23">
        <f t="shared" si="6"/>
        <v>348.3</v>
      </c>
      <c r="AQ27" s="22">
        <f t="shared" si="16"/>
        <v>20.812668060950106</v>
      </c>
      <c r="AR27" s="32">
        <v>1403.5</v>
      </c>
      <c r="AS27" s="32">
        <v>132</v>
      </c>
      <c r="AT27" s="32">
        <v>0</v>
      </c>
      <c r="AU27" s="32">
        <v>0</v>
      </c>
      <c r="AV27" s="31">
        <v>0</v>
      </c>
      <c r="AW27" s="23">
        <v>0</v>
      </c>
      <c r="AX27" s="31">
        <v>270</v>
      </c>
      <c r="AY27" s="32">
        <v>216.3</v>
      </c>
      <c r="AZ27" s="23">
        <v>0</v>
      </c>
      <c r="BA27" s="23">
        <v>0</v>
      </c>
      <c r="BB27" s="34">
        <v>0</v>
      </c>
      <c r="BC27" s="32">
        <v>0</v>
      </c>
      <c r="BD27" s="34">
        <v>0</v>
      </c>
      <c r="BE27" s="40">
        <v>0</v>
      </c>
      <c r="BF27" s="31">
        <v>3360</v>
      </c>
      <c r="BG27" s="32">
        <v>156.12200000000001</v>
      </c>
      <c r="BH27" s="31">
        <v>960</v>
      </c>
      <c r="BI27" s="32">
        <v>116.122</v>
      </c>
      <c r="BJ27" s="31">
        <v>0</v>
      </c>
      <c r="BK27" s="23">
        <v>0</v>
      </c>
      <c r="BL27" s="31">
        <v>0</v>
      </c>
      <c r="BM27" s="23">
        <v>0</v>
      </c>
      <c r="BN27" s="32">
        <v>0</v>
      </c>
      <c r="BO27" s="32">
        <v>8320</v>
      </c>
      <c r="BP27" s="32">
        <v>0</v>
      </c>
      <c r="BQ27" s="32">
        <v>0</v>
      </c>
      <c r="BR27" s="32">
        <v>0</v>
      </c>
      <c r="BS27" s="23">
        <f t="shared" si="7"/>
        <v>46072.1</v>
      </c>
      <c r="BT27" s="23">
        <f t="shared" si="8"/>
        <v>21250.108</v>
      </c>
      <c r="BU27" s="34">
        <v>0</v>
      </c>
      <c r="BV27" s="23">
        <v>0</v>
      </c>
      <c r="BW27" s="23">
        <v>0</v>
      </c>
      <c r="BX27" s="32">
        <v>0</v>
      </c>
      <c r="BY27" s="23">
        <v>0</v>
      </c>
      <c r="BZ27" s="23">
        <v>0</v>
      </c>
      <c r="CA27" s="22">
        <v>0</v>
      </c>
      <c r="CB27" s="32">
        <v>0</v>
      </c>
      <c r="CC27" s="23">
        <v>0</v>
      </c>
      <c r="CD27" s="23">
        <v>0</v>
      </c>
      <c r="CE27" s="23">
        <v>0</v>
      </c>
      <c r="CF27" s="32">
        <v>0</v>
      </c>
      <c r="CG27" s="23">
        <v>0</v>
      </c>
      <c r="CH27" s="23">
        <f t="shared" si="9"/>
        <v>0</v>
      </c>
      <c r="CI27" s="23">
        <f t="shared" si="9"/>
        <v>0</v>
      </c>
    </row>
    <row r="28" spans="1:87" s="35" customFormat="1" ht="18.75" customHeight="1" x14ac:dyDescent="0.25">
      <c r="A28" s="30">
        <v>20</v>
      </c>
      <c r="B28" s="47" t="s">
        <v>62</v>
      </c>
      <c r="C28" s="23">
        <v>7.4</v>
      </c>
      <c r="D28" s="23">
        <v>0</v>
      </c>
      <c r="E28" s="23">
        <f t="shared" si="0"/>
        <v>12650.699999999999</v>
      </c>
      <c r="F28" s="23">
        <f t="shared" si="17"/>
        <v>4528.3789999999999</v>
      </c>
      <c r="G28" s="23">
        <f t="shared" si="10"/>
        <v>35.795481672950906</v>
      </c>
      <c r="H28" s="23">
        <f t="shared" si="1"/>
        <v>2887.7000000000003</v>
      </c>
      <c r="I28" s="23">
        <f t="shared" si="2"/>
        <v>1273.979</v>
      </c>
      <c r="J28" s="23">
        <f t="shared" si="3"/>
        <v>44.117429095820199</v>
      </c>
      <c r="K28" s="23">
        <f t="shared" si="4"/>
        <v>985.7</v>
      </c>
      <c r="L28" s="23">
        <f t="shared" si="4"/>
        <v>480.87900000000002</v>
      </c>
      <c r="M28" s="22">
        <f t="shared" si="11"/>
        <v>48.785533123668458</v>
      </c>
      <c r="N28" s="31">
        <v>1</v>
      </c>
      <c r="O28" s="32">
        <v>0.129</v>
      </c>
      <c r="P28" s="22">
        <f t="shared" si="12"/>
        <v>12.9</v>
      </c>
      <c r="Q28" s="31">
        <v>1586.2</v>
      </c>
      <c r="R28" s="32">
        <v>793.1</v>
      </c>
      <c r="S28" s="22">
        <f t="shared" si="13"/>
        <v>50</v>
      </c>
      <c r="T28" s="31">
        <v>984.7</v>
      </c>
      <c r="U28" s="32">
        <v>480.75</v>
      </c>
      <c r="V28" s="22">
        <f t="shared" si="14"/>
        <v>48.821976236417179</v>
      </c>
      <c r="W28" s="31">
        <v>24</v>
      </c>
      <c r="X28" s="32">
        <v>0</v>
      </c>
      <c r="Y28" s="22">
        <f t="shared" si="18"/>
        <v>0</v>
      </c>
      <c r="Z28" s="32">
        <v>0</v>
      </c>
      <c r="AA28" s="32">
        <v>0</v>
      </c>
      <c r="AB28" s="22">
        <v>0</v>
      </c>
      <c r="AC28" s="23">
        <v>0</v>
      </c>
      <c r="AD28" s="23">
        <v>0</v>
      </c>
      <c r="AE28" s="23">
        <v>0</v>
      </c>
      <c r="AF28" s="31">
        <v>0</v>
      </c>
      <c r="AG28" s="38">
        <v>9763</v>
      </c>
      <c r="AH28" s="32">
        <v>3254.4</v>
      </c>
      <c r="AI28" s="40">
        <v>0</v>
      </c>
      <c r="AJ28" s="32">
        <v>0</v>
      </c>
      <c r="AK28" s="23">
        <v>0</v>
      </c>
      <c r="AL28" s="22">
        <v>0</v>
      </c>
      <c r="AM28" s="23">
        <v>0</v>
      </c>
      <c r="AN28" s="23">
        <v>0</v>
      </c>
      <c r="AO28" s="23">
        <f t="shared" si="6"/>
        <v>291.8</v>
      </c>
      <c r="AP28" s="23">
        <f t="shared" si="6"/>
        <v>0</v>
      </c>
      <c r="AQ28" s="22">
        <f t="shared" si="16"/>
        <v>0</v>
      </c>
      <c r="AR28" s="32">
        <v>291.8</v>
      </c>
      <c r="AS28" s="32">
        <v>0</v>
      </c>
      <c r="AT28" s="32">
        <v>0</v>
      </c>
      <c r="AU28" s="32">
        <v>0</v>
      </c>
      <c r="AV28" s="31">
        <v>0</v>
      </c>
      <c r="AW28" s="23">
        <v>0</v>
      </c>
      <c r="AX28" s="31">
        <v>0</v>
      </c>
      <c r="AY28" s="32">
        <v>0</v>
      </c>
      <c r="AZ28" s="23">
        <v>0</v>
      </c>
      <c r="BA28" s="23">
        <v>0</v>
      </c>
      <c r="BB28" s="34">
        <v>0</v>
      </c>
      <c r="BC28" s="32">
        <v>0</v>
      </c>
      <c r="BD28" s="34">
        <v>0</v>
      </c>
      <c r="BE28" s="40">
        <v>0</v>
      </c>
      <c r="BF28" s="31">
        <v>0</v>
      </c>
      <c r="BG28" s="32">
        <v>0</v>
      </c>
      <c r="BH28" s="31">
        <v>0</v>
      </c>
      <c r="BI28" s="32">
        <v>0</v>
      </c>
      <c r="BJ28" s="31">
        <v>0</v>
      </c>
      <c r="BK28" s="23">
        <v>0</v>
      </c>
      <c r="BL28" s="31">
        <v>0</v>
      </c>
      <c r="BM28" s="23">
        <v>0</v>
      </c>
      <c r="BN28" s="32">
        <v>0</v>
      </c>
      <c r="BO28" s="32">
        <v>0</v>
      </c>
      <c r="BP28" s="32">
        <v>0</v>
      </c>
      <c r="BQ28" s="32">
        <v>0</v>
      </c>
      <c r="BR28" s="32">
        <v>0</v>
      </c>
      <c r="BS28" s="23">
        <f t="shared" si="7"/>
        <v>12650.699999999999</v>
      </c>
      <c r="BT28" s="23">
        <f t="shared" si="8"/>
        <v>4528.3789999999999</v>
      </c>
      <c r="BU28" s="34">
        <v>0</v>
      </c>
      <c r="BV28" s="23">
        <v>0</v>
      </c>
      <c r="BW28" s="23">
        <v>0</v>
      </c>
      <c r="BX28" s="32">
        <v>0</v>
      </c>
      <c r="BY28" s="23">
        <v>0</v>
      </c>
      <c r="BZ28" s="23">
        <v>0</v>
      </c>
      <c r="CA28" s="22">
        <v>0</v>
      </c>
      <c r="CB28" s="32">
        <v>0</v>
      </c>
      <c r="CC28" s="23">
        <v>0</v>
      </c>
      <c r="CD28" s="23">
        <v>0</v>
      </c>
      <c r="CE28" s="23">
        <v>0</v>
      </c>
      <c r="CF28" s="32">
        <v>0</v>
      </c>
      <c r="CG28" s="23">
        <v>0</v>
      </c>
      <c r="CH28" s="23">
        <f t="shared" si="9"/>
        <v>0</v>
      </c>
      <c r="CI28" s="23">
        <f t="shared" si="9"/>
        <v>0</v>
      </c>
    </row>
    <row r="29" spans="1:87" s="35" customFormat="1" ht="18.75" customHeight="1" x14ac:dyDescent="0.25">
      <c r="A29" s="30">
        <v>21</v>
      </c>
      <c r="B29" s="47" t="s">
        <v>63</v>
      </c>
      <c r="C29" s="23">
        <v>1944.8</v>
      </c>
      <c r="D29" s="23">
        <v>0</v>
      </c>
      <c r="E29" s="23">
        <f t="shared" si="0"/>
        <v>8890.6</v>
      </c>
      <c r="F29" s="23">
        <f t="shared" si="17"/>
        <v>3030.5</v>
      </c>
      <c r="G29" s="23">
        <f t="shared" si="10"/>
        <v>34.08656333655771</v>
      </c>
      <c r="H29" s="23">
        <f t="shared" si="1"/>
        <v>1250.5999999999999</v>
      </c>
      <c r="I29" s="23">
        <f t="shared" si="2"/>
        <v>483.7</v>
      </c>
      <c r="J29" s="23">
        <f t="shared" si="3"/>
        <v>38.677434831280991</v>
      </c>
      <c r="K29" s="23">
        <f t="shared" si="4"/>
        <v>835</v>
      </c>
      <c r="L29" s="23">
        <f t="shared" si="4"/>
        <v>255.54999999999998</v>
      </c>
      <c r="M29" s="22">
        <f t="shared" si="11"/>
        <v>30.604790419161677</v>
      </c>
      <c r="N29" s="31">
        <v>0</v>
      </c>
      <c r="O29" s="32">
        <v>0.45</v>
      </c>
      <c r="P29" s="22">
        <v>0</v>
      </c>
      <c r="Q29" s="31">
        <v>371.6</v>
      </c>
      <c r="R29" s="32">
        <v>202.65</v>
      </c>
      <c r="S29" s="22">
        <f t="shared" si="13"/>
        <v>54.534445640473628</v>
      </c>
      <c r="T29" s="31">
        <v>835</v>
      </c>
      <c r="U29" s="32">
        <v>255.1</v>
      </c>
      <c r="V29" s="22">
        <f t="shared" si="14"/>
        <v>30.550898203592816</v>
      </c>
      <c r="W29" s="31">
        <v>44</v>
      </c>
      <c r="X29" s="32">
        <v>25.5</v>
      </c>
      <c r="Y29" s="22">
        <f t="shared" si="18"/>
        <v>57.954545454545453</v>
      </c>
      <c r="Z29" s="32">
        <v>0</v>
      </c>
      <c r="AA29" s="32">
        <v>0</v>
      </c>
      <c r="AB29" s="22">
        <v>0</v>
      </c>
      <c r="AC29" s="23">
        <v>0</v>
      </c>
      <c r="AD29" s="23">
        <v>0</v>
      </c>
      <c r="AE29" s="23">
        <v>0</v>
      </c>
      <c r="AF29" s="31">
        <v>0</v>
      </c>
      <c r="AG29" s="38">
        <v>7640</v>
      </c>
      <c r="AH29" s="32">
        <v>2546.8000000000002</v>
      </c>
      <c r="AI29" s="40">
        <v>0</v>
      </c>
      <c r="AJ29" s="32">
        <v>0</v>
      </c>
      <c r="AK29" s="23">
        <v>0</v>
      </c>
      <c r="AL29" s="22">
        <v>0</v>
      </c>
      <c r="AM29" s="23">
        <v>0</v>
      </c>
      <c r="AN29" s="23">
        <v>0</v>
      </c>
      <c r="AO29" s="23">
        <f t="shared" si="6"/>
        <v>0</v>
      </c>
      <c r="AP29" s="23">
        <f t="shared" si="6"/>
        <v>0</v>
      </c>
      <c r="AQ29" s="22">
        <v>0</v>
      </c>
      <c r="AR29" s="32">
        <v>0</v>
      </c>
      <c r="AS29" s="32">
        <v>0</v>
      </c>
      <c r="AT29" s="32">
        <v>0</v>
      </c>
      <c r="AU29" s="32">
        <v>0</v>
      </c>
      <c r="AV29" s="31">
        <v>0</v>
      </c>
      <c r="AW29" s="23">
        <v>0</v>
      </c>
      <c r="AX29" s="31">
        <v>0</v>
      </c>
      <c r="AY29" s="32">
        <v>0</v>
      </c>
      <c r="AZ29" s="23">
        <v>0</v>
      </c>
      <c r="BA29" s="23">
        <v>0</v>
      </c>
      <c r="BB29" s="34">
        <v>0</v>
      </c>
      <c r="BC29" s="32">
        <v>0</v>
      </c>
      <c r="BD29" s="34">
        <v>0</v>
      </c>
      <c r="BE29" s="40">
        <v>0</v>
      </c>
      <c r="BF29" s="31">
        <v>0</v>
      </c>
      <c r="BG29" s="32">
        <v>0</v>
      </c>
      <c r="BH29" s="31">
        <v>0</v>
      </c>
      <c r="BI29" s="32">
        <v>0</v>
      </c>
      <c r="BJ29" s="31">
        <v>0</v>
      </c>
      <c r="BK29" s="23">
        <v>0</v>
      </c>
      <c r="BL29" s="31">
        <v>0</v>
      </c>
      <c r="BM29" s="23">
        <v>0</v>
      </c>
      <c r="BN29" s="32">
        <v>0</v>
      </c>
      <c r="BO29" s="32">
        <v>0</v>
      </c>
      <c r="BP29" s="32">
        <v>0</v>
      </c>
      <c r="BQ29" s="32">
        <v>0</v>
      </c>
      <c r="BR29" s="32">
        <v>0</v>
      </c>
      <c r="BS29" s="23">
        <f t="shared" si="7"/>
        <v>8890.6</v>
      </c>
      <c r="BT29" s="23">
        <f t="shared" si="8"/>
        <v>3030.5</v>
      </c>
      <c r="BU29" s="34">
        <v>0</v>
      </c>
      <c r="BV29" s="23">
        <v>0</v>
      </c>
      <c r="BW29" s="23">
        <v>0</v>
      </c>
      <c r="BX29" s="32">
        <v>0</v>
      </c>
      <c r="BY29" s="23">
        <v>0</v>
      </c>
      <c r="BZ29" s="23">
        <v>0</v>
      </c>
      <c r="CA29" s="22">
        <v>0</v>
      </c>
      <c r="CB29" s="32">
        <v>0</v>
      </c>
      <c r="CC29" s="23">
        <v>0</v>
      </c>
      <c r="CD29" s="23">
        <v>0</v>
      </c>
      <c r="CE29" s="23">
        <v>0</v>
      </c>
      <c r="CF29" s="32">
        <v>0</v>
      </c>
      <c r="CG29" s="23">
        <v>0</v>
      </c>
      <c r="CH29" s="23">
        <f t="shared" si="9"/>
        <v>0</v>
      </c>
      <c r="CI29" s="23">
        <f t="shared" si="9"/>
        <v>0</v>
      </c>
    </row>
    <row r="30" spans="1:87" s="35" customFormat="1" ht="18.75" customHeight="1" x14ac:dyDescent="0.25">
      <c r="A30" s="30">
        <v>22</v>
      </c>
      <c r="B30" s="47" t="s">
        <v>64</v>
      </c>
      <c r="C30" s="23">
        <v>158.4</v>
      </c>
      <c r="D30" s="23">
        <v>0</v>
      </c>
      <c r="E30" s="23">
        <f t="shared" si="0"/>
        <v>34972.9</v>
      </c>
      <c r="F30" s="23">
        <f t="shared" si="17"/>
        <v>11264.891</v>
      </c>
      <c r="G30" s="23">
        <f t="shared" si="10"/>
        <v>32.210342865475837</v>
      </c>
      <c r="H30" s="23">
        <f t="shared" si="1"/>
        <v>9415</v>
      </c>
      <c r="I30" s="23">
        <f t="shared" si="2"/>
        <v>2745.6910000000003</v>
      </c>
      <c r="J30" s="23">
        <f t="shared" si="3"/>
        <v>29.162942113648437</v>
      </c>
      <c r="K30" s="23">
        <f t="shared" si="4"/>
        <v>2310</v>
      </c>
      <c r="L30" s="23">
        <f t="shared" si="4"/>
        <v>858.274</v>
      </c>
      <c r="M30" s="22">
        <f t="shared" si="11"/>
        <v>37.154718614718611</v>
      </c>
      <c r="N30" s="31">
        <v>10</v>
      </c>
      <c r="O30" s="32">
        <v>11.856</v>
      </c>
      <c r="P30" s="22">
        <f t="shared" si="12"/>
        <v>118.55999999999999</v>
      </c>
      <c r="Q30" s="31">
        <v>2355</v>
      </c>
      <c r="R30" s="32">
        <v>1129.8230000000001</v>
      </c>
      <c r="S30" s="22">
        <f t="shared" si="13"/>
        <v>47.975498938428878</v>
      </c>
      <c r="T30" s="31">
        <v>2300</v>
      </c>
      <c r="U30" s="32">
        <v>846.41800000000001</v>
      </c>
      <c r="V30" s="22">
        <f t="shared" si="14"/>
        <v>36.800782608695656</v>
      </c>
      <c r="W30" s="31">
        <v>350</v>
      </c>
      <c r="X30" s="32">
        <v>193.75</v>
      </c>
      <c r="Y30" s="22">
        <f t="shared" si="18"/>
        <v>55.357142857142854</v>
      </c>
      <c r="Z30" s="32">
        <v>0</v>
      </c>
      <c r="AA30" s="32">
        <v>0</v>
      </c>
      <c r="AB30" s="22">
        <v>0</v>
      </c>
      <c r="AC30" s="23">
        <v>0</v>
      </c>
      <c r="AD30" s="23">
        <v>0</v>
      </c>
      <c r="AE30" s="23">
        <v>0</v>
      </c>
      <c r="AF30" s="31">
        <v>0</v>
      </c>
      <c r="AG30" s="38">
        <v>25557.9</v>
      </c>
      <c r="AH30" s="32">
        <v>8519.2000000000007</v>
      </c>
      <c r="AI30" s="40">
        <v>0</v>
      </c>
      <c r="AJ30" s="32">
        <v>0</v>
      </c>
      <c r="AK30" s="23">
        <v>0</v>
      </c>
      <c r="AL30" s="22">
        <v>0</v>
      </c>
      <c r="AM30" s="23">
        <v>0</v>
      </c>
      <c r="AN30" s="23">
        <v>0</v>
      </c>
      <c r="AO30" s="23">
        <f t="shared" si="6"/>
        <v>1900</v>
      </c>
      <c r="AP30" s="23">
        <f t="shared" si="6"/>
        <v>160</v>
      </c>
      <c r="AQ30" s="22">
        <f t="shared" si="16"/>
        <v>8.4210526315789469</v>
      </c>
      <c r="AR30" s="32">
        <v>1900</v>
      </c>
      <c r="AS30" s="32">
        <v>160</v>
      </c>
      <c r="AT30" s="32">
        <v>0</v>
      </c>
      <c r="AU30" s="32">
        <v>0</v>
      </c>
      <c r="AV30" s="31">
        <v>0</v>
      </c>
      <c r="AW30" s="23">
        <v>0</v>
      </c>
      <c r="AX30" s="31">
        <v>0</v>
      </c>
      <c r="AY30" s="32">
        <v>0</v>
      </c>
      <c r="AZ30" s="23">
        <v>0</v>
      </c>
      <c r="BA30" s="23">
        <v>0</v>
      </c>
      <c r="BB30" s="34">
        <v>0</v>
      </c>
      <c r="BC30" s="32">
        <v>0</v>
      </c>
      <c r="BD30" s="34">
        <v>0</v>
      </c>
      <c r="BE30" s="40">
        <v>0</v>
      </c>
      <c r="BF30" s="31">
        <v>2500</v>
      </c>
      <c r="BG30" s="32">
        <v>403.84399999999999</v>
      </c>
      <c r="BH30" s="31">
        <v>1200</v>
      </c>
      <c r="BI30" s="32">
        <v>276.64400000000001</v>
      </c>
      <c r="BJ30" s="31">
        <v>0</v>
      </c>
      <c r="BK30" s="23">
        <v>0</v>
      </c>
      <c r="BL30" s="31">
        <v>0</v>
      </c>
      <c r="BM30" s="23">
        <v>0</v>
      </c>
      <c r="BN30" s="32">
        <v>0</v>
      </c>
      <c r="BO30" s="32">
        <v>0</v>
      </c>
      <c r="BP30" s="32">
        <v>0</v>
      </c>
      <c r="BQ30" s="32">
        <v>0</v>
      </c>
      <c r="BR30" s="32">
        <v>0</v>
      </c>
      <c r="BS30" s="23">
        <f t="shared" si="7"/>
        <v>34972.9</v>
      </c>
      <c r="BT30" s="23">
        <f t="shared" si="8"/>
        <v>11264.891</v>
      </c>
      <c r="BU30" s="34">
        <v>0</v>
      </c>
      <c r="BV30" s="23">
        <v>0</v>
      </c>
      <c r="BW30" s="23">
        <v>0</v>
      </c>
      <c r="BX30" s="32">
        <v>0</v>
      </c>
      <c r="BY30" s="23">
        <v>0</v>
      </c>
      <c r="BZ30" s="23">
        <v>0</v>
      </c>
      <c r="CA30" s="22">
        <v>0</v>
      </c>
      <c r="CB30" s="32">
        <v>0</v>
      </c>
      <c r="CC30" s="23">
        <v>0</v>
      </c>
      <c r="CD30" s="23">
        <v>0</v>
      </c>
      <c r="CE30" s="23">
        <v>0</v>
      </c>
      <c r="CF30" s="32">
        <v>0</v>
      </c>
      <c r="CG30" s="23">
        <v>0</v>
      </c>
      <c r="CH30" s="23">
        <f t="shared" si="9"/>
        <v>0</v>
      </c>
      <c r="CI30" s="23">
        <f t="shared" si="9"/>
        <v>0</v>
      </c>
    </row>
    <row r="31" spans="1:87" s="35" customFormat="1" ht="18.75" customHeight="1" x14ac:dyDescent="0.25">
      <c r="A31" s="30">
        <v>23</v>
      </c>
      <c r="B31" s="47" t="s">
        <v>65</v>
      </c>
      <c r="C31" s="23">
        <v>25933.5</v>
      </c>
      <c r="D31" s="23">
        <v>0</v>
      </c>
      <c r="E31" s="23">
        <f t="shared" si="0"/>
        <v>52807</v>
      </c>
      <c r="F31" s="23">
        <f t="shared" si="17"/>
        <v>18584.384999999995</v>
      </c>
      <c r="G31" s="23">
        <f t="shared" si="10"/>
        <v>35.193033120609002</v>
      </c>
      <c r="H31" s="23">
        <f t="shared" si="1"/>
        <v>14113.9</v>
      </c>
      <c r="I31" s="23">
        <f t="shared" si="2"/>
        <v>5686.5850000000009</v>
      </c>
      <c r="J31" s="23">
        <f t="shared" si="3"/>
        <v>40.290670898901091</v>
      </c>
      <c r="K31" s="23">
        <f t="shared" si="4"/>
        <v>6080</v>
      </c>
      <c r="L31" s="23">
        <f t="shared" si="4"/>
        <v>2358.431</v>
      </c>
      <c r="M31" s="22">
        <f t="shared" si="11"/>
        <v>38.789983552631583</v>
      </c>
      <c r="N31" s="31">
        <v>80</v>
      </c>
      <c r="O31" s="32">
        <v>11.675000000000001</v>
      </c>
      <c r="P31" s="22">
        <f t="shared" si="12"/>
        <v>14.59375</v>
      </c>
      <c r="Q31" s="31">
        <v>4537.3999999999996</v>
      </c>
      <c r="R31" s="32">
        <v>2274.3359999999998</v>
      </c>
      <c r="S31" s="22">
        <f t="shared" si="13"/>
        <v>50.124212103848016</v>
      </c>
      <c r="T31" s="31">
        <v>6000</v>
      </c>
      <c r="U31" s="32">
        <v>2346.7559999999999</v>
      </c>
      <c r="V31" s="22">
        <f t="shared" si="14"/>
        <v>39.112599999999993</v>
      </c>
      <c r="W31" s="31">
        <v>332</v>
      </c>
      <c r="X31" s="32">
        <v>167</v>
      </c>
      <c r="Y31" s="22">
        <f t="shared" si="18"/>
        <v>50.30120481927711</v>
      </c>
      <c r="Z31" s="32">
        <v>0</v>
      </c>
      <c r="AA31" s="32">
        <v>0</v>
      </c>
      <c r="AB31" s="22">
        <v>0</v>
      </c>
      <c r="AC31" s="23">
        <v>0</v>
      </c>
      <c r="AD31" s="23">
        <v>0</v>
      </c>
      <c r="AE31" s="23">
        <v>0</v>
      </c>
      <c r="AF31" s="31">
        <v>0</v>
      </c>
      <c r="AG31" s="38">
        <v>38693.1</v>
      </c>
      <c r="AH31" s="32">
        <v>12897.8</v>
      </c>
      <c r="AI31" s="40">
        <v>0</v>
      </c>
      <c r="AJ31" s="32">
        <v>0</v>
      </c>
      <c r="AK31" s="23">
        <v>0</v>
      </c>
      <c r="AL31" s="22">
        <v>0</v>
      </c>
      <c r="AM31" s="23">
        <v>0</v>
      </c>
      <c r="AN31" s="23">
        <v>0</v>
      </c>
      <c r="AO31" s="23">
        <f t="shared" si="6"/>
        <v>1040</v>
      </c>
      <c r="AP31" s="23">
        <f t="shared" si="6"/>
        <v>173.6</v>
      </c>
      <c r="AQ31" s="22">
        <f t="shared" si="16"/>
        <v>16.692307692307693</v>
      </c>
      <c r="AR31" s="32">
        <v>1040</v>
      </c>
      <c r="AS31" s="32">
        <v>173.6</v>
      </c>
      <c r="AT31" s="32">
        <v>0</v>
      </c>
      <c r="AU31" s="32">
        <v>0</v>
      </c>
      <c r="AV31" s="31">
        <v>0</v>
      </c>
      <c r="AW31" s="23">
        <v>0</v>
      </c>
      <c r="AX31" s="31">
        <v>0</v>
      </c>
      <c r="AY31" s="32">
        <v>0</v>
      </c>
      <c r="AZ31" s="23">
        <v>0</v>
      </c>
      <c r="BA31" s="23">
        <v>0</v>
      </c>
      <c r="BB31" s="34">
        <v>0</v>
      </c>
      <c r="BC31" s="32">
        <v>0</v>
      </c>
      <c r="BD31" s="34">
        <v>0</v>
      </c>
      <c r="BE31" s="40">
        <v>0</v>
      </c>
      <c r="BF31" s="31">
        <v>2124.5</v>
      </c>
      <c r="BG31" s="32">
        <v>673.61800000000005</v>
      </c>
      <c r="BH31" s="31">
        <v>300</v>
      </c>
      <c r="BI31" s="32">
        <v>44.118000000000002</v>
      </c>
      <c r="BJ31" s="31">
        <v>0</v>
      </c>
      <c r="BK31" s="23">
        <v>0</v>
      </c>
      <c r="BL31" s="31">
        <v>0</v>
      </c>
      <c r="BM31" s="23">
        <v>0</v>
      </c>
      <c r="BN31" s="32">
        <v>0</v>
      </c>
      <c r="BO31" s="32">
        <v>0</v>
      </c>
      <c r="BP31" s="32">
        <v>0</v>
      </c>
      <c r="BQ31" s="32">
        <v>39.6</v>
      </c>
      <c r="BR31" s="32">
        <v>0</v>
      </c>
      <c r="BS31" s="23">
        <f t="shared" si="7"/>
        <v>52807</v>
      </c>
      <c r="BT31" s="23">
        <f t="shared" si="8"/>
        <v>18584.384999999995</v>
      </c>
      <c r="BU31" s="34">
        <v>0</v>
      </c>
      <c r="BV31" s="23">
        <v>0</v>
      </c>
      <c r="BW31" s="23">
        <v>0</v>
      </c>
      <c r="BX31" s="32">
        <v>0</v>
      </c>
      <c r="BY31" s="23">
        <v>0</v>
      </c>
      <c r="BZ31" s="23">
        <v>0</v>
      </c>
      <c r="CA31" s="22">
        <v>0</v>
      </c>
      <c r="CB31" s="32">
        <v>0</v>
      </c>
      <c r="CC31" s="23">
        <v>0</v>
      </c>
      <c r="CD31" s="23">
        <v>0</v>
      </c>
      <c r="CE31" s="23">
        <v>0</v>
      </c>
      <c r="CF31" s="32">
        <v>0</v>
      </c>
      <c r="CG31" s="23">
        <v>0</v>
      </c>
      <c r="CH31" s="23">
        <f t="shared" si="9"/>
        <v>0</v>
      </c>
      <c r="CI31" s="23">
        <f t="shared" si="9"/>
        <v>0</v>
      </c>
    </row>
    <row r="32" spans="1:87" s="35" customFormat="1" ht="18.75" customHeight="1" x14ac:dyDescent="0.25">
      <c r="A32" s="30">
        <v>24</v>
      </c>
      <c r="B32" s="47" t="s">
        <v>66</v>
      </c>
      <c r="C32" s="23">
        <v>812.4</v>
      </c>
      <c r="D32" s="23">
        <v>0</v>
      </c>
      <c r="E32" s="23">
        <f t="shared" si="0"/>
        <v>20920.7</v>
      </c>
      <c r="F32" s="23">
        <f t="shared" si="17"/>
        <v>6763.5540000000001</v>
      </c>
      <c r="G32" s="23">
        <f t="shared" si="10"/>
        <v>32.329482283097597</v>
      </c>
      <c r="H32" s="23">
        <f t="shared" si="1"/>
        <v>2484.3000000000002</v>
      </c>
      <c r="I32" s="23">
        <f t="shared" si="2"/>
        <v>618.154</v>
      </c>
      <c r="J32" s="23">
        <f t="shared" si="3"/>
        <v>24.88242160769633</v>
      </c>
      <c r="K32" s="23">
        <f t="shared" si="4"/>
        <v>642.70000000000005</v>
      </c>
      <c r="L32" s="23">
        <f t="shared" si="4"/>
        <v>11.234</v>
      </c>
      <c r="M32" s="22">
        <f t="shared" si="11"/>
        <v>1.7479383849385404</v>
      </c>
      <c r="N32" s="31">
        <v>100.7</v>
      </c>
      <c r="O32" s="32">
        <v>3.4000000000000002E-2</v>
      </c>
      <c r="P32" s="22">
        <f t="shared" si="12"/>
        <v>3.3763654419066536E-2</v>
      </c>
      <c r="Q32" s="31">
        <v>1474.6</v>
      </c>
      <c r="R32" s="32">
        <v>516.91999999999996</v>
      </c>
      <c r="S32" s="22">
        <f t="shared" si="13"/>
        <v>35.054930150549296</v>
      </c>
      <c r="T32" s="31">
        <v>542</v>
      </c>
      <c r="U32" s="32">
        <v>11.2</v>
      </c>
      <c r="V32" s="22">
        <f t="shared" si="14"/>
        <v>2.0664206642066421</v>
      </c>
      <c r="W32" s="31">
        <v>6</v>
      </c>
      <c r="X32" s="32">
        <v>0</v>
      </c>
      <c r="Y32" s="22">
        <f t="shared" si="18"/>
        <v>0</v>
      </c>
      <c r="Z32" s="32">
        <v>0</v>
      </c>
      <c r="AA32" s="32">
        <v>0</v>
      </c>
      <c r="AB32" s="22">
        <v>0</v>
      </c>
      <c r="AC32" s="23">
        <v>0</v>
      </c>
      <c r="AD32" s="23">
        <v>0</v>
      </c>
      <c r="AE32" s="23">
        <v>0</v>
      </c>
      <c r="AF32" s="31">
        <v>0</v>
      </c>
      <c r="AG32" s="38">
        <v>18436.400000000001</v>
      </c>
      <c r="AH32" s="32">
        <v>6145.4</v>
      </c>
      <c r="AI32" s="40">
        <v>0</v>
      </c>
      <c r="AJ32" s="32">
        <v>0</v>
      </c>
      <c r="AK32" s="23">
        <v>0</v>
      </c>
      <c r="AL32" s="22">
        <v>0</v>
      </c>
      <c r="AM32" s="23">
        <v>0</v>
      </c>
      <c r="AN32" s="23">
        <v>0</v>
      </c>
      <c r="AO32" s="23">
        <f t="shared" si="6"/>
        <v>361</v>
      </c>
      <c r="AP32" s="23">
        <f t="shared" si="6"/>
        <v>90</v>
      </c>
      <c r="AQ32" s="22">
        <f t="shared" si="16"/>
        <v>24.930747922437675</v>
      </c>
      <c r="AR32" s="32">
        <v>361</v>
      </c>
      <c r="AS32" s="32">
        <v>90</v>
      </c>
      <c r="AT32" s="32">
        <v>0</v>
      </c>
      <c r="AU32" s="32">
        <v>0</v>
      </c>
      <c r="AV32" s="31">
        <v>0</v>
      </c>
      <c r="AW32" s="23">
        <v>0</v>
      </c>
      <c r="AX32" s="31">
        <v>0</v>
      </c>
      <c r="AY32" s="32">
        <v>0</v>
      </c>
      <c r="AZ32" s="23">
        <v>0</v>
      </c>
      <c r="BA32" s="23">
        <v>0</v>
      </c>
      <c r="BB32" s="34">
        <v>0</v>
      </c>
      <c r="BC32" s="32">
        <v>0</v>
      </c>
      <c r="BD32" s="34">
        <v>0</v>
      </c>
      <c r="BE32" s="40">
        <v>0</v>
      </c>
      <c r="BF32" s="31">
        <v>0</v>
      </c>
      <c r="BG32" s="32">
        <v>0</v>
      </c>
      <c r="BH32" s="31">
        <v>0</v>
      </c>
      <c r="BI32" s="32">
        <v>0</v>
      </c>
      <c r="BJ32" s="31">
        <v>0</v>
      </c>
      <c r="BK32" s="23">
        <v>0</v>
      </c>
      <c r="BL32" s="31">
        <v>0</v>
      </c>
      <c r="BM32" s="23">
        <v>0</v>
      </c>
      <c r="BN32" s="32">
        <v>0</v>
      </c>
      <c r="BO32" s="32">
        <v>0</v>
      </c>
      <c r="BP32" s="32">
        <v>0</v>
      </c>
      <c r="BQ32" s="32">
        <v>0</v>
      </c>
      <c r="BR32" s="32">
        <v>0</v>
      </c>
      <c r="BS32" s="23">
        <f t="shared" si="7"/>
        <v>20920.7</v>
      </c>
      <c r="BT32" s="23">
        <f t="shared" si="8"/>
        <v>6763.5540000000001</v>
      </c>
      <c r="BU32" s="34">
        <v>0</v>
      </c>
      <c r="BV32" s="23">
        <v>0</v>
      </c>
      <c r="BW32" s="23">
        <v>0</v>
      </c>
      <c r="BX32" s="32">
        <v>0</v>
      </c>
      <c r="BY32" s="23">
        <v>0</v>
      </c>
      <c r="BZ32" s="23">
        <v>0</v>
      </c>
      <c r="CA32" s="22">
        <v>0</v>
      </c>
      <c r="CB32" s="32">
        <v>0</v>
      </c>
      <c r="CC32" s="23">
        <v>0</v>
      </c>
      <c r="CD32" s="23">
        <v>0</v>
      </c>
      <c r="CE32" s="23">
        <v>0</v>
      </c>
      <c r="CF32" s="32">
        <v>0</v>
      </c>
      <c r="CG32" s="23">
        <v>0</v>
      </c>
      <c r="CH32" s="23">
        <f t="shared" si="9"/>
        <v>0</v>
      </c>
      <c r="CI32" s="23">
        <f t="shared" si="9"/>
        <v>0</v>
      </c>
    </row>
    <row r="33" spans="1:87" s="46" customFormat="1" ht="18.75" customHeight="1" x14ac:dyDescent="0.25">
      <c r="A33" s="59" t="s">
        <v>67</v>
      </c>
      <c r="B33" s="60"/>
      <c r="C33" s="43">
        <f>SUM(C9:C32)</f>
        <v>615486.9</v>
      </c>
      <c r="D33" s="43">
        <f t="shared" ref="D33:F33" si="19">SUM(D9:D32)</f>
        <v>1320.6</v>
      </c>
      <c r="E33" s="43">
        <f t="shared" si="19"/>
        <v>3892680.2109999997</v>
      </c>
      <c r="F33" s="43">
        <f t="shared" si="19"/>
        <v>1265026.2615999999</v>
      </c>
      <c r="G33" s="44">
        <f t="shared" si="10"/>
        <v>32.497564480772603</v>
      </c>
      <c r="H33" s="43">
        <f t="shared" ref="H33:I33" si="20">SUM(H9:H32)</f>
        <v>1132724.8809999998</v>
      </c>
      <c r="I33" s="43">
        <f t="shared" si="20"/>
        <v>340207.15159999992</v>
      </c>
      <c r="J33" s="44">
        <f t="shared" si="3"/>
        <v>30.034402643266382</v>
      </c>
      <c r="K33" s="43">
        <f t="shared" ref="K33:L33" si="21">SUM(K9:K32)</f>
        <v>409469.91599999997</v>
      </c>
      <c r="L33" s="43">
        <f t="shared" si="21"/>
        <v>118651.09569999999</v>
      </c>
      <c r="M33" s="45">
        <f t="shared" si="11"/>
        <v>28.976755327734505</v>
      </c>
      <c r="N33" s="43">
        <f t="shared" ref="N33:O33" si="22">SUM(N9:N32)</f>
        <v>45439.015999999996</v>
      </c>
      <c r="O33" s="43">
        <f t="shared" si="22"/>
        <v>12223.017399999997</v>
      </c>
      <c r="P33" s="45">
        <f t="shared" si="12"/>
        <v>26.899828552625344</v>
      </c>
      <c r="Q33" s="43">
        <f t="shared" ref="Q33:R33" si="23">SUM(Q9:Q32)</f>
        <v>191474.90000000002</v>
      </c>
      <c r="R33" s="43">
        <f t="shared" si="23"/>
        <v>61820.016699999993</v>
      </c>
      <c r="S33" s="45">
        <f t="shared" si="13"/>
        <v>32.28622482633493</v>
      </c>
      <c r="T33" s="43">
        <f t="shared" ref="T33:U33" si="24">SUM(T9:T32)</f>
        <v>364030.89999999997</v>
      </c>
      <c r="U33" s="43">
        <f t="shared" si="24"/>
        <v>106428.07830000004</v>
      </c>
      <c r="V33" s="45">
        <f t="shared" si="14"/>
        <v>29.236001202095771</v>
      </c>
      <c r="W33" s="43">
        <f t="shared" ref="W33:X33" si="25">SUM(W9:W32)</f>
        <v>48613.3</v>
      </c>
      <c r="X33" s="43">
        <f t="shared" si="25"/>
        <v>14204.625600000001</v>
      </c>
      <c r="Y33" s="45">
        <f t="shared" si="18"/>
        <v>29.219628373305248</v>
      </c>
      <c r="Z33" s="43">
        <f t="shared" ref="Z33:AA33" si="26">SUM(Z9:Z32)</f>
        <v>23400</v>
      </c>
      <c r="AA33" s="43">
        <f t="shared" si="26"/>
        <v>8183.2</v>
      </c>
      <c r="AB33" s="45">
        <f t="shared" si="15"/>
        <v>34.970940170940167</v>
      </c>
      <c r="AC33" s="43">
        <f t="shared" ref="AC33:AP33" si="27">SUM(AC9:AC32)</f>
        <v>0</v>
      </c>
      <c r="AD33" s="43">
        <f t="shared" si="27"/>
        <v>0</v>
      </c>
      <c r="AE33" s="43">
        <f t="shared" si="27"/>
        <v>0</v>
      </c>
      <c r="AF33" s="43">
        <f t="shared" si="27"/>
        <v>0</v>
      </c>
      <c r="AG33" s="43">
        <f t="shared" si="27"/>
        <v>2659125.5999999996</v>
      </c>
      <c r="AH33" s="43">
        <f t="shared" si="27"/>
        <v>886376.4</v>
      </c>
      <c r="AI33" s="43">
        <f t="shared" si="27"/>
        <v>50041.999999999993</v>
      </c>
      <c r="AJ33" s="43">
        <f t="shared" si="27"/>
        <v>12151.200000000003</v>
      </c>
      <c r="AK33" s="43">
        <f t="shared" si="27"/>
        <v>0</v>
      </c>
      <c r="AL33" s="43">
        <f t="shared" si="27"/>
        <v>0</v>
      </c>
      <c r="AM33" s="43">
        <f t="shared" si="27"/>
        <v>0</v>
      </c>
      <c r="AN33" s="43">
        <f t="shared" si="27"/>
        <v>0</v>
      </c>
      <c r="AO33" s="43">
        <f t="shared" si="27"/>
        <v>104633.7</v>
      </c>
      <c r="AP33" s="43">
        <f t="shared" si="27"/>
        <v>30106.973699999995</v>
      </c>
      <c r="AQ33" s="45">
        <f t="shared" si="16"/>
        <v>28.773687349295678</v>
      </c>
      <c r="AR33" s="43">
        <f t="shared" ref="AR33:CI33" si="28">SUM(AR9:AR32)</f>
        <v>45647.3</v>
      </c>
      <c r="AS33" s="43">
        <f t="shared" si="28"/>
        <v>13451.9907</v>
      </c>
      <c r="AT33" s="43">
        <f t="shared" si="28"/>
        <v>18685.400000000001</v>
      </c>
      <c r="AU33" s="43">
        <f t="shared" si="28"/>
        <v>3683.2029999999995</v>
      </c>
      <c r="AV33" s="43">
        <f t="shared" si="28"/>
        <v>14646</v>
      </c>
      <c r="AW33" s="43">
        <f t="shared" si="28"/>
        <v>5001.8180000000002</v>
      </c>
      <c r="AX33" s="43">
        <f t="shared" si="28"/>
        <v>25655</v>
      </c>
      <c r="AY33" s="43">
        <f t="shared" si="28"/>
        <v>7969.9620000000004</v>
      </c>
      <c r="AZ33" s="43">
        <f t="shared" si="28"/>
        <v>0</v>
      </c>
      <c r="BA33" s="43">
        <f t="shared" si="28"/>
        <v>0</v>
      </c>
      <c r="BB33" s="43">
        <f t="shared" si="28"/>
        <v>24484.309999999998</v>
      </c>
      <c r="BC33" s="43">
        <f t="shared" si="28"/>
        <v>5666.65</v>
      </c>
      <c r="BD33" s="43">
        <f t="shared" si="28"/>
        <v>9000</v>
      </c>
      <c r="BE33" s="43">
        <f t="shared" si="28"/>
        <v>347.43799999999999</v>
      </c>
      <c r="BF33" s="43">
        <f t="shared" si="28"/>
        <v>323098.5</v>
      </c>
      <c r="BG33" s="43">
        <f t="shared" si="28"/>
        <v>97256.436900000001</v>
      </c>
      <c r="BH33" s="43">
        <f t="shared" si="28"/>
        <v>92165</v>
      </c>
      <c r="BI33" s="43">
        <f t="shared" si="28"/>
        <v>25202.7389</v>
      </c>
      <c r="BJ33" s="43">
        <f t="shared" si="28"/>
        <v>8450</v>
      </c>
      <c r="BK33" s="43">
        <f t="shared" si="28"/>
        <v>0</v>
      </c>
      <c r="BL33" s="43">
        <f t="shared" si="28"/>
        <v>1680</v>
      </c>
      <c r="BM33" s="43">
        <f t="shared" si="28"/>
        <v>1045</v>
      </c>
      <c r="BN33" s="43">
        <f t="shared" si="28"/>
        <v>16303.42</v>
      </c>
      <c r="BO33" s="43">
        <f t="shared" si="28"/>
        <v>20624.86</v>
      </c>
      <c r="BP33" s="43">
        <f t="shared" si="28"/>
        <v>12904.564999999999</v>
      </c>
      <c r="BQ33" s="43">
        <f t="shared" si="28"/>
        <v>8592.3649999999998</v>
      </c>
      <c r="BR33" s="43">
        <f t="shared" si="28"/>
        <v>0</v>
      </c>
      <c r="BS33" s="43">
        <f t="shared" si="28"/>
        <v>3882680.2109999997</v>
      </c>
      <c r="BT33" s="43">
        <f t="shared" si="28"/>
        <v>1265026.2615999999</v>
      </c>
      <c r="BU33" s="43">
        <f>SUM(BU10:BU32)</f>
        <v>0</v>
      </c>
      <c r="BV33" s="43">
        <f t="shared" si="28"/>
        <v>0</v>
      </c>
      <c r="BW33" s="43">
        <f t="shared" si="28"/>
        <v>0</v>
      </c>
      <c r="BX33" s="43">
        <f t="shared" si="28"/>
        <v>0</v>
      </c>
      <c r="BY33" s="43">
        <f t="shared" si="28"/>
        <v>0</v>
      </c>
      <c r="BZ33" s="43">
        <f t="shared" si="28"/>
        <v>0</v>
      </c>
      <c r="CA33" s="43">
        <f t="shared" si="28"/>
        <v>10000</v>
      </c>
      <c r="CB33" s="43">
        <f t="shared" si="28"/>
        <v>0</v>
      </c>
      <c r="CC33" s="43">
        <f t="shared" si="28"/>
        <v>0</v>
      </c>
      <c r="CD33" s="43">
        <f t="shared" si="28"/>
        <v>0</v>
      </c>
      <c r="CE33" s="43">
        <f t="shared" si="28"/>
        <v>0</v>
      </c>
      <c r="CF33" s="43">
        <f t="shared" si="28"/>
        <v>0</v>
      </c>
      <c r="CG33" s="43">
        <f t="shared" si="28"/>
        <v>0</v>
      </c>
      <c r="CH33" s="43">
        <f t="shared" si="28"/>
        <v>10000</v>
      </c>
      <c r="CI33" s="43">
        <f t="shared" si="28"/>
        <v>0</v>
      </c>
    </row>
    <row r="34" spans="1:87" s="28" customFormat="1" ht="3" customHeight="1" x14ac:dyDescent="0.25">
      <c r="A34" s="26"/>
      <c r="B34" s="27"/>
      <c r="C34" s="25"/>
      <c r="D34" s="25"/>
      <c r="E34" s="25"/>
      <c r="F34" s="25"/>
      <c r="G34" s="24"/>
      <c r="H34" s="25"/>
      <c r="I34" s="25"/>
      <c r="J34" s="24"/>
      <c r="K34" s="25"/>
      <c r="L34" s="25"/>
      <c r="M34" s="24"/>
      <c r="N34" s="25"/>
      <c r="O34" s="25"/>
      <c r="P34" s="24"/>
      <c r="Q34" s="25"/>
      <c r="R34" s="25"/>
      <c r="S34" s="24"/>
      <c r="T34" s="25"/>
      <c r="U34" s="25"/>
      <c r="V34" s="24"/>
      <c r="W34" s="25"/>
      <c r="X34" s="25"/>
      <c r="Y34" s="24"/>
      <c r="Z34" s="25"/>
      <c r="AA34" s="25"/>
      <c r="AB34" s="24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4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</row>
    <row r="35" spans="1:87" ht="16.5" customHeight="1" x14ac:dyDescent="0.25">
      <c r="A35" s="15"/>
      <c r="B35" s="16"/>
      <c r="C35" s="17"/>
      <c r="D35" s="15"/>
      <c r="E35" s="17"/>
      <c r="F35" s="17"/>
      <c r="G35" s="17"/>
      <c r="H35" s="17"/>
      <c r="I35" s="17"/>
      <c r="J35" s="17"/>
      <c r="K35" s="17"/>
      <c r="L35" s="17"/>
      <c r="M35" s="17"/>
      <c r="N35" s="29"/>
      <c r="O35" s="18"/>
      <c r="P35" s="17"/>
      <c r="Q35" s="29"/>
      <c r="R35" s="17"/>
      <c r="S35" s="17"/>
      <c r="T35" s="29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8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</row>
    <row r="36" spans="1:87" ht="16.5" customHeight="1" x14ac:dyDescent="0.25">
      <c r="A36" s="15"/>
      <c r="B36" s="16"/>
      <c r="C36" s="17"/>
      <c r="D36" s="15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8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8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</row>
    <row r="37" spans="1:87" ht="16.5" customHeight="1" x14ac:dyDescent="0.25">
      <c r="A37" s="15"/>
      <c r="B37" s="16"/>
      <c r="C37" s="17"/>
      <c r="D37" s="15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8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8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</row>
    <row r="38" spans="1:87" ht="16.5" customHeight="1" x14ac:dyDescent="0.25">
      <c r="A38" s="15"/>
      <c r="B38" s="16"/>
      <c r="C38" s="17"/>
      <c r="D38" s="15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8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8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</row>
    <row r="39" spans="1:87" ht="16.5" customHeight="1" x14ac:dyDescent="0.25">
      <c r="A39" s="15"/>
      <c r="B39" s="16"/>
      <c r="C39" s="17"/>
      <c r="D39" s="15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8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8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</row>
    <row r="40" spans="1:87" ht="16.5" customHeight="1" x14ac:dyDescent="0.25">
      <c r="A40" s="15"/>
      <c r="B40" s="16"/>
      <c r="C40" s="17"/>
      <c r="D40" s="15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8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8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</row>
    <row r="41" spans="1:87" ht="16.5" customHeight="1" x14ac:dyDescent="0.25">
      <c r="A41" s="15"/>
      <c r="B41" s="16"/>
      <c r="C41" s="17"/>
      <c r="D41" s="15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8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8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</row>
    <row r="42" spans="1:87" ht="16.5" customHeight="1" x14ac:dyDescent="0.25">
      <c r="A42" s="15"/>
      <c r="B42" s="16"/>
      <c r="C42" s="17"/>
      <c r="D42" s="15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8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8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</row>
    <row r="43" spans="1:87" ht="13.5" x14ac:dyDescent="0.25">
      <c r="A43" s="15"/>
      <c r="B43" s="16"/>
      <c r="C43" s="17"/>
      <c r="D43" s="15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8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8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</row>
    <row r="44" spans="1:87" ht="13.5" x14ac:dyDescent="0.25">
      <c r="A44" s="15"/>
      <c r="B44" s="16"/>
      <c r="C44" s="17"/>
      <c r="D44" s="15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8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8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</row>
    <row r="45" spans="1:87" ht="13.5" x14ac:dyDescent="0.25">
      <c r="A45" s="15"/>
      <c r="B45" s="16"/>
      <c r="C45" s="17"/>
      <c r="D45" s="15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8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8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</row>
    <row r="46" spans="1:87" ht="13.5" x14ac:dyDescent="0.25">
      <c r="A46" s="15"/>
      <c r="B46" s="16"/>
      <c r="C46" s="17"/>
      <c r="D46" s="15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8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8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</row>
    <row r="47" spans="1:87" ht="13.5" x14ac:dyDescent="0.25">
      <c r="A47" s="15"/>
      <c r="B47" s="16"/>
      <c r="C47" s="17"/>
      <c r="D47" s="15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8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8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</row>
    <row r="48" spans="1:87" ht="13.5" x14ac:dyDescent="0.25">
      <c r="A48" s="15"/>
      <c r="B48" s="16"/>
      <c r="C48" s="17"/>
      <c r="D48" s="15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8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8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</row>
    <row r="49" spans="1:87" ht="13.5" x14ac:dyDescent="0.25">
      <c r="A49" s="15"/>
      <c r="B49" s="16"/>
      <c r="C49" s="17"/>
      <c r="D49" s="15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8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8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</row>
    <row r="50" spans="1:87" ht="13.5" x14ac:dyDescent="0.25">
      <c r="A50" s="15"/>
      <c r="B50" s="16"/>
      <c r="C50" s="17"/>
      <c r="D50" s="15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8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8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</row>
    <row r="51" spans="1:87" ht="13.5" x14ac:dyDescent="0.25">
      <c r="A51" s="15"/>
      <c r="B51" s="16"/>
      <c r="C51" s="17"/>
      <c r="D51" s="15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8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8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</row>
    <row r="52" spans="1:87" ht="13.5" x14ac:dyDescent="0.25">
      <c r="A52" s="15"/>
      <c r="B52" s="16"/>
      <c r="C52" s="17"/>
      <c r="D52" s="15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8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8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</row>
    <row r="53" spans="1:87" ht="13.5" x14ac:dyDescent="0.25">
      <c r="A53" s="15"/>
      <c r="B53" s="16"/>
      <c r="C53" s="17"/>
      <c r="D53" s="15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8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8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</row>
    <row r="54" spans="1:87" ht="13.5" x14ac:dyDescent="0.25">
      <c r="A54" s="15"/>
      <c r="B54" s="16"/>
      <c r="C54" s="17"/>
      <c r="D54" s="15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8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8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</row>
    <row r="55" spans="1:87" ht="13.5" x14ac:dyDescent="0.25">
      <c r="A55" s="15"/>
      <c r="B55" s="16"/>
      <c r="C55" s="17"/>
      <c r="D55" s="15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8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8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</row>
    <row r="56" spans="1:87" ht="13.5" x14ac:dyDescent="0.25">
      <c r="A56" s="15"/>
      <c r="B56" s="16"/>
      <c r="C56" s="17"/>
      <c r="D56" s="15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8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8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</row>
    <row r="57" spans="1:87" ht="13.5" x14ac:dyDescent="0.25">
      <c r="A57" s="15"/>
      <c r="B57" s="16"/>
      <c r="C57" s="17"/>
      <c r="D57" s="15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8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8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</row>
    <row r="58" spans="1:87" ht="13.5" x14ac:dyDescent="0.25">
      <c r="A58" s="15"/>
      <c r="B58" s="16"/>
      <c r="C58" s="17"/>
      <c r="D58" s="15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8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8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</row>
    <row r="59" spans="1:87" ht="13.5" x14ac:dyDescent="0.25">
      <c r="A59" s="15"/>
      <c r="B59" s="16"/>
      <c r="C59" s="17"/>
      <c r="D59" s="15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8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8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</row>
    <row r="60" spans="1:87" ht="13.5" x14ac:dyDescent="0.25">
      <c r="A60" s="15"/>
      <c r="B60" s="16"/>
      <c r="C60" s="17"/>
      <c r="D60" s="15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8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8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</row>
    <row r="61" spans="1:87" ht="13.5" x14ac:dyDescent="0.25">
      <c r="A61" s="15"/>
      <c r="B61" s="16"/>
      <c r="C61" s="17"/>
      <c r="D61" s="15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8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8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</row>
    <row r="62" spans="1:87" ht="13.5" x14ac:dyDescent="0.25">
      <c r="A62" s="15"/>
      <c r="B62" s="16"/>
      <c r="C62" s="17"/>
      <c r="D62" s="15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8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8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</row>
    <row r="63" spans="1:87" ht="13.5" x14ac:dyDescent="0.25">
      <c r="A63" s="15"/>
      <c r="B63" s="16"/>
      <c r="C63" s="17"/>
      <c r="D63" s="15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8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8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</row>
    <row r="64" spans="1:87" ht="13.5" x14ac:dyDescent="0.25">
      <c r="A64" s="15"/>
      <c r="B64" s="16"/>
      <c r="C64" s="17"/>
      <c r="D64" s="15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8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8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</row>
    <row r="65" spans="1:87" ht="13.5" x14ac:dyDescent="0.25">
      <c r="A65" s="15"/>
      <c r="B65" s="16"/>
      <c r="C65" s="17"/>
      <c r="D65" s="15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8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8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</row>
    <row r="66" spans="1:87" ht="13.5" x14ac:dyDescent="0.25">
      <c r="A66" s="15"/>
      <c r="B66" s="16"/>
      <c r="C66" s="17"/>
      <c r="D66" s="15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8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8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</row>
    <row r="67" spans="1:87" ht="13.5" x14ac:dyDescent="0.25">
      <c r="A67" s="15"/>
      <c r="B67" s="16"/>
      <c r="C67" s="17"/>
      <c r="D67" s="15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8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8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</row>
    <row r="68" spans="1:87" ht="13.5" x14ac:dyDescent="0.25">
      <c r="A68" s="15"/>
      <c r="B68" s="16"/>
      <c r="C68" s="17"/>
      <c r="D68" s="15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8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8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</row>
    <row r="69" spans="1:87" ht="13.5" x14ac:dyDescent="0.25">
      <c r="A69" s="15"/>
      <c r="B69" s="16"/>
      <c r="C69" s="17"/>
      <c r="D69" s="15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8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8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</row>
    <row r="70" spans="1:87" ht="13.5" x14ac:dyDescent="0.25">
      <c r="A70" s="15"/>
      <c r="B70" s="16"/>
      <c r="C70" s="17"/>
      <c r="D70" s="15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8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8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</row>
    <row r="71" spans="1:87" ht="13.5" x14ac:dyDescent="0.25">
      <c r="A71" s="15"/>
      <c r="B71" s="16"/>
      <c r="C71" s="17"/>
      <c r="D71" s="15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8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8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</row>
    <row r="72" spans="1:87" ht="13.5" x14ac:dyDescent="0.25">
      <c r="A72" s="15"/>
      <c r="B72" s="16"/>
      <c r="C72" s="17"/>
      <c r="D72" s="15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8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8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</row>
    <row r="73" spans="1:87" ht="13.5" x14ac:dyDescent="0.25">
      <c r="A73" s="15"/>
      <c r="B73" s="16"/>
      <c r="C73" s="17"/>
      <c r="D73" s="15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8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8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</row>
    <row r="74" spans="1:87" ht="13.5" x14ac:dyDescent="0.25">
      <c r="A74" s="15"/>
      <c r="B74" s="16"/>
      <c r="C74" s="17"/>
      <c r="D74" s="15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8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8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</row>
    <row r="75" spans="1:87" ht="13.5" x14ac:dyDescent="0.25">
      <c r="A75" s="15"/>
      <c r="B75" s="16"/>
      <c r="C75" s="17"/>
      <c r="D75" s="15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8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8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</row>
    <row r="76" spans="1:87" ht="13.5" x14ac:dyDescent="0.25">
      <c r="A76" s="15"/>
      <c r="B76" s="16"/>
      <c r="C76" s="17"/>
      <c r="D76" s="15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8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8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</row>
    <row r="77" spans="1:87" ht="13.5" x14ac:dyDescent="0.25">
      <c r="A77" s="15"/>
      <c r="B77" s="16"/>
      <c r="C77" s="17"/>
      <c r="D77" s="15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8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8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</row>
    <row r="78" spans="1:87" ht="13.5" x14ac:dyDescent="0.25">
      <c r="A78" s="15"/>
      <c r="B78" s="16"/>
      <c r="C78" s="17"/>
      <c r="D78" s="15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8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8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</row>
    <row r="79" spans="1:87" ht="13.5" x14ac:dyDescent="0.25">
      <c r="A79" s="15"/>
      <c r="B79" s="16"/>
      <c r="C79" s="17"/>
      <c r="D79" s="15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8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8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</row>
    <row r="80" spans="1:87" ht="13.5" x14ac:dyDescent="0.25">
      <c r="A80" s="15"/>
      <c r="B80" s="16"/>
      <c r="C80" s="17"/>
      <c r="D80" s="15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8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8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</row>
    <row r="81" spans="1:87" ht="13.5" x14ac:dyDescent="0.25">
      <c r="A81" s="15"/>
      <c r="B81" s="16"/>
      <c r="C81" s="17"/>
      <c r="D81" s="15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8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8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</row>
    <row r="82" spans="1:87" ht="13.5" x14ac:dyDescent="0.25">
      <c r="A82" s="15"/>
      <c r="B82" s="16"/>
      <c r="C82" s="17"/>
      <c r="D82" s="15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8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8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</row>
    <row r="83" spans="1:87" ht="13.5" x14ac:dyDescent="0.25">
      <c r="A83" s="15"/>
      <c r="B83" s="16"/>
      <c r="C83" s="17"/>
      <c r="D83" s="15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8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8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</row>
    <row r="84" spans="1:87" ht="13.5" x14ac:dyDescent="0.25">
      <c r="A84" s="15"/>
      <c r="B84" s="16"/>
      <c r="C84" s="17"/>
      <c r="D84" s="15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8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8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</row>
    <row r="85" spans="1:87" ht="13.5" x14ac:dyDescent="0.25">
      <c r="A85" s="15"/>
      <c r="B85" s="16"/>
      <c r="C85" s="17"/>
      <c r="D85" s="15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8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8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</row>
    <row r="86" spans="1:87" ht="13.5" x14ac:dyDescent="0.25">
      <c r="A86" s="15"/>
      <c r="B86" s="16"/>
      <c r="C86" s="17"/>
      <c r="D86" s="15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8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8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</row>
    <row r="87" spans="1:87" ht="13.5" x14ac:dyDescent="0.25">
      <c r="A87" s="15"/>
      <c r="B87" s="16"/>
      <c r="C87" s="17"/>
      <c r="D87" s="15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8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8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</row>
    <row r="88" spans="1:87" ht="13.5" x14ac:dyDescent="0.25">
      <c r="A88" s="15"/>
      <c r="B88" s="16"/>
      <c r="C88" s="17"/>
      <c r="D88" s="15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8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8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</row>
    <row r="89" spans="1:87" ht="13.5" x14ac:dyDescent="0.25">
      <c r="A89" s="15"/>
      <c r="B89" s="16"/>
      <c r="C89" s="17"/>
      <c r="D89" s="15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8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8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</row>
    <row r="90" spans="1:87" ht="13.5" x14ac:dyDescent="0.25">
      <c r="A90" s="15"/>
      <c r="B90" s="16"/>
      <c r="C90" s="17"/>
      <c r="D90" s="15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8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8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</row>
    <row r="91" spans="1:87" ht="13.5" x14ac:dyDescent="0.25">
      <c r="A91" s="15"/>
      <c r="B91" s="16"/>
      <c r="C91" s="17"/>
      <c r="D91" s="15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8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8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</row>
    <row r="92" spans="1:87" ht="13.5" x14ac:dyDescent="0.25">
      <c r="A92" s="15"/>
      <c r="B92" s="16"/>
      <c r="C92" s="17"/>
      <c r="D92" s="15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8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8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</row>
    <row r="93" spans="1:87" ht="13.5" x14ac:dyDescent="0.25">
      <c r="A93" s="15"/>
      <c r="B93" s="16"/>
      <c r="C93" s="17"/>
      <c r="D93" s="15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8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8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</row>
    <row r="94" spans="1:87" ht="13.5" x14ac:dyDescent="0.25">
      <c r="A94" s="15"/>
      <c r="B94" s="16"/>
      <c r="C94" s="17"/>
      <c r="D94" s="15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8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8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</row>
    <row r="95" spans="1:87" ht="13.5" x14ac:dyDescent="0.25">
      <c r="A95" s="15"/>
      <c r="B95" s="16"/>
      <c r="C95" s="17"/>
      <c r="D95" s="15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8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8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</row>
    <row r="96" spans="1:87" ht="13.5" x14ac:dyDescent="0.25">
      <c r="A96" s="15"/>
      <c r="B96" s="16"/>
      <c r="C96" s="17"/>
      <c r="D96" s="15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8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8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</row>
    <row r="97" spans="1:87" ht="13.5" x14ac:dyDescent="0.25">
      <c r="A97" s="15"/>
      <c r="B97" s="16"/>
      <c r="C97" s="17"/>
      <c r="D97" s="15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8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8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</row>
    <row r="98" spans="1:87" ht="13.5" x14ac:dyDescent="0.25">
      <c r="A98" s="15"/>
      <c r="B98" s="16"/>
      <c r="C98" s="17"/>
      <c r="D98" s="15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8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8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</row>
    <row r="99" spans="1:87" ht="13.5" x14ac:dyDescent="0.25">
      <c r="A99" s="15"/>
      <c r="B99" s="16"/>
      <c r="C99" s="17"/>
      <c r="D99" s="15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8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8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</row>
    <row r="100" spans="1:87" ht="13.5" x14ac:dyDescent="0.25">
      <c r="A100" s="15"/>
      <c r="B100" s="16"/>
      <c r="C100" s="17"/>
      <c r="D100" s="15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8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8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</row>
    <row r="101" spans="1:87" ht="13.5" x14ac:dyDescent="0.25">
      <c r="A101" s="15"/>
      <c r="B101" s="16"/>
      <c r="C101" s="17"/>
      <c r="D101" s="15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8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8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</row>
    <row r="102" spans="1:87" ht="13.5" x14ac:dyDescent="0.25">
      <c r="A102" s="15"/>
      <c r="B102" s="16"/>
      <c r="C102" s="17"/>
      <c r="D102" s="15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8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8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</row>
    <row r="103" spans="1:87" ht="13.5" x14ac:dyDescent="0.25">
      <c r="A103" s="15"/>
      <c r="B103" s="16"/>
      <c r="C103" s="17"/>
      <c r="D103" s="15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8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8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</row>
    <row r="104" spans="1:87" ht="13.5" x14ac:dyDescent="0.25">
      <c r="A104" s="15"/>
      <c r="B104" s="16"/>
      <c r="C104" s="17"/>
      <c r="D104" s="15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8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8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</row>
    <row r="105" spans="1:87" ht="13.5" x14ac:dyDescent="0.25">
      <c r="A105" s="15"/>
      <c r="B105" s="16"/>
      <c r="C105" s="17"/>
      <c r="D105" s="15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8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8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</row>
    <row r="106" spans="1:87" ht="13.5" x14ac:dyDescent="0.25">
      <c r="A106" s="15"/>
      <c r="B106" s="16"/>
      <c r="C106" s="17"/>
      <c r="D106" s="15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8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8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</row>
    <row r="107" spans="1:87" ht="13.5" x14ac:dyDescent="0.25">
      <c r="A107" s="15"/>
      <c r="B107" s="16"/>
      <c r="C107" s="17"/>
      <c r="D107" s="15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8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8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</row>
    <row r="108" spans="1:87" ht="13.5" x14ac:dyDescent="0.25">
      <c r="A108" s="15"/>
      <c r="B108" s="16"/>
      <c r="C108" s="17"/>
      <c r="D108" s="15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8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8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</row>
    <row r="109" spans="1:87" ht="13.5" x14ac:dyDescent="0.25">
      <c r="A109" s="15"/>
      <c r="B109" s="16"/>
      <c r="C109" s="17"/>
      <c r="D109" s="15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8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8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</row>
    <row r="110" spans="1:87" ht="13.5" x14ac:dyDescent="0.25">
      <c r="A110" s="15"/>
      <c r="B110" s="16"/>
      <c r="C110" s="17"/>
      <c r="D110" s="15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8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8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</row>
    <row r="111" spans="1:87" ht="13.5" x14ac:dyDescent="0.25">
      <c r="A111" s="15"/>
      <c r="B111" s="16"/>
      <c r="C111" s="17"/>
      <c r="D111" s="15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8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8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</row>
    <row r="112" spans="1:87" ht="13.5" x14ac:dyDescent="0.25">
      <c r="A112" s="15"/>
      <c r="B112" s="16"/>
      <c r="C112" s="17"/>
      <c r="D112" s="15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8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8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</row>
    <row r="113" spans="1:87" ht="13.5" x14ac:dyDescent="0.25">
      <c r="A113" s="15"/>
      <c r="B113" s="16"/>
      <c r="C113" s="17"/>
      <c r="D113" s="15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8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8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</row>
    <row r="114" spans="1:87" ht="13.5" x14ac:dyDescent="0.25">
      <c r="A114" s="15"/>
      <c r="B114" s="16"/>
      <c r="C114" s="17"/>
      <c r="D114" s="15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8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8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</row>
    <row r="115" spans="1:87" ht="13.5" x14ac:dyDescent="0.25">
      <c r="A115" s="15"/>
      <c r="B115" s="16"/>
      <c r="C115" s="17"/>
      <c r="D115" s="15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8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8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</row>
    <row r="116" spans="1:87" ht="13.5" x14ac:dyDescent="0.25">
      <c r="A116" s="15"/>
      <c r="B116" s="16"/>
      <c r="C116" s="17"/>
      <c r="D116" s="15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8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8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</row>
    <row r="117" spans="1:87" ht="13.5" x14ac:dyDescent="0.25">
      <c r="A117" s="15"/>
      <c r="B117" s="16"/>
      <c r="C117" s="17"/>
      <c r="D117" s="15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8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8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</row>
    <row r="118" spans="1:87" ht="13.5" x14ac:dyDescent="0.25">
      <c r="A118" s="15"/>
      <c r="B118" s="16"/>
      <c r="C118" s="17"/>
      <c r="D118" s="15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8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8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</row>
    <row r="119" spans="1:87" ht="13.5" x14ac:dyDescent="0.25">
      <c r="A119" s="15"/>
      <c r="B119" s="16"/>
      <c r="C119" s="17"/>
      <c r="D119" s="15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8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8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</row>
    <row r="120" spans="1:87" ht="13.5" x14ac:dyDescent="0.25">
      <c r="A120" s="15"/>
      <c r="B120" s="16"/>
      <c r="C120" s="17"/>
      <c r="D120" s="15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8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8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</row>
    <row r="121" spans="1:87" ht="13.5" x14ac:dyDescent="0.25">
      <c r="A121" s="15"/>
      <c r="B121" s="16"/>
      <c r="C121" s="17"/>
      <c r="D121" s="15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8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8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17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</row>
    <row r="122" spans="1:87" ht="13.5" x14ac:dyDescent="0.25">
      <c r="A122" s="15"/>
      <c r="B122" s="16"/>
      <c r="C122" s="17"/>
      <c r="D122" s="15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8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8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</row>
    <row r="123" spans="1:87" ht="13.5" x14ac:dyDescent="0.25">
      <c r="A123" s="15"/>
      <c r="B123" s="16"/>
      <c r="C123" s="17"/>
      <c r="D123" s="15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8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8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17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</row>
    <row r="124" spans="1:87" ht="13.5" x14ac:dyDescent="0.25">
      <c r="A124" s="15"/>
      <c r="B124" s="16"/>
      <c r="C124" s="17"/>
      <c r="D124" s="15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8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8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</row>
    <row r="125" spans="1:87" ht="13.5" x14ac:dyDescent="0.25">
      <c r="A125" s="15"/>
      <c r="B125" s="16"/>
      <c r="C125" s="17"/>
      <c r="D125" s="15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8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8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</row>
    <row r="126" spans="1:87" ht="13.5" x14ac:dyDescent="0.25">
      <c r="A126" s="15"/>
      <c r="B126" s="16"/>
      <c r="C126" s="17"/>
      <c r="D126" s="15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8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8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</row>
    <row r="127" spans="1:87" ht="13.5" x14ac:dyDescent="0.25">
      <c r="A127" s="15"/>
      <c r="B127" s="16"/>
      <c r="C127" s="17"/>
      <c r="D127" s="15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8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8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</row>
    <row r="128" spans="1:87" ht="13.5" x14ac:dyDescent="0.25">
      <c r="A128" s="15"/>
      <c r="B128" s="16"/>
      <c r="C128" s="17"/>
      <c r="D128" s="15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8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8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</row>
    <row r="129" spans="1:87" ht="13.5" x14ac:dyDescent="0.25">
      <c r="A129" s="15"/>
      <c r="B129" s="16"/>
      <c r="C129" s="17"/>
      <c r="D129" s="15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8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8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</row>
    <row r="130" spans="1:87" ht="13.5" x14ac:dyDescent="0.25">
      <c r="A130" s="15"/>
      <c r="B130" s="16"/>
      <c r="C130" s="17"/>
      <c r="D130" s="15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8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8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</row>
    <row r="131" spans="1:87" ht="13.5" x14ac:dyDescent="0.25">
      <c r="A131" s="15"/>
      <c r="B131" s="16"/>
      <c r="C131" s="17"/>
      <c r="D131" s="15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8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8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</row>
    <row r="132" spans="1:87" ht="13.5" x14ac:dyDescent="0.25">
      <c r="A132" s="15"/>
      <c r="B132" s="16"/>
      <c r="C132" s="17"/>
      <c r="D132" s="15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8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8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</row>
    <row r="133" spans="1:87" ht="13.5" x14ac:dyDescent="0.25">
      <c r="A133" s="15"/>
      <c r="B133" s="16"/>
      <c r="C133" s="17"/>
      <c r="D133" s="15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8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8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</row>
    <row r="134" spans="1:87" ht="13.5" x14ac:dyDescent="0.25">
      <c r="A134" s="15"/>
      <c r="B134" s="16"/>
      <c r="C134" s="17"/>
      <c r="D134" s="15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8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8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</row>
    <row r="135" spans="1:87" ht="13.5" x14ac:dyDescent="0.25">
      <c r="A135" s="15"/>
      <c r="B135" s="16"/>
      <c r="C135" s="17"/>
      <c r="D135" s="15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8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8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</row>
    <row r="136" spans="1:87" ht="13.5" x14ac:dyDescent="0.25">
      <c r="A136" s="15"/>
      <c r="B136" s="16"/>
      <c r="C136" s="17"/>
      <c r="D136" s="15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8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8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</row>
    <row r="137" spans="1:87" ht="13.5" x14ac:dyDescent="0.25">
      <c r="A137" s="15"/>
      <c r="B137" s="16"/>
      <c r="C137" s="17"/>
      <c r="D137" s="15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8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8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</row>
    <row r="138" spans="1:87" ht="13.5" x14ac:dyDescent="0.25">
      <c r="A138" s="15"/>
      <c r="B138" s="16"/>
      <c r="C138" s="17"/>
      <c r="D138" s="15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8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8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</row>
    <row r="139" spans="1:87" ht="13.5" x14ac:dyDescent="0.25">
      <c r="A139" s="15"/>
      <c r="B139" s="16"/>
      <c r="C139" s="17"/>
      <c r="D139" s="15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8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8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</row>
    <row r="140" spans="1:87" ht="13.5" x14ac:dyDescent="0.25">
      <c r="A140" s="15"/>
      <c r="B140" s="16"/>
      <c r="C140" s="17"/>
      <c r="D140" s="15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8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8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</row>
    <row r="141" spans="1:87" ht="13.5" x14ac:dyDescent="0.25">
      <c r="A141" s="15"/>
      <c r="B141" s="16"/>
      <c r="C141" s="17"/>
      <c r="D141" s="15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8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8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  <c r="BN141" s="17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</row>
    <row r="142" spans="1:87" ht="13.5" x14ac:dyDescent="0.25">
      <c r="A142" s="15"/>
      <c r="B142" s="16"/>
      <c r="C142" s="17"/>
      <c r="D142" s="15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8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8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</row>
    <row r="143" spans="1:87" ht="13.5" x14ac:dyDescent="0.25">
      <c r="A143" s="15"/>
      <c r="B143" s="16"/>
      <c r="C143" s="17"/>
      <c r="D143" s="15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8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8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  <c r="BN143" s="17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</row>
    <row r="144" spans="1:87" ht="13.5" x14ac:dyDescent="0.25">
      <c r="A144" s="15"/>
      <c r="B144" s="16"/>
      <c r="C144" s="17"/>
      <c r="D144" s="15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8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8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</row>
    <row r="145" spans="1:87" ht="13.5" x14ac:dyDescent="0.25">
      <c r="A145" s="15"/>
      <c r="B145" s="16"/>
      <c r="C145" s="17"/>
      <c r="D145" s="15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8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8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  <c r="BN145" s="17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</row>
    <row r="146" spans="1:87" ht="13.5" x14ac:dyDescent="0.25">
      <c r="A146" s="15"/>
      <c r="B146" s="16"/>
      <c r="C146" s="17"/>
      <c r="D146" s="15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8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8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</row>
    <row r="147" spans="1:87" ht="13.5" x14ac:dyDescent="0.25">
      <c r="A147" s="15"/>
      <c r="B147" s="16"/>
      <c r="C147" s="17"/>
      <c r="D147" s="15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8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8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  <c r="BN147" s="17"/>
      <c r="BO147" s="17"/>
      <c r="BP147" s="17"/>
      <c r="BQ147" s="17"/>
      <c r="BR147" s="17"/>
      <c r="BS147" s="17"/>
      <c r="BT147" s="17"/>
      <c r="BU147" s="17"/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</row>
    <row r="148" spans="1:87" ht="13.5" x14ac:dyDescent="0.25">
      <c r="A148" s="15"/>
      <c r="B148" s="16"/>
      <c r="C148" s="17"/>
      <c r="D148" s="15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8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8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  <c r="BQ148" s="17"/>
      <c r="BR148" s="17"/>
      <c r="BS148" s="17"/>
      <c r="BT148" s="17"/>
      <c r="BU148" s="17"/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</row>
    <row r="149" spans="1:87" ht="13.5" x14ac:dyDescent="0.25">
      <c r="A149" s="15"/>
      <c r="B149" s="16"/>
      <c r="C149" s="17"/>
      <c r="D149" s="15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8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8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  <c r="BQ149" s="17"/>
      <c r="BR149" s="17"/>
      <c r="BS149" s="17"/>
      <c r="BT149" s="17"/>
      <c r="BU149" s="17"/>
      <c r="BV149" s="17"/>
      <c r="BW149" s="17"/>
      <c r="BX149" s="17"/>
      <c r="BY149" s="17"/>
      <c r="BZ149" s="17"/>
      <c r="CA149" s="17"/>
      <c r="CB149" s="17"/>
      <c r="CC149" s="17"/>
      <c r="CD149" s="17"/>
      <c r="CE149" s="17"/>
      <c r="CF149" s="17"/>
      <c r="CG149" s="17"/>
      <c r="CH149" s="17"/>
      <c r="CI149" s="17"/>
    </row>
    <row r="150" spans="1:87" ht="13.5" x14ac:dyDescent="0.25">
      <c r="A150" s="15"/>
      <c r="B150" s="16"/>
      <c r="C150" s="17"/>
      <c r="D150" s="15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8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8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  <c r="BQ150" s="17"/>
      <c r="BR150" s="17"/>
      <c r="BS150" s="17"/>
      <c r="BT150" s="17"/>
      <c r="BU150" s="17"/>
      <c r="BV150" s="17"/>
      <c r="BW150" s="17"/>
      <c r="BX150" s="17"/>
      <c r="BY150" s="17"/>
      <c r="BZ150" s="17"/>
      <c r="CA150" s="17"/>
      <c r="CB150" s="17"/>
      <c r="CC150" s="17"/>
      <c r="CD150" s="17"/>
      <c r="CE150" s="17"/>
      <c r="CF150" s="17"/>
      <c r="CG150" s="17"/>
      <c r="CH150" s="17"/>
      <c r="CI150" s="17"/>
    </row>
    <row r="151" spans="1:87" ht="13.5" x14ac:dyDescent="0.25">
      <c r="A151" s="15"/>
      <c r="B151" s="16"/>
      <c r="C151" s="17"/>
      <c r="D151" s="15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8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8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  <c r="BN151" s="17"/>
      <c r="BO151" s="17"/>
      <c r="BP151" s="17"/>
      <c r="BQ151" s="17"/>
      <c r="BR151" s="17"/>
      <c r="BS151" s="17"/>
      <c r="BT151" s="17"/>
      <c r="BU151" s="17"/>
      <c r="BV151" s="17"/>
      <c r="BW151" s="17"/>
      <c r="BX151" s="17"/>
      <c r="BY151" s="17"/>
      <c r="BZ151" s="17"/>
      <c r="CA151" s="17"/>
      <c r="CB151" s="17"/>
      <c r="CC151" s="17"/>
      <c r="CD151" s="17"/>
      <c r="CE151" s="17"/>
      <c r="CF151" s="17"/>
      <c r="CG151" s="17"/>
      <c r="CH151" s="17"/>
      <c r="CI151" s="17"/>
    </row>
    <row r="152" spans="1:87" ht="13.5" x14ac:dyDescent="0.25">
      <c r="A152" s="15"/>
      <c r="B152" s="16"/>
      <c r="C152" s="17"/>
      <c r="D152" s="15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8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8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17"/>
      <c r="CF152" s="17"/>
      <c r="CG152" s="17"/>
      <c r="CH152" s="17"/>
      <c r="CI152" s="17"/>
    </row>
    <row r="153" spans="1:87" ht="13.5" x14ac:dyDescent="0.25">
      <c r="A153" s="15"/>
      <c r="B153" s="16"/>
      <c r="C153" s="17"/>
      <c r="D153" s="15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8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8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  <c r="BN153" s="17"/>
      <c r="BO153" s="17"/>
      <c r="BP153" s="17"/>
      <c r="BQ153" s="17"/>
      <c r="BR153" s="17"/>
      <c r="BS153" s="17"/>
      <c r="BT153" s="17"/>
      <c r="BU153" s="17"/>
      <c r="BV153" s="17"/>
      <c r="BW153" s="17"/>
      <c r="BX153" s="17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</row>
    <row r="154" spans="1:87" ht="13.5" x14ac:dyDescent="0.25">
      <c r="A154" s="15"/>
      <c r="B154" s="16"/>
      <c r="C154" s="17"/>
      <c r="D154" s="15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8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8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  <c r="BQ154" s="17"/>
      <c r="BR154" s="17"/>
      <c r="BS154" s="17"/>
      <c r="BT154" s="17"/>
      <c r="BU154" s="17"/>
      <c r="BV154" s="17"/>
      <c r="BW154" s="17"/>
      <c r="BX154" s="17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</row>
    <row r="155" spans="1:87" ht="13.5" x14ac:dyDescent="0.25">
      <c r="A155" s="15"/>
      <c r="B155" s="16"/>
      <c r="C155" s="17"/>
      <c r="D155" s="15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8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8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  <c r="BN155" s="17"/>
      <c r="BO155" s="17"/>
      <c r="BP155" s="17"/>
      <c r="BQ155" s="17"/>
      <c r="BR155" s="17"/>
      <c r="BS155" s="17"/>
      <c r="BT155" s="17"/>
      <c r="BU155" s="17"/>
      <c r="BV155" s="17"/>
      <c r="BW155" s="17"/>
      <c r="BX155" s="17"/>
      <c r="BY155" s="17"/>
      <c r="BZ155" s="17"/>
      <c r="CA155" s="17"/>
      <c r="CB155" s="17"/>
      <c r="CC155" s="17"/>
      <c r="CD155" s="17"/>
      <c r="CE155" s="17"/>
      <c r="CF155" s="17"/>
      <c r="CG155" s="17"/>
      <c r="CH155" s="17"/>
      <c r="CI155" s="17"/>
    </row>
    <row r="156" spans="1:87" ht="13.5" x14ac:dyDescent="0.25">
      <c r="A156" s="15"/>
      <c r="B156" s="16"/>
      <c r="C156" s="17"/>
      <c r="D156" s="15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8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8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7"/>
      <c r="CB156" s="17"/>
      <c r="CC156" s="17"/>
      <c r="CD156" s="17"/>
      <c r="CE156" s="17"/>
      <c r="CF156" s="17"/>
      <c r="CG156" s="17"/>
      <c r="CH156" s="17"/>
      <c r="CI156" s="17"/>
    </row>
    <row r="157" spans="1:87" ht="13.5" x14ac:dyDescent="0.25">
      <c r="A157" s="15"/>
      <c r="B157" s="16"/>
      <c r="C157" s="17"/>
      <c r="D157" s="15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8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8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  <c r="BN157" s="17"/>
      <c r="BO157" s="17"/>
      <c r="BP157" s="17"/>
      <c r="BQ157" s="17"/>
      <c r="BR157" s="17"/>
      <c r="BS157" s="17"/>
      <c r="BT157" s="17"/>
      <c r="BU157" s="17"/>
      <c r="BV157" s="17"/>
      <c r="BW157" s="17"/>
      <c r="BX157" s="17"/>
      <c r="BY157" s="17"/>
      <c r="BZ157" s="17"/>
      <c r="CA157" s="17"/>
      <c r="CB157" s="17"/>
      <c r="CC157" s="17"/>
      <c r="CD157" s="17"/>
      <c r="CE157" s="17"/>
      <c r="CF157" s="17"/>
      <c r="CG157" s="17"/>
      <c r="CH157" s="17"/>
      <c r="CI157" s="17"/>
    </row>
    <row r="158" spans="1:87" ht="13.5" x14ac:dyDescent="0.25">
      <c r="A158" s="15"/>
      <c r="B158" s="16"/>
      <c r="C158" s="17"/>
      <c r="D158" s="15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8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8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  <c r="BN158" s="17"/>
      <c r="BO158" s="17"/>
      <c r="BP158" s="17"/>
      <c r="BQ158" s="17"/>
      <c r="BR158" s="17"/>
      <c r="BS158" s="17"/>
      <c r="BT158" s="17"/>
      <c r="BU158" s="17"/>
      <c r="BV158" s="17"/>
      <c r="BW158" s="17"/>
      <c r="BX158" s="17"/>
      <c r="BY158" s="17"/>
      <c r="BZ158" s="17"/>
      <c r="CA158" s="17"/>
      <c r="CB158" s="17"/>
      <c r="CC158" s="17"/>
      <c r="CD158" s="17"/>
      <c r="CE158" s="17"/>
      <c r="CF158" s="17"/>
      <c r="CG158" s="17"/>
      <c r="CH158" s="17"/>
      <c r="CI158" s="17"/>
    </row>
    <row r="159" spans="1:87" ht="13.5" x14ac:dyDescent="0.25">
      <c r="A159" s="15"/>
      <c r="B159" s="16"/>
      <c r="C159" s="17"/>
      <c r="D159" s="15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8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8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17"/>
      <c r="BQ159" s="17"/>
      <c r="BR159" s="17"/>
      <c r="BS159" s="17"/>
      <c r="BT159" s="17"/>
      <c r="BU159" s="17"/>
      <c r="BV159" s="17"/>
      <c r="BW159" s="17"/>
      <c r="BX159" s="17"/>
      <c r="BY159" s="17"/>
      <c r="BZ159" s="17"/>
      <c r="CA159" s="17"/>
      <c r="CB159" s="17"/>
      <c r="CC159" s="17"/>
      <c r="CD159" s="17"/>
      <c r="CE159" s="17"/>
      <c r="CF159" s="17"/>
      <c r="CG159" s="17"/>
      <c r="CH159" s="17"/>
      <c r="CI159" s="17"/>
    </row>
    <row r="160" spans="1:87" ht="13.5" x14ac:dyDescent="0.25">
      <c r="A160" s="15"/>
      <c r="B160" s="16"/>
      <c r="C160" s="17"/>
      <c r="D160" s="15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8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8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  <c r="CA160" s="17"/>
      <c r="CB160" s="17"/>
      <c r="CC160" s="17"/>
      <c r="CD160" s="17"/>
      <c r="CE160" s="17"/>
      <c r="CF160" s="17"/>
      <c r="CG160" s="17"/>
      <c r="CH160" s="17"/>
      <c r="CI160" s="17"/>
    </row>
    <row r="161" spans="1:87" ht="13.5" x14ac:dyDescent="0.25">
      <c r="A161" s="15"/>
      <c r="B161" s="16"/>
      <c r="C161" s="17"/>
      <c r="D161" s="15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8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8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17"/>
      <c r="BX161" s="17"/>
      <c r="BY161" s="17"/>
      <c r="BZ161" s="17"/>
      <c r="CA161" s="17"/>
      <c r="CB161" s="17"/>
      <c r="CC161" s="17"/>
      <c r="CD161" s="17"/>
      <c r="CE161" s="17"/>
      <c r="CF161" s="17"/>
      <c r="CG161" s="17"/>
      <c r="CH161" s="17"/>
      <c r="CI161" s="17"/>
    </row>
    <row r="162" spans="1:87" ht="13.5" x14ac:dyDescent="0.25">
      <c r="A162" s="15"/>
      <c r="B162" s="16"/>
      <c r="C162" s="17"/>
      <c r="D162" s="15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8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8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</row>
    <row r="163" spans="1:87" ht="13.5" x14ac:dyDescent="0.25">
      <c r="A163" s="15"/>
      <c r="B163" s="16"/>
      <c r="C163" s="17"/>
      <c r="D163" s="15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8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8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  <c r="BN163" s="17"/>
      <c r="BO163" s="17"/>
      <c r="BP163" s="17"/>
      <c r="BQ163" s="17"/>
      <c r="BR163" s="17"/>
      <c r="BS163" s="17"/>
      <c r="BT163" s="17"/>
      <c r="BU163" s="17"/>
      <c r="BV163" s="17"/>
      <c r="BW163" s="17"/>
      <c r="BX163" s="17"/>
      <c r="BY163" s="17"/>
      <c r="BZ163" s="17"/>
      <c r="CA163" s="17"/>
      <c r="CB163" s="17"/>
      <c r="CC163" s="17"/>
      <c r="CD163" s="17"/>
      <c r="CE163" s="17"/>
      <c r="CF163" s="17"/>
      <c r="CG163" s="17"/>
      <c r="CH163" s="17"/>
      <c r="CI163" s="17"/>
    </row>
    <row r="164" spans="1:87" ht="13.5" x14ac:dyDescent="0.25">
      <c r="A164" s="15"/>
      <c r="B164" s="16"/>
      <c r="C164" s="17"/>
      <c r="D164" s="15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8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8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  <c r="BN164" s="17"/>
      <c r="BO164" s="17"/>
      <c r="BP164" s="17"/>
      <c r="BQ164" s="17"/>
      <c r="BR164" s="17"/>
      <c r="BS164" s="17"/>
      <c r="BT164" s="17"/>
      <c r="BU164" s="17"/>
      <c r="BV164" s="17"/>
      <c r="BW164" s="17"/>
      <c r="BX164" s="17"/>
      <c r="BY164" s="17"/>
      <c r="BZ164" s="17"/>
      <c r="CA164" s="17"/>
      <c r="CB164" s="17"/>
      <c r="CC164" s="17"/>
      <c r="CD164" s="17"/>
      <c r="CE164" s="17"/>
      <c r="CF164" s="17"/>
      <c r="CG164" s="17"/>
      <c r="CH164" s="17"/>
      <c r="CI164" s="17"/>
    </row>
    <row r="165" spans="1:87" ht="13.5" x14ac:dyDescent="0.25">
      <c r="A165" s="15"/>
      <c r="B165" s="16"/>
      <c r="C165" s="17"/>
      <c r="D165" s="15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8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8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  <c r="BN165" s="17"/>
      <c r="BO165" s="17"/>
      <c r="BP165" s="17"/>
      <c r="BQ165" s="17"/>
      <c r="BR165" s="17"/>
      <c r="BS165" s="17"/>
      <c r="BT165" s="17"/>
      <c r="BU165" s="17"/>
      <c r="BV165" s="17"/>
      <c r="BW165" s="17"/>
      <c r="BX165" s="17"/>
      <c r="BY165" s="17"/>
      <c r="BZ165" s="17"/>
      <c r="CA165" s="17"/>
      <c r="CB165" s="17"/>
      <c r="CC165" s="17"/>
      <c r="CD165" s="17"/>
      <c r="CE165" s="17"/>
      <c r="CF165" s="17"/>
      <c r="CG165" s="17"/>
      <c r="CH165" s="17"/>
      <c r="CI165" s="17"/>
    </row>
    <row r="166" spans="1:87" ht="13.5" x14ac:dyDescent="0.25">
      <c r="A166" s="15"/>
      <c r="B166" s="16"/>
      <c r="C166" s="17"/>
      <c r="D166" s="15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8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8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  <c r="BN166" s="17"/>
      <c r="BO166" s="17"/>
      <c r="BP166" s="17"/>
      <c r="BQ166" s="17"/>
      <c r="BR166" s="17"/>
      <c r="BS166" s="17"/>
      <c r="BT166" s="17"/>
      <c r="BU166" s="17"/>
      <c r="BV166" s="17"/>
      <c r="BW166" s="17"/>
      <c r="BX166" s="17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</row>
    <row r="167" spans="1:87" ht="13.5" x14ac:dyDescent="0.25">
      <c r="A167" s="15"/>
      <c r="B167" s="16"/>
      <c r="C167" s="17"/>
      <c r="D167" s="15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8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8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  <c r="BN167" s="17"/>
      <c r="BO167" s="17"/>
      <c r="BP167" s="17"/>
      <c r="BQ167" s="17"/>
      <c r="BR167" s="17"/>
      <c r="BS167" s="17"/>
      <c r="BT167" s="17"/>
      <c r="BU167" s="17"/>
      <c r="BV167" s="17"/>
      <c r="BW167" s="17"/>
      <c r="BX167" s="17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</row>
    <row r="168" spans="1:87" ht="13.5" x14ac:dyDescent="0.25">
      <c r="A168" s="15"/>
      <c r="B168" s="16"/>
      <c r="C168" s="17"/>
      <c r="D168" s="15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8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8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  <c r="BN168" s="17"/>
      <c r="BO168" s="17"/>
      <c r="BP168" s="17"/>
      <c r="BQ168" s="17"/>
      <c r="BR168" s="17"/>
      <c r="BS168" s="17"/>
      <c r="BT168" s="17"/>
      <c r="BU168" s="17"/>
      <c r="BV168" s="17"/>
      <c r="BW168" s="17"/>
      <c r="BX168" s="17"/>
      <c r="BY168" s="17"/>
      <c r="BZ168" s="17"/>
      <c r="CA168" s="17"/>
      <c r="CB168" s="17"/>
      <c r="CC168" s="17"/>
      <c r="CD168" s="17"/>
      <c r="CE168" s="17"/>
      <c r="CF168" s="17"/>
      <c r="CG168" s="17"/>
      <c r="CH168" s="17"/>
      <c r="CI168" s="17"/>
    </row>
    <row r="169" spans="1:87" ht="13.5" x14ac:dyDescent="0.25">
      <c r="A169" s="15"/>
      <c r="B169" s="16"/>
      <c r="C169" s="17"/>
      <c r="D169" s="15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8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8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  <c r="BN169" s="17"/>
      <c r="BO169" s="17"/>
      <c r="BP169" s="17"/>
      <c r="BQ169" s="17"/>
      <c r="BR169" s="17"/>
      <c r="BS169" s="17"/>
      <c r="BT169" s="17"/>
      <c r="BU169" s="17"/>
      <c r="BV169" s="17"/>
      <c r="BW169" s="17"/>
      <c r="BX169" s="17"/>
      <c r="BY169" s="17"/>
      <c r="BZ169" s="17"/>
      <c r="CA169" s="17"/>
      <c r="CB169" s="17"/>
      <c r="CC169" s="17"/>
      <c r="CD169" s="17"/>
      <c r="CE169" s="17"/>
      <c r="CF169" s="17"/>
      <c r="CG169" s="17"/>
      <c r="CH169" s="17"/>
      <c r="CI169" s="17"/>
    </row>
    <row r="170" spans="1:87" ht="13.5" x14ac:dyDescent="0.25">
      <c r="A170" s="15"/>
      <c r="B170" s="16"/>
      <c r="C170" s="17"/>
      <c r="D170" s="15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8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8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  <c r="BN170" s="17"/>
      <c r="BO170" s="17"/>
      <c r="BP170" s="17"/>
      <c r="BQ170" s="17"/>
      <c r="BR170" s="17"/>
      <c r="BS170" s="17"/>
      <c r="BT170" s="17"/>
      <c r="BU170" s="17"/>
      <c r="BV170" s="17"/>
      <c r="BW170" s="17"/>
      <c r="BX170" s="17"/>
      <c r="BY170" s="17"/>
      <c r="BZ170" s="17"/>
      <c r="CA170" s="17"/>
      <c r="CB170" s="17"/>
      <c r="CC170" s="17"/>
      <c r="CD170" s="17"/>
      <c r="CE170" s="17"/>
      <c r="CF170" s="17"/>
      <c r="CG170" s="17"/>
      <c r="CH170" s="17"/>
      <c r="CI170" s="17"/>
    </row>
    <row r="171" spans="1:87" ht="13.5" x14ac:dyDescent="0.25">
      <c r="A171" s="15"/>
      <c r="B171" s="16"/>
      <c r="C171" s="17"/>
      <c r="D171" s="15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8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8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  <c r="BN171" s="17"/>
      <c r="BO171" s="17"/>
      <c r="BP171" s="17"/>
      <c r="BQ171" s="17"/>
      <c r="BR171" s="17"/>
      <c r="BS171" s="17"/>
      <c r="BT171" s="17"/>
      <c r="BU171" s="17"/>
      <c r="BV171" s="17"/>
      <c r="BW171" s="17"/>
      <c r="BX171" s="17"/>
      <c r="BY171" s="17"/>
      <c r="BZ171" s="17"/>
      <c r="CA171" s="17"/>
      <c r="CB171" s="17"/>
      <c r="CC171" s="17"/>
      <c r="CD171" s="17"/>
      <c r="CE171" s="17"/>
      <c r="CF171" s="17"/>
      <c r="CG171" s="17"/>
      <c r="CH171" s="17"/>
      <c r="CI171" s="17"/>
    </row>
    <row r="172" spans="1:87" ht="13.5" x14ac:dyDescent="0.25">
      <c r="A172" s="15"/>
      <c r="B172" s="16"/>
      <c r="C172" s="17"/>
      <c r="D172" s="15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8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8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</row>
    <row r="173" spans="1:87" ht="13.5" x14ac:dyDescent="0.25">
      <c r="A173" s="15"/>
      <c r="B173" s="16"/>
      <c r="C173" s="17"/>
      <c r="D173" s="15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8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8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</row>
    <row r="174" spans="1:87" ht="13.5" x14ac:dyDescent="0.25">
      <c r="A174" s="15"/>
      <c r="B174" s="16"/>
      <c r="C174" s="17"/>
      <c r="D174" s="15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8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8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  <c r="BN174" s="17"/>
      <c r="BO174" s="17"/>
      <c r="BP174" s="17"/>
      <c r="BQ174" s="17"/>
      <c r="BR174" s="17"/>
      <c r="BS174" s="17"/>
      <c r="BT174" s="17"/>
      <c r="BU174" s="17"/>
      <c r="BV174" s="17"/>
      <c r="BW174" s="17"/>
      <c r="BX174" s="17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</row>
    <row r="175" spans="1:87" ht="13.5" x14ac:dyDescent="0.25">
      <c r="A175" s="15"/>
      <c r="B175" s="16"/>
      <c r="C175" s="17"/>
      <c r="D175" s="15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8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8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  <c r="BN175" s="17"/>
      <c r="BO175" s="17"/>
      <c r="BP175" s="17"/>
      <c r="BQ175" s="17"/>
      <c r="BR175" s="17"/>
      <c r="BS175" s="17"/>
      <c r="BT175" s="17"/>
      <c r="BU175" s="17"/>
      <c r="BV175" s="17"/>
      <c r="BW175" s="17"/>
      <c r="BX175" s="17"/>
      <c r="BY175" s="17"/>
      <c r="BZ175" s="17"/>
      <c r="CA175" s="17"/>
      <c r="CB175" s="17"/>
      <c r="CC175" s="17"/>
      <c r="CD175" s="17"/>
      <c r="CE175" s="17"/>
      <c r="CF175" s="17"/>
      <c r="CG175" s="17"/>
      <c r="CH175" s="17"/>
      <c r="CI175" s="17"/>
    </row>
    <row r="176" spans="1:87" ht="13.5" x14ac:dyDescent="0.25">
      <c r="A176" s="15"/>
      <c r="B176" s="16"/>
      <c r="C176" s="17"/>
      <c r="D176" s="15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8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8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</row>
    <row r="177" spans="1:87" ht="13.5" x14ac:dyDescent="0.25">
      <c r="A177" s="15"/>
      <c r="B177" s="16"/>
      <c r="C177" s="17"/>
      <c r="D177" s="15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8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8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  <c r="BQ177" s="17"/>
      <c r="BR177" s="17"/>
      <c r="BS177" s="17"/>
      <c r="BT177" s="17"/>
      <c r="BU177" s="17"/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</row>
    <row r="178" spans="1:87" ht="13.5" x14ac:dyDescent="0.25">
      <c r="A178" s="15"/>
      <c r="B178" s="16"/>
      <c r="C178" s="17"/>
      <c r="D178" s="15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8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8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17"/>
      <c r="CH178" s="17"/>
      <c r="CI178" s="17"/>
    </row>
    <row r="179" spans="1:87" ht="13.5" x14ac:dyDescent="0.25">
      <c r="A179" s="15"/>
      <c r="B179" s="16"/>
      <c r="C179" s="17"/>
      <c r="D179" s="15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8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8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  <c r="BN179" s="17"/>
      <c r="BO179" s="17"/>
      <c r="BP179" s="17"/>
      <c r="BQ179" s="17"/>
      <c r="BR179" s="17"/>
      <c r="BS179" s="17"/>
      <c r="BT179" s="17"/>
      <c r="BU179" s="17"/>
      <c r="BV179" s="17"/>
      <c r="BW179" s="17"/>
      <c r="BX179" s="17"/>
      <c r="BY179" s="17"/>
      <c r="BZ179" s="17"/>
      <c r="CA179" s="17"/>
      <c r="CB179" s="17"/>
      <c r="CC179" s="17"/>
      <c r="CD179" s="17"/>
      <c r="CE179" s="17"/>
      <c r="CF179" s="17"/>
      <c r="CG179" s="17"/>
      <c r="CH179" s="17"/>
      <c r="CI179" s="17"/>
    </row>
    <row r="180" spans="1:87" ht="13.5" x14ac:dyDescent="0.25">
      <c r="A180" s="15"/>
      <c r="B180" s="16"/>
      <c r="C180" s="17"/>
      <c r="D180" s="15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8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8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  <c r="BN180" s="17"/>
      <c r="BO180" s="17"/>
      <c r="BP180" s="17"/>
      <c r="BQ180" s="17"/>
      <c r="BR180" s="17"/>
      <c r="BS180" s="17"/>
      <c r="BT180" s="17"/>
      <c r="BU180" s="17"/>
      <c r="BV180" s="17"/>
      <c r="BW180" s="17"/>
      <c r="BX180" s="17"/>
      <c r="BY180" s="17"/>
      <c r="BZ180" s="17"/>
      <c r="CA180" s="17"/>
      <c r="CB180" s="17"/>
      <c r="CC180" s="17"/>
      <c r="CD180" s="17"/>
      <c r="CE180" s="17"/>
      <c r="CF180" s="17"/>
      <c r="CG180" s="17"/>
      <c r="CH180" s="17"/>
      <c r="CI180" s="17"/>
    </row>
    <row r="181" spans="1:87" ht="13.5" x14ac:dyDescent="0.25">
      <c r="A181" s="15"/>
      <c r="B181" s="16"/>
      <c r="C181" s="17"/>
      <c r="D181" s="15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8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8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  <c r="BN181" s="17"/>
      <c r="BO181" s="17"/>
      <c r="BP181" s="17"/>
      <c r="BQ181" s="17"/>
      <c r="BR181" s="17"/>
      <c r="BS181" s="17"/>
      <c r="BT181" s="17"/>
      <c r="BU181" s="17"/>
      <c r="BV181" s="17"/>
      <c r="BW181" s="17"/>
      <c r="BX181" s="17"/>
      <c r="BY181" s="17"/>
      <c r="BZ181" s="17"/>
      <c r="CA181" s="17"/>
      <c r="CB181" s="17"/>
      <c r="CC181" s="17"/>
      <c r="CD181" s="17"/>
      <c r="CE181" s="17"/>
      <c r="CF181" s="17"/>
      <c r="CG181" s="17"/>
      <c r="CH181" s="17"/>
      <c r="CI181" s="17"/>
    </row>
    <row r="182" spans="1:87" ht="13.5" x14ac:dyDescent="0.25">
      <c r="A182" s="15"/>
      <c r="B182" s="16"/>
      <c r="C182" s="17"/>
      <c r="D182" s="15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8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8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  <c r="BN182" s="17"/>
      <c r="BO182" s="17"/>
      <c r="BP182" s="17"/>
      <c r="BQ182" s="17"/>
      <c r="BR182" s="17"/>
      <c r="BS182" s="17"/>
      <c r="BT182" s="17"/>
      <c r="BU182" s="17"/>
      <c r="BV182" s="17"/>
      <c r="BW182" s="17"/>
      <c r="BX182" s="17"/>
      <c r="BY182" s="17"/>
      <c r="BZ182" s="17"/>
      <c r="CA182" s="17"/>
      <c r="CB182" s="17"/>
      <c r="CC182" s="17"/>
      <c r="CD182" s="17"/>
      <c r="CE182" s="17"/>
      <c r="CF182" s="17"/>
      <c r="CG182" s="17"/>
      <c r="CH182" s="17"/>
      <c r="CI182" s="17"/>
    </row>
    <row r="183" spans="1:87" ht="13.5" x14ac:dyDescent="0.25">
      <c r="A183" s="15"/>
      <c r="B183" s="16"/>
      <c r="C183" s="17"/>
      <c r="D183" s="15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8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8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  <c r="BQ183" s="17"/>
      <c r="BR183" s="17"/>
      <c r="BS183" s="17"/>
      <c r="BT183" s="17"/>
      <c r="BU183" s="17"/>
      <c r="BV183" s="17"/>
      <c r="BW183" s="17"/>
      <c r="BX183" s="17"/>
      <c r="BY183" s="17"/>
      <c r="BZ183" s="17"/>
      <c r="CA183" s="17"/>
      <c r="CB183" s="17"/>
      <c r="CC183" s="17"/>
      <c r="CD183" s="17"/>
      <c r="CE183" s="17"/>
      <c r="CF183" s="17"/>
      <c r="CG183" s="17"/>
      <c r="CH183" s="17"/>
      <c r="CI183" s="17"/>
    </row>
    <row r="184" spans="1:87" ht="13.5" x14ac:dyDescent="0.25">
      <c r="A184" s="15"/>
      <c r="B184" s="16"/>
      <c r="C184" s="17"/>
      <c r="D184" s="15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8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8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</row>
    <row r="185" spans="1:87" ht="13.5" x14ac:dyDescent="0.25">
      <c r="A185" s="15"/>
      <c r="B185" s="16"/>
      <c r="C185" s="17"/>
      <c r="D185" s="15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8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8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  <c r="BN185" s="17"/>
      <c r="BO185" s="17"/>
      <c r="BP185" s="17"/>
      <c r="BQ185" s="17"/>
      <c r="BR185" s="17"/>
      <c r="BS185" s="17"/>
      <c r="BT185" s="17"/>
      <c r="BU185" s="17"/>
      <c r="BV185" s="17"/>
      <c r="BW185" s="17"/>
      <c r="BX185" s="17"/>
      <c r="BY185" s="17"/>
      <c r="BZ185" s="17"/>
      <c r="CA185" s="17"/>
      <c r="CB185" s="17"/>
      <c r="CC185" s="17"/>
      <c r="CD185" s="17"/>
      <c r="CE185" s="17"/>
      <c r="CF185" s="17"/>
      <c r="CG185" s="17"/>
      <c r="CH185" s="17"/>
      <c r="CI185" s="17"/>
    </row>
    <row r="186" spans="1:87" ht="13.5" x14ac:dyDescent="0.25">
      <c r="A186" s="15"/>
      <c r="B186" s="16"/>
      <c r="C186" s="17"/>
      <c r="D186" s="15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8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8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  <c r="BN186" s="17"/>
      <c r="BO186" s="17"/>
      <c r="BP186" s="17"/>
      <c r="BQ186" s="17"/>
      <c r="BR186" s="17"/>
      <c r="BS186" s="17"/>
      <c r="BT186" s="17"/>
      <c r="BU186" s="17"/>
      <c r="BV186" s="17"/>
      <c r="BW186" s="17"/>
      <c r="BX186" s="17"/>
      <c r="BY186" s="17"/>
      <c r="BZ186" s="17"/>
      <c r="CA186" s="17"/>
      <c r="CB186" s="17"/>
      <c r="CC186" s="17"/>
      <c r="CD186" s="17"/>
      <c r="CE186" s="17"/>
      <c r="CF186" s="17"/>
      <c r="CG186" s="17"/>
      <c r="CH186" s="17"/>
      <c r="CI186" s="17"/>
    </row>
    <row r="187" spans="1:87" ht="13.5" x14ac:dyDescent="0.25">
      <c r="A187" s="15"/>
      <c r="B187" s="16"/>
      <c r="C187" s="17"/>
      <c r="D187" s="15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8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8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  <c r="BQ187" s="17"/>
      <c r="BR187" s="17"/>
      <c r="BS187" s="17"/>
      <c r="BT187" s="17"/>
      <c r="BU187" s="17"/>
      <c r="BV187" s="17"/>
      <c r="BW187" s="17"/>
      <c r="BX187" s="17"/>
      <c r="BY187" s="17"/>
      <c r="BZ187" s="17"/>
      <c r="CA187" s="17"/>
      <c r="CB187" s="17"/>
      <c r="CC187" s="17"/>
      <c r="CD187" s="17"/>
      <c r="CE187" s="17"/>
      <c r="CF187" s="17"/>
      <c r="CG187" s="17"/>
      <c r="CH187" s="17"/>
      <c r="CI187" s="17"/>
    </row>
    <row r="188" spans="1:87" ht="13.5" x14ac:dyDescent="0.25">
      <c r="A188" s="15"/>
      <c r="B188" s="16"/>
      <c r="C188" s="17"/>
      <c r="D188" s="15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8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8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  <c r="BQ188" s="17"/>
      <c r="BR188" s="17"/>
      <c r="BS188" s="17"/>
      <c r="BT188" s="17"/>
      <c r="BU188" s="17"/>
      <c r="BV188" s="17"/>
      <c r="BW188" s="17"/>
      <c r="BX188" s="17"/>
      <c r="BY188" s="17"/>
      <c r="BZ188" s="17"/>
      <c r="CA188" s="17"/>
      <c r="CB188" s="17"/>
      <c r="CC188" s="17"/>
      <c r="CD188" s="17"/>
      <c r="CE188" s="17"/>
      <c r="CF188" s="17"/>
      <c r="CG188" s="17"/>
      <c r="CH188" s="17"/>
      <c r="CI188" s="17"/>
    </row>
    <row r="189" spans="1:87" ht="13.5" x14ac:dyDescent="0.25">
      <c r="A189" s="15"/>
      <c r="B189" s="16"/>
      <c r="C189" s="17"/>
      <c r="D189" s="15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8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8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7"/>
      <c r="BJ189" s="17"/>
      <c r="BK189" s="17"/>
      <c r="BL189" s="17"/>
      <c r="BM189" s="17"/>
      <c r="BN189" s="17"/>
      <c r="BO189" s="17"/>
      <c r="BP189" s="17"/>
      <c r="BQ189" s="17"/>
      <c r="BR189" s="17"/>
      <c r="BS189" s="17"/>
      <c r="BT189" s="17"/>
      <c r="BU189" s="17"/>
      <c r="BV189" s="17"/>
      <c r="BW189" s="17"/>
      <c r="BX189" s="17"/>
      <c r="BY189" s="17"/>
      <c r="BZ189" s="17"/>
      <c r="CA189" s="17"/>
      <c r="CB189" s="17"/>
      <c r="CC189" s="17"/>
      <c r="CD189" s="17"/>
      <c r="CE189" s="17"/>
      <c r="CF189" s="17"/>
      <c r="CG189" s="17"/>
      <c r="CH189" s="17"/>
      <c r="CI189" s="17"/>
    </row>
    <row r="190" spans="1:87" ht="13.5" x14ac:dyDescent="0.25">
      <c r="A190" s="15"/>
      <c r="B190" s="16"/>
      <c r="C190" s="17"/>
      <c r="D190" s="15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8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8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  <c r="BN190" s="17"/>
      <c r="BO190" s="17"/>
      <c r="BP190" s="17"/>
      <c r="BQ190" s="17"/>
      <c r="BR190" s="17"/>
      <c r="BS190" s="17"/>
      <c r="BT190" s="17"/>
      <c r="BU190" s="17"/>
      <c r="BV190" s="17"/>
      <c r="BW190" s="17"/>
      <c r="BX190" s="17"/>
      <c r="BY190" s="17"/>
      <c r="BZ190" s="17"/>
      <c r="CA190" s="17"/>
      <c r="CB190" s="17"/>
      <c r="CC190" s="17"/>
      <c r="CD190" s="17"/>
      <c r="CE190" s="17"/>
      <c r="CF190" s="17"/>
      <c r="CG190" s="17"/>
      <c r="CH190" s="17"/>
      <c r="CI190" s="17"/>
    </row>
    <row r="191" spans="1:87" ht="13.5" x14ac:dyDescent="0.25">
      <c r="A191" s="15"/>
      <c r="B191" s="16"/>
      <c r="C191" s="17"/>
      <c r="D191" s="15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8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8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17"/>
      <c r="BL191" s="17"/>
      <c r="BM191" s="17"/>
      <c r="BN191" s="17"/>
      <c r="BO191" s="17"/>
      <c r="BP191" s="17"/>
      <c r="BQ191" s="17"/>
      <c r="BR191" s="17"/>
      <c r="BS191" s="17"/>
      <c r="BT191" s="17"/>
      <c r="BU191" s="17"/>
      <c r="BV191" s="17"/>
      <c r="BW191" s="17"/>
      <c r="BX191" s="17"/>
      <c r="BY191" s="17"/>
      <c r="BZ191" s="17"/>
      <c r="CA191" s="17"/>
      <c r="CB191" s="17"/>
      <c r="CC191" s="17"/>
      <c r="CD191" s="17"/>
      <c r="CE191" s="17"/>
      <c r="CF191" s="17"/>
      <c r="CG191" s="17"/>
      <c r="CH191" s="17"/>
      <c r="CI191" s="17"/>
    </row>
    <row r="192" spans="1:87" ht="13.5" x14ac:dyDescent="0.25">
      <c r="A192" s="15"/>
      <c r="B192" s="16"/>
      <c r="C192" s="17"/>
      <c r="D192" s="15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8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8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7"/>
      <c r="BJ192" s="17"/>
      <c r="BK192" s="17"/>
      <c r="BL192" s="17"/>
      <c r="BM192" s="17"/>
      <c r="BN192" s="17"/>
      <c r="BO192" s="17"/>
      <c r="BP192" s="17"/>
      <c r="BQ192" s="17"/>
      <c r="BR192" s="17"/>
      <c r="BS192" s="17"/>
      <c r="BT192" s="17"/>
      <c r="BU192" s="17"/>
      <c r="BV192" s="17"/>
      <c r="BW192" s="17"/>
      <c r="BX192" s="17"/>
      <c r="BY192" s="17"/>
      <c r="BZ192" s="17"/>
      <c r="CA192" s="17"/>
      <c r="CB192" s="17"/>
      <c r="CC192" s="17"/>
      <c r="CD192" s="17"/>
      <c r="CE192" s="17"/>
      <c r="CF192" s="17"/>
      <c r="CG192" s="17"/>
      <c r="CH192" s="17"/>
      <c r="CI192" s="17"/>
    </row>
    <row r="193" spans="1:87" ht="13.5" x14ac:dyDescent="0.25">
      <c r="A193" s="15"/>
      <c r="B193" s="16"/>
      <c r="C193" s="17"/>
      <c r="D193" s="15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8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8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  <c r="BN193" s="17"/>
      <c r="BO193" s="17"/>
      <c r="BP193" s="17"/>
      <c r="BQ193" s="17"/>
      <c r="BR193" s="17"/>
      <c r="BS193" s="17"/>
      <c r="BT193" s="17"/>
      <c r="BU193" s="17"/>
      <c r="BV193" s="17"/>
      <c r="BW193" s="17"/>
      <c r="BX193" s="17"/>
      <c r="BY193" s="17"/>
      <c r="BZ193" s="17"/>
      <c r="CA193" s="17"/>
      <c r="CB193" s="17"/>
      <c r="CC193" s="17"/>
      <c r="CD193" s="17"/>
      <c r="CE193" s="17"/>
      <c r="CF193" s="17"/>
      <c r="CG193" s="17"/>
      <c r="CH193" s="17"/>
      <c r="CI193" s="17"/>
    </row>
    <row r="194" spans="1:87" ht="13.5" x14ac:dyDescent="0.25">
      <c r="A194" s="15"/>
      <c r="B194" s="16"/>
      <c r="C194" s="17"/>
      <c r="D194" s="15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8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8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  <c r="BN194" s="17"/>
      <c r="BO194" s="17"/>
      <c r="BP194" s="17"/>
      <c r="BQ194" s="17"/>
      <c r="BR194" s="17"/>
      <c r="BS194" s="17"/>
      <c r="BT194" s="17"/>
      <c r="BU194" s="17"/>
      <c r="BV194" s="17"/>
      <c r="BW194" s="17"/>
      <c r="BX194" s="17"/>
      <c r="BY194" s="17"/>
      <c r="BZ194" s="17"/>
      <c r="CA194" s="17"/>
      <c r="CB194" s="17"/>
      <c r="CC194" s="17"/>
      <c r="CD194" s="17"/>
      <c r="CE194" s="17"/>
      <c r="CF194" s="17"/>
      <c r="CG194" s="17"/>
      <c r="CH194" s="17"/>
      <c r="CI194" s="17"/>
    </row>
    <row r="195" spans="1:87" ht="13.5" x14ac:dyDescent="0.25">
      <c r="A195" s="15"/>
      <c r="B195" s="16"/>
      <c r="C195" s="17"/>
      <c r="D195" s="15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8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8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  <c r="BN195" s="17"/>
      <c r="BO195" s="17"/>
      <c r="BP195" s="17"/>
      <c r="BQ195" s="17"/>
      <c r="BR195" s="17"/>
      <c r="BS195" s="17"/>
      <c r="BT195" s="17"/>
      <c r="BU195" s="17"/>
      <c r="BV195" s="17"/>
      <c r="BW195" s="17"/>
      <c r="BX195" s="17"/>
      <c r="BY195" s="17"/>
      <c r="BZ195" s="17"/>
      <c r="CA195" s="17"/>
      <c r="CB195" s="17"/>
      <c r="CC195" s="17"/>
      <c r="CD195" s="17"/>
      <c r="CE195" s="17"/>
      <c r="CF195" s="17"/>
      <c r="CG195" s="17"/>
      <c r="CH195" s="17"/>
      <c r="CI195" s="17"/>
    </row>
    <row r="196" spans="1:87" ht="13.5" x14ac:dyDescent="0.25">
      <c r="A196" s="15"/>
      <c r="B196" s="16"/>
      <c r="C196" s="17"/>
      <c r="D196" s="15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8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8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  <c r="BI196" s="17"/>
      <c r="BJ196" s="17"/>
      <c r="BK196" s="17"/>
      <c r="BL196" s="17"/>
      <c r="BM196" s="17"/>
      <c r="BN196" s="17"/>
      <c r="BO196" s="17"/>
      <c r="BP196" s="17"/>
      <c r="BQ196" s="17"/>
      <c r="BR196" s="17"/>
      <c r="BS196" s="17"/>
      <c r="BT196" s="17"/>
      <c r="BU196" s="17"/>
      <c r="BV196" s="17"/>
      <c r="BW196" s="17"/>
      <c r="BX196" s="17"/>
      <c r="BY196" s="17"/>
      <c r="BZ196" s="17"/>
      <c r="CA196" s="17"/>
      <c r="CB196" s="17"/>
      <c r="CC196" s="17"/>
      <c r="CD196" s="17"/>
      <c r="CE196" s="17"/>
      <c r="CF196" s="17"/>
      <c r="CG196" s="17"/>
      <c r="CH196" s="17"/>
      <c r="CI196" s="17"/>
    </row>
    <row r="197" spans="1:87" ht="13.5" x14ac:dyDescent="0.25">
      <c r="A197" s="15"/>
      <c r="B197" s="16"/>
      <c r="C197" s="17"/>
      <c r="D197" s="15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8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8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  <c r="BI197" s="17"/>
      <c r="BJ197" s="17"/>
      <c r="BK197" s="17"/>
      <c r="BL197" s="17"/>
      <c r="BM197" s="17"/>
      <c r="BN197" s="17"/>
      <c r="BO197" s="17"/>
      <c r="BP197" s="17"/>
      <c r="BQ197" s="17"/>
      <c r="BR197" s="17"/>
      <c r="BS197" s="17"/>
      <c r="BT197" s="17"/>
      <c r="BU197" s="17"/>
      <c r="BV197" s="17"/>
      <c r="BW197" s="17"/>
      <c r="BX197" s="17"/>
      <c r="BY197" s="17"/>
      <c r="BZ197" s="17"/>
      <c r="CA197" s="17"/>
      <c r="CB197" s="17"/>
      <c r="CC197" s="17"/>
      <c r="CD197" s="17"/>
      <c r="CE197" s="17"/>
      <c r="CF197" s="17"/>
      <c r="CG197" s="17"/>
      <c r="CH197" s="17"/>
      <c r="CI197" s="17"/>
    </row>
    <row r="198" spans="1:87" ht="13.5" x14ac:dyDescent="0.25">
      <c r="A198" s="15"/>
      <c r="B198" s="16"/>
      <c r="C198" s="17"/>
      <c r="D198" s="15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8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8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  <c r="BN198" s="17"/>
      <c r="BO198" s="17"/>
      <c r="BP198" s="17"/>
      <c r="BQ198" s="17"/>
      <c r="BR198" s="17"/>
      <c r="BS198" s="17"/>
      <c r="BT198" s="17"/>
      <c r="BU198" s="17"/>
      <c r="BV198" s="17"/>
      <c r="BW198" s="17"/>
      <c r="BX198" s="17"/>
      <c r="BY198" s="17"/>
      <c r="BZ198" s="17"/>
      <c r="CA198" s="17"/>
      <c r="CB198" s="17"/>
      <c r="CC198" s="17"/>
      <c r="CD198" s="17"/>
      <c r="CE198" s="17"/>
      <c r="CF198" s="17"/>
      <c r="CG198" s="17"/>
      <c r="CH198" s="17"/>
      <c r="CI198" s="17"/>
    </row>
    <row r="199" spans="1:87" ht="13.5" x14ac:dyDescent="0.25">
      <c r="A199" s="15"/>
      <c r="B199" s="16"/>
      <c r="C199" s="17"/>
      <c r="D199" s="15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8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8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  <c r="BM199" s="17"/>
      <c r="BN199" s="17"/>
      <c r="BO199" s="17"/>
      <c r="BP199" s="17"/>
      <c r="BQ199" s="17"/>
      <c r="BR199" s="17"/>
      <c r="BS199" s="17"/>
      <c r="BT199" s="17"/>
      <c r="BU199" s="17"/>
      <c r="BV199" s="17"/>
      <c r="BW199" s="17"/>
      <c r="BX199" s="17"/>
      <c r="BY199" s="17"/>
      <c r="BZ199" s="17"/>
      <c r="CA199" s="17"/>
      <c r="CB199" s="17"/>
      <c r="CC199" s="17"/>
      <c r="CD199" s="17"/>
      <c r="CE199" s="17"/>
      <c r="CF199" s="17"/>
      <c r="CG199" s="17"/>
      <c r="CH199" s="17"/>
      <c r="CI199" s="17"/>
    </row>
    <row r="200" spans="1:87" ht="13.5" x14ac:dyDescent="0.25">
      <c r="A200" s="15"/>
      <c r="B200" s="16"/>
      <c r="C200" s="17"/>
      <c r="D200" s="15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8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8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  <c r="BN200" s="17"/>
      <c r="BO200" s="17"/>
      <c r="BP200" s="17"/>
      <c r="BQ200" s="17"/>
      <c r="BR200" s="17"/>
      <c r="BS200" s="17"/>
      <c r="BT200" s="17"/>
      <c r="BU200" s="17"/>
      <c r="BV200" s="17"/>
      <c r="BW200" s="17"/>
      <c r="BX200" s="17"/>
      <c r="BY200" s="17"/>
      <c r="BZ200" s="17"/>
      <c r="CA200" s="17"/>
      <c r="CB200" s="17"/>
      <c r="CC200" s="17"/>
      <c r="CD200" s="17"/>
      <c r="CE200" s="17"/>
      <c r="CF200" s="17"/>
      <c r="CG200" s="17"/>
      <c r="CH200" s="17"/>
      <c r="CI200" s="17"/>
    </row>
    <row r="201" spans="1:87" ht="13.5" x14ac:dyDescent="0.25">
      <c r="A201" s="15"/>
      <c r="B201" s="16"/>
      <c r="C201" s="17"/>
      <c r="D201" s="15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8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8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  <c r="BI201" s="17"/>
      <c r="BJ201" s="17"/>
      <c r="BK201" s="17"/>
      <c r="BL201" s="17"/>
      <c r="BM201" s="17"/>
      <c r="BN201" s="17"/>
      <c r="BO201" s="17"/>
      <c r="BP201" s="17"/>
      <c r="BQ201" s="17"/>
      <c r="BR201" s="17"/>
      <c r="BS201" s="17"/>
      <c r="BT201" s="17"/>
      <c r="BU201" s="17"/>
      <c r="BV201" s="17"/>
      <c r="BW201" s="17"/>
      <c r="BX201" s="17"/>
      <c r="BY201" s="17"/>
      <c r="BZ201" s="17"/>
      <c r="CA201" s="17"/>
      <c r="CB201" s="17"/>
      <c r="CC201" s="17"/>
      <c r="CD201" s="17"/>
      <c r="CE201" s="17"/>
      <c r="CF201" s="17"/>
      <c r="CG201" s="17"/>
      <c r="CH201" s="17"/>
      <c r="CI201" s="17"/>
    </row>
    <row r="202" spans="1:87" ht="13.5" x14ac:dyDescent="0.25">
      <c r="A202" s="15"/>
      <c r="B202" s="16"/>
      <c r="C202" s="17"/>
      <c r="D202" s="15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8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8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  <c r="BI202" s="17"/>
      <c r="BJ202" s="17"/>
      <c r="BK202" s="17"/>
      <c r="BL202" s="17"/>
      <c r="BM202" s="17"/>
      <c r="BN202" s="17"/>
      <c r="BO202" s="17"/>
      <c r="BP202" s="17"/>
      <c r="BQ202" s="17"/>
      <c r="BR202" s="17"/>
      <c r="BS202" s="17"/>
      <c r="BT202" s="17"/>
      <c r="BU202" s="17"/>
      <c r="BV202" s="17"/>
      <c r="BW202" s="17"/>
      <c r="BX202" s="17"/>
      <c r="BY202" s="17"/>
      <c r="BZ202" s="17"/>
      <c r="CA202" s="17"/>
      <c r="CB202" s="17"/>
      <c r="CC202" s="17"/>
      <c r="CD202" s="17"/>
      <c r="CE202" s="17"/>
      <c r="CF202" s="17"/>
      <c r="CG202" s="17"/>
      <c r="CH202" s="17"/>
      <c r="CI202" s="17"/>
    </row>
    <row r="203" spans="1:87" ht="13.5" x14ac:dyDescent="0.25">
      <c r="A203" s="15"/>
      <c r="B203" s="16"/>
      <c r="C203" s="17"/>
      <c r="D203" s="15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8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8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  <c r="BM203" s="17"/>
      <c r="BN203" s="17"/>
      <c r="BO203" s="17"/>
      <c r="BP203" s="17"/>
      <c r="BQ203" s="17"/>
      <c r="BR203" s="17"/>
      <c r="BS203" s="17"/>
      <c r="BT203" s="17"/>
      <c r="BU203" s="17"/>
      <c r="BV203" s="17"/>
      <c r="BW203" s="17"/>
      <c r="BX203" s="17"/>
      <c r="BY203" s="17"/>
      <c r="BZ203" s="17"/>
      <c r="CA203" s="17"/>
      <c r="CB203" s="17"/>
      <c r="CC203" s="17"/>
      <c r="CD203" s="17"/>
      <c r="CE203" s="17"/>
      <c r="CF203" s="17"/>
      <c r="CG203" s="17"/>
      <c r="CH203" s="17"/>
      <c r="CI203" s="17"/>
    </row>
    <row r="204" spans="1:87" ht="13.5" x14ac:dyDescent="0.25">
      <c r="A204" s="15"/>
      <c r="B204" s="16"/>
      <c r="C204" s="17"/>
      <c r="D204" s="15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8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8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  <c r="BI204" s="17"/>
      <c r="BJ204" s="17"/>
      <c r="BK204" s="17"/>
      <c r="BL204" s="17"/>
      <c r="BM204" s="17"/>
      <c r="BN204" s="17"/>
      <c r="BO204" s="17"/>
      <c r="BP204" s="17"/>
      <c r="BQ204" s="17"/>
      <c r="BR204" s="17"/>
      <c r="BS204" s="17"/>
      <c r="BT204" s="17"/>
      <c r="BU204" s="17"/>
      <c r="BV204" s="17"/>
      <c r="BW204" s="17"/>
      <c r="BX204" s="17"/>
      <c r="BY204" s="17"/>
      <c r="BZ204" s="17"/>
      <c r="CA204" s="17"/>
      <c r="CB204" s="17"/>
      <c r="CC204" s="17"/>
      <c r="CD204" s="17"/>
      <c r="CE204" s="17"/>
      <c r="CF204" s="17"/>
      <c r="CG204" s="17"/>
      <c r="CH204" s="17"/>
      <c r="CI204" s="17"/>
    </row>
    <row r="205" spans="1:87" ht="13.5" x14ac:dyDescent="0.25">
      <c r="A205" s="15"/>
      <c r="B205" s="16"/>
      <c r="C205" s="17"/>
      <c r="D205" s="15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8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8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  <c r="BI205" s="17"/>
      <c r="BJ205" s="17"/>
      <c r="BK205" s="17"/>
      <c r="BL205" s="17"/>
      <c r="BM205" s="17"/>
      <c r="BN205" s="17"/>
      <c r="BO205" s="17"/>
      <c r="BP205" s="17"/>
      <c r="BQ205" s="17"/>
      <c r="BR205" s="17"/>
      <c r="BS205" s="17"/>
      <c r="BT205" s="17"/>
      <c r="BU205" s="17"/>
      <c r="BV205" s="17"/>
      <c r="BW205" s="17"/>
      <c r="BX205" s="17"/>
      <c r="BY205" s="17"/>
      <c r="BZ205" s="17"/>
      <c r="CA205" s="17"/>
      <c r="CB205" s="17"/>
      <c r="CC205" s="17"/>
      <c r="CD205" s="17"/>
      <c r="CE205" s="17"/>
      <c r="CF205" s="17"/>
      <c r="CG205" s="17"/>
      <c r="CH205" s="17"/>
      <c r="CI205" s="17"/>
    </row>
    <row r="206" spans="1:87" ht="13.5" x14ac:dyDescent="0.25">
      <c r="A206" s="15"/>
      <c r="B206" s="16"/>
      <c r="C206" s="17"/>
      <c r="D206" s="15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8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8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  <c r="BE206" s="17"/>
      <c r="BF206" s="17"/>
      <c r="BG206" s="17"/>
      <c r="BH206" s="17"/>
      <c r="BI206" s="17"/>
      <c r="BJ206" s="17"/>
      <c r="BK206" s="17"/>
      <c r="BL206" s="17"/>
      <c r="BM206" s="17"/>
      <c r="BN206" s="17"/>
      <c r="BO206" s="17"/>
      <c r="BP206" s="17"/>
      <c r="BQ206" s="17"/>
      <c r="BR206" s="17"/>
      <c r="BS206" s="17"/>
      <c r="BT206" s="17"/>
      <c r="BU206" s="17"/>
      <c r="BV206" s="17"/>
      <c r="BW206" s="17"/>
      <c r="BX206" s="17"/>
      <c r="BY206" s="17"/>
      <c r="BZ206" s="17"/>
      <c r="CA206" s="17"/>
      <c r="CB206" s="17"/>
      <c r="CC206" s="17"/>
      <c r="CD206" s="17"/>
      <c r="CE206" s="17"/>
      <c r="CF206" s="17"/>
      <c r="CG206" s="17"/>
      <c r="CH206" s="17"/>
      <c r="CI206" s="17"/>
    </row>
    <row r="207" spans="1:87" ht="13.5" x14ac:dyDescent="0.25">
      <c r="A207" s="15"/>
      <c r="B207" s="16"/>
      <c r="C207" s="17"/>
      <c r="D207" s="15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8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8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  <c r="BE207" s="17"/>
      <c r="BF207" s="17"/>
      <c r="BG207" s="17"/>
      <c r="BH207" s="17"/>
      <c r="BI207" s="17"/>
      <c r="BJ207" s="17"/>
      <c r="BK207" s="17"/>
      <c r="BL207" s="17"/>
      <c r="BM207" s="17"/>
      <c r="BN207" s="17"/>
      <c r="BO207" s="17"/>
      <c r="BP207" s="17"/>
      <c r="BQ207" s="17"/>
      <c r="BR207" s="17"/>
      <c r="BS207" s="17"/>
      <c r="BT207" s="17"/>
      <c r="BU207" s="17"/>
      <c r="BV207" s="17"/>
      <c r="BW207" s="17"/>
      <c r="BX207" s="17"/>
      <c r="BY207" s="17"/>
      <c r="BZ207" s="17"/>
      <c r="CA207" s="17"/>
      <c r="CB207" s="17"/>
      <c r="CC207" s="17"/>
      <c r="CD207" s="17"/>
      <c r="CE207" s="17"/>
      <c r="CF207" s="17"/>
      <c r="CG207" s="17"/>
      <c r="CH207" s="17"/>
      <c r="CI207" s="17"/>
    </row>
    <row r="208" spans="1:87" ht="13.5" x14ac:dyDescent="0.25">
      <c r="A208" s="15"/>
      <c r="B208" s="16"/>
      <c r="C208" s="17"/>
      <c r="D208" s="15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8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8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  <c r="BE208" s="17"/>
      <c r="BF208" s="17"/>
      <c r="BG208" s="17"/>
      <c r="BH208" s="17"/>
      <c r="BI208" s="17"/>
      <c r="BJ208" s="17"/>
      <c r="BK208" s="17"/>
      <c r="BL208" s="17"/>
      <c r="BM208" s="17"/>
      <c r="BN208" s="17"/>
      <c r="BO208" s="17"/>
      <c r="BP208" s="17"/>
      <c r="BQ208" s="17"/>
      <c r="BR208" s="17"/>
      <c r="BS208" s="17"/>
      <c r="BT208" s="17"/>
      <c r="BU208" s="17"/>
      <c r="BV208" s="17"/>
      <c r="BW208" s="17"/>
      <c r="BX208" s="17"/>
      <c r="BY208" s="17"/>
      <c r="BZ208" s="17"/>
      <c r="CA208" s="17"/>
      <c r="CB208" s="17"/>
      <c r="CC208" s="17"/>
      <c r="CD208" s="17"/>
      <c r="CE208" s="17"/>
      <c r="CF208" s="17"/>
      <c r="CG208" s="17"/>
      <c r="CH208" s="17"/>
      <c r="CI208" s="17"/>
    </row>
    <row r="209" spans="1:87" ht="13.5" x14ac:dyDescent="0.25">
      <c r="A209" s="15"/>
      <c r="B209" s="16"/>
      <c r="C209" s="17"/>
      <c r="D209" s="15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8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8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  <c r="AY209" s="17"/>
      <c r="AZ209" s="17"/>
      <c r="BA209" s="17"/>
      <c r="BB209" s="17"/>
      <c r="BC209" s="17"/>
      <c r="BD209" s="17"/>
      <c r="BE209" s="17"/>
      <c r="BF209" s="17"/>
      <c r="BG209" s="17"/>
      <c r="BH209" s="17"/>
      <c r="BI209" s="17"/>
      <c r="BJ209" s="17"/>
      <c r="BK209" s="17"/>
      <c r="BL209" s="17"/>
      <c r="BM209" s="17"/>
      <c r="BN209" s="17"/>
      <c r="BO209" s="17"/>
      <c r="BP209" s="17"/>
      <c r="BQ209" s="17"/>
      <c r="BR209" s="17"/>
      <c r="BS209" s="17"/>
      <c r="BT209" s="17"/>
      <c r="BU209" s="17"/>
      <c r="BV209" s="17"/>
      <c r="BW209" s="17"/>
      <c r="BX209" s="17"/>
      <c r="BY209" s="17"/>
      <c r="BZ209" s="17"/>
      <c r="CA209" s="17"/>
      <c r="CB209" s="17"/>
      <c r="CC209" s="17"/>
      <c r="CD209" s="17"/>
      <c r="CE209" s="17"/>
      <c r="CF209" s="17"/>
      <c r="CG209" s="17"/>
      <c r="CH209" s="17"/>
      <c r="CI209" s="17"/>
    </row>
    <row r="210" spans="1:87" ht="13.5" x14ac:dyDescent="0.25">
      <c r="A210" s="15"/>
      <c r="B210" s="16"/>
      <c r="C210" s="17"/>
      <c r="D210" s="15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8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8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  <c r="BE210" s="17"/>
      <c r="BF210" s="17"/>
      <c r="BG210" s="17"/>
      <c r="BH210" s="17"/>
      <c r="BI210" s="17"/>
      <c r="BJ210" s="17"/>
      <c r="BK210" s="17"/>
      <c r="BL210" s="17"/>
      <c r="BM210" s="17"/>
      <c r="BN210" s="17"/>
      <c r="BO210" s="17"/>
      <c r="BP210" s="17"/>
      <c r="BQ210" s="17"/>
      <c r="BR210" s="17"/>
      <c r="BS210" s="17"/>
      <c r="BT210" s="17"/>
      <c r="BU210" s="17"/>
      <c r="BV210" s="17"/>
      <c r="BW210" s="17"/>
      <c r="BX210" s="17"/>
      <c r="BY210" s="17"/>
      <c r="BZ210" s="17"/>
      <c r="CA210" s="17"/>
      <c r="CB210" s="17"/>
      <c r="CC210" s="17"/>
      <c r="CD210" s="17"/>
      <c r="CE210" s="17"/>
      <c r="CF210" s="17"/>
      <c r="CG210" s="17"/>
      <c r="CH210" s="17"/>
      <c r="CI210" s="17"/>
    </row>
    <row r="211" spans="1:87" ht="13.5" x14ac:dyDescent="0.25">
      <c r="A211" s="15"/>
      <c r="B211" s="16"/>
      <c r="C211" s="17"/>
      <c r="D211" s="15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8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8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  <c r="BE211" s="17"/>
      <c r="BF211" s="17"/>
      <c r="BG211" s="17"/>
      <c r="BH211" s="17"/>
      <c r="BI211" s="17"/>
      <c r="BJ211" s="17"/>
      <c r="BK211" s="17"/>
      <c r="BL211" s="17"/>
      <c r="BM211" s="17"/>
      <c r="BN211" s="17"/>
      <c r="BO211" s="17"/>
      <c r="BP211" s="17"/>
      <c r="BQ211" s="17"/>
      <c r="BR211" s="17"/>
      <c r="BS211" s="17"/>
      <c r="BT211" s="17"/>
      <c r="BU211" s="17"/>
      <c r="BV211" s="17"/>
      <c r="BW211" s="17"/>
      <c r="BX211" s="17"/>
      <c r="BY211" s="17"/>
      <c r="BZ211" s="17"/>
      <c r="CA211" s="17"/>
      <c r="CB211" s="17"/>
      <c r="CC211" s="17"/>
      <c r="CD211" s="17"/>
      <c r="CE211" s="17"/>
      <c r="CF211" s="17"/>
      <c r="CG211" s="17"/>
      <c r="CH211" s="17"/>
      <c r="CI211" s="17"/>
    </row>
    <row r="212" spans="1:87" ht="13.5" x14ac:dyDescent="0.25">
      <c r="A212" s="15"/>
      <c r="B212" s="16"/>
      <c r="C212" s="17"/>
      <c r="D212" s="15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8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8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  <c r="BL212" s="17"/>
      <c r="BM212" s="17"/>
      <c r="BN212" s="17"/>
      <c r="BO212" s="17"/>
      <c r="BP212" s="17"/>
      <c r="BQ212" s="17"/>
      <c r="BR212" s="17"/>
      <c r="BS212" s="17"/>
      <c r="BT212" s="17"/>
      <c r="BU212" s="17"/>
      <c r="BV212" s="17"/>
      <c r="BW212" s="17"/>
      <c r="BX212" s="17"/>
      <c r="BY212" s="17"/>
      <c r="BZ212" s="17"/>
      <c r="CA212" s="17"/>
      <c r="CB212" s="17"/>
      <c r="CC212" s="17"/>
      <c r="CD212" s="17"/>
      <c r="CE212" s="17"/>
      <c r="CF212" s="17"/>
      <c r="CG212" s="17"/>
      <c r="CH212" s="17"/>
      <c r="CI212" s="17"/>
    </row>
    <row r="213" spans="1:87" ht="13.5" x14ac:dyDescent="0.25">
      <c r="A213" s="15"/>
      <c r="B213" s="16"/>
      <c r="C213" s="17"/>
      <c r="D213" s="15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8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8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  <c r="BE213" s="17"/>
      <c r="BF213" s="17"/>
      <c r="BG213" s="17"/>
      <c r="BH213" s="17"/>
      <c r="BI213" s="17"/>
      <c r="BJ213" s="17"/>
      <c r="BK213" s="17"/>
      <c r="BL213" s="17"/>
      <c r="BM213" s="17"/>
      <c r="BN213" s="17"/>
      <c r="BO213" s="17"/>
      <c r="BP213" s="17"/>
      <c r="BQ213" s="17"/>
      <c r="BR213" s="17"/>
      <c r="BS213" s="17"/>
      <c r="BT213" s="17"/>
      <c r="BU213" s="17"/>
      <c r="BV213" s="17"/>
      <c r="BW213" s="17"/>
      <c r="BX213" s="17"/>
      <c r="BY213" s="17"/>
      <c r="BZ213" s="17"/>
      <c r="CA213" s="17"/>
      <c r="CB213" s="17"/>
      <c r="CC213" s="17"/>
      <c r="CD213" s="17"/>
      <c r="CE213" s="17"/>
      <c r="CF213" s="17"/>
      <c r="CG213" s="17"/>
      <c r="CH213" s="17"/>
      <c r="CI213" s="17"/>
    </row>
    <row r="214" spans="1:87" ht="13.5" x14ac:dyDescent="0.25">
      <c r="A214" s="15"/>
      <c r="B214" s="16"/>
      <c r="C214" s="17"/>
      <c r="D214" s="15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8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8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  <c r="BL214" s="17"/>
      <c r="BM214" s="17"/>
      <c r="BN214" s="17"/>
      <c r="BO214" s="17"/>
      <c r="BP214" s="17"/>
      <c r="BQ214" s="17"/>
      <c r="BR214" s="17"/>
      <c r="BS214" s="17"/>
      <c r="BT214" s="17"/>
      <c r="BU214" s="17"/>
      <c r="BV214" s="17"/>
      <c r="BW214" s="17"/>
      <c r="BX214" s="17"/>
      <c r="BY214" s="17"/>
      <c r="BZ214" s="17"/>
      <c r="CA214" s="17"/>
      <c r="CB214" s="17"/>
      <c r="CC214" s="17"/>
      <c r="CD214" s="17"/>
      <c r="CE214" s="17"/>
      <c r="CF214" s="17"/>
      <c r="CG214" s="17"/>
      <c r="CH214" s="17"/>
      <c r="CI214" s="17"/>
    </row>
    <row r="215" spans="1:87" ht="13.5" x14ac:dyDescent="0.25">
      <c r="A215" s="15"/>
      <c r="B215" s="16"/>
      <c r="C215" s="17"/>
      <c r="D215" s="15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8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8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  <c r="BA215" s="17"/>
      <c r="BB215" s="17"/>
      <c r="BC215" s="17"/>
      <c r="BD215" s="17"/>
      <c r="BE215" s="17"/>
      <c r="BF215" s="17"/>
      <c r="BG215" s="17"/>
      <c r="BH215" s="17"/>
      <c r="BI215" s="17"/>
      <c r="BJ215" s="17"/>
      <c r="BK215" s="17"/>
      <c r="BL215" s="17"/>
      <c r="BM215" s="17"/>
      <c r="BN215" s="17"/>
      <c r="BO215" s="17"/>
      <c r="BP215" s="17"/>
      <c r="BQ215" s="17"/>
      <c r="BR215" s="17"/>
      <c r="BS215" s="17"/>
      <c r="BT215" s="17"/>
      <c r="BU215" s="17"/>
      <c r="BV215" s="17"/>
      <c r="BW215" s="17"/>
      <c r="BX215" s="17"/>
      <c r="BY215" s="17"/>
      <c r="BZ215" s="17"/>
      <c r="CA215" s="17"/>
      <c r="CB215" s="17"/>
      <c r="CC215" s="17"/>
      <c r="CD215" s="17"/>
      <c r="CE215" s="17"/>
      <c r="CF215" s="17"/>
      <c r="CG215" s="17"/>
      <c r="CH215" s="17"/>
      <c r="CI215" s="17"/>
    </row>
    <row r="216" spans="1:87" ht="13.5" x14ac:dyDescent="0.25">
      <c r="A216" s="15"/>
      <c r="B216" s="16"/>
      <c r="C216" s="17"/>
      <c r="D216" s="15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8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8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  <c r="BE216" s="17"/>
      <c r="BF216" s="17"/>
      <c r="BG216" s="17"/>
      <c r="BH216" s="17"/>
      <c r="BI216" s="17"/>
      <c r="BJ216" s="17"/>
      <c r="BK216" s="17"/>
      <c r="BL216" s="17"/>
      <c r="BM216" s="17"/>
      <c r="BN216" s="17"/>
      <c r="BO216" s="17"/>
      <c r="BP216" s="17"/>
      <c r="BQ216" s="17"/>
      <c r="BR216" s="17"/>
      <c r="BS216" s="17"/>
      <c r="BT216" s="17"/>
      <c r="BU216" s="17"/>
      <c r="BV216" s="17"/>
      <c r="BW216" s="17"/>
      <c r="BX216" s="17"/>
      <c r="BY216" s="17"/>
      <c r="BZ216" s="17"/>
      <c r="CA216" s="17"/>
      <c r="CB216" s="17"/>
      <c r="CC216" s="17"/>
      <c r="CD216" s="17"/>
      <c r="CE216" s="17"/>
      <c r="CF216" s="17"/>
      <c r="CG216" s="17"/>
      <c r="CH216" s="17"/>
      <c r="CI216" s="17"/>
    </row>
    <row r="217" spans="1:87" ht="13.5" x14ac:dyDescent="0.25">
      <c r="A217" s="15"/>
      <c r="B217" s="16"/>
      <c r="C217" s="17"/>
      <c r="D217" s="15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8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8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  <c r="BL217" s="17"/>
      <c r="BM217" s="17"/>
      <c r="BN217" s="17"/>
      <c r="BO217" s="17"/>
      <c r="BP217" s="17"/>
      <c r="BQ217" s="17"/>
      <c r="BR217" s="17"/>
      <c r="BS217" s="17"/>
      <c r="BT217" s="17"/>
      <c r="BU217" s="17"/>
      <c r="BV217" s="17"/>
      <c r="BW217" s="17"/>
      <c r="BX217" s="17"/>
      <c r="BY217" s="17"/>
      <c r="BZ217" s="17"/>
      <c r="CA217" s="17"/>
      <c r="CB217" s="17"/>
      <c r="CC217" s="17"/>
      <c r="CD217" s="17"/>
      <c r="CE217" s="17"/>
      <c r="CF217" s="17"/>
      <c r="CG217" s="17"/>
      <c r="CH217" s="17"/>
      <c r="CI217" s="17"/>
    </row>
    <row r="218" spans="1:87" ht="13.5" x14ac:dyDescent="0.25">
      <c r="A218" s="15"/>
      <c r="B218" s="16"/>
      <c r="C218" s="17"/>
      <c r="D218" s="15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8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8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  <c r="AY218" s="17"/>
      <c r="AZ218" s="17"/>
      <c r="BA218" s="17"/>
      <c r="BB218" s="17"/>
      <c r="BC218" s="17"/>
      <c r="BD218" s="17"/>
      <c r="BE218" s="17"/>
      <c r="BF218" s="17"/>
      <c r="BG218" s="17"/>
      <c r="BH218" s="17"/>
      <c r="BI218" s="17"/>
      <c r="BJ218" s="17"/>
      <c r="BK218" s="17"/>
      <c r="BL218" s="17"/>
      <c r="BM218" s="17"/>
      <c r="BN218" s="17"/>
      <c r="BO218" s="17"/>
      <c r="BP218" s="17"/>
      <c r="BQ218" s="17"/>
      <c r="BR218" s="17"/>
      <c r="BS218" s="17"/>
      <c r="BT218" s="17"/>
      <c r="BU218" s="17"/>
      <c r="BV218" s="17"/>
      <c r="BW218" s="17"/>
      <c r="BX218" s="17"/>
      <c r="BY218" s="17"/>
      <c r="BZ218" s="17"/>
      <c r="CA218" s="17"/>
      <c r="CB218" s="17"/>
      <c r="CC218" s="17"/>
      <c r="CD218" s="17"/>
      <c r="CE218" s="17"/>
      <c r="CF218" s="17"/>
      <c r="CG218" s="17"/>
      <c r="CH218" s="17"/>
      <c r="CI218" s="17"/>
    </row>
    <row r="219" spans="1:87" ht="13.5" x14ac:dyDescent="0.25">
      <c r="A219" s="15"/>
      <c r="B219" s="16"/>
      <c r="C219" s="17"/>
      <c r="D219" s="15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8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8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  <c r="AS219" s="17"/>
      <c r="AT219" s="17"/>
      <c r="AU219" s="17"/>
      <c r="AV219" s="17"/>
      <c r="AW219" s="17"/>
      <c r="AX219" s="17"/>
      <c r="AY219" s="17"/>
      <c r="AZ219" s="17"/>
      <c r="BA219" s="17"/>
      <c r="BB219" s="17"/>
      <c r="BC219" s="17"/>
      <c r="BD219" s="17"/>
      <c r="BE219" s="17"/>
      <c r="BF219" s="17"/>
      <c r="BG219" s="17"/>
      <c r="BH219" s="17"/>
      <c r="BI219" s="17"/>
      <c r="BJ219" s="17"/>
      <c r="BK219" s="17"/>
      <c r="BL219" s="17"/>
      <c r="BM219" s="17"/>
      <c r="BN219" s="17"/>
      <c r="BO219" s="17"/>
      <c r="BP219" s="17"/>
      <c r="BQ219" s="17"/>
      <c r="BR219" s="17"/>
      <c r="BS219" s="17"/>
      <c r="BT219" s="17"/>
      <c r="BU219" s="17"/>
      <c r="BV219" s="17"/>
      <c r="BW219" s="17"/>
      <c r="BX219" s="17"/>
      <c r="BY219" s="17"/>
      <c r="BZ219" s="17"/>
      <c r="CA219" s="17"/>
      <c r="CB219" s="17"/>
      <c r="CC219" s="17"/>
      <c r="CD219" s="17"/>
      <c r="CE219" s="17"/>
      <c r="CF219" s="17"/>
      <c r="CG219" s="17"/>
      <c r="CH219" s="17"/>
      <c r="CI219" s="17"/>
    </row>
    <row r="220" spans="1:87" ht="13.5" x14ac:dyDescent="0.25">
      <c r="A220" s="15"/>
      <c r="B220" s="16"/>
      <c r="C220" s="17"/>
      <c r="D220" s="15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8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8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  <c r="AS220" s="17"/>
      <c r="AT220" s="17"/>
      <c r="AU220" s="17"/>
      <c r="AV220" s="17"/>
      <c r="AW220" s="17"/>
      <c r="AX220" s="17"/>
      <c r="AY220" s="17"/>
      <c r="AZ220" s="17"/>
      <c r="BA220" s="17"/>
      <c r="BB220" s="17"/>
      <c r="BC220" s="17"/>
      <c r="BD220" s="17"/>
      <c r="BE220" s="17"/>
      <c r="BF220" s="17"/>
      <c r="BG220" s="17"/>
      <c r="BH220" s="17"/>
      <c r="BI220" s="17"/>
      <c r="BJ220" s="17"/>
      <c r="BK220" s="17"/>
      <c r="BL220" s="17"/>
      <c r="BM220" s="17"/>
      <c r="BN220" s="17"/>
      <c r="BO220" s="17"/>
      <c r="BP220" s="17"/>
      <c r="BQ220" s="17"/>
      <c r="BR220" s="17"/>
      <c r="BS220" s="17"/>
      <c r="BT220" s="17"/>
      <c r="BU220" s="17"/>
      <c r="BV220" s="17"/>
      <c r="BW220" s="17"/>
      <c r="BX220" s="17"/>
      <c r="BY220" s="17"/>
      <c r="BZ220" s="17"/>
      <c r="CA220" s="17"/>
      <c r="CB220" s="17"/>
      <c r="CC220" s="17"/>
      <c r="CD220" s="17"/>
      <c r="CE220" s="17"/>
      <c r="CF220" s="17"/>
      <c r="CG220" s="17"/>
      <c r="CH220" s="17"/>
      <c r="CI220" s="17"/>
    </row>
    <row r="221" spans="1:87" ht="13.5" x14ac:dyDescent="0.25">
      <c r="A221" s="15"/>
      <c r="B221" s="16"/>
      <c r="C221" s="17"/>
      <c r="D221" s="15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8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8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  <c r="AT221" s="17"/>
      <c r="AU221" s="17"/>
      <c r="AV221" s="17"/>
      <c r="AW221" s="17"/>
      <c r="AX221" s="17"/>
      <c r="AY221" s="17"/>
      <c r="AZ221" s="17"/>
      <c r="BA221" s="17"/>
      <c r="BB221" s="17"/>
      <c r="BC221" s="17"/>
      <c r="BD221" s="17"/>
      <c r="BE221" s="17"/>
      <c r="BF221" s="17"/>
      <c r="BG221" s="17"/>
      <c r="BH221" s="17"/>
      <c r="BI221" s="17"/>
      <c r="BJ221" s="17"/>
      <c r="BK221" s="17"/>
      <c r="BL221" s="17"/>
      <c r="BM221" s="17"/>
      <c r="BN221" s="17"/>
      <c r="BO221" s="17"/>
      <c r="BP221" s="17"/>
      <c r="BQ221" s="17"/>
      <c r="BR221" s="17"/>
      <c r="BS221" s="17"/>
      <c r="BT221" s="17"/>
      <c r="BU221" s="17"/>
      <c r="BV221" s="17"/>
      <c r="BW221" s="17"/>
      <c r="BX221" s="17"/>
      <c r="BY221" s="17"/>
      <c r="BZ221" s="17"/>
      <c r="CA221" s="17"/>
      <c r="CB221" s="17"/>
      <c r="CC221" s="17"/>
      <c r="CD221" s="17"/>
      <c r="CE221" s="17"/>
      <c r="CF221" s="17"/>
      <c r="CG221" s="17"/>
      <c r="CH221" s="17"/>
      <c r="CI221" s="17"/>
    </row>
    <row r="222" spans="1:87" ht="13.5" x14ac:dyDescent="0.25">
      <c r="A222" s="15"/>
      <c r="B222" s="16"/>
      <c r="C222" s="17"/>
      <c r="D222" s="15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8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8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  <c r="AY222" s="17"/>
      <c r="AZ222" s="17"/>
      <c r="BA222" s="17"/>
      <c r="BB222" s="17"/>
      <c r="BC222" s="17"/>
      <c r="BD222" s="17"/>
      <c r="BE222" s="17"/>
      <c r="BF222" s="17"/>
      <c r="BG222" s="17"/>
      <c r="BH222" s="17"/>
      <c r="BI222" s="17"/>
      <c r="BJ222" s="17"/>
      <c r="BK222" s="17"/>
      <c r="BL222" s="17"/>
      <c r="BM222" s="17"/>
      <c r="BN222" s="17"/>
      <c r="BO222" s="17"/>
      <c r="BP222" s="17"/>
      <c r="BQ222" s="17"/>
      <c r="BR222" s="17"/>
      <c r="BS222" s="17"/>
      <c r="BT222" s="17"/>
      <c r="BU222" s="17"/>
      <c r="BV222" s="17"/>
      <c r="BW222" s="17"/>
      <c r="BX222" s="17"/>
      <c r="BY222" s="17"/>
      <c r="BZ222" s="17"/>
      <c r="CA222" s="17"/>
      <c r="CB222" s="17"/>
      <c r="CC222" s="17"/>
      <c r="CD222" s="17"/>
      <c r="CE222" s="17"/>
      <c r="CF222" s="17"/>
      <c r="CG222" s="17"/>
      <c r="CH222" s="17"/>
      <c r="CI222" s="17"/>
    </row>
    <row r="223" spans="1:87" ht="13.5" x14ac:dyDescent="0.25">
      <c r="A223" s="15"/>
      <c r="B223" s="16"/>
      <c r="C223" s="17"/>
      <c r="D223" s="15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8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8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  <c r="AY223" s="17"/>
      <c r="AZ223" s="17"/>
      <c r="BA223" s="17"/>
      <c r="BB223" s="17"/>
      <c r="BC223" s="17"/>
      <c r="BD223" s="17"/>
      <c r="BE223" s="17"/>
      <c r="BF223" s="17"/>
      <c r="BG223" s="17"/>
      <c r="BH223" s="17"/>
      <c r="BI223" s="17"/>
      <c r="BJ223" s="17"/>
      <c r="BK223" s="17"/>
      <c r="BL223" s="17"/>
      <c r="BM223" s="17"/>
      <c r="BN223" s="17"/>
      <c r="BO223" s="17"/>
      <c r="BP223" s="17"/>
      <c r="BQ223" s="17"/>
      <c r="BR223" s="17"/>
      <c r="BS223" s="17"/>
      <c r="BT223" s="17"/>
      <c r="BU223" s="17"/>
      <c r="BV223" s="17"/>
      <c r="BW223" s="17"/>
      <c r="BX223" s="17"/>
      <c r="BY223" s="17"/>
      <c r="BZ223" s="17"/>
      <c r="CA223" s="17"/>
      <c r="CB223" s="17"/>
      <c r="CC223" s="17"/>
      <c r="CD223" s="17"/>
      <c r="CE223" s="17"/>
      <c r="CF223" s="17"/>
      <c r="CG223" s="17"/>
      <c r="CH223" s="17"/>
      <c r="CI223" s="17"/>
    </row>
    <row r="224" spans="1:87" ht="13.5" x14ac:dyDescent="0.25">
      <c r="A224" s="15"/>
      <c r="B224" s="16"/>
      <c r="C224" s="17"/>
      <c r="D224" s="15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8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8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  <c r="BA224" s="17"/>
      <c r="BB224" s="17"/>
      <c r="BC224" s="17"/>
      <c r="BD224" s="17"/>
      <c r="BE224" s="17"/>
      <c r="BF224" s="17"/>
      <c r="BG224" s="17"/>
      <c r="BH224" s="17"/>
      <c r="BI224" s="17"/>
      <c r="BJ224" s="17"/>
      <c r="BK224" s="17"/>
      <c r="BL224" s="17"/>
      <c r="BM224" s="17"/>
      <c r="BN224" s="17"/>
      <c r="BO224" s="17"/>
      <c r="BP224" s="17"/>
      <c r="BQ224" s="17"/>
      <c r="BR224" s="17"/>
      <c r="BS224" s="17"/>
      <c r="BT224" s="17"/>
      <c r="BU224" s="17"/>
      <c r="BV224" s="17"/>
      <c r="BW224" s="17"/>
      <c r="BX224" s="17"/>
      <c r="BY224" s="17"/>
      <c r="BZ224" s="17"/>
      <c r="CA224" s="17"/>
      <c r="CB224" s="17"/>
      <c r="CC224" s="17"/>
      <c r="CD224" s="17"/>
      <c r="CE224" s="17"/>
      <c r="CF224" s="17"/>
      <c r="CG224" s="17"/>
      <c r="CH224" s="17"/>
      <c r="CI224" s="17"/>
    </row>
    <row r="225" spans="1:87" ht="13.5" x14ac:dyDescent="0.25">
      <c r="A225" s="15"/>
      <c r="B225" s="16"/>
      <c r="C225" s="17"/>
      <c r="D225" s="15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8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8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  <c r="BA225" s="17"/>
      <c r="BB225" s="17"/>
      <c r="BC225" s="17"/>
      <c r="BD225" s="17"/>
      <c r="BE225" s="17"/>
      <c r="BF225" s="17"/>
      <c r="BG225" s="17"/>
      <c r="BH225" s="17"/>
      <c r="BI225" s="17"/>
      <c r="BJ225" s="17"/>
      <c r="BK225" s="17"/>
      <c r="BL225" s="17"/>
      <c r="BM225" s="17"/>
      <c r="BN225" s="17"/>
      <c r="BO225" s="17"/>
      <c r="BP225" s="17"/>
      <c r="BQ225" s="17"/>
      <c r="BR225" s="17"/>
      <c r="BS225" s="17"/>
      <c r="BT225" s="17"/>
      <c r="BU225" s="17"/>
      <c r="BV225" s="17"/>
      <c r="BW225" s="17"/>
      <c r="BX225" s="17"/>
      <c r="BY225" s="17"/>
      <c r="BZ225" s="17"/>
      <c r="CA225" s="17"/>
      <c r="CB225" s="17"/>
      <c r="CC225" s="17"/>
      <c r="CD225" s="17"/>
      <c r="CE225" s="17"/>
      <c r="CF225" s="17"/>
      <c r="CG225" s="17"/>
      <c r="CH225" s="17"/>
      <c r="CI225" s="17"/>
    </row>
    <row r="226" spans="1:87" ht="13.5" x14ac:dyDescent="0.25">
      <c r="A226" s="15"/>
      <c r="B226" s="16"/>
      <c r="C226" s="17"/>
      <c r="D226" s="15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8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8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  <c r="BE226" s="17"/>
      <c r="BF226" s="17"/>
      <c r="BG226" s="17"/>
      <c r="BH226" s="17"/>
      <c r="BI226" s="17"/>
      <c r="BJ226" s="17"/>
      <c r="BK226" s="17"/>
      <c r="BL226" s="17"/>
      <c r="BM226" s="17"/>
      <c r="BN226" s="17"/>
      <c r="BO226" s="17"/>
      <c r="BP226" s="17"/>
      <c r="BQ226" s="17"/>
      <c r="BR226" s="17"/>
      <c r="BS226" s="17"/>
      <c r="BT226" s="17"/>
      <c r="BU226" s="17"/>
      <c r="BV226" s="17"/>
      <c r="BW226" s="17"/>
      <c r="BX226" s="17"/>
      <c r="BY226" s="17"/>
      <c r="BZ226" s="17"/>
      <c r="CA226" s="17"/>
      <c r="CB226" s="17"/>
      <c r="CC226" s="17"/>
      <c r="CD226" s="17"/>
      <c r="CE226" s="17"/>
      <c r="CF226" s="17"/>
      <c r="CG226" s="17"/>
      <c r="CH226" s="17"/>
      <c r="CI226" s="17"/>
    </row>
    <row r="227" spans="1:87" ht="13.5" x14ac:dyDescent="0.25">
      <c r="A227" s="15"/>
      <c r="B227" s="16"/>
      <c r="C227" s="17"/>
      <c r="D227" s="15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8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8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  <c r="BE227" s="17"/>
      <c r="BF227" s="17"/>
      <c r="BG227" s="17"/>
      <c r="BH227" s="17"/>
      <c r="BI227" s="17"/>
      <c r="BJ227" s="17"/>
      <c r="BK227" s="17"/>
      <c r="BL227" s="17"/>
      <c r="BM227" s="17"/>
      <c r="BN227" s="17"/>
      <c r="BO227" s="17"/>
      <c r="BP227" s="17"/>
      <c r="BQ227" s="17"/>
      <c r="BR227" s="17"/>
      <c r="BS227" s="17"/>
      <c r="BT227" s="17"/>
      <c r="BU227" s="17"/>
      <c r="BV227" s="17"/>
      <c r="BW227" s="17"/>
      <c r="BX227" s="17"/>
      <c r="BY227" s="17"/>
      <c r="BZ227" s="17"/>
      <c r="CA227" s="17"/>
      <c r="CB227" s="17"/>
      <c r="CC227" s="17"/>
      <c r="CD227" s="17"/>
      <c r="CE227" s="17"/>
      <c r="CF227" s="17"/>
      <c r="CG227" s="17"/>
      <c r="CH227" s="17"/>
      <c r="CI227" s="17"/>
    </row>
    <row r="228" spans="1:87" ht="13.5" x14ac:dyDescent="0.25">
      <c r="A228" s="15"/>
      <c r="B228" s="16"/>
      <c r="C228" s="17"/>
      <c r="D228" s="15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8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8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  <c r="AY228" s="17"/>
      <c r="AZ228" s="17"/>
      <c r="BA228" s="17"/>
      <c r="BB228" s="17"/>
      <c r="BC228" s="17"/>
      <c r="BD228" s="17"/>
      <c r="BE228" s="17"/>
      <c r="BF228" s="17"/>
      <c r="BG228" s="17"/>
      <c r="BH228" s="17"/>
      <c r="BI228" s="17"/>
      <c r="BJ228" s="17"/>
      <c r="BK228" s="17"/>
      <c r="BL228" s="17"/>
      <c r="BM228" s="17"/>
      <c r="BN228" s="17"/>
      <c r="BO228" s="17"/>
      <c r="BP228" s="17"/>
      <c r="BQ228" s="17"/>
      <c r="BR228" s="17"/>
      <c r="BS228" s="17"/>
      <c r="BT228" s="17"/>
      <c r="BU228" s="17"/>
      <c r="BV228" s="17"/>
      <c r="BW228" s="17"/>
      <c r="BX228" s="17"/>
      <c r="BY228" s="17"/>
      <c r="BZ228" s="17"/>
      <c r="CA228" s="17"/>
      <c r="CB228" s="17"/>
      <c r="CC228" s="17"/>
      <c r="CD228" s="17"/>
      <c r="CE228" s="17"/>
      <c r="CF228" s="17"/>
      <c r="CG228" s="17"/>
      <c r="CH228" s="17"/>
      <c r="CI228" s="17"/>
    </row>
    <row r="229" spans="1:87" ht="13.5" x14ac:dyDescent="0.25">
      <c r="A229" s="15"/>
      <c r="B229" s="16"/>
      <c r="C229" s="17"/>
      <c r="D229" s="15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8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8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  <c r="BE229" s="17"/>
      <c r="BF229" s="17"/>
      <c r="BG229" s="17"/>
      <c r="BH229" s="17"/>
      <c r="BI229" s="17"/>
      <c r="BJ229" s="17"/>
      <c r="BK229" s="17"/>
      <c r="BL229" s="17"/>
      <c r="BM229" s="17"/>
      <c r="BN229" s="17"/>
      <c r="BO229" s="17"/>
      <c r="BP229" s="17"/>
      <c r="BQ229" s="17"/>
      <c r="BR229" s="17"/>
      <c r="BS229" s="17"/>
      <c r="BT229" s="17"/>
      <c r="BU229" s="17"/>
      <c r="BV229" s="17"/>
      <c r="BW229" s="17"/>
      <c r="BX229" s="17"/>
      <c r="BY229" s="17"/>
      <c r="BZ229" s="17"/>
      <c r="CA229" s="17"/>
      <c r="CB229" s="17"/>
      <c r="CC229" s="17"/>
      <c r="CD229" s="17"/>
      <c r="CE229" s="17"/>
      <c r="CF229" s="17"/>
      <c r="CG229" s="17"/>
      <c r="CH229" s="17"/>
      <c r="CI229" s="17"/>
    </row>
    <row r="230" spans="1:87" ht="13.5" x14ac:dyDescent="0.25">
      <c r="A230" s="15"/>
      <c r="B230" s="16"/>
      <c r="C230" s="17"/>
      <c r="D230" s="15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8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8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  <c r="AY230" s="17"/>
      <c r="AZ230" s="17"/>
      <c r="BA230" s="17"/>
      <c r="BB230" s="17"/>
      <c r="BC230" s="17"/>
      <c r="BD230" s="17"/>
      <c r="BE230" s="17"/>
      <c r="BF230" s="17"/>
      <c r="BG230" s="17"/>
      <c r="BH230" s="17"/>
      <c r="BI230" s="17"/>
      <c r="BJ230" s="17"/>
      <c r="BK230" s="17"/>
      <c r="BL230" s="17"/>
      <c r="BM230" s="17"/>
      <c r="BN230" s="17"/>
      <c r="BO230" s="17"/>
      <c r="BP230" s="17"/>
      <c r="BQ230" s="17"/>
      <c r="BR230" s="17"/>
      <c r="BS230" s="17"/>
      <c r="BT230" s="17"/>
      <c r="BU230" s="17"/>
      <c r="BV230" s="17"/>
      <c r="BW230" s="17"/>
      <c r="BX230" s="17"/>
      <c r="BY230" s="17"/>
      <c r="BZ230" s="17"/>
      <c r="CA230" s="17"/>
      <c r="CB230" s="17"/>
      <c r="CC230" s="17"/>
      <c r="CD230" s="17"/>
      <c r="CE230" s="17"/>
      <c r="CF230" s="17"/>
      <c r="CG230" s="17"/>
      <c r="CH230" s="17"/>
      <c r="CI230" s="17"/>
    </row>
    <row r="231" spans="1:87" ht="13.5" x14ac:dyDescent="0.25">
      <c r="A231" s="15"/>
      <c r="B231" s="16"/>
      <c r="C231" s="17"/>
      <c r="D231" s="15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8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8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  <c r="AT231" s="17"/>
      <c r="AU231" s="17"/>
      <c r="AV231" s="17"/>
      <c r="AW231" s="17"/>
      <c r="AX231" s="17"/>
      <c r="AY231" s="17"/>
      <c r="AZ231" s="17"/>
      <c r="BA231" s="17"/>
      <c r="BB231" s="17"/>
      <c r="BC231" s="17"/>
      <c r="BD231" s="17"/>
      <c r="BE231" s="17"/>
      <c r="BF231" s="17"/>
      <c r="BG231" s="17"/>
      <c r="BH231" s="17"/>
      <c r="BI231" s="17"/>
      <c r="BJ231" s="17"/>
      <c r="BK231" s="17"/>
      <c r="BL231" s="17"/>
      <c r="BM231" s="17"/>
      <c r="BN231" s="17"/>
      <c r="BO231" s="17"/>
      <c r="BP231" s="17"/>
      <c r="BQ231" s="17"/>
      <c r="BR231" s="17"/>
      <c r="BS231" s="17"/>
      <c r="BT231" s="17"/>
      <c r="BU231" s="17"/>
      <c r="BV231" s="17"/>
      <c r="BW231" s="17"/>
      <c r="BX231" s="17"/>
      <c r="BY231" s="17"/>
      <c r="BZ231" s="17"/>
      <c r="CA231" s="17"/>
      <c r="CB231" s="17"/>
      <c r="CC231" s="17"/>
      <c r="CD231" s="17"/>
      <c r="CE231" s="17"/>
      <c r="CF231" s="17"/>
      <c r="CG231" s="17"/>
      <c r="CH231" s="17"/>
      <c r="CI231" s="17"/>
    </row>
    <row r="232" spans="1:87" ht="13.5" x14ac:dyDescent="0.25">
      <c r="A232" s="15"/>
      <c r="B232" s="16"/>
      <c r="C232" s="17"/>
      <c r="D232" s="15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8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8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  <c r="AT232" s="17"/>
      <c r="AU232" s="17"/>
      <c r="AV232" s="17"/>
      <c r="AW232" s="17"/>
      <c r="AX232" s="17"/>
      <c r="AY232" s="17"/>
      <c r="AZ232" s="17"/>
      <c r="BA232" s="17"/>
      <c r="BB232" s="17"/>
      <c r="BC232" s="17"/>
      <c r="BD232" s="17"/>
      <c r="BE232" s="17"/>
      <c r="BF232" s="17"/>
      <c r="BG232" s="17"/>
      <c r="BH232" s="17"/>
      <c r="BI232" s="17"/>
      <c r="BJ232" s="17"/>
      <c r="BK232" s="17"/>
      <c r="BL232" s="17"/>
      <c r="BM232" s="17"/>
      <c r="BN232" s="17"/>
      <c r="BO232" s="17"/>
      <c r="BP232" s="17"/>
      <c r="BQ232" s="17"/>
      <c r="BR232" s="17"/>
      <c r="BS232" s="17"/>
      <c r="BT232" s="17"/>
      <c r="BU232" s="17"/>
      <c r="BV232" s="17"/>
      <c r="BW232" s="17"/>
      <c r="BX232" s="17"/>
      <c r="BY232" s="17"/>
      <c r="BZ232" s="17"/>
      <c r="CA232" s="17"/>
      <c r="CB232" s="17"/>
      <c r="CC232" s="17"/>
      <c r="CD232" s="17"/>
      <c r="CE232" s="17"/>
      <c r="CF232" s="17"/>
      <c r="CG232" s="17"/>
      <c r="CH232" s="17"/>
      <c r="CI232" s="17"/>
    </row>
    <row r="233" spans="1:87" ht="13.5" x14ac:dyDescent="0.25">
      <c r="A233" s="15"/>
      <c r="B233" s="16"/>
      <c r="C233" s="17"/>
      <c r="D233" s="15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8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8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  <c r="AT233" s="17"/>
      <c r="AU233" s="17"/>
      <c r="AV233" s="17"/>
      <c r="AW233" s="17"/>
      <c r="AX233" s="17"/>
      <c r="AY233" s="17"/>
      <c r="AZ233" s="17"/>
      <c r="BA233" s="17"/>
      <c r="BB233" s="17"/>
      <c r="BC233" s="17"/>
      <c r="BD233" s="17"/>
      <c r="BE233" s="17"/>
      <c r="BF233" s="17"/>
      <c r="BG233" s="17"/>
      <c r="BH233" s="17"/>
      <c r="BI233" s="17"/>
      <c r="BJ233" s="17"/>
      <c r="BK233" s="17"/>
      <c r="BL233" s="17"/>
      <c r="BM233" s="17"/>
      <c r="BN233" s="17"/>
      <c r="BO233" s="17"/>
      <c r="BP233" s="17"/>
      <c r="BQ233" s="17"/>
      <c r="BR233" s="17"/>
      <c r="BS233" s="17"/>
      <c r="BT233" s="17"/>
      <c r="BU233" s="17"/>
      <c r="BV233" s="17"/>
      <c r="BW233" s="17"/>
      <c r="BX233" s="17"/>
      <c r="BY233" s="17"/>
      <c r="BZ233" s="17"/>
      <c r="CA233" s="17"/>
      <c r="CB233" s="17"/>
      <c r="CC233" s="17"/>
      <c r="CD233" s="17"/>
      <c r="CE233" s="17"/>
      <c r="CF233" s="17"/>
      <c r="CG233" s="17"/>
      <c r="CH233" s="17"/>
      <c r="CI233" s="17"/>
    </row>
    <row r="234" spans="1:87" ht="13.5" x14ac:dyDescent="0.25">
      <c r="A234" s="15"/>
      <c r="B234" s="16"/>
      <c r="C234" s="17"/>
      <c r="D234" s="15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8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8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  <c r="AY234" s="17"/>
      <c r="AZ234" s="17"/>
      <c r="BA234" s="17"/>
      <c r="BB234" s="17"/>
      <c r="BC234" s="17"/>
      <c r="BD234" s="17"/>
      <c r="BE234" s="17"/>
      <c r="BF234" s="17"/>
      <c r="BG234" s="17"/>
      <c r="BH234" s="17"/>
      <c r="BI234" s="17"/>
      <c r="BJ234" s="17"/>
      <c r="BK234" s="17"/>
      <c r="BL234" s="17"/>
      <c r="BM234" s="17"/>
      <c r="BN234" s="17"/>
      <c r="BO234" s="17"/>
      <c r="BP234" s="17"/>
      <c r="BQ234" s="17"/>
      <c r="BR234" s="17"/>
      <c r="BS234" s="17"/>
      <c r="BT234" s="17"/>
      <c r="BU234" s="17"/>
      <c r="BV234" s="17"/>
      <c r="BW234" s="17"/>
      <c r="BX234" s="17"/>
      <c r="BY234" s="17"/>
      <c r="BZ234" s="17"/>
      <c r="CA234" s="17"/>
      <c r="CB234" s="17"/>
      <c r="CC234" s="17"/>
      <c r="CD234" s="17"/>
      <c r="CE234" s="17"/>
      <c r="CF234" s="17"/>
      <c r="CG234" s="17"/>
      <c r="CH234" s="17"/>
      <c r="CI234" s="17"/>
    </row>
    <row r="235" spans="1:87" ht="13.5" x14ac:dyDescent="0.25">
      <c r="A235" s="15"/>
      <c r="B235" s="16"/>
      <c r="C235" s="17"/>
      <c r="D235" s="15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8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8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  <c r="AU235" s="17"/>
      <c r="AV235" s="17"/>
      <c r="AW235" s="17"/>
      <c r="AX235" s="17"/>
      <c r="AY235" s="17"/>
      <c r="AZ235" s="17"/>
      <c r="BA235" s="17"/>
      <c r="BB235" s="17"/>
      <c r="BC235" s="17"/>
      <c r="BD235" s="17"/>
      <c r="BE235" s="17"/>
      <c r="BF235" s="17"/>
      <c r="BG235" s="17"/>
      <c r="BH235" s="17"/>
      <c r="BI235" s="17"/>
      <c r="BJ235" s="17"/>
      <c r="BK235" s="17"/>
      <c r="BL235" s="17"/>
      <c r="BM235" s="17"/>
      <c r="BN235" s="17"/>
      <c r="BO235" s="17"/>
      <c r="BP235" s="17"/>
      <c r="BQ235" s="17"/>
      <c r="BR235" s="17"/>
      <c r="BS235" s="17"/>
      <c r="BT235" s="17"/>
      <c r="BU235" s="17"/>
      <c r="BV235" s="17"/>
      <c r="BW235" s="17"/>
      <c r="BX235" s="17"/>
      <c r="BY235" s="17"/>
      <c r="BZ235" s="17"/>
      <c r="CA235" s="17"/>
      <c r="CB235" s="17"/>
      <c r="CC235" s="17"/>
      <c r="CD235" s="17"/>
      <c r="CE235" s="17"/>
      <c r="CF235" s="17"/>
      <c r="CG235" s="17"/>
      <c r="CH235" s="17"/>
      <c r="CI235" s="17"/>
    </row>
    <row r="236" spans="1:87" ht="13.5" x14ac:dyDescent="0.25">
      <c r="A236" s="15"/>
      <c r="B236" s="16"/>
      <c r="C236" s="17"/>
      <c r="D236" s="15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8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8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  <c r="AY236" s="17"/>
      <c r="AZ236" s="17"/>
      <c r="BA236" s="17"/>
      <c r="BB236" s="17"/>
      <c r="BC236" s="17"/>
      <c r="BD236" s="17"/>
      <c r="BE236" s="17"/>
      <c r="BF236" s="17"/>
      <c r="BG236" s="17"/>
      <c r="BH236" s="17"/>
      <c r="BI236" s="17"/>
      <c r="BJ236" s="17"/>
      <c r="BK236" s="17"/>
      <c r="BL236" s="17"/>
      <c r="BM236" s="17"/>
      <c r="BN236" s="17"/>
      <c r="BO236" s="17"/>
      <c r="BP236" s="17"/>
      <c r="BQ236" s="17"/>
      <c r="BR236" s="17"/>
      <c r="BS236" s="17"/>
      <c r="BT236" s="17"/>
      <c r="BU236" s="17"/>
      <c r="BV236" s="17"/>
      <c r="BW236" s="17"/>
      <c r="BX236" s="17"/>
      <c r="BY236" s="17"/>
      <c r="BZ236" s="17"/>
      <c r="CA236" s="17"/>
      <c r="CB236" s="17"/>
      <c r="CC236" s="17"/>
      <c r="CD236" s="17"/>
      <c r="CE236" s="17"/>
      <c r="CF236" s="17"/>
      <c r="CG236" s="17"/>
      <c r="CH236" s="17"/>
      <c r="CI236" s="17"/>
    </row>
    <row r="237" spans="1:87" ht="13.5" x14ac:dyDescent="0.25">
      <c r="A237" s="15"/>
      <c r="B237" s="16"/>
      <c r="C237" s="17"/>
      <c r="D237" s="15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8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8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  <c r="AY237" s="17"/>
      <c r="AZ237" s="17"/>
      <c r="BA237" s="17"/>
      <c r="BB237" s="17"/>
      <c r="BC237" s="17"/>
      <c r="BD237" s="17"/>
      <c r="BE237" s="17"/>
      <c r="BF237" s="17"/>
      <c r="BG237" s="17"/>
      <c r="BH237" s="17"/>
      <c r="BI237" s="17"/>
      <c r="BJ237" s="17"/>
      <c r="BK237" s="17"/>
      <c r="BL237" s="17"/>
      <c r="BM237" s="17"/>
      <c r="BN237" s="17"/>
      <c r="BO237" s="17"/>
      <c r="BP237" s="17"/>
      <c r="BQ237" s="17"/>
      <c r="BR237" s="17"/>
      <c r="BS237" s="17"/>
      <c r="BT237" s="17"/>
      <c r="BU237" s="17"/>
      <c r="BV237" s="17"/>
      <c r="BW237" s="17"/>
      <c r="BX237" s="17"/>
      <c r="BY237" s="17"/>
      <c r="BZ237" s="17"/>
      <c r="CA237" s="17"/>
      <c r="CB237" s="17"/>
      <c r="CC237" s="17"/>
      <c r="CD237" s="17"/>
      <c r="CE237" s="17"/>
      <c r="CF237" s="17"/>
      <c r="CG237" s="17"/>
      <c r="CH237" s="17"/>
      <c r="CI237" s="17"/>
    </row>
    <row r="238" spans="1:87" ht="13.5" x14ac:dyDescent="0.25">
      <c r="A238" s="15"/>
      <c r="B238" s="16"/>
      <c r="C238" s="17"/>
      <c r="D238" s="15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8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8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  <c r="AU238" s="17"/>
      <c r="AV238" s="17"/>
      <c r="AW238" s="17"/>
      <c r="AX238" s="17"/>
      <c r="AY238" s="17"/>
      <c r="AZ238" s="17"/>
      <c r="BA238" s="17"/>
      <c r="BB238" s="17"/>
      <c r="BC238" s="17"/>
      <c r="BD238" s="17"/>
      <c r="BE238" s="17"/>
      <c r="BF238" s="17"/>
      <c r="BG238" s="17"/>
      <c r="BH238" s="17"/>
      <c r="BI238" s="17"/>
      <c r="BJ238" s="17"/>
      <c r="BK238" s="17"/>
      <c r="BL238" s="17"/>
      <c r="BM238" s="17"/>
      <c r="BN238" s="17"/>
      <c r="BO238" s="17"/>
      <c r="BP238" s="17"/>
      <c r="BQ238" s="17"/>
      <c r="BR238" s="17"/>
      <c r="BS238" s="17"/>
      <c r="BT238" s="17"/>
      <c r="BU238" s="17"/>
      <c r="BV238" s="17"/>
      <c r="BW238" s="17"/>
      <c r="BX238" s="17"/>
      <c r="BY238" s="17"/>
      <c r="BZ238" s="17"/>
      <c r="CA238" s="17"/>
      <c r="CB238" s="17"/>
      <c r="CC238" s="17"/>
      <c r="CD238" s="17"/>
      <c r="CE238" s="17"/>
      <c r="CF238" s="17"/>
      <c r="CG238" s="17"/>
      <c r="CH238" s="17"/>
      <c r="CI238" s="17"/>
    </row>
    <row r="239" spans="1:87" ht="13.5" x14ac:dyDescent="0.25">
      <c r="A239" s="15"/>
      <c r="B239" s="16"/>
      <c r="C239" s="17"/>
      <c r="D239" s="15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8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8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  <c r="AY239" s="17"/>
      <c r="AZ239" s="17"/>
      <c r="BA239" s="17"/>
      <c r="BB239" s="17"/>
      <c r="BC239" s="17"/>
      <c r="BD239" s="17"/>
      <c r="BE239" s="17"/>
      <c r="BF239" s="17"/>
      <c r="BG239" s="17"/>
      <c r="BH239" s="17"/>
      <c r="BI239" s="17"/>
      <c r="BJ239" s="17"/>
      <c r="BK239" s="17"/>
      <c r="BL239" s="17"/>
      <c r="BM239" s="17"/>
      <c r="BN239" s="17"/>
      <c r="BO239" s="17"/>
      <c r="BP239" s="17"/>
      <c r="BQ239" s="17"/>
      <c r="BR239" s="17"/>
      <c r="BS239" s="17"/>
      <c r="BT239" s="17"/>
      <c r="BU239" s="17"/>
      <c r="BV239" s="17"/>
      <c r="BW239" s="17"/>
      <c r="BX239" s="17"/>
      <c r="BY239" s="17"/>
      <c r="BZ239" s="17"/>
      <c r="CA239" s="17"/>
      <c r="CB239" s="17"/>
      <c r="CC239" s="17"/>
      <c r="CD239" s="17"/>
      <c r="CE239" s="17"/>
      <c r="CF239" s="17"/>
      <c r="CG239" s="17"/>
      <c r="CH239" s="17"/>
      <c r="CI239" s="17"/>
    </row>
    <row r="240" spans="1:87" ht="13.5" x14ac:dyDescent="0.25">
      <c r="A240" s="15"/>
      <c r="B240" s="16"/>
      <c r="C240" s="17"/>
      <c r="D240" s="15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8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8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  <c r="AU240" s="17"/>
      <c r="AV240" s="17"/>
      <c r="AW240" s="17"/>
      <c r="AX240" s="17"/>
      <c r="AY240" s="17"/>
      <c r="AZ240" s="17"/>
      <c r="BA240" s="17"/>
      <c r="BB240" s="17"/>
      <c r="BC240" s="17"/>
      <c r="BD240" s="17"/>
      <c r="BE240" s="17"/>
      <c r="BF240" s="17"/>
      <c r="BG240" s="17"/>
      <c r="BH240" s="17"/>
      <c r="BI240" s="17"/>
      <c r="BJ240" s="17"/>
      <c r="BK240" s="17"/>
      <c r="BL240" s="17"/>
      <c r="BM240" s="17"/>
      <c r="BN240" s="17"/>
      <c r="BO240" s="17"/>
      <c r="BP240" s="17"/>
      <c r="BQ240" s="17"/>
      <c r="BR240" s="17"/>
      <c r="BS240" s="17"/>
      <c r="BT240" s="17"/>
      <c r="BU240" s="17"/>
      <c r="BV240" s="17"/>
      <c r="BW240" s="17"/>
      <c r="BX240" s="17"/>
      <c r="BY240" s="17"/>
      <c r="BZ240" s="17"/>
      <c r="CA240" s="17"/>
      <c r="CB240" s="17"/>
      <c r="CC240" s="17"/>
      <c r="CD240" s="17"/>
      <c r="CE240" s="17"/>
      <c r="CF240" s="17"/>
      <c r="CG240" s="17"/>
      <c r="CH240" s="17"/>
      <c r="CI240" s="17"/>
    </row>
    <row r="241" spans="1:87" ht="13.5" x14ac:dyDescent="0.25">
      <c r="A241" s="15"/>
      <c r="B241" s="16"/>
      <c r="C241" s="17"/>
      <c r="D241" s="15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8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8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17"/>
      <c r="AV241" s="17"/>
      <c r="AW241" s="17"/>
      <c r="AX241" s="17"/>
      <c r="AY241" s="17"/>
      <c r="AZ241" s="17"/>
      <c r="BA241" s="17"/>
      <c r="BB241" s="17"/>
      <c r="BC241" s="17"/>
      <c r="BD241" s="17"/>
      <c r="BE241" s="17"/>
      <c r="BF241" s="17"/>
      <c r="BG241" s="17"/>
      <c r="BH241" s="17"/>
      <c r="BI241" s="17"/>
      <c r="BJ241" s="17"/>
      <c r="BK241" s="17"/>
      <c r="BL241" s="17"/>
      <c r="BM241" s="17"/>
      <c r="BN241" s="17"/>
      <c r="BO241" s="17"/>
      <c r="BP241" s="17"/>
      <c r="BQ241" s="17"/>
      <c r="BR241" s="17"/>
      <c r="BS241" s="17"/>
      <c r="BT241" s="17"/>
      <c r="BU241" s="17"/>
      <c r="BV241" s="17"/>
      <c r="BW241" s="17"/>
      <c r="BX241" s="17"/>
      <c r="BY241" s="17"/>
      <c r="BZ241" s="17"/>
      <c r="CA241" s="17"/>
      <c r="CB241" s="17"/>
      <c r="CC241" s="17"/>
      <c r="CD241" s="17"/>
      <c r="CE241" s="17"/>
      <c r="CF241" s="17"/>
      <c r="CG241" s="17"/>
      <c r="CH241" s="17"/>
      <c r="CI241" s="17"/>
    </row>
    <row r="242" spans="1:87" ht="13.5" x14ac:dyDescent="0.25">
      <c r="A242" s="15"/>
      <c r="B242" s="16"/>
      <c r="C242" s="17"/>
      <c r="D242" s="15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8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8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  <c r="AY242" s="17"/>
      <c r="AZ242" s="17"/>
      <c r="BA242" s="17"/>
      <c r="BB242" s="17"/>
      <c r="BC242" s="17"/>
      <c r="BD242" s="17"/>
      <c r="BE242" s="17"/>
      <c r="BF242" s="17"/>
      <c r="BG242" s="17"/>
      <c r="BH242" s="17"/>
      <c r="BI242" s="17"/>
      <c r="BJ242" s="17"/>
      <c r="BK242" s="17"/>
      <c r="BL242" s="17"/>
      <c r="BM242" s="17"/>
      <c r="BN242" s="17"/>
      <c r="BO242" s="17"/>
      <c r="BP242" s="17"/>
      <c r="BQ242" s="17"/>
      <c r="BR242" s="17"/>
      <c r="BS242" s="17"/>
      <c r="BT242" s="17"/>
      <c r="BU242" s="17"/>
      <c r="BV242" s="17"/>
      <c r="BW242" s="17"/>
      <c r="BX242" s="17"/>
      <c r="BY242" s="17"/>
      <c r="BZ242" s="17"/>
      <c r="CA242" s="17"/>
      <c r="CB242" s="17"/>
      <c r="CC242" s="17"/>
      <c r="CD242" s="17"/>
      <c r="CE242" s="17"/>
      <c r="CF242" s="17"/>
      <c r="CG242" s="17"/>
      <c r="CH242" s="17"/>
      <c r="CI242" s="17"/>
    </row>
    <row r="243" spans="1:87" ht="13.5" x14ac:dyDescent="0.25">
      <c r="A243" s="15"/>
      <c r="B243" s="16"/>
      <c r="C243" s="17"/>
      <c r="D243" s="15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8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8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  <c r="AT243" s="17"/>
      <c r="AU243" s="17"/>
      <c r="AV243" s="17"/>
      <c r="AW243" s="17"/>
      <c r="AX243" s="17"/>
      <c r="AY243" s="17"/>
      <c r="AZ243" s="17"/>
      <c r="BA243" s="17"/>
      <c r="BB243" s="17"/>
      <c r="BC243" s="17"/>
      <c r="BD243" s="17"/>
      <c r="BE243" s="17"/>
      <c r="BF243" s="17"/>
      <c r="BG243" s="17"/>
      <c r="BH243" s="17"/>
      <c r="BI243" s="17"/>
      <c r="BJ243" s="17"/>
      <c r="BK243" s="17"/>
      <c r="BL243" s="17"/>
      <c r="BM243" s="17"/>
      <c r="BN243" s="17"/>
      <c r="BO243" s="17"/>
      <c r="BP243" s="17"/>
      <c r="BQ243" s="17"/>
      <c r="BR243" s="17"/>
      <c r="BS243" s="17"/>
      <c r="BT243" s="17"/>
      <c r="BU243" s="17"/>
      <c r="BV243" s="17"/>
      <c r="BW243" s="17"/>
      <c r="BX243" s="17"/>
      <c r="BY243" s="17"/>
      <c r="BZ243" s="17"/>
      <c r="CA243" s="17"/>
      <c r="CB243" s="17"/>
      <c r="CC243" s="17"/>
      <c r="CD243" s="17"/>
      <c r="CE243" s="17"/>
      <c r="CF243" s="17"/>
      <c r="CG243" s="17"/>
      <c r="CH243" s="17"/>
      <c r="CI243" s="17"/>
    </row>
    <row r="244" spans="1:87" ht="13.5" x14ac:dyDescent="0.25">
      <c r="A244" s="15"/>
      <c r="B244" s="16"/>
      <c r="C244" s="17"/>
      <c r="D244" s="15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8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8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  <c r="AU244" s="17"/>
      <c r="AV244" s="17"/>
      <c r="AW244" s="17"/>
      <c r="AX244" s="17"/>
      <c r="AY244" s="17"/>
      <c r="AZ244" s="17"/>
      <c r="BA244" s="17"/>
      <c r="BB244" s="17"/>
      <c r="BC244" s="17"/>
      <c r="BD244" s="17"/>
      <c r="BE244" s="17"/>
      <c r="BF244" s="17"/>
      <c r="BG244" s="17"/>
      <c r="BH244" s="17"/>
      <c r="BI244" s="17"/>
      <c r="BJ244" s="17"/>
      <c r="BK244" s="17"/>
      <c r="BL244" s="17"/>
      <c r="BM244" s="17"/>
      <c r="BN244" s="17"/>
      <c r="BO244" s="17"/>
      <c r="BP244" s="17"/>
      <c r="BQ244" s="17"/>
      <c r="BR244" s="17"/>
      <c r="BS244" s="17"/>
      <c r="BT244" s="17"/>
      <c r="BU244" s="17"/>
      <c r="BV244" s="17"/>
      <c r="BW244" s="17"/>
      <c r="BX244" s="17"/>
      <c r="BY244" s="17"/>
      <c r="BZ244" s="17"/>
      <c r="CA244" s="17"/>
      <c r="CB244" s="17"/>
      <c r="CC244" s="17"/>
      <c r="CD244" s="17"/>
      <c r="CE244" s="17"/>
      <c r="CF244" s="17"/>
      <c r="CG244" s="17"/>
      <c r="CH244" s="17"/>
      <c r="CI244" s="17"/>
    </row>
    <row r="245" spans="1:87" ht="13.5" x14ac:dyDescent="0.25">
      <c r="A245" s="15"/>
      <c r="B245" s="16"/>
      <c r="C245" s="17"/>
      <c r="D245" s="15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8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8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7"/>
      <c r="AX245" s="17"/>
      <c r="AY245" s="17"/>
      <c r="AZ245" s="17"/>
      <c r="BA245" s="17"/>
      <c r="BB245" s="17"/>
      <c r="BC245" s="17"/>
      <c r="BD245" s="17"/>
      <c r="BE245" s="17"/>
      <c r="BF245" s="17"/>
      <c r="BG245" s="17"/>
      <c r="BH245" s="17"/>
      <c r="BI245" s="17"/>
      <c r="BJ245" s="17"/>
      <c r="BK245" s="17"/>
      <c r="BL245" s="17"/>
      <c r="BM245" s="17"/>
      <c r="BN245" s="17"/>
      <c r="BO245" s="17"/>
      <c r="BP245" s="17"/>
      <c r="BQ245" s="17"/>
      <c r="BR245" s="17"/>
      <c r="BS245" s="17"/>
      <c r="BT245" s="17"/>
      <c r="BU245" s="17"/>
      <c r="BV245" s="17"/>
      <c r="BW245" s="17"/>
      <c r="BX245" s="17"/>
      <c r="BY245" s="17"/>
      <c r="BZ245" s="17"/>
      <c r="CA245" s="17"/>
      <c r="CB245" s="17"/>
      <c r="CC245" s="17"/>
      <c r="CD245" s="17"/>
      <c r="CE245" s="17"/>
      <c r="CF245" s="17"/>
      <c r="CG245" s="17"/>
      <c r="CH245" s="17"/>
      <c r="CI245" s="17"/>
    </row>
    <row r="246" spans="1:87" ht="13.5" x14ac:dyDescent="0.25">
      <c r="A246" s="15"/>
      <c r="B246" s="16"/>
      <c r="C246" s="17"/>
      <c r="D246" s="15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8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8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  <c r="AY246" s="17"/>
      <c r="AZ246" s="17"/>
      <c r="BA246" s="17"/>
      <c r="BB246" s="17"/>
      <c r="BC246" s="17"/>
      <c r="BD246" s="17"/>
      <c r="BE246" s="17"/>
      <c r="BF246" s="17"/>
      <c r="BG246" s="17"/>
      <c r="BH246" s="17"/>
      <c r="BI246" s="17"/>
      <c r="BJ246" s="17"/>
      <c r="BK246" s="17"/>
      <c r="BL246" s="17"/>
      <c r="BM246" s="17"/>
      <c r="BN246" s="17"/>
      <c r="BO246" s="17"/>
      <c r="BP246" s="17"/>
      <c r="BQ246" s="17"/>
      <c r="BR246" s="17"/>
      <c r="BS246" s="17"/>
      <c r="BT246" s="17"/>
      <c r="BU246" s="17"/>
      <c r="BV246" s="17"/>
      <c r="BW246" s="17"/>
      <c r="BX246" s="17"/>
      <c r="BY246" s="17"/>
      <c r="BZ246" s="17"/>
      <c r="CA246" s="17"/>
      <c r="CB246" s="17"/>
      <c r="CC246" s="17"/>
      <c r="CD246" s="17"/>
      <c r="CE246" s="17"/>
      <c r="CF246" s="17"/>
      <c r="CG246" s="17"/>
      <c r="CH246" s="17"/>
      <c r="CI246" s="17"/>
    </row>
    <row r="247" spans="1:87" ht="13.5" x14ac:dyDescent="0.25">
      <c r="A247" s="15"/>
      <c r="B247" s="16"/>
      <c r="C247" s="17"/>
      <c r="D247" s="15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8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8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  <c r="AY247" s="17"/>
      <c r="AZ247" s="17"/>
      <c r="BA247" s="17"/>
      <c r="BB247" s="17"/>
      <c r="BC247" s="17"/>
      <c r="BD247" s="17"/>
      <c r="BE247" s="17"/>
      <c r="BF247" s="17"/>
      <c r="BG247" s="17"/>
      <c r="BH247" s="17"/>
      <c r="BI247" s="17"/>
      <c r="BJ247" s="17"/>
      <c r="BK247" s="17"/>
      <c r="BL247" s="17"/>
      <c r="BM247" s="17"/>
      <c r="BN247" s="17"/>
      <c r="BO247" s="17"/>
      <c r="BP247" s="17"/>
      <c r="BQ247" s="17"/>
      <c r="BR247" s="17"/>
      <c r="BS247" s="17"/>
      <c r="BT247" s="17"/>
      <c r="BU247" s="17"/>
      <c r="BV247" s="17"/>
      <c r="BW247" s="17"/>
      <c r="BX247" s="17"/>
      <c r="BY247" s="17"/>
      <c r="BZ247" s="17"/>
      <c r="CA247" s="17"/>
      <c r="CB247" s="17"/>
      <c r="CC247" s="17"/>
      <c r="CD247" s="17"/>
      <c r="CE247" s="17"/>
      <c r="CF247" s="17"/>
      <c r="CG247" s="17"/>
      <c r="CH247" s="17"/>
      <c r="CI247" s="17"/>
    </row>
    <row r="248" spans="1:87" ht="13.5" x14ac:dyDescent="0.25">
      <c r="A248" s="15"/>
      <c r="B248" s="16"/>
      <c r="C248" s="17"/>
      <c r="D248" s="15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8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8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  <c r="AU248" s="17"/>
      <c r="AV248" s="17"/>
      <c r="AW248" s="17"/>
      <c r="AX248" s="17"/>
      <c r="AY248" s="17"/>
      <c r="AZ248" s="17"/>
      <c r="BA248" s="17"/>
      <c r="BB248" s="17"/>
      <c r="BC248" s="17"/>
      <c r="BD248" s="17"/>
      <c r="BE248" s="17"/>
      <c r="BF248" s="17"/>
      <c r="BG248" s="17"/>
      <c r="BH248" s="17"/>
      <c r="BI248" s="17"/>
      <c r="BJ248" s="17"/>
      <c r="BK248" s="17"/>
      <c r="BL248" s="17"/>
      <c r="BM248" s="17"/>
      <c r="BN248" s="17"/>
      <c r="BO248" s="17"/>
      <c r="BP248" s="17"/>
      <c r="BQ248" s="17"/>
      <c r="BR248" s="17"/>
      <c r="BS248" s="17"/>
      <c r="BT248" s="17"/>
      <c r="BU248" s="17"/>
      <c r="BV248" s="17"/>
      <c r="BW248" s="17"/>
      <c r="BX248" s="17"/>
      <c r="BY248" s="17"/>
      <c r="BZ248" s="17"/>
      <c r="CA248" s="17"/>
      <c r="CB248" s="17"/>
      <c r="CC248" s="17"/>
      <c r="CD248" s="17"/>
      <c r="CE248" s="17"/>
      <c r="CF248" s="17"/>
      <c r="CG248" s="17"/>
      <c r="CH248" s="17"/>
      <c r="CI248" s="17"/>
    </row>
    <row r="249" spans="1:87" ht="13.5" x14ac:dyDescent="0.25">
      <c r="A249" s="15"/>
      <c r="B249" s="16"/>
      <c r="C249" s="17"/>
      <c r="D249" s="15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8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8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  <c r="AY249" s="17"/>
      <c r="AZ249" s="17"/>
      <c r="BA249" s="17"/>
      <c r="BB249" s="17"/>
      <c r="BC249" s="17"/>
      <c r="BD249" s="17"/>
      <c r="BE249" s="17"/>
      <c r="BF249" s="17"/>
      <c r="BG249" s="17"/>
      <c r="BH249" s="17"/>
      <c r="BI249" s="17"/>
      <c r="BJ249" s="17"/>
      <c r="BK249" s="17"/>
      <c r="BL249" s="17"/>
      <c r="BM249" s="17"/>
      <c r="BN249" s="17"/>
      <c r="BO249" s="17"/>
      <c r="BP249" s="17"/>
      <c r="BQ249" s="17"/>
      <c r="BR249" s="17"/>
      <c r="BS249" s="17"/>
      <c r="BT249" s="17"/>
      <c r="BU249" s="17"/>
      <c r="BV249" s="17"/>
      <c r="BW249" s="17"/>
      <c r="BX249" s="17"/>
      <c r="BY249" s="17"/>
      <c r="BZ249" s="17"/>
      <c r="CA249" s="17"/>
      <c r="CB249" s="17"/>
      <c r="CC249" s="17"/>
      <c r="CD249" s="17"/>
      <c r="CE249" s="17"/>
      <c r="CF249" s="17"/>
      <c r="CG249" s="17"/>
      <c r="CH249" s="17"/>
      <c r="CI249" s="17"/>
    </row>
    <row r="250" spans="1:87" ht="13.5" x14ac:dyDescent="0.25">
      <c r="A250" s="15"/>
      <c r="B250" s="16"/>
      <c r="C250" s="17"/>
      <c r="D250" s="15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8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8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  <c r="AY250" s="17"/>
      <c r="AZ250" s="17"/>
      <c r="BA250" s="17"/>
      <c r="BB250" s="17"/>
      <c r="BC250" s="17"/>
      <c r="BD250" s="17"/>
      <c r="BE250" s="17"/>
      <c r="BF250" s="17"/>
      <c r="BG250" s="17"/>
      <c r="BH250" s="17"/>
      <c r="BI250" s="17"/>
      <c r="BJ250" s="17"/>
      <c r="BK250" s="17"/>
      <c r="BL250" s="17"/>
      <c r="BM250" s="17"/>
      <c r="BN250" s="17"/>
      <c r="BO250" s="17"/>
      <c r="BP250" s="17"/>
      <c r="BQ250" s="17"/>
      <c r="BR250" s="17"/>
      <c r="BS250" s="17"/>
      <c r="BT250" s="17"/>
      <c r="BU250" s="17"/>
      <c r="BV250" s="17"/>
      <c r="BW250" s="17"/>
      <c r="BX250" s="17"/>
      <c r="BY250" s="17"/>
      <c r="BZ250" s="17"/>
      <c r="CA250" s="17"/>
      <c r="CB250" s="17"/>
      <c r="CC250" s="17"/>
      <c r="CD250" s="17"/>
      <c r="CE250" s="17"/>
      <c r="CF250" s="17"/>
      <c r="CG250" s="17"/>
      <c r="CH250" s="17"/>
      <c r="CI250" s="17"/>
    </row>
    <row r="251" spans="1:87" ht="13.5" x14ac:dyDescent="0.25">
      <c r="A251" s="15"/>
      <c r="B251" s="16"/>
      <c r="C251" s="17"/>
      <c r="D251" s="15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8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8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  <c r="AU251" s="17"/>
      <c r="AV251" s="17"/>
      <c r="AW251" s="17"/>
      <c r="AX251" s="17"/>
      <c r="AY251" s="17"/>
      <c r="AZ251" s="17"/>
      <c r="BA251" s="17"/>
      <c r="BB251" s="17"/>
      <c r="BC251" s="17"/>
      <c r="BD251" s="17"/>
      <c r="BE251" s="17"/>
      <c r="BF251" s="17"/>
      <c r="BG251" s="17"/>
      <c r="BH251" s="17"/>
      <c r="BI251" s="17"/>
      <c r="BJ251" s="17"/>
      <c r="BK251" s="17"/>
      <c r="BL251" s="17"/>
      <c r="BM251" s="17"/>
      <c r="BN251" s="17"/>
      <c r="BO251" s="17"/>
      <c r="BP251" s="17"/>
      <c r="BQ251" s="17"/>
      <c r="BR251" s="17"/>
      <c r="BS251" s="17"/>
      <c r="BT251" s="17"/>
      <c r="BU251" s="17"/>
      <c r="BV251" s="17"/>
      <c r="BW251" s="17"/>
      <c r="BX251" s="17"/>
      <c r="BY251" s="17"/>
      <c r="BZ251" s="17"/>
      <c r="CA251" s="17"/>
      <c r="CB251" s="17"/>
      <c r="CC251" s="17"/>
      <c r="CD251" s="17"/>
      <c r="CE251" s="17"/>
      <c r="CF251" s="17"/>
      <c r="CG251" s="17"/>
      <c r="CH251" s="17"/>
      <c r="CI251" s="17"/>
    </row>
    <row r="252" spans="1:87" ht="13.5" x14ac:dyDescent="0.25">
      <c r="A252" s="15"/>
      <c r="B252" s="16"/>
      <c r="C252" s="17"/>
      <c r="D252" s="15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8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8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  <c r="AY252" s="17"/>
      <c r="AZ252" s="17"/>
      <c r="BA252" s="17"/>
      <c r="BB252" s="17"/>
      <c r="BC252" s="17"/>
      <c r="BD252" s="17"/>
      <c r="BE252" s="17"/>
      <c r="BF252" s="17"/>
      <c r="BG252" s="17"/>
      <c r="BH252" s="17"/>
      <c r="BI252" s="17"/>
      <c r="BJ252" s="17"/>
      <c r="BK252" s="17"/>
      <c r="BL252" s="17"/>
      <c r="BM252" s="17"/>
      <c r="BN252" s="17"/>
      <c r="BO252" s="17"/>
      <c r="BP252" s="17"/>
      <c r="BQ252" s="17"/>
      <c r="BR252" s="17"/>
      <c r="BS252" s="17"/>
      <c r="BT252" s="17"/>
      <c r="BU252" s="17"/>
      <c r="BV252" s="17"/>
      <c r="BW252" s="17"/>
      <c r="BX252" s="17"/>
      <c r="BY252" s="17"/>
      <c r="BZ252" s="17"/>
      <c r="CA252" s="17"/>
      <c r="CB252" s="17"/>
      <c r="CC252" s="17"/>
      <c r="CD252" s="17"/>
      <c r="CE252" s="17"/>
      <c r="CF252" s="17"/>
      <c r="CG252" s="17"/>
      <c r="CH252" s="17"/>
      <c r="CI252" s="17"/>
    </row>
    <row r="253" spans="1:87" ht="13.5" x14ac:dyDescent="0.25">
      <c r="A253" s="15"/>
      <c r="B253" s="16"/>
      <c r="C253" s="17"/>
      <c r="D253" s="15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8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8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  <c r="AU253" s="17"/>
      <c r="AV253" s="17"/>
      <c r="AW253" s="17"/>
      <c r="AX253" s="17"/>
      <c r="AY253" s="17"/>
      <c r="AZ253" s="17"/>
      <c r="BA253" s="17"/>
      <c r="BB253" s="17"/>
      <c r="BC253" s="17"/>
      <c r="BD253" s="17"/>
      <c r="BE253" s="17"/>
      <c r="BF253" s="17"/>
      <c r="BG253" s="17"/>
      <c r="BH253" s="17"/>
      <c r="BI253" s="17"/>
      <c r="BJ253" s="17"/>
      <c r="BK253" s="17"/>
      <c r="BL253" s="17"/>
      <c r="BM253" s="17"/>
      <c r="BN253" s="17"/>
      <c r="BO253" s="17"/>
      <c r="BP253" s="17"/>
      <c r="BQ253" s="17"/>
      <c r="BR253" s="17"/>
      <c r="BS253" s="17"/>
      <c r="BT253" s="17"/>
      <c r="BU253" s="17"/>
      <c r="BV253" s="17"/>
      <c r="BW253" s="17"/>
      <c r="BX253" s="17"/>
      <c r="BY253" s="17"/>
      <c r="BZ253" s="17"/>
      <c r="CA253" s="17"/>
      <c r="CB253" s="17"/>
      <c r="CC253" s="17"/>
      <c r="CD253" s="17"/>
      <c r="CE253" s="17"/>
      <c r="CF253" s="17"/>
      <c r="CG253" s="17"/>
      <c r="CH253" s="17"/>
      <c r="CI253" s="17"/>
    </row>
    <row r="254" spans="1:87" ht="13.5" x14ac:dyDescent="0.25">
      <c r="A254" s="15"/>
      <c r="B254" s="16"/>
      <c r="C254" s="17"/>
      <c r="D254" s="15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8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8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7"/>
      <c r="AX254" s="17"/>
      <c r="AY254" s="17"/>
      <c r="AZ254" s="17"/>
      <c r="BA254" s="17"/>
      <c r="BB254" s="17"/>
      <c r="BC254" s="17"/>
      <c r="BD254" s="17"/>
      <c r="BE254" s="17"/>
      <c r="BF254" s="17"/>
      <c r="BG254" s="17"/>
      <c r="BH254" s="17"/>
      <c r="BI254" s="17"/>
      <c r="BJ254" s="17"/>
      <c r="BK254" s="17"/>
      <c r="BL254" s="17"/>
      <c r="BM254" s="17"/>
      <c r="BN254" s="17"/>
      <c r="BO254" s="17"/>
      <c r="BP254" s="17"/>
      <c r="BQ254" s="17"/>
      <c r="BR254" s="17"/>
      <c r="BS254" s="17"/>
      <c r="BT254" s="17"/>
      <c r="BU254" s="17"/>
      <c r="BV254" s="17"/>
      <c r="BW254" s="17"/>
      <c r="BX254" s="17"/>
      <c r="BY254" s="17"/>
      <c r="BZ254" s="17"/>
      <c r="CA254" s="17"/>
      <c r="CB254" s="17"/>
      <c r="CC254" s="17"/>
      <c r="CD254" s="17"/>
      <c r="CE254" s="17"/>
      <c r="CF254" s="17"/>
      <c r="CG254" s="17"/>
      <c r="CH254" s="17"/>
      <c r="CI254" s="17"/>
    </row>
    <row r="255" spans="1:87" ht="13.5" x14ac:dyDescent="0.25">
      <c r="A255" s="15"/>
      <c r="B255" s="16"/>
      <c r="C255" s="17"/>
      <c r="D255" s="15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8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8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7"/>
      <c r="AX255" s="17"/>
      <c r="AY255" s="17"/>
      <c r="AZ255" s="17"/>
      <c r="BA255" s="17"/>
      <c r="BB255" s="17"/>
      <c r="BC255" s="17"/>
      <c r="BD255" s="17"/>
      <c r="BE255" s="17"/>
      <c r="BF255" s="17"/>
      <c r="BG255" s="17"/>
      <c r="BH255" s="17"/>
      <c r="BI255" s="17"/>
      <c r="BJ255" s="17"/>
      <c r="BK255" s="17"/>
      <c r="BL255" s="17"/>
      <c r="BM255" s="17"/>
      <c r="BN255" s="17"/>
      <c r="BO255" s="17"/>
      <c r="BP255" s="17"/>
      <c r="BQ255" s="17"/>
      <c r="BR255" s="17"/>
      <c r="BS255" s="17"/>
      <c r="BT255" s="17"/>
      <c r="BU255" s="17"/>
      <c r="BV255" s="17"/>
      <c r="BW255" s="17"/>
      <c r="BX255" s="17"/>
      <c r="BY255" s="17"/>
      <c r="BZ255" s="17"/>
      <c r="CA255" s="17"/>
      <c r="CB255" s="17"/>
      <c r="CC255" s="17"/>
      <c r="CD255" s="17"/>
      <c r="CE255" s="17"/>
      <c r="CF255" s="17"/>
      <c r="CG255" s="17"/>
      <c r="CH255" s="17"/>
      <c r="CI255" s="17"/>
    </row>
    <row r="256" spans="1:87" ht="13.5" x14ac:dyDescent="0.25">
      <c r="A256" s="15"/>
      <c r="B256" s="16"/>
      <c r="C256" s="17"/>
      <c r="D256" s="15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8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8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  <c r="AY256" s="17"/>
      <c r="AZ256" s="17"/>
      <c r="BA256" s="17"/>
      <c r="BB256" s="17"/>
      <c r="BC256" s="17"/>
      <c r="BD256" s="17"/>
      <c r="BE256" s="17"/>
      <c r="BF256" s="17"/>
      <c r="BG256" s="17"/>
      <c r="BH256" s="17"/>
      <c r="BI256" s="17"/>
      <c r="BJ256" s="17"/>
      <c r="BK256" s="17"/>
      <c r="BL256" s="17"/>
      <c r="BM256" s="17"/>
      <c r="BN256" s="17"/>
      <c r="BO256" s="17"/>
      <c r="BP256" s="17"/>
      <c r="BQ256" s="17"/>
      <c r="BR256" s="17"/>
      <c r="BS256" s="17"/>
      <c r="BT256" s="17"/>
      <c r="BU256" s="17"/>
      <c r="BV256" s="17"/>
      <c r="BW256" s="17"/>
      <c r="BX256" s="17"/>
      <c r="BY256" s="17"/>
      <c r="BZ256" s="17"/>
      <c r="CA256" s="17"/>
      <c r="CB256" s="17"/>
      <c r="CC256" s="17"/>
      <c r="CD256" s="17"/>
      <c r="CE256" s="17"/>
      <c r="CF256" s="17"/>
      <c r="CG256" s="17"/>
      <c r="CH256" s="17"/>
      <c r="CI256" s="17"/>
    </row>
    <row r="257" spans="1:87" ht="13.5" x14ac:dyDescent="0.25">
      <c r="A257" s="15"/>
      <c r="B257" s="16"/>
      <c r="C257" s="17"/>
      <c r="D257" s="15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8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8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  <c r="AT257" s="17"/>
      <c r="AU257" s="17"/>
      <c r="AV257" s="17"/>
      <c r="AW257" s="17"/>
      <c r="AX257" s="17"/>
      <c r="AY257" s="17"/>
      <c r="AZ257" s="17"/>
      <c r="BA257" s="17"/>
      <c r="BB257" s="17"/>
      <c r="BC257" s="17"/>
      <c r="BD257" s="17"/>
      <c r="BE257" s="17"/>
      <c r="BF257" s="17"/>
      <c r="BG257" s="17"/>
      <c r="BH257" s="17"/>
      <c r="BI257" s="17"/>
      <c r="BJ257" s="17"/>
      <c r="BK257" s="17"/>
      <c r="BL257" s="17"/>
      <c r="BM257" s="17"/>
      <c r="BN257" s="17"/>
      <c r="BO257" s="17"/>
      <c r="BP257" s="17"/>
      <c r="BQ257" s="17"/>
      <c r="BR257" s="17"/>
      <c r="BS257" s="17"/>
      <c r="BT257" s="17"/>
      <c r="BU257" s="17"/>
      <c r="BV257" s="17"/>
      <c r="BW257" s="17"/>
      <c r="BX257" s="17"/>
      <c r="BY257" s="17"/>
      <c r="BZ257" s="17"/>
      <c r="CA257" s="17"/>
      <c r="CB257" s="17"/>
      <c r="CC257" s="17"/>
      <c r="CD257" s="17"/>
      <c r="CE257" s="17"/>
      <c r="CF257" s="17"/>
      <c r="CG257" s="17"/>
      <c r="CH257" s="17"/>
      <c r="CI257" s="17"/>
    </row>
    <row r="258" spans="1:87" ht="13.5" x14ac:dyDescent="0.25">
      <c r="A258" s="15"/>
      <c r="B258" s="16"/>
      <c r="C258" s="17"/>
      <c r="D258" s="15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8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8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7"/>
      <c r="AX258" s="17"/>
      <c r="AY258" s="17"/>
      <c r="AZ258" s="17"/>
      <c r="BA258" s="17"/>
      <c r="BB258" s="17"/>
      <c r="BC258" s="17"/>
      <c r="BD258" s="17"/>
      <c r="BE258" s="17"/>
      <c r="BF258" s="17"/>
      <c r="BG258" s="17"/>
      <c r="BH258" s="17"/>
      <c r="BI258" s="17"/>
      <c r="BJ258" s="17"/>
      <c r="BK258" s="17"/>
      <c r="BL258" s="17"/>
      <c r="BM258" s="17"/>
      <c r="BN258" s="17"/>
      <c r="BO258" s="17"/>
      <c r="BP258" s="17"/>
      <c r="BQ258" s="17"/>
      <c r="BR258" s="17"/>
      <c r="BS258" s="17"/>
      <c r="BT258" s="17"/>
      <c r="BU258" s="17"/>
      <c r="BV258" s="17"/>
      <c r="BW258" s="17"/>
      <c r="BX258" s="17"/>
      <c r="BY258" s="17"/>
      <c r="BZ258" s="17"/>
      <c r="CA258" s="17"/>
      <c r="CB258" s="17"/>
      <c r="CC258" s="17"/>
      <c r="CD258" s="17"/>
      <c r="CE258" s="17"/>
      <c r="CF258" s="17"/>
      <c r="CG258" s="17"/>
      <c r="CH258" s="17"/>
      <c r="CI258" s="17"/>
    </row>
    <row r="259" spans="1:87" ht="13.5" x14ac:dyDescent="0.25">
      <c r="A259" s="15"/>
      <c r="B259" s="16"/>
      <c r="C259" s="17"/>
      <c r="D259" s="15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8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8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  <c r="AS259" s="17"/>
      <c r="AT259" s="17"/>
      <c r="AU259" s="17"/>
      <c r="AV259" s="17"/>
      <c r="AW259" s="17"/>
      <c r="AX259" s="17"/>
      <c r="AY259" s="17"/>
      <c r="AZ259" s="17"/>
      <c r="BA259" s="17"/>
      <c r="BB259" s="17"/>
      <c r="BC259" s="17"/>
      <c r="BD259" s="17"/>
      <c r="BE259" s="17"/>
      <c r="BF259" s="17"/>
      <c r="BG259" s="17"/>
      <c r="BH259" s="17"/>
      <c r="BI259" s="17"/>
      <c r="BJ259" s="17"/>
      <c r="BK259" s="17"/>
      <c r="BL259" s="17"/>
      <c r="BM259" s="17"/>
      <c r="BN259" s="17"/>
      <c r="BO259" s="17"/>
      <c r="BP259" s="17"/>
      <c r="BQ259" s="17"/>
      <c r="BR259" s="17"/>
      <c r="BS259" s="17"/>
      <c r="BT259" s="17"/>
      <c r="BU259" s="17"/>
      <c r="BV259" s="17"/>
      <c r="BW259" s="17"/>
      <c r="BX259" s="17"/>
      <c r="BY259" s="17"/>
      <c r="BZ259" s="17"/>
      <c r="CA259" s="17"/>
      <c r="CB259" s="17"/>
      <c r="CC259" s="17"/>
      <c r="CD259" s="17"/>
      <c r="CE259" s="17"/>
      <c r="CF259" s="17"/>
      <c r="CG259" s="17"/>
      <c r="CH259" s="17"/>
      <c r="CI259" s="17"/>
    </row>
    <row r="260" spans="1:87" ht="13.5" x14ac:dyDescent="0.25">
      <c r="A260" s="15"/>
      <c r="B260" s="16"/>
      <c r="C260" s="17"/>
      <c r="D260" s="15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8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8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  <c r="AS260" s="17"/>
      <c r="AT260" s="17"/>
      <c r="AU260" s="17"/>
      <c r="AV260" s="17"/>
      <c r="AW260" s="17"/>
      <c r="AX260" s="17"/>
      <c r="AY260" s="17"/>
      <c r="AZ260" s="17"/>
      <c r="BA260" s="17"/>
      <c r="BB260" s="17"/>
      <c r="BC260" s="17"/>
      <c r="BD260" s="17"/>
      <c r="BE260" s="17"/>
      <c r="BF260" s="17"/>
      <c r="BG260" s="17"/>
      <c r="BH260" s="17"/>
      <c r="BI260" s="17"/>
      <c r="BJ260" s="17"/>
      <c r="BK260" s="17"/>
      <c r="BL260" s="17"/>
      <c r="BM260" s="17"/>
      <c r="BN260" s="17"/>
      <c r="BO260" s="17"/>
      <c r="BP260" s="17"/>
      <c r="BQ260" s="17"/>
      <c r="BR260" s="17"/>
      <c r="BS260" s="17"/>
      <c r="BT260" s="17"/>
      <c r="BU260" s="17"/>
      <c r="BV260" s="17"/>
      <c r="BW260" s="17"/>
      <c r="BX260" s="17"/>
      <c r="BY260" s="17"/>
      <c r="BZ260" s="17"/>
      <c r="CA260" s="17"/>
      <c r="CB260" s="17"/>
      <c r="CC260" s="17"/>
      <c r="CD260" s="17"/>
      <c r="CE260" s="17"/>
      <c r="CF260" s="17"/>
      <c r="CG260" s="17"/>
      <c r="CH260" s="17"/>
      <c r="CI260" s="17"/>
    </row>
    <row r="261" spans="1:87" ht="13.5" x14ac:dyDescent="0.25">
      <c r="A261" s="15"/>
      <c r="B261" s="16"/>
      <c r="C261" s="17"/>
      <c r="D261" s="15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8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8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  <c r="AS261" s="17"/>
      <c r="AT261" s="17"/>
      <c r="AU261" s="17"/>
      <c r="AV261" s="17"/>
      <c r="AW261" s="17"/>
      <c r="AX261" s="17"/>
      <c r="AY261" s="17"/>
      <c r="AZ261" s="17"/>
      <c r="BA261" s="17"/>
      <c r="BB261" s="17"/>
      <c r="BC261" s="17"/>
      <c r="BD261" s="17"/>
      <c r="BE261" s="17"/>
      <c r="BF261" s="17"/>
      <c r="BG261" s="17"/>
      <c r="BH261" s="17"/>
      <c r="BI261" s="17"/>
      <c r="BJ261" s="17"/>
      <c r="BK261" s="17"/>
      <c r="BL261" s="17"/>
      <c r="BM261" s="17"/>
      <c r="BN261" s="17"/>
      <c r="BO261" s="17"/>
      <c r="BP261" s="17"/>
      <c r="BQ261" s="17"/>
      <c r="BR261" s="17"/>
      <c r="BS261" s="17"/>
      <c r="BT261" s="17"/>
      <c r="BU261" s="17"/>
      <c r="BV261" s="17"/>
      <c r="BW261" s="17"/>
      <c r="BX261" s="17"/>
      <c r="BY261" s="17"/>
      <c r="BZ261" s="17"/>
      <c r="CA261" s="17"/>
      <c r="CB261" s="17"/>
      <c r="CC261" s="17"/>
      <c r="CD261" s="17"/>
      <c r="CE261" s="17"/>
      <c r="CF261" s="17"/>
      <c r="CG261" s="17"/>
      <c r="CH261" s="17"/>
      <c r="CI261" s="17"/>
    </row>
    <row r="262" spans="1:87" ht="13.5" x14ac:dyDescent="0.25">
      <c r="A262" s="15"/>
      <c r="B262" s="16"/>
      <c r="C262" s="17"/>
      <c r="D262" s="15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8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8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  <c r="AT262" s="17"/>
      <c r="AU262" s="17"/>
      <c r="AV262" s="17"/>
      <c r="AW262" s="17"/>
      <c r="AX262" s="17"/>
      <c r="AY262" s="17"/>
      <c r="AZ262" s="17"/>
      <c r="BA262" s="17"/>
      <c r="BB262" s="17"/>
      <c r="BC262" s="17"/>
      <c r="BD262" s="17"/>
      <c r="BE262" s="17"/>
      <c r="BF262" s="17"/>
      <c r="BG262" s="17"/>
      <c r="BH262" s="17"/>
      <c r="BI262" s="17"/>
      <c r="BJ262" s="17"/>
      <c r="BK262" s="17"/>
      <c r="BL262" s="17"/>
      <c r="BM262" s="17"/>
      <c r="BN262" s="17"/>
      <c r="BO262" s="17"/>
      <c r="BP262" s="17"/>
      <c r="BQ262" s="17"/>
      <c r="BR262" s="17"/>
      <c r="BS262" s="17"/>
      <c r="BT262" s="17"/>
      <c r="BU262" s="17"/>
      <c r="BV262" s="17"/>
      <c r="BW262" s="17"/>
      <c r="BX262" s="17"/>
      <c r="BY262" s="17"/>
      <c r="BZ262" s="17"/>
      <c r="CA262" s="17"/>
      <c r="CB262" s="17"/>
      <c r="CC262" s="17"/>
      <c r="CD262" s="17"/>
      <c r="CE262" s="17"/>
      <c r="CF262" s="17"/>
      <c r="CG262" s="17"/>
      <c r="CH262" s="17"/>
      <c r="CI262" s="17"/>
    </row>
    <row r="263" spans="1:87" ht="13.5" x14ac:dyDescent="0.25">
      <c r="A263" s="15"/>
      <c r="B263" s="16"/>
      <c r="C263" s="17"/>
      <c r="D263" s="15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8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8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  <c r="AT263" s="17"/>
      <c r="AU263" s="17"/>
      <c r="AV263" s="17"/>
      <c r="AW263" s="17"/>
      <c r="AX263" s="17"/>
      <c r="AY263" s="17"/>
      <c r="AZ263" s="17"/>
      <c r="BA263" s="17"/>
      <c r="BB263" s="17"/>
      <c r="BC263" s="17"/>
      <c r="BD263" s="17"/>
      <c r="BE263" s="17"/>
      <c r="BF263" s="17"/>
      <c r="BG263" s="17"/>
      <c r="BH263" s="17"/>
      <c r="BI263" s="17"/>
      <c r="BJ263" s="17"/>
      <c r="BK263" s="17"/>
      <c r="BL263" s="17"/>
      <c r="BM263" s="17"/>
      <c r="BN263" s="17"/>
      <c r="BO263" s="17"/>
      <c r="BP263" s="17"/>
      <c r="BQ263" s="17"/>
      <c r="BR263" s="17"/>
      <c r="BS263" s="17"/>
      <c r="BT263" s="17"/>
      <c r="BU263" s="17"/>
      <c r="BV263" s="17"/>
      <c r="BW263" s="17"/>
      <c r="BX263" s="17"/>
      <c r="BY263" s="17"/>
      <c r="BZ263" s="17"/>
      <c r="CA263" s="17"/>
      <c r="CB263" s="17"/>
      <c r="CC263" s="17"/>
      <c r="CD263" s="17"/>
      <c r="CE263" s="17"/>
      <c r="CF263" s="17"/>
      <c r="CG263" s="17"/>
      <c r="CH263" s="17"/>
      <c r="CI263" s="17"/>
    </row>
    <row r="264" spans="1:87" ht="13.5" x14ac:dyDescent="0.25">
      <c r="A264" s="15"/>
      <c r="B264" s="16"/>
      <c r="C264" s="17"/>
      <c r="D264" s="15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8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8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/>
      <c r="AS264" s="17"/>
      <c r="AT264" s="17"/>
      <c r="AU264" s="17"/>
      <c r="AV264" s="17"/>
      <c r="AW264" s="17"/>
      <c r="AX264" s="17"/>
      <c r="AY264" s="17"/>
      <c r="AZ264" s="17"/>
      <c r="BA264" s="17"/>
      <c r="BB264" s="17"/>
      <c r="BC264" s="17"/>
      <c r="BD264" s="17"/>
      <c r="BE264" s="17"/>
      <c r="BF264" s="17"/>
      <c r="BG264" s="17"/>
      <c r="BH264" s="17"/>
      <c r="BI264" s="17"/>
      <c r="BJ264" s="17"/>
      <c r="BK264" s="17"/>
      <c r="BL264" s="17"/>
      <c r="BM264" s="17"/>
      <c r="BN264" s="17"/>
      <c r="BO264" s="17"/>
      <c r="BP264" s="17"/>
      <c r="BQ264" s="17"/>
      <c r="BR264" s="17"/>
      <c r="BS264" s="17"/>
      <c r="BT264" s="17"/>
      <c r="BU264" s="17"/>
      <c r="BV264" s="17"/>
      <c r="BW264" s="17"/>
      <c r="BX264" s="17"/>
      <c r="BY264" s="17"/>
      <c r="BZ264" s="17"/>
      <c r="CA264" s="17"/>
      <c r="CB264" s="17"/>
      <c r="CC264" s="17"/>
      <c r="CD264" s="17"/>
      <c r="CE264" s="17"/>
      <c r="CF264" s="17"/>
      <c r="CG264" s="17"/>
      <c r="CH264" s="17"/>
      <c r="CI264" s="17"/>
    </row>
    <row r="265" spans="1:87" ht="13.5" x14ac:dyDescent="0.25">
      <c r="A265" s="15"/>
      <c r="B265" s="16"/>
      <c r="C265" s="17"/>
      <c r="D265" s="15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8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8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/>
      <c r="AS265" s="17"/>
      <c r="AT265" s="17"/>
      <c r="AU265" s="17"/>
      <c r="AV265" s="17"/>
      <c r="AW265" s="17"/>
      <c r="AX265" s="17"/>
      <c r="AY265" s="17"/>
      <c r="AZ265" s="17"/>
      <c r="BA265" s="17"/>
      <c r="BB265" s="17"/>
      <c r="BC265" s="17"/>
      <c r="BD265" s="17"/>
      <c r="BE265" s="17"/>
      <c r="BF265" s="17"/>
      <c r="BG265" s="17"/>
      <c r="BH265" s="17"/>
      <c r="BI265" s="17"/>
      <c r="BJ265" s="17"/>
      <c r="BK265" s="17"/>
      <c r="BL265" s="17"/>
      <c r="BM265" s="17"/>
      <c r="BN265" s="17"/>
      <c r="BO265" s="17"/>
      <c r="BP265" s="17"/>
      <c r="BQ265" s="17"/>
      <c r="BR265" s="17"/>
      <c r="BS265" s="17"/>
      <c r="BT265" s="17"/>
      <c r="BU265" s="17"/>
      <c r="BV265" s="17"/>
      <c r="BW265" s="17"/>
      <c r="BX265" s="17"/>
      <c r="BY265" s="17"/>
      <c r="BZ265" s="17"/>
      <c r="CA265" s="17"/>
      <c r="CB265" s="17"/>
      <c r="CC265" s="17"/>
      <c r="CD265" s="17"/>
      <c r="CE265" s="17"/>
      <c r="CF265" s="17"/>
      <c r="CG265" s="17"/>
      <c r="CH265" s="17"/>
      <c r="CI265" s="17"/>
    </row>
    <row r="266" spans="1:87" ht="13.5" x14ac:dyDescent="0.25">
      <c r="A266" s="15"/>
      <c r="B266" s="16"/>
      <c r="C266" s="17"/>
      <c r="D266" s="15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8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8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  <c r="AS266" s="17"/>
      <c r="AT266" s="17"/>
      <c r="AU266" s="17"/>
      <c r="AV266" s="17"/>
      <c r="AW266" s="17"/>
      <c r="AX266" s="17"/>
      <c r="AY266" s="17"/>
      <c r="AZ266" s="17"/>
      <c r="BA266" s="17"/>
      <c r="BB266" s="17"/>
      <c r="BC266" s="17"/>
      <c r="BD266" s="17"/>
      <c r="BE266" s="17"/>
      <c r="BF266" s="17"/>
      <c r="BG266" s="17"/>
      <c r="BH266" s="17"/>
      <c r="BI266" s="17"/>
      <c r="BJ266" s="17"/>
      <c r="BK266" s="17"/>
      <c r="BL266" s="17"/>
      <c r="BM266" s="17"/>
      <c r="BN266" s="17"/>
      <c r="BO266" s="17"/>
      <c r="BP266" s="17"/>
      <c r="BQ266" s="17"/>
      <c r="BR266" s="17"/>
      <c r="BS266" s="17"/>
      <c r="BT266" s="17"/>
      <c r="BU266" s="17"/>
      <c r="BV266" s="17"/>
      <c r="BW266" s="17"/>
      <c r="BX266" s="17"/>
      <c r="BY266" s="17"/>
      <c r="BZ266" s="17"/>
      <c r="CA266" s="17"/>
      <c r="CB266" s="17"/>
      <c r="CC266" s="17"/>
      <c r="CD266" s="17"/>
      <c r="CE266" s="17"/>
      <c r="CF266" s="17"/>
      <c r="CG266" s="17"/>
      <c r="CH266" s="17"/>
      <c r="CI266" s="17"/>
    </row>
    <row r="267" spans="1:87" ht="13.5" x14ac:dyDescent="0.25">
      <c r="A267" s="15"/>
      <c r="B267" s="16"/>
      <c r="C267" s="17"/>
      <c r="D267" s="15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8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8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/>
      <c r="AS267" s="17"/>
      <c r="AT267" s="17"/>
      <c r="AU267" s="17"/>
      <c r="AV267" s="17"/>
      <c r="AW267" s="17"/>
      <c r="AX267" s="17"/>
      <c r="AY267" s="17"/>
      <c r="AZ267" s="17"/>
      <c r="BA267" s="17"/>
      <c r="BB267" s="17"/>
      <c r="BC267" s="17"/>
      <c r="BD267" s="17"/>
      <c r="BE267" s="17"/>
      <c r="BF267" s="17"/>
      <c r="BG267" s="17"/>
      <c r="BH267" s="17"/>
      <c r="BI267" s="17"/>
      <c r="BJ267" s="17"/>
      <c r="BK267" s="17"/>
      <c r="BL267" s="17"/>
      <c r="BM267" s="17"/>
      <c r="BN267" s="17"/>
      <c r="BO267" s="17"/>
      <c r="BP267" s="17"/>
      <c r="BQ267" s="17"/>
      <c r="BR267" s="17"/>
      <c r="BS267" s="17"/>
      <c r="BT267" s="17"/>
      <c r="BU267" s="17"/>
      <c r="BV267" s="17"/>
      <c r="BW267" s="17"/>
      <c r="BX267" s="17"/>
      <c r="BY267" s="17"/>
      <c r="BZ267" s="17"/>
      <c r="CA267" s="17"/>
      <c r="CB267" s="17"/>
      <c r="CC267" s="17"/>
      <c r="CD267" s="17"/>
      <c r="CE267" s="17"/>
      <c r="CF267" s="17"/>
      <c r="CG267" s="17"/>
      <c r="CH267" s="17"/>
      <c r="CI267" s="17"/>
    </row>
    <row r="268" spans="1:87" ht="13.5" x14ac:dyDescent="0.25">
      <c r="A268" s="15"/>
      <c r="B268" s="16"/>
      <c r="C268" s="17"/>
      <c r="D268" s="15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8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8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  <c r="AT268" s="17"/>
      <c r="AU268" s="17"/>
      <c r="AV268" s="17"/>
      <c r="AW268" s="17"/>
      <c r="AX268" s="17"/>
      <c r="AY268" s="17"/>
      <c r="AZ268" s="17"/>
      <c r="BA268" s="17"/>
      <c r="BB268" s="17"/>
      <c r="BC268" s="17"/>
      <c r="BD268" s="17"/>
      <c r="BE268" s="17"/>
      <c r="BF268" s="17"/>
      <c r="BG268" s="17"/>
      <c r="BH268" s="17"/>
      <c r="BI268" s="17"/>
      <c r="BJ268" s="17"/>
      <c r="BK268" s="17"/>
      <c r="BL268" s="17"/>
      <c r="BM268" s="17"/>
      <c r="BN268" s="17"/>
      <c r="BO268" s="17"/>
      <c r="BP268" s="17"/>
      <c r="BQ268" s="17"/>
      <c r="BR268" s="17"/>
      <c r="BS268" s="17"/>
      <c r="BT268" s="17"/>
      <c r="BU268" s="17"/>
      <c r="BV268" s="17"/>
      <c r="BW268" s="17"/>
      <c r="BX268" s="17"/>
      <c r="BY268" s="17"/>
      <c r="BZ268" s="17"/>
      <c r="CA268" s="17"/>
      <c r="CB268" s="17"/>
      <c r="CC268" s="17"/>
      <c r="CD268" s="17"/>
      <c r="CE268" s="17"/>
      <c r="CF268" s="17"/>
      <c r="CG268" s="17"/>
      <c r="CH268" s="17"/>
      <c r="CI268" s="17"/>
    </row>
    <row r="269" spans="1:87" ht="13.5" x14ac:dyDescent="0.25">
      <c r="A269" s="15"/>
      <c r="B269" s="16"/>
      <c r="C269" s="17"/>
      <c r="D269" s="15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8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8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/>
      <c r="AS269" s="17"/>
      <c r="AT269" s="17"/>
      <c r="AU269" s="17"/>
      <c r="AV269" s="17"/>
      <c r="AW269" s="17"/>
      <c r="AX269" s="17"/>
      <c r="AY269" s="17"/>
      <c r="AZ269" s="17"/>
      <c r="BA269" s="17"/>
      <c r="BB269" s="17"/>
      <c r="BC269" s="17"/>
      <c r="BD269" s="17"/>
      <c r="BE269" s="17"/>
      <c r="BF269" s="17"/>
      <c r="BG269" s="17"/>
      <c r="BH269" s="17"/>
      <c r="BI269" s="17"/>
      <c r="BJ269" s="17"/>
      <c r="BK269" s="17"/>
      <c r="BL269" s="17"/>
      <c r="BM269" s="17"/>
      <c r="BN269" s="17"/>
      <c r="BO269" s="17"/>
      <c r="BP269" s="17"/>
      <c r="BQ269" s="17"/>
      <c r="BR269" s="17"/>
      <c r="BS269" s="17"/>
      <c r="BT269" s="17"/>
      <c r="BU269" s="17"/>
      <c r="BV269" s="17"/>
      <c r="BW269" s="17"/>
      <c r="BX269" s="17"/>
      <c r="BY269" s="17"/>
      <c r="BZ269" s="17"/>
      <c r="CA269" s="17"/>
      <c r="CB269" s="17"/>
      <c r="CC269" s="17"/>
      <c r="CD269" s="17"/>
      <c r="CE269" s="17"/>
      <c r="CF269" s="17"/>
      <c r="CG269" s="17"/>
      <c r="CH269" s="17"/>
      <c r="CI269" s="17"/>
    </row>
    <row r="270" spans="1:87" ht="13.5" x14ac:dyDescent="0.25">
      <c r="A270" s="15"/>
      <c r="B270" s="16"/>
      <c r="C270" s="17"/>
      <c r="D270" s="15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8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8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/>
      <c r="AS270" s="17"/>
      <c r="AT270" s="17"/>
      <c r="AU270" s="17"/>
      <c r="AV270" s="17"/>
      <c r="AW270" s="17"/>
      <c r="AX270" s="17"/>
      <c r="AY270" s="17"/>
      <c r="AZ270" s="17"/>
      <c r="BA270" s="17"/>
      <c r="BB270" s="17"/>
      <c r="BC270" s="17"/>
      <c r="BD270" s="17"/>
      <c r="BE270" s="17"/>
      <c r="BF270" s="17"/>
      <c r="BG270" s="17"/>
      <c r="BH270" s="17"/>
      <c r="BI270" s="17"/>
      <c r="BJ270" s="17"/>
      <c r="BK270" s="17"/>
      <c r="BL270" s="17"/>
      <c r="BM270" s="17"/>
      <c r="BN270" s="17"/>
      <c r="BO270" s="17"/>
      <c r="BP270" s="17"/>
      <c r="BQ270" s="17"/>
      <c r="BR270" s="17"/>
      <c r="BS270" s="17"/>
      <c r="BT270" s="17"/>
      <c r="BU270" s="17"/>
      <c r="BV270" s="17"/>
      <c r="BW270" s="17"/>
      <c r="BX270" s="17"/>
      <c r="BY270" s="17"/>
      <c r="BZ270" s="17"/>
      <c r="CA270" s="17"/>
      <c r="CB270" s="17"/>
      <c r="CC270" s="17"/>
      <c r="CD270" s="17"/>
      <c r="CE270" s="17"/>
      <c r="CF270" s="17"/>
      <c r="CG270" s="17"/>
      <c r="CH270" s="17"/>
      <c r="CI270" s="17"/>
    </row>
    <row r="271" spans="1:87" ht="13.5" x14ac:dyDescent="0.25">
      <c r="A271" s="15"/>
      <c r="B271" s="16"/>
      <c r="C271" s="17"/>
      <c r="D271" s="15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8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8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/>
      <c r="AS271" s="17"/>
      <c r="AT271" s="17"/>
      <c r="AU271" s="17"/>
      <c r="AV271" s="17"/>
      <c r="AW271" s="17"/>
      <c r="AX271" s="17"/>
      <c r="AY271" s="17"/>
      <c r="AZ271" s="17"/>
      <c r="BA271" s="17"/>
      <c r="BB271" s="17"/>
      <c r="BC271" s="17"/>
      <c r="BD271" s="17"/>
      <c r="BE271" s="17"/>
      <c r="BF271" s="17"/>
      <c r="BG271" s="17"/>
      <c r="BH271" s="17"/>
      <c r="BI271" s="17"/>
      <c r="BJ271" s="17"/>
      <c r="BK271" s="17"/>
      <c r="BL271" s="17"/>
      <c r="BM271" s="17"/>
      <c r="BN271" s="17"/>
      <c r="BO271" s="17"/>
      <c r="BP271" s="17"/>
      <c r="BQ271" s="17"/>
      <c r="BR271" s="17"/>
      <c r="BS271" s="17"/>
      <c r="BT271" s="17"/>
      <c r="BU271" s="17"/>
      <c r="BV271" s="17"/>
      <c r="BW271" s="17"/>
      <c r="BX271" s="17"/>
      <c r="BY271" s="17"/>
      <c r="BZ271" s="17"/>
      <c r="CA271" s="17"/>
      <c r="CB271" s="17"/>
      <c r="CC271" s="17"/>
      <c r="CD271" s="17"/>
      <c r="CE271" s="17"/>
      <c r="CF271" s="17"/>
      <c r="CG271" s="17"/>
      <c r="CH271" s="17"/>
      <c r="CI271" s="17"/>
    </row>
    <row r="272" spans="1:87" ht="13.5" x14ac:dyDescent="0.25">
      <c r="A272" s="15"/>
      <c r="B272" s="16"/>
      <c r="C272" s="17"/>
      <c r="D272" s="15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8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8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/>
      <c r="AS272" s="17"/>
      <c r="AT272" s="17"/>
      <c r="AU272" s="17"/>
      <c r="AV272" s="17"/>
      <c r="AW272" s="17"/>
      <c r="AX272" s="17"/>
      <c r="AY272" s="17"/>
      <c r="AZ272" s="17"/>
      <c r="BA272" s="17"/>
      <c r="BB272" s="17"/>
      <c r="BC272" s="17"/>
      <c r="BD272" s="17"/>
      <c r="BE272" s="17"/>
      <c r="BF272" s="17"/>
      <c r="BG272" s="17"/>
      <c r="BH272" s="17"/>
      <c r="BI272" s="17"/>
      <c r="BJ272" s="17"/>
      <c r="BK272" s="17"/>
      <c r="BL272" s="17"/>
      <c r="BM272" s="17"/>
      <c r="BN272" s="17"/>
      <c r="BO272" s="17"/>
      <c r="BP272" s="17"/>
      <c r="BQ272" s="17"/>
      <c r="BR272" s="17"/>
      <c r="BS272" s="17"/>
      <c r="BT272" s="17"/>
      <c r="BU272" s="17"/>
      <c r="BV272" s="17"/>
      <c r="BW272" s="17"/>
      <c r="BX272" s="17"/>
      <c r="BY272" s="17"/>
      <c r="BZ272" s="17"/>
      <c r="CA272" s="17"/>
      <c r="CB272" s="17"/>
      <c r="CC272" s="17"/>
      <c r="CD272" s="17"/>
      <c r="CE272" s="17"/>
      <c r="CF272" s="17"/>
      <c r="CG272" s="17"/>
      <c r="CH272" s="17"/>
      <c r="CI272" s="17"/>
    </row>
    <row r="273" spans="1:87" ht="13.5" x14ac:dyDescent="0.25">
      <c r="A273" s="15"/>
      <c r="B273" s="16"/>
      <c r="C273" s="17"/>
      <c r="D273" s="15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8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8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/>
      <c r="AS273" s="17"/>
      <c r="AT273" s="17"/>
      <c r="AU273" s="17"/>
      <c r="AV273" s="17"/>
      <c r="AW273" s="17"/>
      <c r="AX273" s="17"/>
      <c r="AY273" s="17"/>
      <c r="AZ273" s="17"/>
      <c r="BA273" s="17"/>
      <c r="BB273" s="17"/>
      <c r="BC273" s="17"/>
      <c r="BD273" s="17"/>
      <c r="BE273" s="17"/>
      <c r="BF273" s="17"/>
      <c r="BG273" s="17"/>
      <c r="BH273" s="17"/>
      <c r="BI273" s="17"/>
      <c r="BJ273" s="17"/>
      <c r="BK273" s="17"/>
      <c r="BL273" s="17"/>
      <c r="BM273" s="17"/>
      <c r="BN273" s="17"/>
      <c r="BO273" s="17"/>
      <c r="BP273" s="17"/>
      <c r="BQ273" s="17"/>
      <c r="BR273" s="17"/>
      <c r="BS273" s="17"/>
      <c r="BT273" s="17"/>
      <c r="BU273" s="17"/>
      <c r="BV273" s="17"/>
      <c r="BW273" s="17"/>
      <c r="BX273" s="17"/>
      <c r="BY273" s="17"/>
      <c r="BZ273" s="17"/>
      <c r="CA273" s="17"/>
      <c r="CB273" s="17"/>
      <c r="CC273" s="17"/>
      <c r="CD273" s="17"/>
      <c r="CE273" s="17"/>
      <c r="CF273" s="17"/>
      <c r="CG273" s="17"/>
      <c r="CH273" s="17"/>
      <c r="CI273" s="17"/>
    </row>
    <row r="274" spans="1:87" ht="13.5" x14ac:dyDescent="0.25">
      <c r="A274" s="15"/>
      <c r="B274" s="16"/>
      <c r="C274" s="17"/>
      <c r="D274" s="15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8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8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/>
      <c r="AS274" s="17"/>
      <c r="AT274" s="17"/>
      <c r="AU274" s="17"/>
      <c r="AV274" s="17"/>
      <c r="AW274" s="17"/>
      <c r="AX274" s="17"/>
      <c r="AY274" s="17"/>
      <c r="AZ274" s="17"/>
      <c r="BA274" s="17"/>
      <c r="BB274" s="17"/>
      <c r="BC274" s="17"/>
      <c r="BD274" s="17"/>
      <c r="BE274" s="17"/>
      <c r="BF274" s="17"/>
      <c r="BG274" s="17"/>
      <c r="BH274" s="17"/>
      <c r="BI274" s="17"/>
      <c r="BJ274" s="17"/>
      <c r="BK274" s="17"/>
      <c r="BL274" s="17"/>
      <c r="BM274" s="17"/>
      <c r="BN274" s="17"/>
      <c r="BO274" s="17"/>
      <c r="BP274" s="17"/>
      <c r="BQ274" s="17"/>
      <c r="BR274" s="17"/>
      <c r="BS274" s="17"/>
      <c r="BT274" s="17"/>
      <c r="BU274" s="17"/>
      <c r="BV274" s="17"/>
      <c r="BW274" s="17"/>
      <c r="BX274" s="17"/>
      <c r="BY274" s="17"/>
      <c r="BZ274" s="17"/>
      <c r="CA274" s="17"/>
      <c r="CB274" s="17"/>
      <c r="CC274" s="17"/>
      <c r="CD274" s="17"/>
      <c r="CE274" s="17"/>
      <c r="CF274" s="17"/>
      <c r="CG274" s="17"/>
      <c r="CH274" s="17"/>
      <c r="CI274" s="17"/>
    </row>
    <row r="275" spans="1:87" ht="13.5" x14ac:dyDescent="0.25">
      <c r="A275" s="15"/>
      <c r="B275" s="16"/>
      <c r="C275" s="17"/>
      <c r="D275" s="15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8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8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/>
      <c r="AS275" s="17"/>
      <c r="AT275" s="17"/>
      <c r="AU275" s="17"/>
      <c r="AV275" s="17"/>
      <c r="AW275" s="17"/>
      <c r="AX275" s="17"/>
      <c r="AY275" s="17"/>
      <c r="AZ275" s="17"/>
      <c r="BA275" s="17"/>
      <c r="BB275" s="17"/>
      <c r="BC275" s="17"/>
      <c r="BD275" s="17"/>
      <c r="BE275" s="17"/>
      <c r="BF275" s="17"/>
      <c r="BG275" s="17"/>
      <c r="BH275" s="17"/>
      <c r="BI275" s="17"/>
      <c r="BJ275" s="17"/>
      <c r="BK275" s="17"/>
      <c r="BL275" s="17"/>
      <c r="BM275" s="17"/>
      <c r="BN275" s="17"/>
      <c r="BO275" s="17"/>
      <c r="BP275" s="17"/>
      <c r="BQ275" s="17"/>
      <c r="BR275" s="17"/>
      <c r="BS275" s="17"/>
      <c r="BT275" s="17"/>
      <c r="BU275" s="17"/>
      <c r="BV275" s="17"/>
      <c r="BW275" s="17"/>
      <c r="BX275" s="17"/>
      <c r="BY275" s="17"/>
      <c r="BZ275" s="17"/>
      <c r="CA275" s="17"/>
      <c r="CB275" s="17"/>
      <c r="CC275" s="17"/>
      <c r="CD275" s="17"/>
      <c r="CE275" s="17"/>
      <c r="CF275" s="17"/>
      <c r="CG275" s="17"/>
      <c r="CH275" s="17"/>
      <c r="CI275" s="17"/>
    </row>
    <row r="276" spans="1:87" ht="13.5" x14ac:dyDescent="0.25">
      <c r="A276" s="15"/>
      <c r="B276" s="16"/>
      <c r="C276" s="17"/>
      <c r="D276" s="15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8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8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  <c r="AS276" s="17"/>
      <c r="AT276" s="17"/>
      <c r="AU276" s="17"/>
      <c r="AV276" s="17"/>
      <c r="AW276" s="17"/>
      <c r="AX276" s="17"/>
      <c r="AY276" s="17"/>
      <c r="AZ276" s="17"/>
      <c r="BA276" s="17"/>
      <c r="BB276" s="17"/>
      <c r="BC276" s="17"/>
      <c r="BD276" s="17"/>
      <c r="BE276" s="17"/>
      <c r="BF276" s="17"/>
      <c r="BG276" s="17"/>
      <c r="BH276" s="17"/>
      <c r="BI276" s="17"/>
      <c r="BJ276" s="17"/>
      <c r="BK276" s="17"/>
      <c r="BL276" s="17"/>
      <c r="BM276" s="17"/>
      <c r="BN276" s="17"/>
      <c r="BO276" s="17"/>
      <c r="BP276" s="17"/>
      <c r="BQ276" s="17"/>
      <c r="BR276" s="17"/>
      <c r="BS276" s="17"/>
      <c r="BT276" s="17"/>
      <c r="BU276" s="17"/>
      <c r="BV276" s="17"/>
      <c r="BW276" s="17"/>
      <c r="BX276" s="17"/>
      <c r="BY276" s="17"/>
      <c r="BZ276" s="17"/>
      <c r="CA276" s="17"/>
      <c r="CB276" s="17"/>
      <c r="CC276" s="17"/>
      <c r="CD276" s="17"/>
      <c r="CE276" s="17"/>
      <c r="CF276" s="17"/>
      <c r="CG276" s="17"/>
      <c r="CH276" s="17"/>
      <c r="CI276" s="17"/>
    </row>
    <row r="277" spans="1:87" ht="13.5" x14ac:dyDescent="0.25">
      <c r="A277" s="15"/>
      <c r="B277" s="16"/>
      <c r="C277" s="17"/>
      <c r="D277" s="15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8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8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  <c r="AT277" s="17"/>
      <c r="AU277" s="17"/>
      <c r="AV277" s="17"/>
      <c r="AW277" s="17"/>
      <c r="AX277" s="17"/>
      <c r="AY277" s="17"/>
      <c r="AZ277" s="17"/>
      <c r="BA277" s="17"/>
      <c r="BB277" s="17"/>
      <c r="BC277" s="17"/>
      <c r="BD277" s="17"/>
      <c r="BE277" s="17"/>
      <c r="BF277" s="17"/>
      <c r="BG277" s="17"/>
      <c r="BH277" s="17"/>
      <c r="BI277" s="17"/>
      <c r="BJ277" s="17"/>
      <c r="BK277" s="17"/>
      <c r="BL277" s="17"/>
      <c r="BM277" s="17"/>
      <c r="BN277" s="17"/>
      <c r="BO277" s="17"/>
      <c r="BP277" s="17"/>
      <c r="BQ277" s="17"/>
      <c r="BR277" s="17"/>
      <c r="BS277" s="17"/>
      <c r="BT277" s="17"/>
      <c r="BU277" s="17"/>
      <c r="BV277" s="17"/>
      <c r="BW277" s="17"/>
      <c r="BX277" s="17"/>
      <c r="BY277" s="17"/>
      <c r="BZ277" s="17"/>
      <c r="CA277" s="17"/>
      <c r="CB277" s="17"/>
      <c r="CC277" s="17"/>
      <c r="CD277" s="17"/>
      <c r="CE277" s="17"/>
      <c r="CF277" s="17"/>
      <c r="CG277" s="17"/>
      <c r="CH277" s="17"/>
      <c r="CI277" s="17"/>
    </row>
    <row r="278" spans="1:87" ht="13.5" x14ac:dyDescent="0.25">
      <c r="A278" s="15"/>
      <c r="B278" s="16"/>
      <c r="C278" s="17"/>
      <c r="D278" s="15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8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8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  <c r="AT278" s="17"/>
      <c r="AU278" s="17"/>
      <c r="AV278" s="17"/>
      <c r="AW278" s="17"/>
      <c r="AX278" s="17"/>
      <c r="AY278" s="17"/>
      <c r="AZ278" s="17"/>
      <c r="BA278" s="17"/>
      <c r="BB278" s="17"/>
      <c r="BC278" s="17"/>
      <c r="BD278" s="17"/>
      <c r="BE278" s="17"/>
      <c r="BF278" s="17"/>
      <c r="BG278" s="17"/>
      <c r="BH278" s="17"/>
      <c r="BI278" s="17"/>
      <c r="BJ278" s="17"/>
      <c r="BK278" s="17"/>
      <c r="BL278" s="17"/>
      <c r="BM278" s="17"/>
      <c r="BN278" s="17"/>
      <c r="BO278" s="17"/>
      <c r="BP278" s="17"/>
      <c r="BQ278" s="17"/>
      <c r="BR278" s="17"/>
      <c r="BS278" s="17"/>
      <c r="BT278" s="17"/>
      <c r="BU278" s="17"/>
      <c r="BV278" s="17"/>
      <c r="BW278" s="17"/>
      <c r="BX278" s="17"/>
      <c r="BY278" s="17"/>
      <c r="BZ278" s="17"/>
      <c r="CA278" s="17"/>
      <c r="CB278" s="17"/>
      <c r="CC278" s="17"/>
      <c r="CD278" s="17"/>
      <c r="CE278" s="17"/>
      <c r="CF278" s="17"/>
      <c r="CG278" s="17"/>
      <c r="CH278" s="17"/>
      <c r="CI278" s="17"/>
    </row>
    <row r="279" spans="1:87" ht="13.5" x14ac:dyDescent="0.25">
      <c r="A279" s="15"/>
      <c r="B279" s="16"/>
      <c r="C279" s="17"/>
      <c r="D279" s="15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8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8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  <c r="AS279" s="17"/>
      <c r="AT279" s="17"/>
      <c r="AU279" s="17"/>
      <c r="AV279" s="17"/>
      <c r="AW279" s="17"/>
      <c r="AX279" s="17"/>
      <c r="AY279" s="17"/>
      <c r="AZ279" s="17"/>
      <c r="BA279" s="17"/>
      <c r="BB279" s="17"/>
      <c r="BC279" s="17"/>
      <c r="BD279" s="17"/>
      <c r="BE279" s="17"/>
      <c r="BF279" s="17"/>
      <c r="BG279" s="17"/>
      <c r="BH279" s="17"/>
      <c r="BI279" s="17"/>
      <c r="BJ279" s="17"/>
      <c r="BK279" s="17"/>
      <c r="BL279" s="17"/>
      <c r="BM279" s="17"/>
      <c r="BN279" s="17"/>
      <c r="BO279" s="17"/>
      <c r="BP279" s="17"/>
      <c r="BQ279" s="17"/>
      <c r="BR279" s="17"/>
      <c r="BS279" s="17"/>
      <c r="BT279" s="17"/>
      <c r="BU279" s="17"/>
      <c r="BV279" s="17"/>
      <c r="BW279" s="17"/>
      <c r="BX279" s="17"/>
      <c r="BY279" s="17"/>
      <c r="BZ279" s="17"/>
      <c r="CA279" s="17"/>
      <c r="CB279" s="17"/>
      <c r="CC279" s="17"/>
      <c r="CD279" s="17"/>
      <c r="CE279" s="17"/>
      <c r="CF279" s="17"/>
      <c r="CG279" s="17"/>
      <c r="CH279" s="17"/>
      <c r="CI279" s="17"/>
    </row>
    <row r="280" spans="1:87" ht="13.5" x14ac:dyDescent="0.25">
      <c r="A280" s="15"/>
      <c r="B280" s="16"/>
      <c r="C280" s="17"/>
      <c r="D280" s="15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8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8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/>
      <c r="AS280" s="17"/>
      <c r="AT280" s="17"/>
      <c r="AU280" s="17"/>
      <c r="AV280" s="17"/>
      <c r="AW280" s="17"/>
      <c r="AX280" s="17"/>
      <c r="AY280" s="17"/>
      <c r="AZ280" s="17"/>
      <c r="BA280" s="17"/>
      <c r="BB280" s="17"/>
      <c r="BC280" s="17"/>
      <c r="BD280" s="17"/>
      <c r="BE280" s="17"/>
      <c r="BF280" s="17"/>
      <c r="BG280" s="17"/>
      <c r="BH280" s="17"/>
      <c r="BI280" s="17"/>
      <c r="BJ280" s="17"/>
      <c r="BK280" s="17"/>
      <c r="BL280" s="17"/>
      <c r="BM280" s="17"/>
      <c r="BN280" s="17"/>
      <c r="BO280" s="17"/>
      <c r="BP280" s="17"/>
      <c r="BQ280" s="17"/>
      <c r="BR280" s="17"/>
      <c r="BS280" s="17"/>
      <c r="BT280" s="17"/>
      <c r="BU280" s="17"/>
      <c r="BV280" s="17"/>
      <c r="BW280" s="17"/>
      <c r="BX280" s="17"/>
      <c r="BY280" s="17"/>
      <c r="BZ280" s="17"/>
      <c r="CA280" s="17"/>
      <c r="CB280" s="17"/>
      <c r="CC280" s="17"/>
      <c r="CD280" s="17"/>
      <c r="CE280" s="17"/>
      <c r="CF280" s="17"/>
      <c r="CG280" s="17"/>
      <c r="CH280" s="17"/>
      <c r="CI280" s="17"/>
    </row>
    <row r="281" spans="1:87" ht="13.5" x14ac:dyDescent="0.25">
      <c r="A281" s="15"/>
      <c r="B281" s="16"/>
      <c r="C281" s="17"/>
      <c r="D281" s="15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8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8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/>
      <c r="AS281" s="17"/>
      <c r="AT281" s="17"/>
      <c r="AU281" s="17"/>
      <c r="AV281" s="17"/>
      <c r="AW281" s="17"/>
      <c r="AX281" s="17"/>
      <c r="AY281" s="17"/>
      <c r="AZ281" s="17"/>
      <c r="BA281" s="17"/>
      <c r="BB281" s="17"/>
      <c r="BC281" s="17"/>
      <c r="BD281" s="17"/>
      <c r="BE281" s="17"/>
      <c r="BF281" s="17"/>
      <c r="BG281" s="17"/>
      <c r="BH281" s="17"/>
      <c r="BI281" s="17"/>
      <c r="BJ281" s="17"/>
      <c r="BK281" s="17"/>
      <c r="BL281" s="17"/>
      <c r="BM281" s="17"/>
      <c r="BN281" s="17"/>
      <c r="BO281" s="17"/>
      <c r="BP281" s="17"/>
      <c r="BQ281" s="17"/>
      <c r="BR281" s="17"/>
      <c r="BS281" s="17"/>
      <c r="BT281" s="17"/>
      <c r="BU281" s="17"/>
      <c r="BV281" s="17"/>
      <c r="BW281" s="17"/>
      <c r="BX281" s="17"/>
      <c r="BY281" s="17"/>
      <c r="BZ281" s="17"/>
      <c r="CA281" s="17"/>
      <c r="CB281" s="17"/>
      <c r="CC281" s="17"/>
      <c r="CD281" s="17"/>
      <c r="CE281" s="17"/>
      <c r="CF281" s="17"/>
      <c r="CG281" s="17"/>
      <c r="CH281" s="17"/>
      <c r="CI281" s="17"/>
    </row>
    <row r="282" spans="1:87" ht="13.5" x14ac:dyDescent="0.25">
      <c r="A282" s="15"/>
      <c r="B282" s="16"/>
      <c r="C282" s="17"/>
      <c r="D282" s="15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8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8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/>
      <c r="AS282" s="17"/>
      <c r="AT282" s="17"/>
      <c r="AU282" s="17"/>
      <c r="AV282" s="17"/>
      <c r="AW282" s="17"/>
      <c r="AX282" s="17"/>
      <c r="AY282" s="17"/>
      <c r="AZ282" s="17"/>
      <c r="BA282" s="17"/>
      <c r="BB282" s="17"/>
      <c r="BC282" s="17"/>
      <c r="BD282" s="17"/>
      <c r="BE282" s="17"/>
      <c r="BF282" s="17"/>
      <c r="BG282" s="17"/>
      <c r="BH282" s="17"/>
      <c r="BI282" s="17"/>
      <c r="BJ282" s="17"/>
      <c r="BK282" s="17"/>
      <c r="BL282" s="17"/>
      <c r="BM282" s="17"/>
      <c r="BN282" s="17"/>
      <c r="BO282" s="17"/>
      <c r="BP282" s="17"/>
      <c r="BQ282" s="17"/>
      <c r="BR282" s="17"/>
      <c r="BS282" s="17"/>
      <c r="BT282" s="17"/>
      <c r="BU282" s="17"/>
      <c r="BV282" s="17"/>
      <c r="BW282" s="17"/>
      <c r="BX282" s="17"/>
      <c r="BY282" s="17"/>
      <c r="BZ282" s="17"/>
      <c r="CA282" s="17"/>
      <c r="CB282" s="17"/>
      <c r="CC282" s="17"/>
      <c r="CD282" s="17"/>
      <c r="CE282" s="17"/>
      <c r="CF282" s="17"/>
      <c r="CG282" s="17"/>
      <c r="CH282" s="17"/>
      <c r="CI282" s="17"/>
    </row>
    <row r="283" spans="1:87" ht="13.5" x14ac:dyDescent="0.25">
      <c r="A283" s="15"/>
      <c r="B283" s="16"/>
      <c r="C283" s="17"/>
      <c r="D283" s="15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8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8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  <c r="AS283" s="17"/>
      <c r="AT283" s="17"/>
      <c r="AU283" s="17"/>
      <c r="AV283" s="17"/>
      <c r="AW283" s="17"/>
      <c r="AX283" s="17"/>
      <c r="AY283" s="17"/>
      <c r="AZ283" s="17"/>
      <c r="BA283" s="17"/>
      <c r="BB283" s="17"/>
      <c r="BC283" s="17"/>
      <c r="BD283" s="17"/>
      <c r="BE283" s="17"/>
      <c r="BF283" s="17"/>
      <c r="BG283" s="17"/>
      <c r="BH283" s="17"/>
      <c r="BI283" s="17"/>
      <c r="BJ283" s="17"/>
      <c r="BK283" s="17"/>
      <c r="BL283" s="17"/>
      <c r="BM283" s="17"/>
      <c r="BN283" s="17"/>
      <c r="BO283" s="17"/>
      <c r="BP283" s="17"/>
      <c r="BQ283" s="17"/>
      <c r="BR283" s="17"/>
      <c r="BS283" s="17"/>
      <c r="BT283" s="17"/>
      <c r="BU283" s="17"/>
      <c r="BV283" s="17"/>
      <c r="BW283" s="17"/>
      <c r="BX283" s="17"/>
      <c r="BY283" s="17"/>
      <c r="BZ283" s="17"/>
      <c r="CA283" s="17"/>
      <c r="CB283" s="17"/>
      <c r="CC283" s="17"/>
      <c r="CD283" s="17"/>
      <c r="CE283" s="17"/>
      <c r="CF283" s="17"/>
      <c r="CG283" s="17"/>
      <c r="CH283" s="17"/>
      <c r="CI283" s="17"/>
    </row>
    <row r="284" spans="1:87" ht="13.5" x14ac:dyDescent="0.25">
      <c r="A284" s="15"/>
      <c r="B284" s="16"/>
      <c r="C284" s="17"/>
      <c r="D284" s="15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8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8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  <c r="AS284" s="17"/>
      <c r="AT284" s="17"/>
      <c r="AU284" s="17"/>
      <c r="AV284" s="17"/>
      <c r="AW284" s="17"/>
      <c r="AX284" s="17"/>
      <c r="AY284" s="17"/>
      <c r="AZ284" s="17"/>
      <c r="BA284" s="17"/>
      <c r="BB284" s="17"/>
      <c r="BC284" s="17"/>
      <c r="BD284" s="17"/>
      <c r="BE284" s="17"/>
      <c r="BF284" s="17"/>
      <c r="BG284" s="17"/>
      <c r="BH284" s="17"/>
      <c r="BI284" s="17"/>
      <c r="BJ284" s="17"/>
      <c r="BK284" s="17"/>
      <c r="BL284" s="17"/>
      <c r="BM284" s="17"/>
      <c r="BN284" s="17"/>
      <c r="BO284" s="17"/>
      <c r="BP284" s="17"/>
      <c r="BQ284" s="17"/>
      <c r="BR284" s="17"/>
      <c r="BS284" s="17"/>
      <c r="BT284" s="17"/>
      <c r="BU284" s="17"/>
      <c r="BV284" s="17"/>
      <c r="BW284" s="17"/>
      <c r="BX284" s="17"/>
      <c r="BY284" s="17"/>
      <c r="BZ284" s="17"/>
      <c r="CA284" s="17"/>
      <c r="CB284" s="17"/>
      <c r="CC284" s="17"/>
      <c r="CD284" s="17"/>
      <c r="CE284" s="17"/>
      <c r="CF284" s="17"/>
      <c r="CG284" s="17"/>
      <c r="CH284" s="17"/>
      <c r="CI284" s="17"/>
    </row>
    <row r="285" spans="1:87" ht="13.5" x14ac:dyDescent="0.25">
      <c r="A285" s="15"/>
      <c r="B285" s="16"/>
      <c r="C285" s="17"/>
      <c r="D285" s="15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8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8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  <c r="AS285" s="17"/>
      <c r="AT285" s="17"/>
      <c r="AU285" s="17"/>
      <c r="AV285" s="17"/>
      <c r="AW285" s="17"/>
      <c r="AX285" s="17"/>
      <c r="AY285" s="17"/>
      <c r="AZ285" s="17"/>
      <c r="BA285" s="17"/>
      <c r="BB285" s="17"/>
      <c r="BC285" s="17"/>
      <c r="BD285" s="17"/>
      <c r="BE285" s="17"/>
      <c r="BF285" s="17"/>
      <c r="BG285" s="17"/>
      <c r="BH285" s="17"/>
      <c r="BI285" s="17"/>
      <c r="BJ285" s="17"/>
      <c r="BK285" s="17"/>
      <c r="BL285" s="17"/>
      <c r="BM285" s="17"/>
      <c r="BN285" s="17"/>
      <c r="BO285" s="17"/>
      <c r="BP285" s="17"/>
      <c r="BQ285" s="17"/>
      <c r="BR285" s="17"/>
      <c r="BS285" s="17"/>
      <c r="BT285" s="17"/>
      <c r="BU285" s="17"/>
      <c r="BV285" s="17"/>
      <c r="BW285" s="17"/>
      <c r="BX285" s="17"/>
      <c r="BY285" s="17"/>
      <c r="BZ285" s="17"/>
      <c r="CA285" s="17"/>
      <c r="CB285" s="17"/>
      <c r="CC285" s="17"/>
      <c r="CD285" s="17"/>
      <c r="CE285" s="17"/>
      <c r="CF285" s="17"/>
      <c r="CG285" s="17"/>
      <c r="CH285" s="17"/>
      <c r="CI285" s="17"/>
    </row>
    <row r="286" spans="1:87" ht="13.5" x14ac:dyDescent="0.25">
      <c r="A286" s="15"/>
      <c r="B286" s="16"/>
      <c r="C286" s="17"/>
      <c r="D286" s="15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8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8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  <c r="AS286" s="17"/>
      <c r="AT286" s="17"/>
      <c r="AU286" s="17"/>
      <c r="AV286" s="17"/>
      <c r="AW286" s="17"/>
      <c r="AX286" s="17"/>
      <c r="AY286" s="17"/>
      <c r="AZ286" s="17"/>
      <c r="BA286" s="17"/>
      <c r="BB286" s="17"/>
      <c r="BC286" s="17"/>
      <c r="BD286" s="17"/>
      <c r="BE286" s="17"/>
      <c r="BF286" s="17"/>
      <c r="BG286" s="17"/>
      <c r="BH286" s="17"/>
      <c r="BI286" s="17"/>
      <c r="BJ286" s="17"/>
      <c r="BK286" s="17"/>
      <c r="BL286" s="17"/>
      <c r="BM286" s="17"/>
      <c r="BN286" s="17"/>
      <c r="BO286" s="17"/>
      <c r="BP286" s="17"/>
      <c r="BQ286" s="17"/>
      <c r="BR286" s="17"/>
      <c r="BS286" s="17"/>
      <c r="BT286" s="17"/>
      <c r="BU286" s="17"/>
      <c r="BV286" s="17"/>
      <c r="BW286" s="17"/>
      <c r="BX286" s="17"/>
      <c r="BY286" s="17"/>
      <c r="BZ286" s="17"/>
      <c r="CA286" s="17"/>
      <c r="CB286" s="17"/>
      <c r="CC286" s="17"/>
      <c r="CD286" s="17"/>
      <c r="CE286" s="17"/>
      <c r="CF286" s="17"/>
      <c r="CG286" s="17"/>
      <c r="CH286" s="17"/>
      <c r="CI286" s="17"/>
    </row>
    <row r="287" spans="1:87" ht="13.5" x14ac:dyDescent="0.25">
      <c r="A287" s="15"/>
      <c r="B287" s="16"/>
      <c r="C287" s="17"/>
      <c r="D287" s="15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8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8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/>
      <c r="AS287" s="17"/>
      <c r="AT287" s="17"/>
      <c r="AU287" s="17"/>
      <c r="AV287" s="17"/>
      <c r="AW287" s="17"/>
      <c r="AX287" s="17"/>
      <c r="AY287" s="17"/>
      <c r="AZ287" s="17"/>
      <c r="BA287" s="17"/>
      <c r="BB287" s="17"/>
      <c r="BC287" s="17"/>
      <c r="BD287" s="17"/>
      <c r="BE287" s="17"/>
      <c r="BF287" s="17"/>
      <c r="BG287" s="17"/>
      <c r="BH287" s="17"/>
      <c r="BI287" s="17"/>
      <c r="BJ287" s="17"/>
      <c r="BK287" s="17"/>
      <c r="BL287" s="17"/>
      <c r="BM287" s="17"/>
      <c r="BN287" s="17"/>
      <c r="BO287" s="17"/>
      <c r="BP287" s="17"/>
      <c r="BQ287" s="17"/>
      <c r="BR287" s="17"/>
      <c r="BS287" s="17"/>
      <c r="BT287" s="17"/>
      <c r="BU287" s="17"/>
      <c r="BV287" s="17"/>
      <c r="BW287" s="17"/>
      <c r="BX287" s="17"/>
      <c r="BY287" s="17"/>
      <c r="BZ287" s="17"/>
      <c r="CA287" s="17"/>
      <c r="CB287" s="17"/>
      <c r="CC287" s="17"/>
      <c r="CD287" s="17"/>
      <c r="CE287" s="17"/>
      <c r="CF287" s="17"/>
      <c r="CG287" s="17"/>
      <c r="CH287" s="17"/>
      <c r="CI287" s="17"/>
    </row>
    <row r="288" spans="1:87" ht="13.5" x14ac:dyDescent="0.25">
      <c r="A288" s="15"/>
      <c r="B288" s="16"/>
      <c r="C288" s="17"/>
      <c r="D288" s="15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8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8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/>
      <c r="AS288" s="17"/>
      <c r="AT288" s="17"/>
      <c r="AU288" s="17"/>
      <c r="AV288" s="17"/>
      <c r="AW288" s="17"/>
      <c r="AX288" s="17"/>
      <c r="AY288" s="17"/>
      <c r="AZ288" s="17"/>
      <c r="BA288" s="17"/>
      <c r="BB288" s="17"/>
      <c r="BC288" s="17"/>
      <c r="BD288" s="17"/>
      <c r="BE288" s="17"/>
      <c r="BF288" s="17"/>
      <c r="BG288" s="17"/>
      <c r="BH288" s="17"/>
      <c r="BI288" s="17"/>
      <c r="BJ288" s="17"/>
      <c r="BK288" s="17"/>
      <c r="BL288" s="17"/>
      <c r="BM288" s="17"/>
      <c r="BN288" s="17"/>
      <c r="BO288" s="17"/>
      <c r="BP288" s="17"/>
      <c r="BQ288" s="17"/>
      <c r="BR288" s="17"/>
      <c r="BS288" s="17"/>
      <c r="BT288" s="17"/>
      <c r="BU288" s="17"/>
      <c r="BV288" s="17"/>
      <c r="BW288" s="17"/>
      <c r="BX288" s="17"/>
      <c r="BY288" s="17"/>
      <c r="BZ288" s="17"/>
      <c r="CA288" s="17"/>
      <c r="CB288" s="17"/>
      <c r="CC288" s="17"/>
      <c r="CD288" s="17"/>
      <c r="CE288" s="17"/>
      <c r="CF288" s="17"/>
      <c r="CG288" s="17"/>
      <c r="CH288" s="17"/>
      <c r="CI288" s="17"/>
    </row>
    <row r="289" spans="1:87" ht="13.5" x14ac:dyDescent="0.25">
      <c r="A289" s="15"/>
      <c r="B289" s="16"/>
      <c r="C289" s="17"/>
      <c r="D289" s="15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8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8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  <c r="AS289" s="17"/>
      <c r="AT289" s="17"/>
      <c r="AU289" s="17"/>
      <c r="AV289" s="17"/>
      <c r="AW289" s="17"/>
      <c r="AX289" s="17"/>
      <c r="AY289" s="17"/>
      <c r="AZ289" s="17"/>
      <c r="BA289" s="17"/>
      <c r="BB289" s="17"/>
      <c r="BC289" s="17"/>
      <c r="BD289" s="17"/>
      <c r="BE289" s="17"/>
      <c r="BF289" s="17"/>
      <c r="BG289" s="17"/>
      <c r="BH289" s="17"/>
      <c r="BI289" s="17"/>
      <c r="BJ289" s="17"/>
      <c r="BK289" s="17"/>
      <c r="BL289" s="17"/>
      <c r="BM289" s="17"/>
      <c r="BN289" s="17"/>
      <c r="BO289" s="17"/>
      <c r="BP289" s="17"/>
      <c r="BQ289" s="17"/>
      <c r="BR289" s="17"/>
      <c r="BS289" s="17"/>
      <c r="BT289" s="17"/>
      <c r="BU289" s="17"/>
      <c r="BV289" s="17"/>
      <c r="BW289" s="17"/>
      <c r="BX289" s="17"/>
      <c r="BY289" s="17"/>
      <c r="BZ289" s="17"/>
      <c r="CA289" s="17"/>
      <c r="CB289" s="17"/>
      <c r="CC289" s="17"/>
      <c r="CD289" s="17"/>
      <c r="CE289" s="17"/>
      <c r="CF289" s="17"/>
      <c r="CG289" s="17"/>
      <c r="CH289" s="17"/>
      <c r="CI289" s="17"/>
    </row>
    <row r="290" spans="1:87" ht="13.5" x14ac:dyDescent="0.25">
      <c r="A290" s="15"/>
      <c r="B290" s="16"/>
      <c r="C290" s="17"/>
      <c r="D290" s="15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8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8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  <c r="AY290" s="17"/>
      <c r="AZ290" s="17"/>
      <c r="BA290" s="17"/>
      <c r="BB290" s="17"/>
      <c r="BC290" s="17"/>
      <c r="BD290" s="17"/>
      <c r="BE290" s="17"/>
      <c r="BF290" s="17"/>
      <c r="BG290" s="17"/>
      <c r="BH290" s="17"/>
      <c r="BI290" s="17"/>
      <c r="BJ290" s="17"/>
      <c r="BK290" s="17"/>
      <c r="BL290" s="17"/>
      <c r="BM290" s="17"/>
      <c r="BN290" s="17"/>
      <c r="BO290" s="17"/>
      <c r="BP290" s="17"/>
      <c r="BQ290" s="17"/>
      <c r="BR290" s="17"/>
      <c r="BS290" s="17"/>
      <c r="BT290" s="17"/>
      <c r="BU290" s="17"/>
      <c r="BV290" s="17"/>
      <c r="BW290" s="17"/>
      <c r="BX290" s="17"/>
      <c r="BY290" s="17"/>
      <c r="BZ290" s="17"/>
      <c r="CA290" s="17"/>
      <c r="CB290" s="17"/>
      <c r="CC290" s="17"/>
      <c r="CD290" s="17"/>
      <c r="CE290" s="17"/>
      <c r="CF290" s="17"/>
      <c r="CG290" s="17"/>
      <c r="CH290" s="17"/>
      <c r="CI290" s="17"/>
    </row>
    <row r="291" spans="1:87" ht="13.5" x14ac:dyDescent="0.25">
      <c r="A291" s="15"/>
      <c r="B291" s="16"/>
      <c r="C291" s="17"/>
      <c r="D291" s="15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8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8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  <c r="AY291" s="17"/>
      <c r="AZ291" s="17"/>
      <c r="BA291" s="17"/>
      <c r="BB291" s="17"/>
      <c r="BC291" s="17"/>
      <c r="BD291" s="17"/>
      <c r="BE291" s="17"/>
      <c r="BF291" s="17"/>
      <c r="BG291" s="17"/>
      <c r="BH291" s="17"/>
      <c r="BI291" s="17"/>
      <c r="BJ291" s="17"/>
      <c r="BK291" s="17"/>
      <c r="BL291" s="17"/>
      <c r="BM291" s="17"/>
      <c r="BN291" s="17"/>
      <c r="BO291" s="17"/>
      <c r="BP291" s="17"/>
      <c r="BQ291" s="17"/>
      <c r="BR291" s="17"/>
      <c r="BS291" s="17"/>
      <c r="BT291" s="17"/>
      <c r="BU291" s="17"/>
      <c r="BV291" s="17"/>
      <c r="BW291" s="17"/>
      <c r="BX291" s="17"/>
      <c r="BY291" s="17"/>
      <c r="BZ291" s="17"/>
      <c r="CA291" s="17"/>
      <c r="CB291" s="17"/>
      <c r="CC291" s="17"/>
      <c r="CD291" s="17"/>
      <c r="CE291" s="17"/>
      <c r="CF291" s="17"/>
      <c r="CG291" s="17"/>
      <c r="CH291" s="17"/>
      <c r="CI291" s="17"/>
    </row>
    <row r="292" spans="1:87" ht="13.5" x14ac:dyDescent="0.25">
      <c r="A292" s="15"/>
      <c r="B292" s="16"/>
      <c r="C292" s="17"/>
      <c r="D292" s="15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8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8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  <c r="AT292" s="17"/>
      <c r="AU292" s="17"/>
      <c r="AV292" s="17"/>
      <c r="AW292" s="17"/>
      <c r="AX292" s="17"/>
      <c r="AY292" s="17"/>
      <c r="AZ292" s="17"/>
      <c r="BA292" s="17"/>
      <c r="BB292" s="17"/>
      <c r="BC292" s="17"/>
      <c r="BD292" s="17"/>
      <c r="BE292" s="17"/>
      <c r="BF292" s="17"/>
      <c r="BG292" s="17"/>
      <c r="BH292" s="17"/>
      <c r="BI292" s="17"/>
      <c r="BJ292" s="17"/>
      <c r="BK292" s="17"/>
      <c r="BL292" s="17"/>
      <c r="BM292" s="17"/>
      <c r="BN292" s="17"/>
      <c r="BO292" s="17"/>
      <c r="BP292" s="17"/>
      <c r="BQ292" s="17"/>
      <c r="BR292" s="17"/>
      <c r="BS292" s="17"/>
      <c r="BT292" s="17"/>
      <c r="BU292" s="17"/>
      <c r="BV292" s="17"/>
      <c r="BW292" s="17"/>
      <c r="BX292" s="17"/>
      <c r="BY292" s="17"/>
      <c r="BZ292" s="17"/>
      <c r="CA292" s="17"/>
      <c r="CB292" s="17"/>
      <c r="CC292" s="17"/>
      <c r="CD292" s="17"/>
      <c r="CE292" s="17"/>
      <c r="CF292" s="17"/>
      <c r="CG292" s="17"/>
      <c r="CH292" s="17"/>
      <c r="CI292" s="17"/>
    </row>
    <row r="293" spans="1:87" ht="13.5" x14ac:dyDescent="0.25">
      <c r="A293" s="15"/>
      <c r="B293" s="16"/>
      <c r="C293" s="17"/>
      <c r="D293" s="15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8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8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  <c r="AT293" s="17"/>
      <c r="AU293" s="17"/>
      <c r="AV293" s="17"/>
      <c r="AW293" s="17"/>
      <c r="AX293" s="17"/>
      <c r="AY293" s="17"/>
      <c r="AZ293" s="17"/>
      <c r="BA293" s="17"/>
      <c r="BB293" s="17"/>
      <c r="BC293" s="17"/>
      <c r="BD293" s="17"/>
      <c r="BE293" s="17"/>
      <c r="BF293" s="17"/>
      <c r="BG293" s="17"/>
      <c r="BH293" s="17"/>
      <c r="BI293" s="17"/>
      <c r="BJ293" s="17"/>
      <c r="BK293" s="17"/>
      <c r="BL293" s="17"/>
      <c r="BM293" s="17"/>
      <c r="BN293" s="17"/>
      <c r="BO293" s="17"/>
      <c r="BP293" s="17"/>
      <c r="BQ293" s="17"/>
      <c r="BR293" s="17"/>
      <c r="BS293" s="17"/>
      <c r="BT293" s="17"/>
      <c r="BU293" s="17"/>
      <c r="BV293" s="17"/>
      <c r="BW293" s="17"/>
      <c r="BX293" s="17"/>
      <c r="BY293" s="17"/>
      <c r="BZ293" s="17"/>
      <c r="CA293" s="17"/>
      <c r="CB293" s="17"/>
      <c r="CC293" s="17"/>
      <c r="CD293" s="17"/>
      <c r="CE293" s="17"/>
      <c r="CF293" s="17"/>
      <c r="CG293" s="17"/>
      <c r="CH293" s="17"/>
      <c r="CI293" s="17"/>
    </row>
    <row r="294" spans="1:87" ht="13.5" x14ac:dyDescent="0.25">
      <c r="A294" s="15"/>
      <c r="B294" s="16"/>
      <c r="C294" s="17"/>
      <c r="D294" s="15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8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8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  <c r="AT294" s="17"/>
      <c r="AU294" s="17"/>
      <c r="AV294" s="17"/>
      <c r="AW294" s="17"/>
      <c r="AX294" s="17"/>
      <c r="AY294" s="17"/>
      <c r="AZ294" s="17"/>
      <c r="BA294" s="17"/>
      <c r="BB294" s="17"/>
      <c r="BC294" s="17"/>
      <c r="BD294" s="17"/>
      <c r="BE294" s="17"/>
      <c r="BF294" s="17"/>
      <c r="BG294" s="17"/>
      <c r="BH294" s="17"/>
      <c r="BI294" s="17"/>
      <c r="BJ294" s="17"/>
      <c r="BK294" s="17"/>
      <c r="BL294" s="17"/>
      <c r="BM294" s="17"/>
      <c r="BN294" s="17"/>
      <c r="BO294" s="17"/>
      <c r="BP294" s="17"/>
      <c r="BQ294" s="17"/>
      <c r="BR294" s="17"/>
      <c r="BS294" s="17"/>
      <c r="BT294" s="17"/>
      <c r="BU294" s="17"/>
      <c r="BV294" s="17"/>
      <c r="BW294" s="17"/>
      <c r="BX294" s="17"/>
      <c r="BY294" s="17"/>
      <c r="BZ294" s="17"/>
      <c r="CA294" s="17"/>
      <c r="CB294" s="17"/>
      <c r="CC294" s="17"/>
      <c r="CD294" s="17"/>
      <c r="CE294" s="17"/>
      <c r="CF294" s="17"/>
      <c r="CG294" s="17"/>
      <c r="CH294" s="17"/>
      <c r="CI294" s="17"/>
    </row>
    <row r="295" spans="1:87" ht="13.5" x14ac:dyDescent="0.25">
      <c r="A295" s="15"/>
      <c r="B295" s="16"/>
      <c r="C295" s="17"/>
      <c r="D295" s="15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8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8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  <c r="AY295" s="17"/>
      <c r="AZ295" s="17"/>
      <c r="BA295" s="17"/>
      <c r="BB295" s="17"/>
      <c r="BC295" s="17"/>
      <c r="BD295" s="17"/>
      <c r="BE295" s="17"/>
      <c r="BF295" s="17"/>
      <c r="BG295" s="17"/>
      <c r="BH295" s="17"/>
      <c r="BI295" s="17"/>
      <c r="BJ295" s="17"/>
      <c r="BK295" s="17"/>
      <c r="BL295" s="17"/>
      <c r="BM295" s="17"/>
      <c r="BN295" s="17"/>
      <c r="BO295" s="17"/>
      <c r="BP295" s="17"/>
      <c r="BQ295" s="17"/>
      <c r="BR295" s="17"/>
      <c r="BS295" s="17"/>
      <c r="BT295" s="17"/>
      <c r="BU295" s="17"/>
      <c r="BV295" s="17"/>
      <c r="BW295" s="17"/>
      <c r="BX295" s="17"/>
      <c r="BY295" s="17"/>
      <c r="BZ295" s="17"/>
      <c r="CA295" s="17"/>
      <c r="CB295" s="17"/>
      <c r="CC295" s="17"/>
      <c r="CD295" s="17"/>
      <c r="CE295" s="17"/>
      <c r="CF295" s="17"/>
      <c r="CG295" s="17"/>
      <c r="CH295" s="17"/>
      <c r="CI295" s="17"/>
    </row>
    <row r="296" spans="1:87" ht="13.5" x14ac:dyDescent="0.25">
      <c r="A296" s="15"/>
      <c r="B296" s="16"/>
      <c r="C296" s="17"/>
      <c r="D296" s="15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8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8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  <c r="AT296" s="17"/>
      <c r="AU296" s="17"/>
      <c r="AV296" s="17"/>
      <c r="AW296" s="17"/>
      <c r="AX296" s="17"/>
      <c r="AY296" s="17"/>
      <c r="AZ296" s="17"/>
      <c r="BA296" s="17"/>
      <c r="BB296" s="17"/>
      <c r="BC296" s="17"/>
      <c r="BD296" s="17"/>
      <c r="BE296" s="17"/>
      <c r="BF296" s="17"/>
      <c r="BG296" s="17"/>
      <c r="BH296" s="17"/>
      <c r="BI296" s="17"/>
      <c r="BJ296" s="17"/>
      <c r="BK296" s="17"/>
      <c r="BL296" s="17"/>
      <c r="BM296" s="17"/>
      <c r="BN296" s="17"/>
      <c r="BO296" s="17"/>
      <c r="BP296" s="17"/>
      <c r="BQ296" s="17"/>
      <c r="BR296" s="17"/>
      <c r="BS296" s="17"/>
      <c r="BT296" s="17"/>
      <c r="BU296" s="17"/>
      <c r="BV296" s="17"/>
      <c r="BW296" s="17"/>
      <c r="BX296" s="17"/>
      <c r="BY296" s="17"/>
      <c r="BZ296" s="17"/>
      <c r="CA296" s="17"/>
      <c r="CB296" s="17"/>
      <c r="CC296" s="17"/>
      <c r="CD296" s="17"/>
      <c r="CE296" s="17"/>
      <c r="CF296" s="17"/>
      <c r="CG296" s="17"/>
      <c r="CH296" s="17"/>
      <c r="CI296" s="17"/>
    </row>
    <row r="297" spans="1:87" ht="13.5" x14ac:dyDescent="0.25">
      <c r="A297" s="15"/>
      <c r="B297" s="16"/>
      <c r="C297" s="17"/>
      <c r="D297" s="15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8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8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  <c r="AT297" s="17"/>
      <c r="AU297" s="17"/>
      <c r="AV297" s="17"/>
      <c r="AW297" s="17"/>
      <c r="AX297" s="17"/>
      <c r="AY297" s="17"/>
      <c r="AZ297" s="17"/>
      <c r="BA297" s="17"/>
      <c r="BB297" s="17"/>
      <c r="BC297" s="17"/>
      <c r="BD297" s="17"/>
      <c r="BE297" s="17"/>
      <c r="BF297" s="17"/>
      <c r="BG297" s="17"/>
      <c r="BH297" s="17"/>
      <c r="BI297" s="17"/>
      <c r="BJ297" s="17"/>
      <c r="BK297" s="17"/>
      <c r="BL297" s="17"/>
      <c r="BM297" s="17"/>
      <c r="BN297" s="17"/>
      <c r="BO297" s="17"/>
      <c r="BP297" s="17"/>
      <c r="BQ297" s="17"/>
      <c r="BR297" s="17"/>
      <c r="BS297" s="17"/>
      <c r="BT297" s="17"/>
      <c r="BU297" s="17"/>
      <c r="BV297" s="17"/>
      <c r="BW297" s="17"/>
      <c r="BX297" s="17"/>
      <c r="BY297" s="17"/>
      <c r="BZ297" s="17"/>
      <c r="CA297" s="17"/>
      <c r="CB297" s="17"/>
      <c r="CC297" s="17"/>
      <c r="CD297" s="17"/>
      <c r="CE297" s="17"/>
      <c r="CF297" s="17"/>
      <c r="CG297" s="17"/>
      <c r="CH297" s="17"/>
      <c r="CI297" s="17"/>
    </row>
    <row r="298" spans="1:87" ht="13.5" x14ac:dyDescent="0.25">
      <c r="A298" s="15"/>
      <c r="B298" s="16"/>
      <c r="C298" s="17"/>
      <c r="D298" s="15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8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8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  <c r="AT298" s="17"/>
      <c r="AU298" s="17"/>
      <c r="AV298" s="17"/>
      <c r="AW298" s="17"/>
      <c r="AX298" s="17"/>
      <c r="AY298" s="17"/>
      <c r="AZ298" s="17"/>
      <c r="BA298" s="17"/>
      <c r="BB298" s="17"/>
      <c r="BC298" s="17"/>
      <c r="BD298" s="17"/>
      <c r="BE298" s="17"/>
      <c r="BF298" s="17"/>
      <c r="BG298" s="17"/>
      <c r="BH298" s="17"/>
      <c r="BI298" s="17"/>
      <c r="BJ298" s="17"/>
      <c r="BK298" s="17"/>
      <c r="BL298" s="17"/>
      <c r="BM298" s="17"/>
      <c r="BN298" s="17"/>
      <c r="BO298" s="17"/>
      <c r="BP298" s="17"/>
      <c r="BQ298" s="17"/>
      <c r="BR298" s="17"/>
      <c r="BS298" s="17"/>
      <c r="BT298" s="17"/>
      <c r="BU298" s="17"/>
      <c r="BV298" s="17"/>
      <c r="BW298" s="17"/>
      <c r="BX298" s="17"/>
      <c r="BY298" s="17"/>
      <c r="BZ298" s="17"/>
      <c r="CA298" s="17"/>
      <c r="CB298" s="17"/>
      <c r="CC298" s="17"/>
      <c r="CD298" s="17"/>
      <c r="CE298" s="17"/>
      <c r="CF298" s="17"/>
      <c r="CG298" s="17"/>
      <c r="CH298" s="17"/>
      <c r="CI298" s="17"/>
    </row>
    <row r="299" spans="1:87" ht="13.5" x14ac:dyDescent="0.25">
      <c r="A299" s="15"/>
      <c r="B299" s="16"/>
      <c r="C299" s="17"/>
      <c r="D299" s="15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8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8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  <c r="AY299" s="17"/>
      <c r="AZ299" s="17"/>
      <c r="BA299" s="17"/>
      <c r="BB299" s="17"/>
      <c r="BC299" s="17"/>
      <c r="BD299" s="17"/>
      <c r="BE299" s="17"/>
      <c r="BF299" s="17"/>
      <c r="BG299" s="17"/>
      <c r="BH299" s="17"/>
      <c r="BI299" s="17"/>
      <c r="BJ299" s="17"/>
      <c r="BK299" s="17"/>
      <c r="BL299" s="17"/>
      <c r="BM299" s="17"/>
      <c r="BN299" s="17"/>
      <c r="BO299" s="17"/>
      <c r="BP299" s="17"/>
      <c r="BQ299" s="17"/>
      <c r="BR299" s="17"/>
      <c r="BS299" s="17"/>
      <c r="BT299" s="17"/>
      <c r="BU299" s="17"/>
      <c r="BV299" s="17"/>
      <c r="BW299" s="17"/>
      <c r="BX299" s="17"/>
      <c r="BY299" s="17"/>
      <c r="BZ299" s="17"/>
      <c r="CA299" s="17"/>
      <c r="CB299" s="17"/>
      <c r="CC299" s="17"/>
      <c r="CD299" s="17"/>
      <c r="CE299" s="17"/>
      <c r="CF299" s="17"/>
      <c r="CG299" s="17"/>
      <c r="CH299" s="17"/>
      <c r="CI299" s="17"/>
    </row>
    <row r="300" spans="1:87" ht="13.5" x14ac:dyDescent="0.25">
      <c r="A300" s="15"/>
      <c r="B300" s="16"/>
      <c r="C300" s="17"/>
      <c r="D300" s="15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8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8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  <c r="AT300" s="17"/>
      <c r="AU300" s="17"/>
      <c r="AV300" s="17"/>
      <c r="AW300" s="17"/>
      <c r="AX300" s="17"/>
      <c r="AY300" s="17"/>
      <c r="AZ300" s="17"/>
      <c r="BA300" s="17"/>
      <c r="BB300" s="17"/>
      <c r="BC300" s="17"/>
      <c r="BD300" s="17"/>
      <c r="BE300" s="17"/>
      <c r="BF300" s="17"/>
      <c r="BG300" s="17"/>
      <c r="BH300" s="17"/>
      <c r="BI300" s="17"/>
      <c r="BJ300" s="17"/>
      <c r="BK300" s="17"/>
      <c r="BL300" s="17"/>
      <c r="BM300" s="17"/>
      <c r="BN300" s="17"/>
      <c r="BO300" s="17"/>
      <c r="BP300" s="17"/>
      <c r="BQ300" s="17"/>
      <c r="BR300" s="17"/>
      <c r="BS300" s="17"/>
      <c r="BT300" s="17"/>
      <c r="BU300" s="17"/>
      <c r="BV300" s="17"/>
      <c r="BW300" s="17"/>
      <c r="BX300" s="17"/>
      <c r="BY300" s="17"/>
      <c r="BZ300" s="17"/>
      <c r="CA300" s="17"/>
      <c r="CB300" s="17"/>
      <c r="CC300" s="17"/>
      <c r="CD300" s="17"/>
      <c r="CE300" s="17"/>
      <c r="CF300" s="17"/>
      <c r="CG300" s="17"/>
      <c r="CH300" s="17"/>
      <c r="CI300" s="17"/>
    </row>
    <row r="301" spans="1:87" ht="13.5" x14ac:dyDescent="0.25">
      <c r="A301" s="15"/>
      <c r="B301" s="16"/>
      <c r="C301" s="17"/>
      <c r="D301" s="15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8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8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  <c r="AT301" s="17"/>
      <c r="AU301" s="17"/>
      <c r="AV301" s="17"/>
      <c r="AW301" s="17"/>
      <c r="AX301" s="17"/>
      <c r="AY301" s="17"/>
      <c r="AZ301" s="17"/>
      <c r="BA301" s="17"/>
      <c r="BB301" s="17"/>
      <c r="BC301" s="17"/>
      <c r="BD301" s="17"/>
      <c r="BE301" s="17"/>
      <c r="BF301" s="17"/>
      <c r="BG301" s="17"/>
      <c r="BH301" s="17"/>
      <c r="BI301" s="17"/>
      <c r="BJ301" s="17"/>
      <c r="BK301" s="17"/>
      <c r="BL301" s="17"/>
      <c r="BM301" s="17"/>
      <c r="BN301" s="17"/>
      <c r="BO301" s="17"/>
      <c r="BP301" s="17"/>
      <c r="BQ301" s="17"/>
      <c r="BR301" s="17"/>
      <c r="BS301" s="17"/>
      <c r="BT301" s="17"/>
      <c r="BU301" s="17"/>
      <c r="BV301" s="17"/>
      <c r="BW301" s="17"/>
      <c r="BX301" s="17"/>
      <c r="BY301" s="17"/>
      <c r="BZ301" s="17"/>
      <c r="CA301" s="17"/>
      <c r="CB301" s="17"/>
      <c r="CC301" s="17"/>
      <c r="CD301" s="17"/>
      <c r="CE301" s="17"/>
      <c r="CF301" s="17"/>
      <c r="CG301" s="17"/>
      <c r="CH301" s="17"/>
      <c r="CI301" s="17"/>
    </row>
    <row r="302" spans="1:87" ht="13.5" x14ac:dyDescent="0.25">
      <c r="A302" s="15"/>
      <c r="B302" s="16"/>
      <c r="C302" s="17"/>
      <c r="D302" s="15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8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8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  <c r="AY302" s="17"/>
      <c r="AZ302" s="17"/>
      <c r="BA302" s="17"/>
      <c r="BB302" s="17"/>
      <c r="BC302" s="17"/>
      <c r="BD302" s="17"/>
      <c r="BE302" s="17"/>
      <c r="BF302" s="17"/>
      <c r="BG302" s="17"/>
      <c r="BH302" s="17"/>
      <c r="BI302" s="17"/>
      <c r="BJ302" s="17"/>
      <c r="BK302" s="17"/>
      <c r="BL302" s="17"/>
      <c r="BM302" s="17"/>
      <c r="BN302" s="17"/>
      <c r="BO302" s="17"/>
      <c r="BP302" s="17"/>
      <c r="BQ302" s="17"/>
      <c r="BR302" s="17"/>
      <c r="BS302" s="17"/>
      <c r="BT302" s="17"/>
      <c r="BU302" s="17"/>
      <c r="BV302" s="17"/>
      <c r="BW302" s="17"/>
      <c r="BX302" s="17"/>
      <c r="BY302" s="17"/>
      <c r="BZ302" s="17"/>
      <c r="CA302" s="17"/>
      <c r="CB302" s="17"/>
      <c r="CC302" s="17"/>
      <c r="CD302" s="17"/>
      <c r="CE302" s="17"/>
      <c r="CF302" s="17"/>
      <c r="CG302" s="17"/>
      <c r="CH302" s="17"/>
      <c r="CI302" s="17"/>
    </row>
    <row r="303" spans="1:87" ht="13.5" x14ac:dyDescent="0.25">
      <c r="A303" s="15"/>
      <c r="B303" s="16"/>
      <c r="C303" s="17"/>
      <c r="D303" s="15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8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8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  <c r="AT303" s="17"/>
      <c r="AU303" s="17"/>
      <c r="AV303" s="17"/>
      <c r="AW303" s="17"/>
      <c r="AX303" s="17"/>
      <c r="AY303" s="17"/>
      <c r="AZ303" s="17"/>
      <c r="BA303" s="17"/>
      <c r="BB303" s="17"/>
      <c r="BC303" s="17"/>
      <c r="BD303" s="17"/>
      <c r="BE303" s="17"/>
      <c r="BF303" s="17"/>
      <c r="BG303" s="17"/>
      <c r="BH303" s="17"/>
      <c r="BI303" s="17"/>
      <c r="BJ303" s="17"/>
      <c r="BK303" s="17"/>
      <c r="BL303" s="17"/>
      <c r="BM303" s="17"/>
      <c r="BN303" s="17"/>
      <c r="BO303" s="17"/>
      <c r="BP303" s="17"/>
      <c r="BQ303" s="17"/>
      <c r="BR303" s="17"/>
      <c r="BS303" s="17"/>
      <c r="BT303" s="17"/>
      <c r="BU303" s="17"/>
      <c r="BV303" s="17"/>
      <c r="BW303" s="17"/>
      <c r="BX303" s="17"/>
      <c r="BY303" s="17"/>
      <c r="BZ303" s="17"/>
      <c r="CA303" s="17"/>
      <c r="CB303" s="17"/>
      <c r="CC303" s="17"/>
      <c r="CD303" s="17"/>
      <c r="CE303" s="17"/>
      <c r="CF303" s="17"/>
      <c r="CG303" s="17"/>
      <c r="CH303" s="17"/>
      <c r="CI303" s="17"/>
    </row>
    <row r="304" spans="1:87" ht="13.5" x14ac:dyDescent="0.25">
      <c r="A304" s="15"/>
      <c r="B304" s="16"/>
      <c r="C304" s="17"/>
      <c r="D304" s="15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8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8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  <c r="AT304" s="17"/>
      <c r="AU304" s="17"/>
      <c r="AV304" s="17"/>
      <c r="AW304" s="17"/>
      <c r="AX304" s="17"/>
      <c r="AY304" s="17"/>
      <c r="AZ304" s="17"/>
      <c r="BA304" s="17"/>
      <c r="BB304" s="17"/>
      <c r="BC304" s="17"/>
      <c r="BD304" s="17"/>
      <c r="BE304" s="17"/>
      <c r="BF304" s="17"/>
      <c r="BG304" s="17"/>
      <c r="BH304" s="17"/>
      <c r="BI304" s="17"/>
      <c r="BJ304" s="17"/>
      <c r="BK304" s="17"/>
      <c r="BL304" s="17"/>
      <c r="BM304" s="17"/>
      <c r="BN304" s="17"/>
      <c r="BO304" s="17"/>
      <c r="BP304" s="17"/>
      <c r="BQ304" s="17"/>
      <c r="BR304" s="17"/>
      <c r="BS304" s="17"/>
      <c r="BT304" s="17"/>
      <c r="BU304" s="17"/>
      <c r="BV304" s="17"/>
      <c r="BW304" s="17"/>
      <c r="BX304" s="17"/>
      <c r="BY304" s="17"/>
      <c r="BZ304" s="17"/>
      <c r="CA304" s="17"/>
      <c r="CB304" s="17"/>
      <c r="CC304" s="17"/>
      <c r="CD304" s="17"/>
      <c r="CE304" s="17"/>
      <c r="CF304" s="17"/>
      <c r="CG304" s="17"/>
      <c r="CH304" s="17"/>
      <c r="CI304" s="17"/>
    </row>
    <row r="305" spans="1:87" ht="13.5" x14ac:dyDescent="0.25">
      <c r="A305" s="15"/>
      <c r="B305" s="16"/>
      <c r="C305" s="17"/>
      <c r="D305" s="15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8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8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  <c r="AY305" s="17"/>
      <c r="AZ305" s="17"/>
      <c r="BA305" s="17"/>
      <c r="BB305" s="17"/>
      <c r="BC305" s="17"/>
      <c r="BD305" s="17"/>
      <c r="BE305" s="17"/>
      <c r="BF305" s="17"/>
      <c r="BG305" s="17"/>
      <c r="BH305" s="17"/>
      <c r="BI305" s="17"/>
      <c r="BJ305" s="17"/>
      <c r="BK305" s="17"/>
      <c r="BL305" s="17"/>
      <c r="BM305" s="17"/>
      <c r="BN305" s="17"/>
      <c r="BO305" s="17"/>
      <c r="BP305" s="17"/>
      <c r="BQ305" s="17"/>
      <c r="BR305" s="17"/>
      <c r="BS305" s="17"/>
      <c r="BT305" s="17"/>
      <c r="BU305" s="17"/>
      <c r="BV305" s="17"/>
      <c r="BW305" s="17"/>
      <c r="BX305" s="17"/>
      <c r="BY305" s="17"/>
      <c r="BZ305" s="17"/>
      <c r="CA305" s="17"/>
      <c r="CB305" s="17"/>
      <c r="CC305" s="17"/>
      <c r="CD305" s="17"/>
      <c r="CE305" s="17"/>
      <c r="CF305" s="17"/>
      <c r="CG305" s="17"/>
      <c r="CH305" s="17"/>
      <c r="CI305" s="17"/>
    </row>
    <row r="306" spans="1:87" ht="13.5" x14ac:dyDescent="0.25">
      <c r="A306" s="15"/>
      <c r="B306" s="16"/>
      <c r="C306" s="17"/>
      <c r="D306" s="15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8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8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  <c r="AT306" s="17"/>
      <c r="AU306" s="17"/>
      <c r="AV306" s="17"/>
      <c r="AW306" s="17"/>
      <c r="AX306" s="17"/>
      <c r="AY306" s="17"/>
      <c r="AZ306" s="17"/>
      <c r="BA306" s="17"/>
      <c r="BB306" s="17"/>
      <c r="BC306" s="17"/>
      <c r="BD306" s="17"/>
      <c r="BE306" s="17"/>
      <c r="BF306" s="17"/>
      <c r="BG306" s="17"/>
      <c r="BH306" s="17"/>
      <c r="BI306" s="17"/>
      <c r="BJ306" s="17"/>
      <c r="BK306" s="17"/>
      <c r="BL306" s="17"/>
      <c r="BM306" s="17"/>
      <c r="BN306" s="17"/>
      <c r="BO306" s="17"/>
      <c r="BP306" s="17"/>
      <c r="BQ306" s="17"/>
      <c r="BR306" s="17"/>
      <c r="BS306" s="17"/>
      <c r="BT306" s="17"/>
      <c r="BU306" s="17"/>
      <c r="BV306" s="17"/>
      <c r="BW306" s="17"/>
      <c r="BX306" s="17"/>
      <c r="BY306" s="17"/>
      <c r="BZ306" s="17"/>
      <c r="CA306" s="17"/>
      <c r="CB306" s="17"/>
      <c r="CC306" s="17"/>
      <c r="CD306" s="17"/>
      <c r="CE306" s="17"/>
      <c r="CF306" s="17"/>
      <c r="CG306" s="17"/>
      <c r="CH306" s="17"/>
      <c r="CI306" s="17"/>
    </row>
    <row r="307" spans="1:87" ht="13.5" x14ac:dyDescent="0.25">
      <c r="A307" s="15"/>
      <c r="B307" s="16"/>
      <c r="C307" s="17"/>
      <c r="D307" s="15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8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8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  <c r="AT307" s="17"/>
      <c r="AU307" s="17"/>
      <c r="AV307" s="17"/>
      <c r="AW307" s="17"/>
      <c r="AX307" s="17"/>
      <c r="AY307" s="17"/>
      <c r="AZ307" s="17"/>
      <c r="BA307" s="17"/>
      <c r="BB307" s="17"/>
      <c r="BC307" s="17"/>
      <c r="BD307" s="17"/>
      <c r="BE307" s="17"/>
      <c r="BF307" s="17"/>
      <c r="BG307" s="17"/>
      <c r="BH307" s="17"/>
      <c r="BI307" s="17"/>
      <c r="BJ307" s="17"/>
      <c r="BK307" s="17"/>
      <c r="BL307" s="17"/>
      <c r="BM307" s="17"/>
      <c r="BN307" s="17"/>
      <c r="BO307" s="17"/>
      <c r="BP307" s="17"/>
      <c r="BQ307" s="17"/>
      <c r="BR307" s="17"/>
      <c r="BS307" s="17"/>
      <c r="BT307" s="17"/>
      <c r="BU307" s="17"/>
      <c r="BV307" s="17"/>
      <c r="BW307" s="17"/>
      <c r="BX307" s="17"/>
      <c r="BY307" s="17"/>
      <c r="BZ307" s="17"/>
      <c r="CA307" s="17"/>
      <c r="CB307" s="17"/>
      <c r="CC307" s="17"/>
      <c r="CD307" s="17"/>
      <c r="CE307" s="17"/>
      <c r="CF307" s="17"/>
      <c r="CG307" s="17"/>
      <c r="CH307" s="17"/>
      <c r="CI307" s="17"/>
    </row>
    <row r="308" spans="1:87" ht="13.5" x14ac:dyDescent="0.25">
      <c r="A308" s="15"/>
      <c r="B308" s="16"/>
      <c r="C308" s="17"/>
      <c r="D308" s="15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8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8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/>
      <c r="AS308" s="17"/>
      <c r="AT308" s="17"/>
      <c r="AU308" s="17"/>
      <c r="AV308" s="17"/>
      <c r="AW308" s="17"/>
      <c r="AX308" s="17"/>
      <c r="AY308" s="17"/>
      <c r="AZ308" s="17"/>
      <c r="BA308" s="17"/>
      <c r="BB308" s="17"/>
      <c r="BC308" s="17"/>
      <c r="BD308" s="17"/>
      <c r="BE308" s="17"/>
      <c r="BF308" s="17"/>
      <c r="BG308" s="17"/>
      <c r="BH308" s="17"/>
      <c r="BI308" s="17"/>
      <c r="BJ308" s="17"/>
      <c r="BK308" s="17"/>
      <c r="BL308" s="17"/>
      <c r="BM308" s="17"/>
      <c r="BN308" s="17"/>
      <c r="BO308" s="17"/>
      <c r="BP308" s="17"/>
      <c r="BQ308" s="17"/>
      <c r="BR308" s="17"/>
      <c r="BS308" s="17"/>
      <c r="BT308" s="17"/>
      <c r="BU308" s="17"/>
      <c r="BV308" s="17"/>
      <c r="BW308" s="17"/>
      <c r="BX308" s="17"/>
      <c r="BY308" s="17"/>
      <c r="BZ308" s="17"/>
      <c r="CA308" s="17"/>
      <c r="CB308" s="17"/>
      <c r="CC308" s="17"/>
      <c r="CD308" s="17"/>
      <c r="CE308" s="17"/>
      <c r="CF308" s="17"/>
      <c r="CG308" s="17"/>
      <c r="CH308" s="17"/>
      <c r="CI308" s="17"/>
    </row>
    <row r="309" spans="1:87" ht="13.5" x14ac:dyDescent="0.25">
      <c r="A309" s="15"/>
      <c r="B309" s="16"/>
      <c r="C309" s="17"/>
      <c r="D309" s="15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8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8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  <c r="AT309" s="17"/>
      <c r="AU309" s="17"/>
      <c r="AV309" s="17"/>
      <c r="AW309" s="17"/>
      <c r="AX309" s="17"/>
      <c r="AY309" s="17"/>
      <c r="AZ309" s="17"/>
      <c r="BA309" s="17"/>
      <c r="BB309" s="17"/>
      <c r="BC309" s="17"/>
      <c r="BD309" s="17"/>
      <c r="BE309" s="17"/>
      <c r="BF309" s="17"/>
      <c r="BG309" s="17"/>
      <c r="BH309" s="17"/>
      <c r="BI309" s="17"/>
      <c r="BJ309" s="17"/>
      <c r="BK309" s="17"/>
      <c r="BL309" s="17"/>
      <c r="BM309" s="17"/>
      <c r="BN309" s="17"/>
      <c r="BO309" s="17"/>
      <c r="BP309" s="17"/>
      <c r="BQ309" s="17"/>
      <c r="BR309" s="17"/>
      <c r="BS309" s="17"/>
      <c r="BT309" s="17"/>
      <c r="BU309" s="17"/>
      <c r="BV309" s="17"/>
      <c r="BW309" s="17"/>
      <c r="BX309" s="17"/>
      <c r="BY309" s="17"/>
      <c r="BZ309" s="17"/>
      <c r="CA309" s="17"/>
      <c r="CB309" s="17"/>
      <c r="CC309" s="17"/>
      <c r="CD309" s="17"/>
      <c r="CE309" s="17"/>
      <c r="CF309" s="17"/>
      <c r="CG309" s="17"/>
      <c r="CH309" s="17"/>
      <c r="CI309" s="17"/>
    </row>
    <row r="310" spans="1:87" ht="13.5" x14ac:dyDescent="0.25">
      <c r="A310" s="15"/>
      <c r="B310" s="16"/>
      <c r="C310" s="17"/>
      <c r="D310" s="15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8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8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  <c r="AT310" s="17"/>
      <c r="AU310" s="17"/>
      <c r="AV310" s="17"/>
      <c r="AW310" s="17"/>
      <c r="AX310" s="17"/>
      <c r="AY310" s="17"/>
      <c r="AZ310" s="17"/>
      <c r="BA310" s="17"/>
      <c r="BB310" s="17"/>
      <c r="BC310" s="17"/>
      <c r="BD310" s="17"/>
      <c r="BE310" s="17"/>
      <c r="BF310" s="17"/>
      <c r="BG310" s="17"/>
      <c r="BH310" s="17"/>
      <c r="BI310" s="17"/>
      <c r="BJ310" s="17"/>
      <c r="BK310" s="17"/>
      <c r="BL310" s="17"/>
      <c r="BM310" s="17"/>
      <c r="BN310" s="17"/>
      <c r="BO310" s="17"/>
      <c r="BP310" s="17"/>
      <c r="BQ310" s="17"/>
      <c r="BR310" s="17"/>
      <c r="BS310" s="17"/>
      <c r="BT310" s="17"/>
      <c r="BU310" s="17"/>
      <c r="BV310" s="17"/>
      <c r="BW310" s="17"/>
      <c r="BX310" s="17"/>
      <c r="BY310" s="17"/>
      <c r="BZ310" s="17"/>
      <c r="CA310" s="17"/>
      <c r="CB310" s="17"/>
      <c r="CC310" s="17"/>
      <c r="CD310" s="17"/>
      <c r="CE310" s="17"/>
      <c r="CF310" s="17"/>
      <c r="CG310" s="17"/>
      <c r="CH310" s="17"/>
      <c r="CI310" s="17"/>
    </row>
    <row r="311" spans="1:87" ht="13.5" x14ac:dyDescent="0.25">
      <c r="A311" s="15"/>
      <c r="B311" s="16"/>
      <c r="C311" s="17"/>
      <c r="D311" s="15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8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8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  <c r="AT311" s="17"/>
      <c r="AU311" s="17"/>
      <c r="AV311" s="17"/>
      <c r="AW311" s="17"/>
      <c r="AX311" s="17"/>
      <c r="AY311" s="17"/>
      <c r="AZ311" s="17"/>
      <c r="BA311" s="17"/>
      <c r="BB311" s="17"/>
      <c r="BC311" s="17"/>
      <c r="BD311" s="17"/>
      <c r="BE311" s="17"/>
      <c r="BF311" s="17"/>
      <c r="BG311" s="17"/>
      <c r="BH311" s="17"/>
      <c r="BI311" s="17"/>
      <c r="BJ311" s="17"/>
      <c r="BK311" s="17"/>
      <c r="BL311" s="17"/>
      <c r="BM311" s="17"/>
      <c r="BN311" s="17"/>
      <c r="BO311" s="17"/>
      <c r="BP311" s="17"/>
      <c r="BQ311" s="17"/>
      <c r="BR311" s="17"/>
      <c r="BS311" s="17"/>
      <c r="BT311" s="17"/>
      <c r="BU311" s="17"/>
      <c r="BV311" s="17"/>
      <c r="BW311" s="17"/>
      <c r="BX311" s="17"/>
      <c r="BY311" s="17"/>
      <c r="BZ311" s="17"/>
      <c r="CA311" s="17"/>
      <c r="CB311" s="17"/>
      <c r="CC311" s="17"/>
      <c r="CD311" s="17"/>
      <c r="CE311" s="17"/>
      <c r="CF311" s="17"/>
      <c r="CG311" s="17"/>
      <c r="CH311" s="17"/>
      <c r="CI311" s="17"/>
    </row>
    <row r="312" spans="1:87" ht="13.5" x14ac:dyDescent="0.25">
      <c r="A312" s="15"/>
      <c r="B312" s="16"/>
      <c r="C312" s="17"/>
      <c r="D312" s="15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8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8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  <c r="AS312" s="17"/>
      <c r="AT312" s="17"/>
      <c r="AU312" s="17"/>
      <c r="AV312" s="17"/>
      <c r="AW312" s="17"/>
      <c r="AX312" s="17"/>
      <c r="AY312" s="17"/>
      <c r="AZ312" s="17"/>
      <c r="BA312" s="17"/>
      <c r="BB312" s="17"/>
      <c r="BC312" s="17"/>
      <c r="BD312" s="17"/>
      <c r="BE312" s="17"/>
      <c r="BF312" s="17"/>
      <c r="BG312" s="17"/>
      <c r="BH312" s="17"/>
      <c r="BI312" s="17"/>
      <c r="BJ312" s="17"/>
      <c r="BK312" s="17"/>
      <c r="BL312" s="17"/>
      <c r="BM312" s="17"/>
      <c r="BN312" s="17"/>
      <c r="BO312" s="17"/>
      <c r="BP312" s="17"/>
      <c r="BQ312" s="17"/>
      <c r="BR312" s="17"/>
      <c r="BS312" s="17"/>
      <c r="BT312" s="17"/>
      <c r="BU312" s="17"/>
      <c r="BV312" s="17"/>
      <c r="BW312" s="17"/>
      <c r="BX312" s="17"/>
      <c r="BY312" s="17"/>
      <c r="BZ312" s="17"/>
      <c r="CA312" s="17"/>
      <c r="CB312" s="17"/>
      <c r="CC312" s="17"/>
      <c r="CD312" s="17"/>
      <c r="CE312" s="17"/>
      <c r="CF312" s="17"/>
      <c r="CG312" s="17"/>
      <c r="CH312" s="17"/>
      <c r="CI312" s="17"/>
    </row>
    <row r="313" spans="1:87" ht="13.5" x14ac:dyDescent="0.25">
      <c r="A313" s="15"/>
      <c r="B313" s="16"/>
      <c r="C313" s="17"/>
      <c r="D313" s="15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8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8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  <c r="AS313" s="17"/>
      <c r="AT313" s="17"/>
      <c r="AU313" s="17"/>
      <c r="AV313" s="17"/>
      <c r="AW313" s="17"/>
      <c r="AX313" s="17"/>
      <c r="AY313" s="17"/>
      <c r="AZ313" s="17"/>
      <c r="BA313" s="17"/>
      <c r="BB313" s="17"/>
      <c r="BC313" s="17"/>
      <c r="BD313" s="17"/>
      <c r="BE313" s="17"/>
      <c r="BF313" s="17"/>
      <c r="BG313" s="17"/>
      <c r="BH313" s="17"/>
      <c r="BI313" s="17"/>
      <c r="BJ313" s="17"/>
      <c r="BK313" s="17"/>
      <c r="BL313" s="17"/>
      <c r="BM313" s="17"/>
      <c r="BN313" s="17"/>
      <c r="BO313" s="17"/>
      <c r="BP313" s="17"/>
      <c r="BQ313" s="17"/>
      <c r="BR313" s="17"/>
      <c r="BS313" s="17"/>
      <c r="BT313" s="17"/>
      <c r="BU313" s="17"/>
      <c r="BV313" s="17"/>
      <c r="BW313" s="17"/>
      <c r="BX313" s="17"/>
      <c r="BY313" s="17"/>
      <c r="BZ313" s="17"/>
      <c r="CA313" s="17"/>
      <c r="CB313" s="17"/>
      <c r="CC313" s="17"/>
      <c r="CD313" s="17"/>
      <c r="CE313" s="17"/>
      <c r="CF313" s="17"/>
      <c r="CG313" s="17"/>
      <c r="CH313" s="17"/>
      <c r="CI313" s="17"/>
    </row>
    <row r="314" spans="1:87" ht="13.5" x14ac:dyDescent="0.25">
      <c r="A314" s="15"/>
      <c r="B314" s="16"/>
      <c r="C314" s="17"/>
      <c r="D314" s="15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8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8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/>
      <c r="AS314" s="17"/>
      <c r="AT314" s="17"/>
      <c r="AU314" s="17"/>
      <c r="AV314" s="17"/>
      <c r="AW314" s="17"/>
      <c r="AX314" s="17"/>
      <c r="AY314" s="17"/>
      <c r="AZ314" s="17"/>
      <c r="BA314" s="17"/>
      <c r="BB314" s="17"/>
      <c r="BC314" s="17"/>
      <c r="BD314" s="17"/>
      <c r="BE314" s="17"/>
      <c r="BF314" s="17"/>
      <c r="BG314" s="17"/>
      <c r="BH314" s="17"/>
      <c r="BI314" s="17"/>
      <c r="BJ314" s="17"/>
      <c r="BK314" s="17"/>
      <c r="BL314" s="17"/>
      <c r="BM314" s="17"/>
      <c r="BN314" s="17"/>
      <c r="BO314" s="17"/>
      <c r="BP314" s="17"/>
      <c r="BQ314" s="17"/>
      <c r="BR314" s="17"/>
      <c r="BS314" s="17"/>
      <c r="BT314" s="17"/>
      <c r="BU314" s="17"/>
      <c r="BV314" s="17"/>
      <c r="BW314" s="17"/>
      <c r="BX314" s="17"/>
      <c r="BY314" s="17"/>
      <c r="BZ314" s="17"/>
      <c r="CA314" s="17"/>
      <c r="CB314" s="17"/>
      <c r="CC314" s="17"/>
      <c r="CD314" s="17"/>
      <c r="CE314" s="17"/>
      <c r="CF314" s="17"/>
      <c r="CG314" s="17"/>
      <c r="CH314" s="17"/>
      <c r="CI314" s="17"/>
    </row>
    <row r="315" spans="1:87" ht="13.5" x14ac:dyDescent="0.25">
      <c r="A315" s="15"/>
      <c r="B315" s="16"/>
      <c r="C315" s="17"/>
      <c r="D315" s="15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8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8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  <c r="AS315" s="17"/>
      <c r="AT315" s="17"/>
      <c r="AU315" s="17"/>
      <c r="AV315" s="17"/>
      <c r="AW315" s="17"/>
      <c r="AX315" s="17"/>
      <c r="AY315" s="17"/>
      <c r="AZ315" s="17"/>
      <c r="BA315" s="17"/>
      <c r="BB315" s="17"/>
      <c r="BC315" s="17"/>
      <c r="BD315" s="17"/>
      <c r="BE315" s="17"/>
      <c r="BF315" s="17"/>
      <c r="BG315" s="17"/>
      <c r="BH315" s="17"/>
      <c r="BI315" s="17"/>
      <c r="BJ315" s="17"/>
      <c r="BK315" s="17"/>
      <c r="BL315" s="17"/>
      <c r="BM315" s="17"/>
      <c r="BN315" s="17"/>
      <c r="BO315" s="17"/>
      <c r="BP315" s="17"/>
      <c r="BQ315" s="17"/>
      <c r="BR315" s="17"/>
      <c r="BS315" s="17"/>
      <c r="BT315" s="17"/>
      <c r="BU315" s="17"/>
      <c r="BV315" s="17"/>
      <c r="BW315" s="17"/>
      <c r="BX315" s="17"/>
      <c r="BY315" s="17"/>
      <c r="BZ315" s="17"/>
      <c r="CA315" s="17"/>
      <c r="CB315" s="17"/>
      <c r="CC315" s="17"/>
      <c r="CD315" s="17"/>
      <c r="CE315" s="17"/>
      <c r="CF315" s="17"/>
      <c r="CG315" s="17"/>
      <c r="CH315" s="17"/>
      <c r="CI315" s="17"/>
    </row>
    <row r="316" spans="1:87" ht="13.5" x14ac:dyDescent="0.25">
      <c r="A316" s="15"/>
      <c r="B316" s="16"/>
      <c r="C316" s="17"/>
      <c r="D316" s="15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8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8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  <c r="AS316" s="17"/>
      <c r="AT316" s="17"/>
      <c r="AU316" s="17"/>
      <c r="AV316" s="17"/>
      <c r="AW316" s="17"/>
      <c r="AX316" s="17"/>
      <c r="AY316" s="17"/>
      <c r="AZ316" s="17"/>
      <c r="BA316" s="17"/>
      <c r="BB316" s="17"/>
      <c r="BC316" s="17"/>
      <c r="BD316" s="17"/>
      <c r="BE316" s="17"/>
      <c r="BF316" s="17"/>
      <c r="BG316" s="17"/>
      <c r="BH316" s="17"/>
      <c r="BI316" s="17"/>
      <c r="BJ316" s="17"/>
      <c r="BK316" s="17"/>
      <c r="BL316" s="17"/>
      <c r="BM316" s="17"/>
      <c r="BN316" s="17"/>
      <c r="BO316" s="17"/>
      <c r="BP316" s="17"/>
      <c r="BQ316" s="17"/>
      <c r="BR316" s="17"/>
      <c r="BS316" s="17"/>
      <c r="BT316" s="17"/>
      <c r="BU316" s="17"/>
      <c r="BV316" s="17"/>
      <c r="BW316" s="17"/>
      <c r="BX316" s="17"/>
      <c r="BY316" s="17"/>
      <c r="BZ316" s="17"/>
      <c r="CA316" s="17"/>
      <c r="CB316" s="17"/>
      <c r="CC316" s="17"/>
      <c r="CD316" s="17"/>
      <c r="CE316" s="17"/>
      <c r="CF316" s="17"/>
      <c r="CG316" s="17"/>
      <c r="CH316" s="17"/>
      <c r="CI316" s="17"/>
    </row>
    <row r="317" spans="1:87" ht="13.5" x14ac:dyDescent="0.25">
      <c r="A317" s="15"/>
      <c r="B317" s="16"/>
      <c r="C317" s="17"/>
      <c r="D317" s="15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8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8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  <c r="AS317" s="17"/>
      <c r="AT317" s="17"/>
      <c r="AU317" s="17"/>
      <c r="AV317" s="17"/>
      <c r="AW317" s="17"/>
      <c r="AX317" s="17"/>
      <c r="AY317" s="17"/>
      <c r="AZ317" s="17"/>
      <c r="BA317" s="17"/>
      <c r="BB317" s="17"/>
      <c r="BC317" s="17"/>
      <c r="BD317" s="17"/>
      <c r="BE317" s="17"/>
      <c r="BF317" s="17"/>
      <c r="BG317" s="17"/>
      <c r="BH317" s="17"/>
      <c r="BI317" s="17"/>
      <c r="BJ317" s="17"/>
      <c r="BK317" s="17"/>
      <c r="BL317" s="17"/>
      <c r="BM317" s="17"/>
      <c r="BN317" s="17"/>
      <c r="BO317" s="17"/>
      <c r="BP317" s="17"/>
      <c r="BQ317" s="17"/>
      <c r="BR317" s="17"/>
      <c r="BS317" s="17"/>
      <c r="BT317" s="17"/>
      <c r="BU317" s="17"/>
      <c r="BV317" s="17"/>
      <c r="BW317" s="17"/>
      <c r="BX317" s="17"/>
      <c r="BY317" s="17"/>
      <c r="BZ317" s="17"/>
      <c r="CA317" s="17"/>
      <c r="CB317" s="17"/>
      <c r="CC317" s="17"/>
      <c r="CD317" s="17"/>
      <c r="CE317" s="17"/>
      <c r="CF317" s="17"/>
      <c r="CG317" s="17"/>
      <c r="CH317" s="17"/>
      <c r="CI317" s="17"/>
    </row>
    <row r="318" spans="1:87" ht="13.5" x14ac:dyDescent="0.25">
      <c r="A318" s="15"/>
      <c r="B318" s="16"/>
      <c r="C318" s="17"/>
      <c r="D318" s="15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8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8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  <c r="AS318" s="17"/>
      <c r="AT318" s="17"/>
      <c r="AU318" s="17"/>
      <c r="AV318" s="17"/>
      <c r="AW318" s="17"/>
      <c r="AX318" s="17"/>
      <c r="AY318" s="17"/>
      <c r="AZ318" s="17"/>
      <c r="BA318" s="17"/>
      <c r="BB318" s="17"/>
      <c r="BC318" s="17"/>
      <c r="BD318" s="17"/>
      <c r="BE318" s="17"/>
      <c r="BF318" s="17"/>
      <c r="BG318" s="17"/>
      <c r="BH318" s="17"/>
      <c r="BI318" s="17"/>
      <c r="BJ318" s="17"/>
      <c r="BK318" s="17"/>
      <c r="BL318" s="17"/>
      <c r="BM318" s="17"/>
      <c r="BN318" s="17"/>
      <c r="BO318" s="17"/>
      <c r="BP318" s="17"/>
      <c r="BQ318" s="17"/>
      <c r="BR318" s="17"/>
      <c r="BS318" s="17"/>
      <c r="BT318" s="17"/>
      <c r="BU318" s="17"/>
      <c r="BV318" s="17"/>
      <c r="BW318" s="17"/>
      <c r="BX318" s="17"/>
      <c r="BY318" s="17"/>
      <c r="BZ318" s="17"/>
      <c r="CA318" s="17"/>
      <c r="CB318" s="17"/>
      <c r="CC318" s="17"/>
      <c r="CD318" s="17"/>
      <c r="CE318" s="17"/>
      <c r="CF318" s="17"/>
      <c r="CG318" s="17"/>
      <c r="CH318" s="17"/>
      <c r="CI318" s="17"/>
    </row>
    <row r="319" spans="1:87" ht="13.5" x14ac:dyDescent="0.25">
      <c r="A319" s="15"/>
      <c r="B319" s="16"/>
      <c r="C319" s="17"/>
      <c r="D319" s="15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8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8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/>
      <c r="AS319" s="17"/>
      <c r="AT319" s="17"/>
      <c r="AU319" s="17"/>
      <c r="AV319" s="17"/>
      <c r="AW319" s="17"/>
      <c r="AX319" s="17"/>
      <c r="AY319" s="17"/>
      <c r="AZ319" s="17"/>
      <c r="BA319" s="17"/>
      <c r="BB319" s="17"/>
      <c r="BC319" s="17"/>
      <c r="BD319" s="17"/>
      <c r="BE319" s="17"/>
      <c r="BF319" s="17"/>
      <c r="BG319" s="17"/>
      <c r="BH319" s="17"/>
      <c r="BI319" s="17"/>
      <c r="BJ319" s="17"/>
      <c r="BK319" s="17"/>
      <c r="BL319" s="17"/>
      <c r="BM319" s="17"/>
      <c r="BN319" s="17"/>
      <c r="BO319" s="17"/>
      <c r="BP319" s="17"/>
      <c r="BQ319" s="17"/>
      <c r="BR319" s="17"/>
      <c r="BS319" s="17"/>
      <c r="BT319" s="17"/>
      <c r="BU319" s="17"/>
      <c r="BV319" s="17"/>
      <c r="BW319" s="17"/>
      <c r="BX319" s="17"/>
      <c r="BY319" s="17"/>
      <c r="BZ319" s="17"/>
      <c r="CA319" s="17"/>
      <c r="CB319" s="17"/>
      <c r="CC319" s="17"/>
      <c r="CD319" s="17"/>
      <c r="CE319" s="17"/>
      <c r="CF319" s="17"/>
      <c r="CG319" s="17"/>
      <c r="CH319" s="17"/>
      <c r="CI319" s="17"/>
    </row>
    <row r="320" spans="1:87" ht="13.5" x14ac:dyDescent="0.25">
      <c r="A320" s="15"/>
      <c r="B320" s="16"/>
      <c r="C320" s="17"/>
      <c r="D320" s="15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8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8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/>
      <c r="AS320" s="17"/>
      <c r="AT320" s="17"/>
      <c r="AU320" s="17"/>
      <c r="AV320" s="17"/>
      <c r="AW320" s="17"/>
      <c r="AX320" s="17"/>
      <c r="AY320" s="17"/>
      <c r="AZ320" s="17"/>
      <c r="BA320" s="17"/>
      <c r="BB320" s="17"/>
      <c r="BC320" s="17"/>
      <c r="BD320" s="17"/>
      <c r="BE320" s="17"/>
      <c r="BF320" s="17"/>
      <c r="BG320" s="17"/>
      <c r="BH320" s="17"/>
      <c r="BI320" s="17"/>
      <c r="BJ320" s="17"/>
      <c r="BK320" s="17"/>
      <c r="BL320" s="17"/>
      <c r="BM320" s="17"/>
      <c r="BN320" s="17"/>
      <c r="BO320" s="17"/>
      <c r="BP320" s="17"/>
      <c r="BQ320" s="17"/>
      <c r="BR320" s="17"/>
      <c r="BS320" s="17"/>
      <c r="BT320" s="17"/>
      <c r="BU320" s="17"/>
      <c r="BV320" s="17"/>
      <c r="BW320" s="17"/>
      <c r="BX320" s="17"/>
      <c r="BY320" s="17"/>
      <c r="BZ320" s="17"/>
      <c r="CA320" s="17"/>
      <c r="CB320" s="17"/>
      <c r="CC320" s="17"/>
      <c r="CD320" s="17"/>
      <c r="CE320" s="17"/>
      <c r="CF320" s="17"/>
      <c r="CG320" s="17"/>
      <c r="CH320" s="17"/>
      <c r="CI320" s="17"/>
    </row>
    <row r="321" spans="1:87" ht="13.5" x14ac:dyDescent="0.25">
      <c r="A321" s="15"/>
      <c r="B321" s="16"/>
      <c r="C321" s="17"/>
      <c r="D321" s="15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8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8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  <c r="AT321" s="17"/>
      <c r="AU321" s="17"/>
      <c r="AV321" s="17"/>
      <c r="AW321" s="17"/>
      <c r="AX321" s="17"/>
      <c r="AY321" s="17"/>
      <c r="AZ321" s="17"/>
      <c r="BA321" s="17"/>
      <c r="BB321" s="17"/>
      <c r="BC321" s="17"/>
      <c r="BD321" s="17"/>
      <c r="BE321" s="17"/>
      <c r="BF321" s="17"/>
      <c r="BG321" s="17"/>
      <c r="BH321" s="17"/>
      <c r="BI321" s="17"/>
      <c r="BJ321" s="17"/>
      <c r="BK321" s="17"/>
      <c r="BL321" s="17"/>
      <c r="BM321" s="17"/>
      <c r="BN321" s="17"/>
      <c r="BO321" s="17"/>
      <c r="BP321" s="17"/>
      <c r="BQ321" s="17"/>
      <c r="BS321" s="17"/>
      <c r="BT321" s="17"/>
      <c r="BU321" s="17"/>
      <c r="BV321" s="17"/>
      <c r="BW321" s="17"/>
      <c r="BX321" s="17"/>
      <c r="BY321" s="17"/>
      <c r="BZ321" s="17"/>
      <c r="CA321" s="17"/>
      <c r="CB321" s="17"/>
      <c r="CC321" s="17"/>
      <c r="CD321" s="17"/>
      <c r="CE321" s="17"/>
      <c r="CF321" s="17"/>
      <c r="CG321" s="17"/>
      <c r="CH321" s="17"/>
      <c r="CI321" s="17"/>
    </row>
    <row r="322" spans="1:87" ht="13.5" x14ac:dyDescent="0.25">
      <c r="A322" s="15"/>
      <c r="B322" s="16"/>
      <c r="C322" s="17"/>
      <c r="D322" s="15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8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8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  <c r="AT322" s="17"/>
      <c r="AU322" s="17"/>
      <c r="AV322" s="17"/>
      <c r="AW322" s="17"/>
      <c r="AX322" s="17"/>
      <c r="AY322" s="17"/>
      <c r="AZ322" s="17"/>
      <c r="BA322" s="17"/>
      <c r="BB322" s="17"/>
      <c r="BC322" s="17"/>
      <c r="BD322" s="17"/>
      <c r="BE322" s="17"/>
      <c r="BF322" s="17"/>
      <c r="BG322" s="17"/>
      <c r="BH322" s="17"/>
      <c r="BI322" s="17"/>
      <c r="BJ322" s="17"/>
      <c r="BK322" s="17"/>
      <c r="BL322" s="17"/>
      <c r="BM322" s="17"/>
      <c r="BN322" s="17"/>
      <c r="BO322" s="17"/>
      <c r="BP322" s="17"/>
      <c r="BQ322" s="17"/>
      <c r="BS322" s="17"/>
      <c r="BT322" s="17"/>
      <c r="BU322" s="17"/>
      <c r="BV322" s="17"/>
      <c r="BW322" s="17"/>
      <c r="BX322" s="17"/>
      <c r="BY322" s="17"/>
      <c r="BZ322" s="17"/>
      <c r="CA322" s="17"/>
      <c r="CB322" s="17"/>
      <c r="CC322" s="17"/>
      <c r="CD322" s="17"/>
      <c r="CE322" s="17"/>
      <c r="CF322" s="17"/>
      <c r="CG322" s="17"/>
      <c r="CH322" s="17"/>
      <c r="CI322" s="17"/>
    </row>
    <row r="323" spans="1:87" ht="13.5" x14ac:dyDescent="0.25">
      <c r="A323" s="15"/>
      <c r="B323" s="16"/>
      <c r="C323" s="17"/>
      <c r="D323" s="15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8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8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  <c r="AT323" s="17"/>
      <c r="AU323" s="17"/>
      <c r="AV323" s="17"/>
      <c r="AW323" s="17"/>
      <c r="AX323" s="17"/>
      <c r="AY323" s="17"/>
      <c r="AZ323" s="17"/>
      <c r="BA323" s="17"/>
      <c r="BB323" s="17"/>
      <c r="BC323" s="17"/>
      <c r="BD323" s="17"/>
      <c r="BE323" s="17"/>
      <c r="BF323" s="17"/>
      <c r="BG323" s="17"/>
      <c r="BH323" s="17"/>
      <c r="BI323" s="17"/>
      <c r="BJ323" s="17"/>
      <c r="BK323" s="17"/>
      <c r="BL323" s="17"/>
      <c r="BM323" s="17"/>
      <c r="BN323" s="17"/>
      <c r="BO323" s="17"/>
      <c r="BP323" s="17"/>
      <c r="BQ323" s="17"/>
      <c r="BS323" s="17"/>
      <c r="BT323" s="17"/>
      <c r="BU323" s="17"/>
      <c r="BV323" s="17"/>
      <c r="BW323" s="17"/>
      <c r="BX323" s="17"/>
      <c r="BY323" s="17"/>
      <c r="BZ323" s="17"/>
      <c r="CA323" s="17"/>
      <c r="CB323" s="17"/>
      <c r="CC323" s="17"/>
      <c r="CD323" s="17"/>
      <c r="CE323" s="17"/>
      <c r="CF323" s="17"/>
      <c r="CG323" s="17"/>
      <c r="CH323" s="17"/>
      <c r="CI323" s="17"/>
    </row>
    <row r="324" spans="1:87" ht="13.5" x14ac:dyDescent="0.25">
      <c r="A324" s="15"/>
      <c r="B324" s="16"/>
      <c r="C324" s="17"/>
      <c r="D324" s="15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8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8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  <c r="AT324" s="17"/>
      <c r="AU324" s="17"/>
      <c r="AV324" s="17"/>
      <c r="AW324" s="17"/>
      <c r="AX324" s="17"/>
      <c r="AY324" s="17"/>
      <c r="AZ324" s="17"/>
      <c r="BA324" s="17"/>
      <c r="BB324" s="17"/>
      <c r="BC324" s="17"/>
      <c r="BD324" s="17"/>
      <c r="BE324" s="17"/>
      <c r="BF324" s="17"/>
      <c r="BG324" s="17"/>
      <c r="BH324" s="17"/>
      <c r="BI324" s="17"/>
      <c r="BJ324" s="17"/>
      <c r="BK324" s="17"/>
      <c r="BL324" s="17"/>
      <c r="BM324" s="17"/>
      <c r="BN324" s="17"/>
      <c r="BO324" s="17"/>
      <c r="BP324" s="17"/>
      <c r="BQ324" s="17"/>
      <c r="BS324" s="17"/>
      <c r="BT324" s="17"/>
      <c r="BU324" s="17"/>
      <c r="BV324" s="17"/>
      <c r="BW324" s="17"/>
      <c r="BX324" s="17"/>
      <c r="BY324" s="17"/>
      <c r="BZ324" s="17"/>
      <c r="CA324" s="17"/>
      <c r="CB324" s="17"/>
      <c r="CC324" s="17"/>
      <c r="CD324" s="17"/>
      <c r="CE324" s="17"/>
      <c r="CF324" s="17"/>
      <c r="CG324" s="17"/>
      <c r="CH324" s="17"/>
      <c r="CI324" s="17"/>
    </row>
    <row r="325" spans="1:87" ht="13.5" x14ac:dyDescent="0.25">
      <c r="A325" s="15"/>
      <c r="B325" s="16"/>
      <c r="C325" s="17"/>
      <c r="D325" s="15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8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8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  <c r="AT325" s="17"/>
      <c r="AU325" s="17"/>
      <c r="AV325" s="17"/>
      <c r="AW325" s="17"/>
      <c r="AX325" s="17"/>
      <c r="AY325" s="17"/>
      <c r="AZ325" s="17"/>
      <c r="BA325" s="17"/>
      <c r="BB325" s="17"/>
      <c r="BC325" s="17"/>
      <c r="BD325" s="17"/>
      <c r="BE325" s="17"/>
      <c r="BF325" s="17"/>
      <c r="BG325" s="17"/>
      <c r="BH325" s="17"/>
      <c r="BI325" s="17"/>
      <c r="BJ325" s="17"/>
      <c r="BK325" s="17"/>
      <c r="BL325" s="17"/>
      <c r="BM325" s="17"/>
      <c r="BN325" s="17"/>
      <c r="BO325" s="17"/>
      <c r="BP325" s="17"/>
      <c r="BQ325" s="17"/>
      <c r="BS325" s="17"/>
      <c r="BT325" s="17"/>
      <c r="BU325" s="17"/>
      <c r="BV325" s="17"/>
      <c r="BW325" s="17"/>
      <c r="BX325" s="17"/>
      <c r="BY325" s="17"/>
      <c r="BZ325" s="17"/>
      <c r="CA325" s="17"/>
      <c r="CB325" s="17"/>
      <c r="CC325" s="17"/>
      <c r="CD325" s="17"/>
      <c r="CE325" s="17"/>
      <c r="CF325" s="17"/>
      <c r="CG325" s="17"/>
      <c r="CH325" s="17"/>
      <c r="CI325" s="17"/>
    </row>
    <row r="326" spans="1:87" ht="13.5" x14ac:dyDescent="0.25">
      <c r="A326" s="15"/>
      <c r="B326" s="16"/>
      <c r="C326" s="17"/>
      <c r="D326" s="15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8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8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  <c r="AT326" s="17"/>
      <c r="AU326" s="17"/>
      <c r="AV326" s="17"/>
      <c r="AW326" s="17"/>
      <c r="AX326" s="17"/>
      <c r="AY326" s="17"/>
      <c r="AZ326" s="17"/>
      <c r="BA326" s="17"/>
      <c r="BB326" s="17"/>
      <c r="BC326" s="17"/>
      <c r="BD326" s="17"/>
      <c r="BE326" s="17"/>
      <c r="BF326" s="17"/>
      <c r="BG326" s="17"/>
      <c r="BH326" s="17"/>
      <c r="BI326" s="17"/>
      <c r="BJ326" s="17"/>
      <c r="BK326" s="17"/>
      <c r="BL326" s="17"/>
      <c r="BM326" s="17"/>
      <c r="BN326" s="17"/>
      <c r="BO326" s="17"/>
      <c r="BP326" s="17"/>
      <c r="BQ326" s="17"/>
      <c r="BS326" s="17"/>
      <c r="BT326" s="17"/>
      <c r="BU326" s="17"/>
      <c r="BV326" s="17"/>
      <c r="BW326" s="17"/>
      <c r="BX326" s="17"/>
      <c r="BY326" s="17"/>
      <c r="BZ326" s="17"/>
      <c r="CA326" s="17"/>
      <c r="CB326" s="17"/>
      <c r="CC326" s="17"/>
      <c r="CD326" s="17"/>
      <c r="CE326" s="17"/>
      <c r="CF326" s="17"/>
      <c r="CG326" s="17"/>
      <c r="CH326" s="17"/>
      <c r="CI326" s="17"/>
    </row>
    <row r="327" spans="1:87" ht="13.5" x14ac:dyDescent="0.25">
      <c r="A327" s="15"/>
      <c r="B327" s="16"/>
      <c r="C327" s="17"/>
      <c r="D327" s="15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8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8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  <c r="AT327" s="17"/>
      <c r="AU327" s="17"/>
      <c r="AV327" s="17"/>
      <c r="AW327" s="17"/>
      <c r="AX327" s="17"/>
      <c r="AY327" s="17"/>
      <c r="AZ327" s="17"/>
      <c r="BA327" s="17"/>
      <c r="BB327" s="17"/>
      <c r="BC327" s="17"/>
      <c r="BD327" s="17"/>
      <c r="BE327" s="17"/>
      <c r="BF327" s="17"/>
      <c r="BG327" s="17"/>
      <c r="BH327" s="17"/>
      <c r="BI327" s="17"/>
      <c r="BJ327" s="17"/>
      <c r="BK327" s="17"/>
      <c r="BL327" s="17"/>
      <c r="BM327" s="17"/>
      <c r="BN327" s="17"/>
      <c r="BO327" s="17"/>
      <c r="BP327" s="17"/>
      <c r="BQ327" s="17"/>
      <c r="BS327" s="17"/>
      <c r="BT327" s="17"/>
      <c r="BU327" s="17"/>
      <c r="BV327" s="17"/>
      <c r="BW327" s="17"/>
      <c r="BX327" s="17"/>
      <c r="BY327" s="17"/>
      <c r="BZ327" s="17"/>
      <c r="CA327" s="17"/>
      <c r="CB327" s="17"/>
      <c r="CC327" s="17"/>
      <c r="CD327" s="17"/>
      <c r="CE327" s="17"/>
      <c r="CF327" s="17"/>
      <c r="CG327" s="17"/>
      <c r="CH327" s="17"/>
      <c r="CI327" s="17"/>
    </row>
    <row r="328" spans="1:87" ht="13.5" x14ac:dyDescent="0.25">
      <c r="A328" s="15"/>
      <c r="B328" s="16"/>
      <c r="C328" s="17"/>
      <c r="D328" s="15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8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8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  <c r="AT328" s="17"/>
      <c r="AU328" s="17"/>
      <c r="AV328" s="17"/>
      <c r="AW328" s="17"/>
      <c r="AX328" s="17"/>
      <c r="AY328" s="17"/>
      <c r="AZ328" s="17"/>
      <c r="BA328" s="17"/>
      <c r="BB328" s="17"/>
      <c r="BC328" s="17"/>
      <c r="BD328" s="17"/>
      <c r="BE328" s="17"/>
      <c r="BF328" s="17"/>
      <c r="BG328" s="17"/>
      <c r="BH328" s="17"/>
      <c r="BI328" s="17"/>
      <c r="BJ328" s="17"/>
      <c r="BK328" s="17"/>
      <c r="BL328" s="17"/>
      <c r="BM328" s="17"/>
      <c r="BN328" s="17"/>
      <c r="BO328" s="17"/>
      <c r="BP328" s="17"/>
      <c r="BQ328" s="17"/>
      <c r="BS328" s="17"/>
      <c r="BT328" s="17"/>
      <c r="BU328" s="17"/>
      <c r="BV328" s="17"/>
      <c r="BW328" s="17"/>
      <c r="BX328" s="17"/>
      <c r="BY328" s="17"/>
      <c r="BZ328" s="17"/>
      <c r="CA328" s="17"/>
      <c r="CB328" s="17"/>
      <c r="CC328" s="17"/>
      <c r="CD328" s="17"/>
      <c r="CE328" s="17"/>
      <c r="CF328" s="17"/>
      <c r="CG328" s="17"/>
      <c r="CH328" s="17"/>
      <c r="CI328" s="17"/>
    </row>
    <row r="329" spans="1:87" ht="13.5" x14ac:dyDescent="0.25">
      <c r="A329" s="15"/>
      <c r="B329" s="16"/>
      <c r="C329" s="17"/>
      <c r="D329" s="15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8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8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  <c r="AT329" s="17"/>
      <c r="AU329" s="17"/>
      <c r="AV329" s="17"/>
      <c r="AW329" s="17"/>
      <c r="AX329" s="17"/>
      <c r="AY329" s="17"/>
      <c r="AZ329" s="17"/>
      <c r="BA329" s="17"/>
      <c r="BB329" s="17"/>
      <c r="BC329" s="17"/>
      <c r="BD329" s="17"/>
      <c r="BE329" s="17"/>
      <c r="BF329" s="17"/>
      <c r="BG329" s="17"/>
      <c r="BH329" s="17"/>
      <c r="BI329" s="17"/>
      <c r="BJ329" s="17"/>
      <c r="BK329" s="17"/>
      <c r="BL329" s="17"/>
      <c r="BM329" s="17"/>
      <c r="BN329" s="17"/>
      <c r="BO329" s="17"/>
      <c r="BP329" s="17"/>
      <c r="BQ329" s="17"/>
      <c r="BS329" s="17"/>
      <c r="BT329" s="17"/>
      <c r="BU329" s="17"/>
      <c r="BV329" s="17"/>
      <c r="BW329" s="17"/>
      <c r="BX329" s="17"/>
      <c r="BY329" s="17"/>
      <c r="BZ329" s="17"/>
      <c r="CA329" s="17"/>
      <c r="CB329" s="17"/>
      <c r="CC329" s="17"/>
      <c r="CD329" s="17"/>
      <c r="CE329" s="17"/>
      <c r="CF329" s="17"/>
      <c r="CG329" s="17"/>
      <c r="CH329" s="17"/>
      <c r="CI329" s="17"/>
    </row>
    <row r="330" spans="1:87" ht="13.5" x14ac:dyDescent="0.25">
      <c r="A330" s="15"/>
      <c r="B330" s="16"/>
      <c r="C330" s="17"/>
      <c r="D330" s="15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8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8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  <c r="AT330" s="17"/>
      <c r="AU330" s="17"/>
      <c r="AV330" s="17"/>
      <c r="AW330" s="17"/>
      <c r="AX330" s="17"/>
      <c r="AY330" s="17"/>
      <c r="AZ330" s="17"/>
      <c r="BA330" s="17"/>
      <c r="BB330" s="17"/>
      <c r="BC330" s="17"/>
      <c r="BD330" s="17"/>
      <c r="BE330" s="17"/>
      <c r="BF330" s="17"/>
      <c r="BG330" s="17"/>
      <c r="BH330" s="17"/>
      <c r="BI330" s="17"/>
      <c r="BJ330" s="17"/>
      <c r="BK330" s="17"/>
      <c r="BL330" s="17"/>
      <c r="BM330" s="17"/>
      <c r="BN330" s="17"/>
      <c r="BO330" s="17"/>
      <c r="BP330" s="17"/>
      <c r="BQ330" s="17"/>
      <c r="BS330" s="17"/>
      <c r="BT330" s="17"/>
      <c r="BU330" s="17"/>
      <c r="BV330" s="17"/>
      <c r="BW330" s="17"/>
      <c r="BX330" s="17"/>
      <c r="BY330" s="17"/>
      <c r="BZ330" s="17"/>
      <c r="CA330" s="17"/>
      <c r="CB330" s="17"/>
      <c r="CC330" s="17"/>
      <c r="CD330" s="17"/>
      <c r="CE330" s="17"/>
      <c r="CF330" s="17"/>
      <c r="CG330" s="17"/>
      <c r="CH330" s="17"/>
      <c r="CI330" s="17"/>
    </row>
    <row r="331" spans="1:87" ht="13.5" x14ac:dyDescent="0.25">
      <c r="A331" s="15"/>
      <c r="B331" s="16"/>
      <c r="C331" s="17"/>
      <c r="D331" s="15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8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8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  <c r="AT331" s="17"/>
      <c r="AU331" s="17"/>
      <c r="AV331" s="17"/>
      <c r="AW331" s="17"/>
      <c r="AX331" s="17"/>
      <c r="AY331" s="17"/>
      <c r="AZ331" s="17"/>
      <c r="BA331" s="17"/>
      <c r="BB331" s="17"/>
      <c r="BC331" s="17"/>
      <c r="BD331" s="17"/>
      <c r="BE331" s="17"/>
      <c r="BF331" s="17"/>
      <c r="BG331" s="17"/>
      <c r="BH331" s="17"/>
      <c r="BI331" s="17"/>
      <c r="BJ331" s="17"/>
      <c r="BK331" s="17"/>
      <c r="BL331" s="17"/>
      <c r="BM331" s="17"/>
      <c r="BN331" s="17"/>
      <c r="BO331" s="17"/>
      <c r="BP331" s="17"/>
      <c r="BQ331" s="17"/>
      <c r="BS331" s="17"/>
      <c r="BT331" s="17"/>
      <c r="BU331" s="17"/>
      <c r="BV331" s="17"/>
      <c r="BW331" s="17"/>
      <c r="BX331" s="17"/>
      <c r="BY331" s="17"/>
      <c r="BZ331" s="17"/>
      <c r="CA331" s="17"/>
      <c r="CB331" s="17"/>
      <c r="CC331" s="17"/>
      <c r="CD331" s="17"/>
      <c r="CE331" s="17"/>
      <c r="CF331" s="17"/>
      <c r="CG331" s="17"/>
      <c r="CH331" s="17"/>
      <c r="CI331" s="17"/>
    </row>
    <row r="332" spans="1:87" ht="13.5" x14ac:dyDescent="0.25">
      <c r="A332" s="15"/>
      <c r="B332" s="16"/>
      <c r="C332" s="17"/>
      <c r="D332" s="15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8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8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  <c r="AT332" s="17"/>
      <c r="AU332" s="17"/>
      <c r="AV332" s="17"/>
      <c r="AW332" s="17"/>
      <c r="AX332" s="17"/>
      <c r="AY332" s="17"/>
      <c r="AZ332" s="17"/>
      <c r="BA332" s="17"/>
      <c r="BB332" s="17"/>
      <c r="BC332" s="17"/>
      <c r="BD332" s="17"/>
      <c r="BE332" s="17"/>
      <c r="BF332" s="17"/>
      <c r="BG332" s="17"/>
      <c r="BH332" s="17"/>
      <c r="BI332" s="17"/>
      <c r="BJ332" s="17"/>
      <c r="BK332" s="17"/>
      <c r="BL332" s="17"/>
      <c r="BM332" s="17"/>
      <c r="BN332" s="17"/>
      <c r="BO332" s="17"/>
      <c r="BP332" s="17"/>
      <c r="BQ332" s="17"/>
      <c r="BS332" s="17"/>
      <c r="BT332" s="17"/>
      <c r="BU332" s="17"/>
      <c r="BV332" s="17"/>
      <c r="BW332" s="17"/>
      <c r="BX332" s="17"/>
      <c r="BY332" s="17"/>
      <c r="BZ332" s="17"/>
      <c r="CA332" s="17"/>
      <c r="CB332" s="17"/>
      <c r="CC332" s="17"/>
      <c r="CD332" s="17"/>
      <c r="CE332" s="17"/>
      <c r="CF332" s="17"/>
      <c r="CG332" s="17"/>
      <c r="CH332" s="17"/>
      <c r="CI332" s="17"/>
    </row>
    <row r="333" spans="1:87" ht="13.5" x14ac:dyDescent="0.25">
      <c r="A333" s="15"/>
      <c r="B333" s="16"/>
      <c r="C333" s="17"/>
      <c r="D333" s="15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8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8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  <c r="AT333" s="17"/>
      <c r="AU333" s="17"/>
      <c r="AV333" s="17"/>
      <c r="AW333" s="17"/>
      <c r="AX333" s="17"/>
      <c r="AY333" s="17"/>
      <c r="AZ333" s="17"/>
      <c r="BA333" s="17"/>
      <c r="BB333" s="17"/>
      <c r="BC333" s="17"/>
      <c r="BD333" s="17"/>
      <c r="BE333" s="17"/>
      <c r="BF333" s="17"/>
      <c r="BG333" s="17"/>
      <c r="BH333" s="17"/>
      <c r="BI333" s="17"/>
      <c r="BJ333" s="17"/>
      <c r="BK333" s="17"/>
      <c r="BL333" s="17"/>
      <c r="BM333" s="17"/>
      <c r="BN333" s="17"/>
      <c r="BO333" s="17"/>
      <c r="BP333" s="17"/>
      <c r="BQ333" s="17"/>
      <c r="BS333" s="17"/>
      <c r="BT333" s="17"/>
      <c r="BU333" s="17"/>
      <c r="BV333" s="17"/>
      <c r="BW333" s="17"/>
      <c r="BX333" s="17"/>
      <c r="BY333" s="17"/>
      <c r="BZ333" s="17"/>
      <c r="CA333" s="17"/>
      <c r="CB333" s="17"/>
      <c r="CC333" s="17"/>
      <c r="CD333" s="17"/>
      <c r="CE333" s="17"/>
      <c r="CF333" s="17"/>
      <c r="CG333" s="17"/>
      <c r="CH333" s="17"/>
      <c r="CI333" s="17"/>
    </row>
    <row r="334" spans="1:87" ht="13.5" x14ac:dyDescent="0.25">
      <c r="A334" s="15"/>
      <c r="B334" s="16"/>
      <c r="C334" s="17"/>
      <c r="D334" s="15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8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8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  <c r="AT334" s="17"/>
      <c r="AU334" s="17"/>
      <c r="AV334" s="17"/>
      <c r="AW334" s="17"/>
      <c r="AX334" s="17"/>
      <c r="AY334" s="17"/>
      <c r="AZ334" s="17"/>
      <c r="BA334" s="17"/>
      <c r="BB334" s="17"/>
      <c r="BC334" s="17"/>
      <c r="BD334" s="17"/>
      <c r="BE334" s="17"/>
      <c r="BF334" s="17"/>
      <c r="BG334" s="17"/>
      <c r="BH334" s="17"/>
      <c r="BI334" s="17"/>
      <c r="BJ334" s="17"/>
      <c r="BK334" s="17"/>
      <c r="BL334" s="17"/>
      <c r="BM334" s="17"/>
      <c r="BN334" s="17"/>
      <c r="BO334" s="17"/>
      <c r="BP334" s="17"/>
      <c r="BQ334" s="17"/>
      <c r="BS334" s="17"/>
      <c r="BT334" s="17"/>
      <c r="BU334" s="17"/>
      <c r="BV334" s="17"/>
      <c r="BW334" s="17"/>
      <c r="BX334" s="17"/>
      <c r="BY334" s="17"/>
      <c r="BZ334" s="17"/>
      <c r="CA334" s="17"/>
      <c r="CB334" s="17"/>
      <c r="CC334" s="17"/>
      <c r="CD334" s="17"/>
      <c r="CE334" s="17"/>
      <c r="CF334" s="17"/>
      <c r="CG334" s="17"/>
      <c r="CH334" s="17"/>
      <c r="CI334" s="17"/>
    </row>
    <row r="335" spans="1:87" ht="13.5" x14ac:dyDescent="0.25">
      <c r="A335" s="15"/>
      <c r="B335" s="16"/>
      <c r="C335" s="17"/>
      <c r="D335" s="15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8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8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  <c r="AT335" s="17"/>
      <c r="AU335" s="17"/>
      <c r="AV335" s="17"/>
      <c r="AW335" s="17"/>
      <c r="AX335" s="17"/>
      <c r="AY335" s="17"/>
      <c r="AZ335" s="17"/>
      <c r="BA335" s="17"/>
      <c r="BB335" s="17"/>
      <c r="BC335" s="17"/>
      <c r="BD335" s="17"/>
      <c r="BE335" s="17"/>
      <c r="BF335" s="17"/>
      <c r="BG335" s="17"/>
      <c r="BH335" s="17"/>
      <c r="BI335" s="17"/>
      <c r="BJ335" s="17"/>
      <c r="BK335" s="17"/>
      <c r="BL335" s="17"/>
      <c r="BM335" s="17"/>
      <c r="BN335" s="17"/>
      <c r="BO335" s="17"/>
      <c r="BP335" s="17"/>
      <c r="BQ335" s="17"/>
      <c r="BS335" s="17"/>
      <c r="BT335" s="17"/>
      <c r="BU335" s="17"/>
      <c r="BV335" s="17"/>
      <c r="BW335" s="17"/>
      <c r="BX335" s="17"/>
      <c r="BY335" s="17"/>
      <c r="BZ335" s="17"/>
      <c r="CA335" s="17"/>
      <c r="CB335" s="17"/>
      <c r="CC335" s="17"/>
      <c r="CD335" s="17"/>
      <c r="CE335" s="17"/>
      <c r="CF335" s="17"/>
      <c r="CG335" s="17"/>
      <c r="CH335" s="17"/>
      <c r="CI335" s="17"/>
    </row>
    <row r="336" spans="1:87" ht="13.5" x14ac:dyDescent="0.25">
      <c r="A336" s="15"/>
      <c r="B336" s="16"/>
      <c r="C336" s="17"/>
      <c r="D336" s="15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8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8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  <c r="AT336" s="17"/>
      <c r="AU336" s="17"/>
      <c r="AV336" s="17"/>
      <c r="AW336" s="17"/>
      <c r="AX336" s="17"/>
      <c r="AY336" s="17"/>
      <c r="AZ336" s="17"/>
      <c r="BA336" s="17"/>
      <c r="BB336" s="17"/>
      <c r="BC336" s="17"/>
      <c r="BD336" s="17"/>
      <c r="BE336" s="17"/>
      <c r="BF336" s="17"/>
      <c r="BG336" s="17"/>
      <c r="BH336" s="17"/>
      <c r="BI336" s="17"/>
      <c r="BJ336" s="17"/>
      <c r="BK336" s="17"/>
      <c r="BL336" s="17"/>
      <c r="BM336" s="17"/>
      <c r="BN336" s="17"/>
      <c r="BO336" s="17"/>
      <c r="BP336" s="17"/>
      <c r="BQ336" s="17"/>
      <c r="BS336" s="17"/>
      <c r="BT336" s="17"/>
      <c r="BU336" s="17"/>
      <c r="BV336" s="17"/>
      <c r="BW336" s="17"/>
      <c r="BX336" s="17"/>
      <c r="BY336" s="17"/>
      <c r="BZ336" s="17"/>
      <c r="CA336" s="17"/>
      <c r="CB336" s="17"/>
      <c r="CC336" s="17"/>
      <c r="CD336" s="17"/>
      <c r="CE336" s="17"/>
      <c r="CF336" s="17"/>
      <c r="CG336" s="17"/>
      <c r="CH336" s="17"/>
      <c r="CI336" s="17"/>
    </row>
    <row r="337" spans="1:87" ht="13.5" x14ac:dyDescent="0.25">
      <c r="A337" s="15"/>
      <c r="B337" s="16"/>
      <c r="C337" s="17"/>
      <c r="D337" s="15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8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8"/>
      <c r="AH337" s="17"/>
      <c r="AI337" s="17"/>
      <c r="AJ337" s="17"/>
      <c r="AK337" s="17"/>
      <c r="AL337" s="17"/>
      <c r="AM337" s="17"/>
      <c r="AN337" s="17"/>
      <c r="AO337" s="17"/>
      <c r="AP337" s="17"/>
      <c r="AQ337" s="17"/>
      <c r="AR337" s="17"/>
      <c r="AS337" s="17"/>
      <c r="AT337" s="17"/>
      <c r="AU337" s="17"/>
      <c r="AV337" s="17"/>
      <c r="AW337" s="17"/>
      <c r="AX337" s="17"/>
      <c r="AY337" s="17"/>
      <c r="AZ337" s="17"/>
      <c r="BA337" s="17"/>
      <c r="BB337" s="17"/>
      <c r="BC337" s="17"/>
      <c r="BD337" s="17"/>
      <c r="BE337" s="17"/>
      <c r="BF337" s="17"/>
      <c r="BG337" s="17"/>
      <c r="BH337" s="17"/>
      <c r="BI337" s="17"/>
      <c r="BJ337" s="17"/>
      <c r="BK337" s="17"/>
      <c r="BL337" s="17"/>
      <c r="BM337" s="17"/>
      <c r="BN337" s="17"/>
      <c r="BO337" s="17"/>
      <c r="BP337" s="17"/>
      <c r="BQ337" s="17"/>
      <c r="BS337" s="17"/>
      <c r="BT337" s="17"/>
      <c r="BU337" s="17"/>
      <c r="BV337" s="17"/>
      <c r="BW337" s="17"/>
      <c r="BX337" s="17"/>
      <c r="BY337" s="17"/>
      <c r="BZ337" s="17"/>
      <c r="CA337" s="17"/>
      <c r="CB337" s="17"/>
      <c r="CC337" s="17"/>
      <c r="CD337" s="17"/>
      <c r="CE337" s="17"/>
      <c r="CF337" s="17"/>
      <c r="CG337" s="17"/>
      <c r="CH337" s="17"/>
      <c r="CI337" s="17"/>
    </row>
    <row r="338" spans="1:87" ht="13.5" x14ac:dyDescent="0.25">
      <c r="A338" s="15"/>
      <c r="B338" s="16"/>
      <c r="C338" s="17"/>
      <c r="D338" s="15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8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8"/>
      <c r="AH338" s="17"/>
      <c r="AI338" s="17"/>
      <c r="AJ338" s="17"/>
      <c r="AK338" s="17"/>
      <c r="AL338" s="17"/>
      <c r="AM338" s="17"/>
      <c r="AN338" s="17"/>
      <c r="AO338" s="17"/>
      <c r="AP338" s="17"/>
      <c r="AQ338" s="17"/>
      <c r="AR338" s="17"/>
      <c r="AS338" s="17"/>
      <c r="AT338" s="17"/>
      <c r="AU338" s="17"/>
      <c r="AV338" s="17"/>
      <c r="AW338" s="17"/>
      <c r="AX338" s="17"/>
      <c r="AY338" s="17"/>
      <c r="AZ338" s="17"/>
      <c r="BA338" s="17"/>
      <c r="BB338" s="17"/>
      <c r="BC338" s="17"/>
      <c r="BD338" s="17"/>
      <c r="BE338" s="17"/>
      <c r="BF338" s="17"/>
      <c r="BG338" s="17"/>
      <c r="BH338" s="17"/>
      <c r="BI338" s="17"/>
      <c r="BJ338" s="17"/>
      <c r="BK338" s="17"/>
      <c r="BL338" s="17"/>
      <c r="BM338" s="17"/>
      <c r="BN338" s="17"/>
      <c r="BO338" s="17"/>
      <c r="BP338" s="17"/>
      <c r="BQ338" s="17"/>
      <c r="BS338" s="17"/>
      <c r="BT338" s="17"/>
      <c r="BU338" s="17"/>
      <c r="BV338" s="17"/>
      <c r="BW338" s="17"/>
      <c r="BX338" s="17"/>
      <c r="BY338" s="17"/>
      <c r="BZ338" s="17"/>
      <c r="CA338" s="17"/>
      <c r="CB338" s="17"/>
      <c r="CC338" s="17"/>
      <c r="CD338" s="17"/>
      <c r="CE338" s="17"/>
      <c r="CF338" s="17"/>
      <c r="CG338" s="17"/>
      <c r="CH338" s="17"/>
      <c r="CI338" s="17"/>
    </row>
    <row r="339" spans="1:87" ht="13.5" x14ac:dyDescent="0.25">
      <c r="A339" s="15"/>
      <c r="B339" s="16"/>
      <c r="C339" s="17"/>
      <c r="D339" s="15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8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8"/>
      <c r="AH339" s="17"/>
      <c r="AI339" s="17"/>
      <c r="AJ339" s="17"/>
      <c r="AK339" s="17"/>
      <c r="AL339" s="17"/>
      <c r="AM339" s="17"/>
      <c r="AN339" s="17"/>
      <c r="AO339" s="17"/>
      <c r="AP339" s="17"/>
      <c r="AQ339" s="17"/>
      <c r="AR339" s="17"/>
      <c r="AS339" s="17"/>
      <c r="AT339" s="17"/>
      <c r="AU339" s="17"/>
      <c r="AV339" s="17"/>
      <c r="AW339" s="17"/>
      <c r="AX339" s="17"/>
      <c r="AY339" s="17"/>
      <c r="AZ339" s="17"/>
      <c r="BA339" s="17"/>
      <c r="BB339" s="17"/>
      <c r="BC339" s="17"/>
      <c r="BD339" s="17"/>
      <c r="BE339" s="17"/>
      <c r="BF339" s="17"/>
      <c r="BG339" s="17"/>
      <c r="BH339" s="17"/>
      <c r="BI339" s="17"/>
      <c r="BJ339" s="17"/>
      <c r="BK339" s="17"/>
      <c r="BL339" s="17"/>
      <c r="BM339" s="17"/>
      <c r="BN339" s="17"/>
      <c r="BO339" s="17"/>
      <c r="BP339" s="17"/>
      <c r="BQ339" s="17"/>
      <c r="BS339" s="17"/>
      <c r="BT339" s="17"/>
      <c r="BU339" s="17"/>
      <c r="BV339" s="17"/>
      <c r="BW339" s="17"/>
      <c r="BX339" s="17"/>
      <c r="BY339" s="17"/>
      <c r="BZ339" s="17"/>
      <c r="CA339" s="17"/>
      <c r="CB339" s="17"/>
      <c r="CC339" s="17"/>
      <c r="CD339" s="17"/>
      <c r="CE339" s="17"/>
      <c r="CF339" s="17"/>
      <c r="CG339" s="17"/>
      <c r="CH339" s="17"/>
      <c r="CI339" s="17"/>
    </row>
    <row r="340" spans="1:87" ht="13.5" x14ac:dyDescent="0.25">
      <c r="A340" s="15"/>
      <c r="B340" s="16"/>
      <c r="C340" s="17"/>
      <c r="D340" s="15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8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8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  <c r="AY340" s="17"/>
      <c r="AZ340" s="17"/>
      <c r="BA340" s="17"/>
      <c r="BB340" s="17"/>
      <c r="BC340" s="17"/>
      <c r="BD340" s="17"/>
      <c r="BE340" s="17"/>
      <c r="BF340" s="17"/>
      <c r="BG340" s="17"/>
      <c r="BH340" s="17"/>
      <c r="BI340" s="17"/>
      <c r="BJ340" s="17"/>
      <c r="BK340" s="17"/>
      <c r="BL340" s="17"/>
      <c r="BM340" s="17"/>
      <c r="BN340" s="17"/>
      <c r="BO340" s="17"/>
      <c r="BP340" s="17"/>
      <c r="BQ340" s="17"/>
      <c r="BS340" s="17"/>
      <c r="BT340" s="17"/>
      <c r="BU340" s="17"/>
      <c r="BV340" s="17"/>
      <c r="BW340" s="17"/>
      <c r="BX340" s="17"/>
      <c r="BY340" s="17"/>
      <c r="BZ340" s="17"/>
      <c r="CA340" s="17"/>
      <c r="CB340" s="17"/>
      <c r="CC340" s="17"/>
      <c r="CD340" s="17"/>
      <c r="CE340" s="17"/>
      <c r="CF340" s="17"/>
      <c r="CG340" s="17"/>
      <c r="CH340" s="17"/>
      <c r="CI340" s="17"/>
    </row>
    <row r="341" spans="1:87" ht="13.5" x14ac:dyDescent="0.25">
      <c r="A341" s="15"/>
      <c r="B341" s="16"/>
      <c r="C341" s="17"/>
      <c r="D341" s="15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8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8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  <c r="AT341" s="17"/>
      <c r="AU341" s="17"/>
      <c r="AV341" s="17"/>
      <c r="AW341" s="17"/>
      <c r="AX341" s="17"/>
      <c r="AY341" s="17"/>
      <c r="AZ341" s="17"/>
      <c r="BA341" s="17"/>
      <c r="BB341" s="17"/>
      <c r="BC341" s="17"/>
      <c r="BD341" s="17"/>
      <c r="BE341" s="17"/>
      <c r="BF341" s="17"/>
      <c r="BG341" s="17"/>
      <c r="BH341" s="17"/>
      <c r="BI341" s="17"/>
      <c r="BJ341" s="17"/>
      <c r="BK341" s="17"/>
      <c r="BL341" s="17"/>
      <c r="BM341" s="17"/>
      <c r="BN341" s="17"/>
      <c r="BO341" s="17"/>
      <c r="BP341" s="17"/>
      <c r="BQ341" s="17"/>
      <c r="BS341" s="17"/>
      <c r="BT341" s="17"/>
      <c r="BU341" s="17"/>
      <c r="BV341" s="17"/>
      <c r="BW341" s="17"/>
      <c r="BX341" s="17"/>
      <c r="BY341" s="17"/>
      <c r="BZ341" s="17"/>
      <c r="CA341" s="17"/>
      <c r="CB341" s="17"/>
      <c r="CC341" s="17"/>
      <c r="CD341" s="17"/>
      <c r="CE341" s="17"/>
      <c r="CF341" s="17"/>
      <c r="CG341" s="17"/>
      <c r="CH341" s="17"/>
      <c r="CI341" s="17"/>
    </row>
    <row r="342" spans="1:87" ht="13.5" x14ac:dyDescent="0.25">
      <c r="A342" s="15"/>
      <c r="B342" s="16"/>
      <c r="C342" s="17"/>
      <c r="D342" s="15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8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8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  <c r="AT342" s="17"/>
      <c r="AU342" s="17"/>
      <c r="AV342" s="17"/>
      <c r="AW342" s="17"/>
      <c r="AX342" s="17"/>
      <c r="AY342" s="17"/>
      <c r="AZ342" s="17"/>
      <c r="BA342" s="17"/>
      <c r="BB342" s="17"/>
      <c r="BC342" s="17"/>
      <c r="BD342" s="17"/>
      <c r="BE342" s="17"/>
      <c r="BF342" s="17"/>
      <c r="BG342" s="17"/>
      <c r="BH342" s="17"/>
      <c r="BI342" s="17"/>
      <c r="BJ342" s="17"/>
      <c r="BK342" s="17"/>
      <c r="BL342" s="17"/>
      <c r="BM342" s="17"/>
      <c r="BN342" s="17"/>
      <c r="BO342" s="17"/>
      <c r="BP342" s="17"/>
      <c r="BQ342" s="17"/>
      <c r="BS342" s="17"/>
      <c r="BT342" s="17"/>
      <c r="BU342" s="17"/>
      <c r="BV342" s="17"/>
      <c r="BW342" s="17"/>
      <c r="BX342" s="17"/>
      <c r="BY342" s="17"/>
      <c r="BZ342" s="17"/>
      <c r="CA342" s="17"/>
      <c r="CB342" s="17"/>
      <c r="CC342" s="17"/>
      <c r="CD342" s="17"/>
      <c r="CE342" s="17"/>
      <c r="CF342" s="17"/>
      <c r="CG342" s="17"/>
      <c r="CH342" s="17"/>
      <c r="CI342" s="17"/>
    </row>
    <row r="343" spans="1:87" ht="13.5" x14ac:dyDescent="0.25">
      <c r="A343" s="15"/>
      <c r="B343" s="16"/>
      <c r="C343" s="17"/>
      <c r="D343" s="15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8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8"/>
      <c r="AH343" s="17"/>
      <c r="AI343" s="17"/>
      <c r="AJ343" s="17"/>
      <c r="AK343" s="17"/>
      <c r="AL343" s="17"/>
      <c r="AM343" s="17"/>
      <c r="AN343" s="17"/>
      <c r="AO343" s="17"/>
      <c r="AP343" s="17"/>
      <c r="AQ343" s="17"/>
      <c r="AR343" s="17"/>
      <c r="AS343" s="17"/>
      <c r="AT343" s="17"/>
      <c r="AU343" s="17"/>
      <c r="AV343" s="17"/>
      <c r="AW343" s="17"/>
      <c r="AX343" s="17"/>
      <c r="AY343" s="17"/>
      <c r="AZ343" s="17"/>
      <c r="BA343" s="17"/>
      <c r="BB343" s="17"/>
      <c r="BC343" s="17"/>
      <c r="BD343" s="17"/>
      <c r="BE343" s="17"/>
      <c r="BF343" s="17"/>
      <c r="BG343" s="17"/>
      <c r="BH343" s="17"/>
      <c r="BI343" s="17"/>
      <c r="BJ343" s="17"/>
      <c r="BK343" s="17"/>
      <c r="BL343" s="17"/>
      <c r="BM343" s="17"/>
      <c r="BN343" s="17"/>
      <c r="BO343" s="17"/>
      <c r="BP343" s="17"/>
      <c r="BQ343" s="17"/>
      <c r="BS343" s="17"/>
      <c r="BT343" s="17"/>
      <c r="BU343" s="17"/>
      <c r="BV343" s="17"/>
      <c r="BW343" s="17"/>
      <c r="BX343" s="17"/>
      <c r="BY343" s="17"/>
      <c r="BZ343" s="17"/>
      <c r="CA343" s="17"/>
      <c r="CB343" s="17"/>
      <c r="CC343" s="17"/>
      <c r="CD343" s="17"/>
      <c r="CE343" s="17"/>
      <c r="CF343" s="17"/>
      <c r="CG343" s="17"/>
      <c r="CH343" s="17"/>
      <c r="CI343" s="17"/>
    </row>
    <row r="344" spans="1:87" ht="13.5" x14ac:dyDescent="0.25">
      <c r="A344" s="15"/>
      <c r="B344" s="16"/>
      <c r="C344" s="17"/>
      <c r="D344" s="15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8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8"/>
      <c r="AH344" s="17"/>
      <c r="AI344" s="17"/>
      <c r="AJ344" s="17"/>
      <c r="AK344" s="17"/>
      <c r="AL344" s="17"/>
      <c r="AM344" s="17"/>
      <c r="AN344" s="17"/>
      <c r="AO344" s="17"/>
      <c r="AP344" s="17"/>
      <c r="AQ344" s="17"/>
      <c r="AR344" s="17"/>
      <c r="AS344" s="17"/>
      <c r="AT344" s="17"/>
      <c r="AU344" s="17"/>
      <c r="AV344" s="17"/>
      <c r="AW344" s="17"/>
      <c r="AX344" s="17"/>
      <c r="AY344" s="17"/>
      <c r="AZ344" s="17"/>
      <c r="BA344" s="17"/>
      <c r="BB344" s="17"/>
      <c r="BC344" s="17"/>
      <c r="BD344" s="17"/>
      <c r="BE344" s="17"/>
      <c r="BF344" s="17"/>
      <c r="BG344" s="17"/>
      <c r="BH344" s="17"/>
      <c r="BI344" s="17"/>
      <c r="BJ344" s="17"/>
      <c r="BK344" s="17"/>
      <c r="BL344" s="17"/>
      <c r="BM344" s="17"/>
      <c r="BN344" s="17"/>
      <c r="BO344" s="17"/>
      <c r="BP344" s="17"/>
      <c r="BQ344" s="17"/>
      <c r="BS344" s="17"/>
      <c r="BT344" s="17"/>
      <c r="BU344" s="17"/>
      <c r="BV344" s="17"/>
      <c r="BW344" s="17"/>
      <c r="BX344" s="17"/>
      <c r="BY344" s="17"/>
      <c r="BZ344" s="17"/>
      <c r="CA344" s="17"/>
      <c r="CB344" s="17"/>
      <c r="CC344" s="17"/>
      <c r="CD344" s="17"/>
      <c r="CE344" s="17"/>
      <c r="CF344" s="17"/>
      <c r="CG344" s="17"/>
      <c r="CH344" s="17"/>
      <c r="CI344" s="17"/>
    </row>
    <row r="345" spans="1:87" ht="13.5" x14ac:dyDescent="0.25">
      <c r="A345" s="15"/>
      <c r="B345" s="16"/>
      <c r="C345" s="17"/>
      <c r="D345" s="15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8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8"/>
      <c r="AH345" s="17"/>
      <c r="AI345" s="17"/>
      <c r="AJ345" s="17"/>
      <c r="AK345" s="17"/>
      <c r="AL345" s="17"/>
      <c r="AM345" s="17"/>
      <c r="AN345" s="17"/>
      <c r="AO345" s="17"/>
      <c r="AP345" s="17"/>
      <c r="AQ345" s="17"/>
      <c r="AR345" s="17"/>
      <c r="AS345" s="17"/>
      <c r="AT345" s="17"/>
      <c r="AU345" s="17"/>
      <c r="AV345" s="17"/>
      <c r="AW345" s="17"/>
      <c r="AX345" s="17"/>
      <c r="AY345" s="17"/>
      <c r="AZ345" s="17"/>
      <c r="BA345" s="17"/>
      <c r="BB345" s="17"/>
      <c r="BC345" s="17"/>
      <c r="BD345" s="17"/>
      <c r="BE345" s="17"/>
      <c r="BF345" s="17"/>
      <c r="BG345" s="17"/>
      <c r="BH345" s="17"/>
      <c r="BI345" s="17"/>
      <c r="BJ345" s="17"/>
      <c r="BK345" s="17"/>
      <c r="BL345" s="17"/>
      <c r="BM345" s="17"/>
      <c r="BN345" s="17"/>
      <c r="BO345" s="17"/>
      <c r="BP345" s="17"/>
      <c r="BQ345" s="17"/>
      <c r="BS345" s="17"/>
      <c r="BT345" s="17"/>
      <c r="BU345" s="17"/>
      <c r="BV345" s="17"/>
      <c r="BW345" s="17"/>
      <c r="BX345" s="17"/>
      <c r="BY345" s="17"/>
      <c r="BZ345" s="17"/>
      <c r="CA345" s="17"/>
      <c r="CB345" s="17"/>
      <c r="CC345" s="17"/>
      <c r="CD345" s="17"/>
      <c r="CE345" s="17"/>
      <c r="CF345" s="17"/>
      <c r="CG345" s="17"/>
      <c r="CH345" s="17"/>
      <c r="CI345" s="17"/>
    </row>
    <row r="346" spans="1:87" ht="13.5" x14ac:dyDescent="0.25">
      <c r="A346" s="15"/>
      <c r="B346" s="16"/>
      <c r="C346" s="17"/>
      <c r="D346" s="15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8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8"/>
      <c r="AH346" s="17"/>
      <c r="AI346" s="17"/>
      <c r="AJ346" s="17"/>
      <c r="AK346" s="17"/>
      <c r="AL346" s="17"/>
      <c r="AM346" s="17"/>
      <c r="AN346" s="17"/>
      <c r="AO346" s="17"/>
      <c r="AP346" s="17"/>
      <c r="AQ346" s="17"/>
      <c r="AR346" s="17"/>
      <c r="AS346" s="17"/>
      <c r="AT346" s="17"/>
      <c r="AU346" s="17"/>
      <c r="AV346" s="17"/>
      <c r="AW346" s="17"/>
      <c r="AX346" s="17"/>
      <c r="AY346" s="17"/>
      <c r="AZ346" s="17"/>
      <c r="BA346" s="17"/>
      <c r="BB346" s="17"/>
      <c r="BC346" s="17"/>
      <c r="BD346" s="17"/>
      <c r="BE346" s="17"/>
      <c r="BF346" s="17"/>
      <c r="BG346" s="17"/>
      <c r="BH346" s="17"/>
      <c r="BI346" s="17"/>
      <c r="BJ346" s="17"/>
      <c r="BK346" s="17"/>
      <c r="BL346" s="17"/>
      <c r="BM346" s="17"/>
      <c r="BN346" s="17"/>
      <c r="BO346" s="17"/>
      <c r="BP346" s="17"/>
      <c r="BQ346" s="17"/>
      <c r="BS346" s="17"/>
      <c r="BT346" s="17"/>
      <c r="BU346" s="17"/>
      <c r="BV346" s="17"/>
      <c r="BW346" s="17"/>
      <c r="BX346" s="17"/>
      <c r="BY346" s="17"/>
      <c r="BZ346" s="17"/>
      <c r="CA346" s="17"/>
      <c r="CB346" s="17"/>
      <c r="CC346" s="17"/>
      <c r="CD346" s="17"/>
      <c r="CE346" s="17"/>
      <c r="CF346" s="17"/>
      <c r="CG346" s="17"/>
      <c r="CH346" s="17"/>
      <c r="CI346" s="17"/>
    </row>
    <row r="347" spans="1:87" ht="13.5" x14ac:dyDescent="0.25">
      <c r="A347" s="15"/>
      <c r="B347" s="16"/>
      <c r="C347" s="17"/>
      <c r="D347" s="15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8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8"/>
      <c r="AH347" s="17"/>
      <c r="AI347" s="17"/>
      <c r="AJ347" s="17"/>
      <c r="AK347" s="17"/>
      <c r="AL347" s="17"/>
      <c r="AM347" s="17"/>
      <c r="AN347" s="17"/>
      <c r="AO347" s="17"/>
      <c r="AP347" s="17"/>
      <c r="AQ347" s="17"/>
      <c r="AR347" s="17"/>
      <c r="AS347" s="17"/>
      <c r="AT347" s="17"/>
      <c r="AU347" s="17"/>
      <c r="AV347" s="17"/>
      <c r="AW347" s="17"/>
      <c r="AX347" s="17"/>
      <c r="AY347" s="17"/>
      <c r="AZ347" s="17"/>
      <c r="BA347" s="17"/>
      <c r="BB347" s="17"/>
      <c r="BC347" s="17"/>
      <c r="BD347" s="17"/>
      <c r="BE347" s="17"/>
      <c r="BF347" s="17"/>
      <c r="BG347" s="17"/>
      <c r="BH347" s="17"/>
      <c r="BI347" s="17"/>
      <c r="BJ347" s="17"/>
      <c r="BK347" s="17"/>
      <c r="BL347" s="17"/>
      <c r="BM347" s="17"/>
      <c r="BN347" s="17"/>
      <c r="BO347" s="17"/>
      <c r="BP347" s="17"/>
      <c r="BQ347" s="17"/>
      <c r="BS347" s="17"/>
      <c r="BT347" s="17"/>
      <c r="BU347" s="17"/>
      <c r="BV347" s="17"/>
      <c r="BW347" s="17"/>
      <c r="BX347" s="17"/>
      <c r="BY347" s="17"/>
      <c r="BZ347" s="17"/>
      <c r="CA347" s="17"/>
      <c r="CB347" s="17"/>
      <c r="CC347" s="17"/>
      <c r="CD347" s="17"/>
      <c r="CE347" s="17"/>
      <c r="CF347" s="17"/>
      <c r="CG347" s="17"/>
      <c r="CH347" s="17"/>
      <c r="CI347" s="17"/>
    </row>
    <row r="348" spans="1:87" ht="13.5" x14ac:dyDescent="0.25">
      <c r="A348" s="15"/>
      <c r="B348" s="16"/>
      <c r="C348" s="17"/>
      <c r="D348" s="15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8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8"/>
      <c r="AH348" s="17"/>
      <c r="AI348" s="17"/>
      <c r="AJ348" s="17"/>
      <c r="AK348" s="17"/>
      <c r="AL348" s="17"/>
      <c r="AM348" s="17"/>
      <c r="AN348" s="17"/>
      <c r="AO348" s="17"/>
      <c r="AP348" s="17"/>
      <c r="AQ348" s="17"/>
      <c r="AR348" s="17"/>
      <c r="AS348" s="17"/>
      <c r="AT348" s="17"/>
      <c r="AU348" s="17"/>
      <c r="AV348" s="17"/>
      <c r="AW348" s="17"/>
      <c r="AX348" s="17"/>
      <c r="AY348" s="17"/>
      <c r="AZ348" s="17"/>
      <c r="BA348" s="17"/>
      <c r="BB348" s="17"/>
      <c r="BC348" s="17"/>
      <c r="BD348" s="17"/>
      <c r="BE348" s="17"/>
      <c r="BF348" s="17"/>
      <c r="BG348" s="17"/>
      <c r="BH348" s="17"/>
      <c r="BI348" s="17"/>
      <c r="BJ348" s="17"/>
      <c r="BK348" s="17"/>
      <c r="BL348" s="17"/>
      <c r="BM348" s="17"/>
      <c r="BN348" s="17"/>
      <c r="BO348" s="17"/>
      <c r="BP348" s="17"/>
      <c r="BQ348" s="17"/>
      <c r="BS348" s="17"/>
      <c r="BT348" s="17"/>
      <c r="BU348" s="17"/>
      <c r="BV348" s="17"/>
      <c r="BW348" s="17"/>
      <c r="BX348" s="17"/>
      <c r="BY348" s="17"/>
      <c r="BZ348" s="17"/>
      <c r="CA348" s="17"/>
      <c r="CB348" s="17"/>
      <c r="CC348" s="17"/>
      <c r="CD348" s="17"/>
      <c r="CE348" s="17"/>
      <c r="CF348" s="17"/>
      <c r="CG348" s="17"/>
      <c r="CH348" s="17"/>
      <c r="CI348" s="17"/>
    </row>
    <row r="349" spans="1:87" ht="13.5" x14ac:dyDescent="0.25">
      <c r="A349" s="15"/>
      <c r="B349" s="16"/>
      <c r="C349" s="17"/>
      <c r="D349" s="15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8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8"/>
      <c r="AH349" s="17"/>
      <c r="AI349" s="17"/>
      <c r="AJ349" s="17"/>
      <c r="AK349" s="17"/>
      <c r="AL349" s="17"/>
      <c r="AM349" s="17"/>
      <c r="AN349" s="17"/>
      <c r="AO349" s="17"/>
      <c r="AP349" s="17"/>
      <c r="AQ349" s="17"/>
      <c r="AR349" s="17"/>
      <c r="AS349" s="17"/>
      <c r="AT349" s="17"/>
      <c r="AU349" s="17"/>
      <c r="AV349" s="17"/>
      <c r="AW349" s="17"/>
      <c r="AX349" s="17"/>
      <c r="AY349" s="17"/>
      <c r="AZ349" s="17"/>
      <c r="BA349" s="17"/>
      <c r="BB349" s="17"/>
      <c r="BC349" s="17"/>
      <c r="BD349" s="17"/>
      <c r="BE349" s="17"/>
      <c r="BF349" s="17"/>
      <c r="BG349" s="17"/>
      <c r="BH349" s="17"/>
      <c r="BI349" s="17"/>
      <c r="BJ349" s="17"/>
      <c r="BK349" s="17"/>
      <c r="BL349" s="17"/>
      <c r="BM349" s="17"/>
      <c r="BN349" s="17"/>
      <c r="BO349" s="17"/>
      <c r="BP349" s="17"/>
      <c r="BQ349" s="17"/>
      <c r="BS349" s="17"/>
      <c r="BT349" s="17"/>
      <c r="BU349" s="17"/>
      <c r="BV349" s="17"/>
      <c r="BW349" s="17"/>
      <c r="BX349" s="17"/>
      <c r="BY349" s="17"/>
      <c r="BZ349" s="17"/>
      <c r="CA349" s="17"/>
      <c r="CB349" s="17"/>
      <c r="CC349" s="17"/>
      <c r="CD349" s="17"/>
      <c r="CE349" s="17"/>
      <c r="CF349" s="17"/>
      <c r="CG349" s="17"/>
      <c r="CH349" s="17"/>
      <c r="CI349" s="17"/>
    </row>
    <row r="350" spans="1:87" ht="13.5" x14ac:dyDescent="0.25">
      <c r="A350" s="15"/>
      <c r="B350" s="16"/>
      <c r="C350" s="17"/>
      <c r="D350" s="15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8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8"/>
      <c r="AH350" s="17"/>
      <c r="AI350" s="17"/>
      <c r="AJ350" s="17"/>
      <c r="AK350" s="17"/>
      <c r="AL350" s="17"/>
      <c r="AM350" s="17"/>
      <c r="AN350" s="17"/>
      <c r="AO350" s="17"/>
      <c r="AP350" s="17"/>
      <c r="AQ350" s="17"/>
      <c r="AR350" s="17"/>
      <c r="AS350" s="17"/>
      <c r="AT350" s="17"/>
      <c r="AU350" s="17"/>
      <c r="AV350" s="17"/>
      <c r="AW350" s="17"/>
      <c r="AX350" s="17"/>
      <c r="AY350" s="17"/>
      <c r="AZ350" s="17"/>
      <c r="BA350" s="17"/>
      <c r="BB350" s="17"/>
      <c r="BC350" s="17"/>
      <c r="BD350" s="17"/>
      <c r="BE350" s="17"/>
      <c r="BF350" s="17"/>
      <c r="BG350" s="17"/>
      <c r="BH350" s="17"/>
      <c r="BI350" s="17"/>
      <c r="BJ350" s="17"/>
      <c r="BK350" s="17"/>
      <c r="BL350" s="17"/>
      <c r="BM350" s="17"/>
      <c r="BN350" s="17"/>
      <c r="BO350" s="17"/>
      <c r="BP350" s="17"/>
      <c r="BQ350" s="17"/>
      <c r="BS350" s="17"/>
      <c r="BT350" s="17"/>
      <c r="BU350" s="17"/>
      <c r="BV350" s="17"/>
      <c r="BW350" s="17"/>
      <c r="BX350" s="17"/>
      <c r="BY350" s="17"/>
      <c r="BZ350" s="17"/>
      <c r="CA350" s="17"/>
      <c r="CB350" s="17"/>
      <c r="CC350" s="17"/>
      <c r="CD350" s="17"/>
      <c r="CE350" s="17"/>
      <c r="CF350" s="17"/>
      <c r="CG350" s="17"/>
      <c r="CH350" s="17"/>
      <c r="CI350" s="17"/>
    </row>
    <row r="351" spans="1:87" ht="13.5" x14ac:dyDescent="0.25">
      <c r="A351" s="15"/>
      <c r="B351" s="16"/>
      <c r="C351" s="17"/>
      <c r="D351" s="15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8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8"/>
      <c r="AH351" s="17"/>
      <c r="AI351" s="17"/>
      <c r="AJ351" s="17"/>
      <c r="AK351" s="17"/>
      <c r="AL351" s="17"/>
      <c r="AM351" s="17"/>
      <c r="AN351" s="17"/>
      <c r="AO351" s="17"/>
      <c r="AP351" s="17"/>
      <c r="AQ351" s="17"/>
      <c r="AR351" s="17"/>
      <c r="AS351" s="17"/>
      <c r="AT351" s="17"/>
      <c r="AU351" s="17"/>
      <c r="AV351" s="17"/>
      <c r="AW351" s="17"/>
      <c r="AX351" s="17"/>
      <c r="AY351" s="17"/>
      <c r="AZ351" s="17"/>
      <c r="BA351" s="17"/>
      <c r="BB351" s="17"/>
      <c r="BC351" s="17"/>
      <c r="BD351" s="17"/>
      <c r="BE351" s="17"/>
      <c r="BF351" s="17"/>
      <c r="BG351" s="17"/>
      <c r="BH351" s="17"/>
      <c r="BI351" s="17"/>
      <c r="BJ351" s="17"/>
      <c r="BK351" s="17"/>
      <c r="BL351" s="17"/>
      <c r="BM351" s="17"/>
      <c r="BN351" s="17"/>
      <c r="BO351" s="17"/>
      <c r="BP351" s="17"/>
      <c r="BQ351" s="17"/>
      <c r="BS351" s="17"/>
      <c r="BT351" s="17"/>
      <c r="BU351" s="17"/>
      <c r="BV351" s="17"/>
      <c r="BW351" s="17"/>
      <c r="BX351" s="17"/>
      <c r="BY351" s="17"/>
      <c r="BZ351" s="17"/>
      <c r="CA351" s="17"/>
      <c r="CB351" s="17"/>
      <c r="CC351" s="17"/>
      <c r="CD351" s="17"/>
      <c r="CE351" s="17"/>
      <c r="CF351" s="17"/>
      <c r="CG351" s="17"/>
      <c r="CH351" s="17"/>
      <c r="CI351" s="17"/>
    </row>
    <row r="352" spans="1:87" ht="13.5" x14ac:dyDescent="0.25">
      <c r="A352" s="15"/>
      <c r="B352" s="16"/>
      <c r="C352" s="17"/>
      <c r="D352" s="15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8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8"/>
      <c r="AH352" s="17"/>
      <c r="AI352" s="17"/>
      <c r="AJ352" s="17"/>
      <c r="AK352" s="17"/>
      <c r="AL352" s="17"/>
      <c r="AM352" s="17"/>
      <c r="AN352" s="17"/>
      <c r="AO352" s="17"/>
      <c r="AP352" s="17"/>
      <c r="AQ352" s="17"/>
      <c r="AR352" s="17"/>
      <c r="AS352" s="17"/>
      <c r="AT352" s="17"/>
      <c r="AU352" s="17"/>
      <c r="AV352" s="17"/>
      <c r="AW352" s="17"/>
      <c r="AX352" s="17"/>
      <c r="AY352" s="17"/>
      <c r="AZ352" s="17"/>
      <c r="BA352" s="17"/>
      <c r="BB352" s="17"/>
      <c r="BC352" s="17"/>
      <c r="BD352" s="17"/>
      <c r="BE352" s="17"/>
      <c r="BF352" s="17"/>
      <c r="BG352" s="17"/>
      <c r="BH352" s="17"/>
      <c r="BI352" s="17"/>
      <c r="BJ352" s="17"/>
      <c r="BK352" s="17"/>
      <c r="BL352" s="17"/>
      <c r="BM352" s="17"/>
      <c r="BN352" s="17"/>
      <c r="BO352" s="17"/>
      <c r="BP352" s="17"/>
      <c r="BQ352" s="17"/>
      <c r="BS352" s="17"/>
      <c r="BT352" s="17"/>
      <c r="BU352" s="17"/>
      <c r="BV352" s="17"/>
      <c r="BW352" s="17"/>
      <c r="BX352" s="17"/>
      <c r="BY352" s="17"/>
      <c r="BZ352" s="17"/>
      <c r="CA352" s="17"/>
      <c r="CB352" s="17"/>
      <c r="CC352" s="17"/>
      <c r="CD352" s="17"/>
      <c r="CE352" s="17"/>
      <c r="CF352" s="17"/>
      <c r="CG352" s="17"/>
      <c r="CH352" s="17"/>
      <c r="CI352" s="17"/>
    </row>
    <row r="353" spans="1:87" ht="13.5" x14ac:dyDescent="0.25">
      <c r="A353" s="15"/>
      <c r="B353" s="16"/>
      <c r="C353" s="17"/>
      <c r="D353" s="15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8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8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  <c r="AT353" s="17"/>
      <c r="AU353" s="17"/>
      <c r="AV353" s="17"/>
      <c r="AW353" s="17"/>
      <c r="AX353" s="17"/>
      <c r="AY353" s="17"/>
      <c r="AZ353" s="17"/>
      <c r="BA353" s="17"/>
      <c r="BB353" s="17"/>
      <c r="BC353" s="17"/>
      <c r="BD353" s="17"/>
      <c r="BE353" s="17"/>
      <c r="BF353" s="17"/>
      <c r="BG353" s="17"/>
      <c r="BH353" s="17"/>
      <c r="BI353" s="17"/>
      <c r="BJ353" s="17"/>
      <c r="BK353" s="17"/>
      <c r="BL353" s="17"/>
      <c r="BM353" s="17"/>
      <c r="BN353" s="17"/>
      <c r="BO353" s="17"/>
      <c r="BP353" s="17"/>
      <c r="BQ353" s="17"/>
      <c r="BS353" s="17"/>
      <c r="BT353" s="17"/>
      <c r="BU353" s="17"/>
      <c r="BV353" s="17"/>
      <c r="BW353" s="17"/>
      <c r="BX353" s="17"/>
      <c r="BY353" s="17"/>
      <c r="BZ353" s="17"/>
      <c r="CA353" s="17"/>
      <c r="CB353" s="17"/>
      <c r="CC353" s="17"/>
      <c r="CD353" s="17"/>
      <c r="CE353" s="17"/>
      <c r="CF353" s="17"/>
      <c r="CG353" s="17"/>
      <c r="CH353" s="17"/>
      <c r="CI353" s="17"/>
    </row>
    <row r="354" spans="1:87" ht="13.5" x14ac:dyDescent="0.25">
      <c r="A354" s="15"/>
      <c r="B354" s="16"/>
      <c r="C354" s="17"/>
      <c r="D354" s="15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8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8"/>
      <c r="AH354" s="17"/>
      <c r="AI354" s="17"/>
      <c r="AJ354" s="17"/>
      <c r="AK354" s="17"/>
      <c r="AL354" s="17"/>
      <c r="AM354" s="17"/>
      <c r="AN354" s="17"/>
      <c r="AO354" s="17"/>
      <c r="AP354" s="17"/>
      <c r="AQ354" s="17"/>
      <c r="AR354" s="17"/>
      <c r="AS354" s="17"/>
      <c r="AT354" s="17"/>
      <c r="AU354" s="17"/>
      <c r="AV354" s="17"/>
      <c r="AW354" s="17"/>
      <c r="AX354" s="17"/>
      <c r="AY354" s="17"/>
      <c r="AZ354" s="17"/>
      <c r="BA354" s="17"/>
      <c r="BB354" s="17"/>
      <c r="BC354" s="17"/>
      <c r="BD354" s="17"/>
      <c r="BE354" s="17"/>
      <c r="BF354" s="17"/>
      <c r="BG354" s="17"/>
      <c r="BH354" s="17"/>
      <c r="BI354" s="17"/>
      <c r="BJ354" s="17"/>
      <c r="BK354" s="17"/>
      <c r="BL354" s="17"/>
      <c r="BM354" s="17"/>
      <c r="BN354" s="17"/>
      <c r="BO354" s="17"/>
      <c r="BP354" s="17"/>
      <c r="BQ354" s="17"/>
      <c r="BS354" s="17"/>
      <c r="BT354" s="17"/>
      <c r="BU354" s="17"/>
      <c r="BV354" s="17"/>
      <c r="BW354" s="17"/>
      <c r="BX354" s="17"/>
      <c r="BY354" s="17"/>
      <c r="BZ354" s="17"/>
      <c r="CA354" s="17"/>
      <c r="CB354" s="17"/>
      <c r="CC354" s="17"/>
      <c r="CD354" s="17"/>
      <c r="CE354" s="17"/>
      <c r="CF354" s="17"/>
      <c r="CG354" s="17"/>
      <c r="CH354" s="17"/>
      <c r="CI354" s="17"/>
    </row>
    <row r="355" spans="1:87" ht="13.5" x14ac:dyDescent="0.25">
      <c r="A355" s="15"/>
      <c r="B355" s="16"/>
      <c r="C355" s="17"/>
      <c r="D355" s="15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8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8"/>
      <c r="AH355" s="17"/>
      <c r="AI355" s="17"/>
      <c r="AJ355" s="17"/>
      <c r="AK355" s="17"/>
      <c r="AL355" s="17"/>
      <c r="AM355" s="17"/>
      <c r="AN355" s="17"/>
      <c r="AO355" s="17"/>
      <c r="AP355" s="17"/>
      <c r="AQ355" s="17"/>
      <c r="AR355" s="17"/>
      <c r="AS355" s="17"/>
      <c r="AT355" s="17"/>
      <c r="AU355" s="17"/>
      <c r="AV355" s="17"/>
      <c r="AW355" s="17"/>
      <c r="AX355" s="17"/>
      <c r="AY355" s="17"/>
      <c r="AZ355" s="17"/>
      <c r="BA355" s="17"/>
      <c r="BB355" s="17"/>
      <c r="BC355" s="17"/>
      <c r="BD355" s="17"/>
      <c r="BE355" s="17"/>
      <c r="BF355" s="17"/>
      <c r="BG355" s="17"/>
      <c r="BH355" s="17"/>
      <c r="BI355" s="17"/>
      <c r="BJ355" s="17"/>
      <c r="BK355" s="17"/>
      <c r="BL355" s="17"/>
      <c r="BM355" s="17"/>
      <c r="BN355" s="17"/>
      <c r="BO355" s="17"/>
      <c r="BP355" s="17"/>
      <c r="BQ355" s="17"/>
      <c r="BS355" s="17"/>
      <c r="BT355" s="17"/>
      <c r="BU355" s="17"/>
      <c r="BV355" s="17"/>
      <c r="BW355" s="17"/>
      <c r="BX355" s="17"/>
      <c r="BY355" s="17"/>
      <c r="BZ355" s="17"/>
      <c r="CA355" s="17"/>
      <c r="CB355" s="17"/>
      <c r="CC355" s="17"/>
      <c r="CD355" s="17"/>
      <c r="CE355" s="17"/>
      <c r="CF355" s="17"/>
      <c r="CG355" s="17"/>
      <c r="CH355" s="17"/>
      <c r="CI355" s="17"/>
    </row>
    <row r="356" spans="1:87" ht="13.5" x14ac:dyDescent="0.25">
      <c r="A356" s="15"/>
      <c r="B356" s="16"/>
      <c r="C356" s="17"/>
      <c r="D356" s="15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8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8"/>
      <c r="AH356" s="17"/>
      <c r="AI356" s="17"/>
      <c r="AJ356" s="17"/>
      <c r="AK356" s="17"/>
      <c r="AL356" s="17"/>
      <c r="AM356" s="17"/>
      <c r="AN356" s="17"/>
      <c r="AO356" s="17"/>
      <c r="AP356" s="17"/>
      <c r="AQ356" s="17"/>
      <c r="AR356" s="17"/>
      <c r="AS356" s="17"/>
      <c r="AT356" s="17"/>
      <c r="AU356" s="17"/>
      <c r="AV356" s="17"/>
      <c r="AW356" s="17"/>
      <c r="AX356" s="17"/>
      <c r="AY356" s="17"/>
      <c r="AZ356" s="17"/>
      <c r="BA356" s="17"/>
      <c r="BB356" s="17"/>
      <c r="BC356" s="17"/>
      <c r="BD356" s="17"/>
      <c r="BE356" s="17"/>
      <c r="BF356" s="17"/>
      <c r="BG356" s="17"/>
      <c r="BH356" s="17"/>
      <c r="BI356" s="17"/>
      <c r="BJ356" s="17"/>
      <c r="BK356" s="17"/>
      <c r="BL356" s="17"/>
      <c r="BM356" s="17"/>
      <c r="BN356" s="17"/>
      <c r="BO356" s="17"/>
      <c r="BP356" s="17"/>
      <c r="BQ356" s="17"/>
      <c r="BS356" s="17"/>
      <c r="BT356" s="17"/>
      <c r="BU356" s="17"/>
      <c r="BV356" s="17"/>
      <c r="BW356" s="17"/>
      <c r="BX356" s="17"/>
      <c r="BY356" s="17"/>
      <c r="BZ356" s="17"/>
      <c r="CA356" s="17"/>
      <c r="CB356" s="17"/>
      <c r="CC356" s="17"/>
      <c r="CD356" s="17"/>
      <c r="CE356" s="17"/>
      <c r="CF356" s="17"/>
      <c r="CG356" s="17"/>
      <c r="CH356" s="17"/>
      <c r="CI356" s="17"/>
    </row>
    <row r="357" spans="1:87" ht="13.5" x14ac:dyDescent="0.25">
      <c r="A357" s="15"/>
      <c r="B357" s="16"/>
      <c r="C357" s="17"/>
      <c r="D357" s="15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8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8"/>
      <c r="AH357" s="17"/>
      <c r="AI357" s="17"/>
      <c r="AJ357" s="17"/>
      <c r="AK357" s="17"/>
      <c r="AL357" s="17"/>
      <c r="AM357" s="17"/>
      <c r="AN357" s="17"/>
      <c r="AO357" s="17"/>
      <c r="AP357" s="17"/>
      <c r="AQ357" s="17"/>
      <c r="AR357" s="17"/>
      <c r="AS357" s="17"/>
      <c r="AT357" s="17"/>
      <c r="AU357" s="17"/>
      <c r="AV357" s="17"/>
      <c r="AW357" s="17"/>
      <c r="AX357" s="17"/>
      <c r="AY357" s="17"/>
      <c r="AZ357" s="17"/>
      <c r="BA357" s="17"/>
      <c r="BB357" s="17"/>
      <c r="BC357" s="17"/>
      <c r="BD357" s="17"/>
      <c r="BE357" s="17"/>
      <c r="BF357" s="17"/>
      <c r="BG357" s="17"/>
      <c r="BH357" s="17"/>
      <c r="BI357" s="17"/>
      <c r="BJ357" s="17"/>
      <c r="BK357" s="17"/>
      <c r="BL357" s="17"/>
      <c r="BM357" s="17"/>
      <c r="BN357" s="17"/>
      <c r="BO357" s="17"/>
      <c r="BP357" s="17"/>
      <c r="BQ357" s="17"/>
      <c r="BS357" s="17"/>
      <c r="BT357" s="17"/>
      <c r="BU357" s="17"/>
      <c r="BV357" s="17"/>
      <c r="BW357" s="17"/>
      <c r="BX357" s="17"/>
      <c r="BY357" s="17"/>
      <c r="BZ357" s="17"/>
      <c r="CA357" s="17"/>
      <c r="CB357" s="17"/>
      <c r="CC357" s="17"/>
      <c r="CD357" s="17"/>
      <c r="CE357" s="17"/>
      <c r="CF357" s="17"/>
      <c r="CG357" s="17"/>
      <c r="CH357" s="17"/>
      <c r="CI357" s="17"/>
    </row>
    <row r="358" spans="1:87" ht="13.5" x14ac:dyDescent="0.25">
      <c r="A358" s="15"/>
      <c r="B358" s="16"/>
      <c r="C358" s="17"/>
      <c r="D358" s="15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8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8"/>
      <c r="AH358" s="17"/>
      <c r="AI358" s="17"/>
      <c r="AJ358" s="17"/>
      <c r="AK358" s="17"/>
      <c r="AL358" s="17"/>
      <c r="AM358" s="17"/>
      <c r="AN358" s="17"/>
      <c r="AO358" s="17"/>
      <c r="AP358" s="17"/>
      <c r="AQ358" s="17"/>
      <c r="AR358" s="17"/>
      <c r="AS358" s="17"/>
      <c r="AT358" s="17"/>
      <c r="AU358" s="17"/>
      <c r="AV358" s="17"/>
      <c r="AW358" s="17"/>
      <c r="AX358" s="17"/>
      <c r="AY358" s="17"/>
      <c r="AZ358" s="17"/>
      <c r="BA358" s="17"/>
      <c r="BB358" s="17"/>
      <c r="BC358" s="17"/>
      <c r="BD358" s="17"/>
      <c r="BE358" s="17"/>
      <c r="BF358" s="17"/>
      <c r="BG358" s="17"/>
      <c r="BH358" s="17"/>
      <c r="BI358" s="17"/>
      <c r="BJ358" s="17"/>
      <c r="BK358" s="17"/>
      <c r="BL358" s="17"/>
      <c r="BM358" s="17"/>
      <c r="BN358" s="17"/>
      <c r="BO358" s="17"/>
      <c r="BP358" s="17"/>
      <c r="BQ358" s="17"/>
      <c r="BS358" s="17"/>
      <c r="BT358" s="17"/>
      <c r="BU358" s="17"/>
      <c r="BV358" s="17"/>
      <c r="BW358" s="17"/>
      <c r="BX358" s="17"/>
      <c r="BY358" s="17"/>
      <c r="BZ358" s="17"/>
      <c r="CA358" s="17"/>
      <c r="CB358" s="17"/>
      <c r="CC358" s="17"/>
      <c r="CD358" s="17"/>
      <c r="CE358" s="17"/>
      <c r="CF358" s="17"/>
      <c r="CG358" s="17"/>
      <c r="CH358" s="17"/>
      <c r="CI358" s="17"/>
    </row>
    <row r="359" spans="1:87" ht="13.5" x14ac:dyDescent="0.25">
      <c r="A359" s="15"/>
      <c r="B359" s="16"/>
      <c r="C359" s="17"/>
      <c r="D359" s="15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8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8"/>
      <c r="AH359" s="17"/>
      <c r="AI359" s="17"/>
      <c r="AJ359" s="17"/>
      <c r="AK359" s="17"/>
      <c r="AL359" s="17"/>
      <c r="AM359" s="17"/>
      <c r="AN359" s="17"/>
      <c r="AO359" s="17"/>
      <c r="AP359" s="17"/>
      <c r="AQ359" s="17"/>
      <c r="AR359" s="17"/>
      <c r="AS359" s="17"/>
      <c r="AT359" s="17"/>
      <c r="AU359" s="17"/>
      <c r="AV359" s="17"/>
      <c r="AW359" s="17"/>
      <c r="AX359" s="17"/>
      <c r="AY359" s="17"/>
      <c r="AZ359" s="17"/>
      <c r="BA359" s="17"/>
      <c r="BB359" s="17"/>
      <c r="BC359" s="17"/>
      <c r="BD359" s="17"/>
      <c r="BE359" s="17"/>
      <c r="BF359" s="17"/>
      <c r="BG359" s="17"/>
      <c r="BH359" s="17"/>
      <c r="BI359" s="17"/>
      <c r="BJ359" s="17"/>
      <c r="BK359" s="17"/>
      <c r="BL359" s="17"/>
      <c r="BM359" s="17"/>
      <c r="BN359" s="17"/>
      <c r="BO359" s="17"/>
      <c r="BP359" s="17"/>
      <c r="BQ359" s="17"/>
      <c r="BS359" s="17"/>
      <c r="BT359" s="17"/>
      <c r="BU359" s="17"/>
      <c r="BV359" s="17"/>
      <c r="BW359" s="17"/>
      <c r="BX359" s="17"/>
      <c r="BY359" s="17"/>
      <c r="BZ359" s="17"/>
      <c r="CA359" s="17"/>
      <c r="CB359" s="17"/>
      <c r="CC359" s="17"/>
      <c r="CD359" s="17"/>
      <c r="CE359" s="17"/>
      <c r="CF359" s="17"/>
      <c r="CG359" s="17"/>
      <c r="CH359" s="17"/>
      <c r="CI359" s="17"/>
    </row>
    <row r="360" spans="1:87" ht="13.5" x14ac:dyDescent="0.25">
      <c r="A360" s="15"/>
      <c r="B360" s="16"/>
      <c r="C360" s="17"/>
      <c r="D360" s="15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8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8"/>
      <c r="AH360" s="17"/>
      <c r="AI360" s="17"/>
      <c r="AJ360" s="17"/>
      <c r="AK360" s="17"/>
      <c r="AL360" s="17"/>
      <c r="AM360" s="17"/>
      <c r="AN360" s="17"/>
      <c r="AO360" s="17"/>
      <c r="AP360" s="17"/>
      <c r="AQ360" s="17"/>
      <c r="AR360" s="17"/>
      <c r="AS360" s="17"/>
      <c r="AT360" s="17"/>
      <c r="AU360" s="17"/>
      <c r="AV360" s="17"/>
      <c r="AW360" s="17"/>
      <c r="AX360" s="17"/>
      <c r="AY360" s="17"/>
      <c r="AZ360" s="17"/>
      <c r="BA360" s="17"/>
      <c r="BB360" s="17"/>
      <c r="BC360" s="17"/>
      <c r="BD360" s="17"/>
      <c r="BE360" s="17"/>
      <c r="BF360" s="17"/>
      <c r="BG360" s="17"/>
      <c r="BH360" s="17"/>
      <c r="BI360" s="17"/>
      <c r="BJ360" s="17"/>
      <c r="BK360" s="17"/>
      <c r="BL360" s="17"/>
      <c r="BM360" s="17"/>
      <c r="BN360" s="17"/>
      <c r="BO360" s="17"/>
      <c r="BP360" s="17"/>
      <c r="BQ360" s="17"/>
      <c r="BS360" s="17"/>
      <c r="BT360" s="17"/>
      <c r="BU360" s="17"/>
      <c r="BV360" s="17"/>
      <c r="BW360" s="17"/>
      <c r="BX360" s="17"/>
      <c r="BY360" s="17"/>
      <c r="BZ360" s="17"/>
      <c r="CA360" s="17"/>
      <c r="CB360" s="17"/>
      <c r="CC360" s="17"/>
      <c r="CD360" s="17"/>
      <c r="CE360" s="17"/>
      <c r="CF360" s="17"/>
      <c r="CG360" s="17"/>
      <c r="CH360" s="17"/>
      <c r="CI360" s="17"/>
    </row>
    <row r="361" spans="1:87" ht="13.5" x14ac:dyDescent="0.25">
      <c r="A361" s="15"/>
      <c r="B361" s="16"/>
      <c r="C361" s="17"/>
      <c r="D361" s="15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8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8"/>
      <c r="AH361" s="17"/>
      <c r="AI361" s="17"/>
      <c r="AJ361" s="17"/>
      <c r="AK361" s="17"/>
      <c r="AL361" s="17"/>
      <c r="AM361" s="17"/>
      <c r="AN361" s="17"/>
      <c r="AO361" s="17"/>
      <c r="AP361" s="17"/>
      <c r="AQ361" s="17"/>
      <c r="AR361" s="17"/>
      <c r="AS361" s="17"/>
      <c r="AT361" s="17"/>
      <c r="AU361" s="17"/>
      <c r="AV361" s="17"/>
      <c r="AW361" s="17"/>
      <c r="AX361" s="17"/>
      <c r="AY361" s="17"/>
      <c r="AZ361" s="17"/>
      <c r="BA361" s="17"/>
      <c r="BB361" s="17"/>
      <c r="BC361" s="17"/>
      <c r="BD361" s="17"/>
      <c r="BE361" s="17"/>
      <c r="BF361" s="17"/>
      <c r="BG361" s="17"/>
      <c r="BH361" s="17"/>
      <c r="BI361" s="17"/>
      <c r="BJ361" s="17"/>
      <c r="BK361" s="17"/>
      <c r="BL361" s="17"/>
      <c r="BM361" s="17"/>
      <c r="BN361" s="17"/>
      <c r="BO361" s="17"/>
      <c r="BP361" s="17"/>
      <c r="BQ361" s="17"/>
      <c r="BS361" s="17"/>
      <c r="BT361" s="17"/>
      <c r="BU361" s="17"/>
      <c r="BV361" s="17"/>
      <c r="BW361" s="17"/>
      <c r="BX361" s="17"/>
      <c r="BY361" s="17"/>
      <c r="BZ361" s="17"/>
      <c r="CA361" s="17"/>
      <c r="CB361" s="17"/>
      <c r="CC361" s="17"/>
      <c r="CD361" s="17"/>
      <c r="CE361" s="17"/>
      <c r="CF361" s="17"/>
      <c r="CG361" s="17"/>
      <c r="CH361" s="17"/>
      <c r="CI361" s="17"/>
    </row>
    <row r="362" spans="1:87" ht="13.5" x14ac:dyDescent="0.25">
      <c r="A362" s="15"/>
      <c r="B362" s="16"/>
      <c r="C362" s="17"/>
      <c r="D362" s="15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8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17"/>
      <c r="AG362" s="18"/>
      <c r="AH362" s="17"/>
      <c r="AI362" s="17"/>
      <c r="AJ362" s="17"/>
      <c r="AK362" s="17"/>
      <c r="AL362" s="17"/>
      <c r="AM362" s="17"/>
      <c r="AN362" s="17"/>
      <c r="AO362" s="17"/>
      <c r="AP362" s="17"/>
      <c r="AQ362" s="17"/>
      <c r="AR362" s="17"/>
      <c r="AS362" s="17"/>
      <c r="AT362" s="17"/>
      <c r="AU362" s="17"/>
      <c r="AV362" s="17"/>
      <c r="AW362" s="17"/>
      <c r="AX362" s="17"/>
      <c r="AY362" s="17"/>
      <c r="AZ362" s="17"/>
      <c r="BA362" s="17"/>
      <c r="BB362" s="17"/>
      <c r="BC362" s="17"/>
      <c r="BD362" s="17"/>
      <c r="BE362" s="17"/>
      <c r="BF362" s="17"/>
      <c r="BG362" s="17"/>
      <c r="BH362" s="17"/>
      <c r="BI362" s="17"/>
      <c r="BJ362" s="17"/>
      <c r="BK362" s="17"/>
      <c r="BL362" s="17"/>
      <c r="BM362" s="17"/>
      <c r="BN362" s="17"/>
      <c r="BO362" s="17"/>
      <c r="BP362" s="17"/>
      <c r="BQ362" s="17"/>
      <c r="BS362" s="17"/>
      <c r="BT362" s="17"/>
      <c r="BU362" s="17"/>
      <c r="BV362" s="17"/>
      <c r="BW362" s="17"/>
      <c r="BX362" s="17"/>
      <c r="BY362" s="17"/>
      <c r="BZ362" s="17"/>
      <c r="CA362" s="17"/>
      <c r="CB362" s="17"/>
      <c r="CC362" s="17"/>
      <c r="CD362" s="17"/>
      <c r="CE362" s="17"/>
      <c r="CF362" s="17"/>
      <c r="CG362" s="17"/>
      <c r="CH362" s="17"/>
      <c r="CI362" s="17"/>
    </row>
    <row r="363" spans="1:87" ht="13.5" x14ac:dyDescent="0.25">
      <c r="A363" s="15"/>
      <c r="B363" s="16"/>
      <c r="C363" s="17"/>
      <c r="D363" s="15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8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F363" s="17"/>
      <c r="AG363" s="18"/>
      <c r="AH363" s="17"/>
      <c r="AI363" s="17"/>
      <c r="AJ363" s="17"/>
      <c r="AK363" s="17"/>
      <c r="AL363" s="17"/>
      <c r="AM363" s="17"/>
      <c r="AN363" s="17"/>
      <c r="AO363" s="17"/>
      <c r="AP363" s="17"/>
      <c r="AQ363" s="17"/>
      <c r="AR363" s="17"/>
      <c r="AS363" s="17"/>
      <c r="AT363" s="17"/>
      <c r="AU363" s="17"/>
      <c r="AV363" s="17"/>
      <c r="AW363" s="17"/>
      <c r="AX363" s="17"/>
      <c r="AY363" s="17"/>
      <c r="AZ363" s="17"/>
      <c r="BA363" s="17"/>
      <c r="BB363" s="17"/>
      <c r="BC363" s="17"/>
      <c r="BD363" s="17"/>
      <c r="BE363" s="17"/>
      <c r="BF363" s="17"/>
      <c r="BG363" s="17"/>
      <c r="BH363" s="17"/>
      <c r="BI363" s="17"/>
      <c r="BJ363" s="17"/>
      <c r="BK363" s="17"/>
      <c r="BL363" s="17"/>
      <c r="BM363" s="17"/>
      <c r="BN363" s="17"/>
      <c r="BO363" s="17"/>
      <c r="BP363" s="17"/>
      <c r="BQ363" s="17"/>
      <c r="BS363" s="17"/>
      <c r="BT363" s="17"/>
      <c r="BU363" s="17"/>
      <c r="BV363" s="17"/>
      <c r="BW363" s="17"/>
      <c r="BX363" s="17"/>
      <c r="BY363" s="17"/>
      <c r="BZ363" s="17"/>
      <c r="CA363" s="17"/>
      <c r="CB363" s="17"/>
      <c r="CC363" s="17"/>
      <c r="CD363" s="17"/>
      <c r="CE363" s="17"/>
      <c r="CF363" s="17"/>
      <c r="CG363" s="17"/>
      <c r="CH363" s="17"/>
      <c r="CI363" s="17"/>
    </row>
    <row r="364" spans="1:87" ht="13.5" x14ac:dyDescent="0.25">
      <c r="A364" s="15"/>
      <c r="B364" s="16"/>
      <c r="C364" s="17"/>
      <c r="D364" s="15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8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F364" s="17"/>
      <c r="AG364" s="18"/>
      <c r="AH364" s="17"/>
      <c r="AI364" s="17"/>
      <c r="AJ364" s="17"/>
      <c r="AK364" s="17"/>
      <c r="AL364" s="17"/>
      <c r="AM364" s="17"/>
      <c r="AN364" s="17"/>
      <c r="AO364" s="17"/>
      <c r="AP364" s="17"/>
      <c r="AQ364" s="17"/>
      <c r="AR364" s="17"/>
      <c r="AS364" s="17"/>
      <c r="AT364" s="17"/>
      <c r="AU364" s="17"/>
      <c r="AV364" s="17"/>
      <c r="AW364" s="17"/>
      <c r="AX364" s="17"/>
      <c r="AY364" s="17"/>
      <c r="AZ364" s="17"/>
      <c r="BA364" s="17"/>
      <c r="BB364" s="17"/>
      <c r="BC364" s="17"/>
      <c r="BD364" s="17"/>
      <c r="BE364" s="17"/>
      <c r="BF364" s="17"/>
      <c r="BG364" s="17"/>
      <c r="BH364" s="17"/>
      <c r="BI364" s="17"/>
      <c r="BJ364" s="17"/>
      <c r="BK364" s="17"/>
      <c r="BL364" s="17"/>
      <c r="BM364" s="17"/>
      <c r="BN364" s="17"/>
      <c r="BO364" s="17"/>
      <c r="BP364" s="17"/>
      <c r="BQ364" s="17"/>
      <c r="BS364" s="17"/>
      <c r="BT364" s="17"/>
      <c r="BU364" s="17"/>
      <c r="BV364" s="17"/>
      <c r="BW364" s="17"/>
      <c r="BX364" s="17"/>
      <c r="BY364" s="17"/>
      <c r="BZ364" s="17"/>
      <c r="CA364" s="17"/>
      <c r="CB364" s="17"/>
      <c r="CC364" s="17"/>
      <c r="CD364" s="17"/>
      <c r="CE364" s="17"/>
      <c r="CF364" s="17"/>
      <c r="CG364" s="17"/>
      <c r="CH364" s="17"/>
      <c r="CI364" s="17"/>
    </row>
    <row r="365" spans="1:87" ht="13.5" x14ac:dyDescent="0.25">
      <c r="A365" s="15"/>
      <c r="B365" s="16"/>
      <c r="C365" s="17"/>
      <c r="D365" s="15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8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  <c r="AE365" s="17"/>
      <c r="AF365" s="17"/>
      <c r="AG365" s="18"/>
      <c r="AH365" s="17"/>
      <c r="AI365" s="17"/>
      <c r="AJ365" s="17"/>
      <c r="AK365" s="17"/>
      <c r="AL365" s="17"/>
      <c r="AM365" s="17"/>
      <c r="AN365" s="17"/>
      <c r="AO365" s="17"/>
      <c r="AP365" s="17"/>
      <c r="AQ365" s="17"/>
      <c r="AR365" s="17"/>
      <c r="AS365" s="17"/>
      <c r="AT365" s="17"/>
      <c r="AU365" s="17"/>
      <c r="AV365" s="17"/>
      <c r="AW365" s="17"/>
      <c r="AX365" s="17"/>
      <c r="AY365" s="17"/>
      <c r="AZ365" s="17"/>
      <c r="BA365" s="17"/>
      <c r="BB365" s="17"/>
      <c r="BC365" s="17"/>
      <c r="BD365" s="17"/>
      <c r="BE365" s="17"/>
      <c r="BF365" s="17"/>
      <c r="BG365" s="17"/>
      <c r="BH365" s="17"/>
      <c r="BI365" s="17"/>
      <c r="BJ365" s="17"/>
      <c r="BK365" s="17"/>
      <c r="BL365" s="17"/>
      <c r="BM365" s="17"/>
      <c r="BN365" s="17"/>
      <c r="BO365" s="17"/>
      <c r="BP365" s="17"/>
      <c r="BQ365" s="17"/>
      <c r="BS365" s="17"/>
      <c r="BT365" s="17"/>
      <c r="BU365" s="17"/>
      <c r="BV365" s="17"/>
      <c r="BW365" s="17"/>
      <c r="BX365" s="17"/>
      <c r="BY365" s="17"/>
      <c r="BZ365" s="17"/>
      <c r="CA365" s="17"/>
      <c r="CB365" s="17"/>
      <c r="CC365" s="17"/>
      <c r="CD365" s="17"/>
      <c r="CE365" s="17"/>
      <c r="CF365" s="17"/>
      <c r="CG365" s="17"/>
      <c r="CH365" s="17"/>
      <c r="CI365" s="17"/>
    </row>
    <row r="366" spans="1:87" ht="13.5" x14ac:dyDescent="0.25">
      <c r="A366" s="15"/>
      <c r="B366" s="16"/>
      <c r="C366" s="17"/>
      <c r="D366" s="15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8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  <c r="AE366" s="17"/>
      <c r="AF366" s="17"/>
      <c r="AG366" s="18"/>
      <c r="AH366" s="17"/>
      <c r="AI366" s="17"/>
      <c r="AJ366" s="17"/>
      <c r="AK366" s="17"/>
      <c r="AL366" s="17"/>
      <c r="AM366" s="17"/>
      <c r="AN366" s="17"/>
      <c r="AO366" s="17"/>
      <c r="AP366" s="17"/>
      <c r="AQ366" s="17"/>
      <c r="AR366" s="17"/>
      <c r="AS366" s="17"/>
      <c r="AT366" s="17"/>
      <c r="AU366" s="17"/>
      <c r="AV366" s="17"/>
      <c r="AW366" s="17"/>
      <c r="AX366" s="17"/>
      <c r="AY366" s="17"/>
      <c r="AZ366" s="17"/>
      <c r="BA366" s="17"/>
      <c r="BB366" s="17"/>
      <c r="BC366" s="17"/>
      <c r="BD366" s="17"/>
      <c r="BE366" s="17"/>
      <c r="BF366" s="17"/>
      <c r="BG366" s="17"/>
      <c r="BH366" s="17"/>
      <c r="BI366" s="17"/>
      <c r="BJ366" s="17"/>
      <c r="BK366" s="17"/>
      <c r="BL366" s="17"/>
      <c r="BM366" s="17"/>
      <c r="BN366" s="17"/>
      <c r="BO366" s="17"/>
      <c r="BP366" s="17"/>
      <c r="BQ366" s="17"/>
      <c r="BS366" s="17"/>
      <c r="BT366" s="17"/>
      <c r="BU366" s="17"/>
      <c r="BV366" s="17"/>
      <c r="BW366" s="17"/>
      <c r="BX366" s="17"/>
      <c r="BY366" s="17"/>
      <c r="BZ366" s="17"/>
      <c r="CA366" s="17"/>
      <c r="CB366" s="17"/>
      <c r="CC366" s="17"/>
      <c r="CD366" s="17"/>
      <c r="CE366" s="17"/>
      <c r="CF366" s="17"/>
      <c r="CG366" s="17"/>
      <c r="CH366" s="17"/>
      <c r="CI366" s="17"/>
    </row>
    <row r="367" spans="1:87" ht="13.5" x14ac:dyDescent="0.25">
      <c r="A367" s="15"/>
      <c r="B367" s="16"/>
      <c r="C367" s="17"/>
      <c r="D367" s="15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8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F367" s="17"/>
      <c r="AG367" s="18"/>
      <c r="AH367" s="17"/>
      <c r="AI367" s="17"/>
      <c r="AJ367" s="17"/>
      <c r="AK367" s="17"/>
      <c r="AL367" s="17"/>
      <c r="AM367" s="17"/>
      <c r="AN367" s="17"/>
      <c r="AO367" s="17"/>
      <c r="AP367" s="17"/>
      <c r="AQ367" s="17"/>
      <c r="AR367" s="17"/>
      <c r="AS367" s="17"/>
      <c r="AT367" s="17"/>
      <c r="AU367" s="17"/>
      <c r="AV367" s="17"/>
      <c r="AW367" s="17"/>
      <c r="AX367" s="17"/>
      <c r="AY367" s="17"/>
      <c r="AZ367" s="17"/>
      <c r="BA367" s="17"/>
      <c r="BB367" s="17"/>
      <c r="BC367" s="17"/>
      <c r="BD367" s="17"/>
      <c r="BE367" s="17"/>
      <c r="BF367" s="17"/>
      <c r="BG367" s="17"/>
      <c r="BH367" s="17"/>
      <c r="BI367" s="17"/>
      <c r="BJ367" s="17"/>
      <c r="BK367" s="17"/>
      <c r="BL367" s="17"/>
      <c r="BM367" s="17"/>
      <c r="BN367" s="17"/>
      <c r="BO367" s="17"/>
      <c r="BP367" s="17"/>
      <c r="BQ367" s="17"/>
      <c r="BS367" s="17"/>
      <c r="BT367" s="17"/>
      <c r="BU367" s="17"/>
      <c r="BV367" s="17"/>
      <c r="BW367" s="17"/>
      <c r="BX367" s="17"/>
      <c r="BY367" s="17"/>
      <c r="BZ367" s="17"/>
      <c r="CA367" s="17"/>
      <c r="CB367" s="17"/>
      <c r="CC367" s="17"/>
      <c r="CD367" s="17"/>
      <c r="CE367" s="17"/>
      <c r="CF367" s="17"/>
      <c r="CG367" s="17"/>
      <c r="CH367" s="17"/>
      <c r="CI367" s="17"/>
    </row>
    <row r="368" spans="1:87" ht="13.5" x14ac:dyDescent="0.25">
      <c r="A368" s="15"/>
      <c r="B368" s="16"/>
      <c r="C368" s="17"/>
      <c r="D368" s="15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8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F368" s="17"/>
      <c r="AG368" s="18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7"/>
      <c r="AX368" s="17"/>
      <c r="AY368" s="17"/>
      <c r="AZ368" s="17"/>
      <c r="BA368" s="17"/>
      <c r="BB368" s="17"/>
      <c r="BC368" s="17"/>
      <c r="BD368" s="17"/>
      <c r="BE368" s="17"/>
      <c r="BF368" s="17"/>
      <c r="BG368" s="17"/>
      <c r="BH368" s="17"/>
      <c r="BI368" s="17"/>
      <c r="BJ368" s="17"/>
      <c r="BK368" s="17"/>
      <c r="BL368" s="17"/>
      <c r="BM368" s="17"/>
      <c r="BN368" s="17"/>
      <c r="BO368" s="17"/>
      <c r="BP368" s="17"/>
      <c r="BQ368" s="17"/>
      <c r="BS368" s="17"/>
      <c r="BT368" s="17"/>
      <c r="BU368" s="17"/>
      <c r="BV368" s="17"/>
      <c r="BW368" s="17"/>
      <c r="BX368" s="17"/>
      <c r="BY368" s="17"/>
      <c r="BZ368" s="17"/>
      <c r="CA368" s="17"/>
      <c r="CB368" s="17"/>
      <c r="CC368" s="17"/>
      <c r="CD368" s="17"/>
      <c r="CE368" s="17"/>
      <c r="CF368" s="17"/>
      <c r="CG368" s="17"/>
      <c r="CH368" s="17"/>
      <c r="CI368" s="17"/>
    </row>
    <row r="369" spans="1:87" ht="13.5" x14ac:dyDescent="0.25">
      <c r="A369" s="15"/>
      <c r="B369" s="16"/>
      <c r="C369" s="17"/>
      <c r="D369" s="15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8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8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  <c r="AT369" s="17"/>
      <c r="AU369" s="17"/>
      <c r="AV369" s="17"/>
      <c r="AW369" s="17"/>
      <c r="AX369" s="17"/>
      <c r="AY369" s="17"/>
      <c r="AZ369" s="17"/>
      <c r="BA369" s="17"/>
      <c r="BB369" s="17"/>
      <c r="BC369" s="17"/>
      <c r="BD369" s="17"/>
      <c r="BE369" s="17"/>
      <c r="BF369" s="17"/>
      <c r="BG369" s="17"/>
      <c r="BH369" s="17"/>
      <c r="BI369" s="17"/>
      <c r="BJ369" s="17"/>
      <c r="BK369" s="17"/>
      <c r="BL369" s="17"/>
      <c r="BM369" s="17"/>
      <c r="BN369" s="17"/>
      <c r="BO369" s="17"/>
      <c r="BP369" s="17"/>
      <c r="BQ369" s="17"/>
      <c r="BS369" s="17"/>
      <c r="BT369" s="17"/>
      <c r="BU369" s="17"/>
      <c r="BV369" s="17"/>
      <c r="BW369" s="17"/>
      <c r="BX369" s="17"/>
      <c r="BY369" s="17"/>
      <c r="BZ369" s="17"/>
      <c r="CA369" s="17"/>
      <c r="CB369" s="17"/>
      <c r="CC369" s="17"/>
      <c r="CD369" s="17"/>
      <c r="CE369" s="17"/>
      <c r="CF369" s="17"/>
      <c r="CG369" s="17"/>
      <c r="CH369" s="17"/>
      <c r="CI369" s="17"/>
    </row>
    <row r="370" spans="1:87" ht="13.5" x14ac:dyDescent="0.25">
      <c r="A370" s="15"/>
      <c r="B370" s="16"/>
      <c r="C370" s="17"/>
      <c r="D370" s="15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8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17"/>
      <c r="AG370" s="18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  <c r="AT370" s="17"/>
      <c r="AU370" s="17"/>
      <c r="AV370" s="17"/>
      <c r="AW370" s="17"/>
      <c r="AX370" s="17"/>
      <c r="AY370" s="17"/>
      <c r="AZ370" s="17"/>
      <c r="BA370" s="17"/>
      <c r="BB370" s="17"/>
      <c r="BC370" s="17"/>
      <c r="BD370" s="17"/>
      <c r="BE370" s="17"/>
      <c r="BF370" s="17"/>
      <c r="BG370" s="17"/>
      <c r="BH370" s="17"/>
      <c r="BI370" s="17"/>
      <c r="BJ370" s="17"/>
      <c r="BK370" s="17"/>
      <c r="BL370" s="17"/>
      <c r="BM370" s="17"/>
      <c r="BN370" s="17"/>
      <c r="BO370" s="17"/>
      <c r="BP370" s="17"/>
      <c r="BQ370" s="17"/>
      <c r="BS370" s="17"/>
      <c r="BT370" s="17"/>
      <c r="BU370" s="17"/>
      <c r="BV370" s="17"/>
      <c r="BW370" s="17"/>
      <c r="BX370" s="17"/>
      <c r="BY370" s="17"/>
      <c r="BZ370" s="17"/>
      <c r="CA370" s="17"/>
      <c r="CB370" s="17"/>
      <c r="CC370" s="17"/>
      <c r="CD370" s="17"/>
      <c r="CE370" s="17"/>
      <c r="CF370" s="17"/>
      <c r="CG370" s="17"/>
      <c r="CH370" s="17"/>
      <c r="CI370" s="17"/>
    </row>
    <row r="371" spans="1:87" ht="13.5" x14ac:dyDescent="0.25">
      <c r="A371" s="15"/>
      <c r="B371" s="16"/>
      <c r="C371" s="17"/>
      <c r="D371" s="15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8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17"/>
      <c r="AG371" s="18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  <c r="AT371" s="17"/>
      <c r="AU371" s="17"/>
      <c r="AV371" s="17"/>
      <c r="AW371" s="17"/>
      <c r="AX371" s="17"/>
      <c r="AY371" s="17"/>
      <c r="AZ371" s="17"/>
      <c r="BA371" s="17"/>
      <c r="BB371" s="17"/>
      <c r="BC371" s="17"/>
      <c r="BD371" s="17"/>
      <c r="BE371" s="17"/>
      <c r="BF371" s="17"/>
      <c r="BG371" s="17"/>
      <c r="BH371" s="17"/>
      <c r="BI371" s="17"/>
      <c r="BJ371" s="17"/>
      <c r="BK371" s="17"/>
      <c r="BL371" s="17"/>
      <c r="BM371" s="17"/>
      <c r="BN371" s="17"/>
      <c r="BO371" s="17"/>
      <c r="BP371" s="17"/>
      <c r="BQ371" s="17"/>
      <c r="BS371" s="17"/>
      <c r="BT371" s="17"/>
      <c r="BU371" s="17"/>
      <c r="BV371" s="17"/>
      <c r="BW371" s="17"/>
      <c r="BX371" s="17"/>
      <c r="BY371" s="17"/>
      <c r="BZ371" s="17"/>
      <c r="CA371" s="17"/>
      <c r="CB371" s="17"/>
      <c r="CC371" s="17"/>
      <c r="CD371" s="17"/>
      <c r="CE371" s="17"/>
      <c r="CF371" s="17"/>
      <c r="CG371" s="17"/>
      <c r="CH371" s="17"/>
      <c r="CI371" s="17"/>
    </row>
    <row r="372" spans="1:87" ht="13.5" x14ac:dyDescent="0.25">
      <c r="A372" s="15"/>
      <c r="B372" s="16"/>
      <c r="C372" s="17"/>
      <c r="D372" s="15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8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F372" s="17"/>
      <c r="AG372" s="18"/>
      <c r="AH372" s="17"/>
      <c r="AI372" s="17"/>
      <c r="AJ372" s="17"/>
      <c r="AK372" s="17"/>
      <c r="AL372" s="17"/>
      <c r="AM372" s="17"/>
      <c r="AN372" s="17"/>
      <c r="AO372" s="17"/>
      <c r="AP372" s="17"/>
      <c r="AQ372" s="17"/>
      <c r="AR372" s="17"/>
      <c r="AS372" s="17"/>
      <c r="AT372" s="17"/>
      <c r="AU372" s="17"/>
      <c r="AV372" s="17"/>
      <c r="AW372" s="17"/>
      <c r="AX372" s="17"/>
      <c r="AY372" s="17"/>
      <c r="AZ372" s="17"/>
      <c r="BA372" s="17"/>
      <c r="BB372" s="17"/>
      <c r="BC372" s="17"/>
      <c r="BD372" s="17"/>
      <c r="BE372" s="17"/>
      <c r="BF372" s="17"/>
      <c r="BG372" s="17"/>
      <c r="BH372" s="17"/>
      <c r="BI372" s="17"/>
      <c r="BJ372" s="17"/>
      <c r="BK372" s="17"/>
      <c r="BL372" s="17"/>
      <c r="BM372" s="17"/>
      <c r="BN372" s="17"/>
      <c r="BO372" s="17"/>
      <c r="BP372" s="17"/>
      <c r="BQ372" s="17"/>
      <c r="BS372" s="17"/>
      <c r="BT372" s="17"/>
      <c r="BU372" s="17"/>
      <c r="BV372" s="17"/>
      <c r="BW372" s="17"/>
      <c r="BX372" s="17"/>
      <c r="BY372" s="17"/>
      <c r="BZ372" s="17"/>
      <c r="CA372" s="17"/>
      <c r="CB372" s="17"/>
      <c r="CC372" s="17"/>
      <c r="CD372" s="17"/>
      <c r="CE372" s="17"/>
      <c r="CF372" s="17"/>
      <c r="CG372" s="17"/>
      <c r="CH372" s="17"/>
      <c r="CI372" s="17"/>
    </row>
    <row r="373" spans="1:87" ht="13.5" x14ac:dyDescent="0.25">
      <c r="A373" s="15"/>
      <c r="B373" s="16"/>
      <c r="C373" s="17"/>
      <c r="D373" s="15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8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F373" s="17"/>
      <c r="AG373" s="18"/>
      <c r="AH373" s="17"/>
      <c r="AI373" s="17"/>
      <c r="AJ373" s="17"/>
      <c r="AK373" s="17"/>
      <c r="AL373" s="17"/>
      <c r="AM373" s="17"/>
      <c r="AN373" s="17"/>
      <c r="AO373" s="17"/>
      <c r="AP373" s="17"/>
      <c r="AQ373" s="17"/>
      <c r="AR373" s="17"/>
      <c r="AS373" s="17"/>
      <c r="AT373" s="17"/>
      <c r="AU373" s="17"/>
      <c r="AV373" s="17"/>
      <c r="AW373" s="17"/>
      <c r="AX373" s="17"/>
      <c r="AY373" s="17"/>
      <c r="AZ373" s="17"/>
      <c r="BA373" s="17"/>
      <c r="BB373" s="17"/>
      <c r="BC373" s="17"/>
      <c r="BD373" s="17"/>
      <c r="BE373" s="17"/>
      <c r="BF373" s="17"/>
      <c r="BG373" s="17"/>
      <c r="BH373" s="17"/>
      <c r="BI373" s="17"/>
      <c r="BJ373" s="17"/>
      <c r="BK373" s="17"/>
      <c r="BL373" s="17"/>
      <c r="BM373" s="17"/>
      <c r="BN373" s="17"/>
      <c r="BO373" s="17"/>
      <c r="BP373" s="17"/>
      <c r="BQ373" s="17"/>
      <c r="BS373" s="17"/>
      <c r="BT373" s="17"/>
      <c r="BU373" s="17"/>
      <c r="BV373" s="17"/>
      <c r="BW373" s="17"/>
      <c r="BX373" s="17"/>
      <c r="BY373" s="17"/>
      <c r="BZ373" s="17"/>
      <c r="CA373" s="17"/>
      <c r="CB373" s="17"/>
      <c r="CC373" s="17"/>
      <c r="CD373" s="17"/>
      <c r="CE373" s="17"/>
      <c r="CF373" s="17"/>
      <c r="CG373" s="17"/>
      <c r="CH373" s="17"/>
      <c r="CI373" s="17"/>
    </row>
    <row r="374" spans="1:87" ht="13.5" x14ac:dyDescent="0.25">
      <c r="A374" s="15"/>
      <c r="B374" s="16"/>
      <c r="C374" s="17"/>
      <c r="D374" s="15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8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F374" s="17"/>
      <c r="AG374" s="18"/>
      <c r="AH374" s="17"/>
      <c r="AI374" s="17"/>
      <c r="AJ374" s="17"/>
      <c r="AK374" s="17"/>
      <c r="AL374" s="17"/>
      <c r="AM374" s="17"/>
      <c r="AN374" s="17"/>
      <c r="AO374" s="17"/>
      <c r="AP374" s="17"/>
      <c r="AQ374" s="17"/>
      <c r="AR374" s="17"/>
      <c r="AS374" s="17"/>
      <c r="AT374" s="17"/>
      <c r="AU374" s="17"/>
      <c r="AV374" s="17"/>
      <c r="AW374" s="17"/>
      <c r="AX374" s="17"/>
      <c r="AY374" s="17"/>
      <c r="AZ374" s="17"/>
      <c r="BA374" s="17"/>
      <c r="BB374" s="17"/>
      <c r="BC374" s="17"/>
      <c r="BD374" s="17"/>
      <c r="BE374" s="17"/>
      <c r="BF374" s="17"/>
      <c r="BG374" s="17"/>
      <c r="BH374" s="17"/>
      <c r="BI374" s="17"/>
      <c r="BJ374" s="17"/>
      <c r="BK374" s="17"/>
      <c r="BL374" s="17"/>
      <c r="BM374" s="17"/>
      <c r="BN374" s="17"/>
      <c r="BO374" s="17"/>
      <c r="BP374" s="17"/>
      <c r="BQ374" s="17"/>
      <c r="BS374" s="17"/>
      <c r="BT374" s="17"/>
      <c r="BU374" s="17"/>
      <c r="BV374" s="17"/>
      <c r="BW374" s="17"/>
      <c r="BX374" s="17"/>
      <c r="BY374" s="17"/>
      <c r="BZ374" s="17"/>
      <c r="CA374" s="17"/>
      <c r="CB374" s="17"/>
      <c r="CC374" s="17"/>
      <c r="CD374" s="17"/>
      <c r="CE374" s="17"/>
      <c r="CF374" s="17"/>
      <c r="CG374" s="17"/>
      <c r="CH374" s="17"/>
      <c r="CI374" s="17"/>
    </row>
    <row r="375" spans="1:87" ht="13.5" x14ac:dyDescent="0.25">
      <c r="A375" s="15"/>
      <c r="B375" s="16"/>
      <c r="C375" s="17"/>
      <c r="D375" s="15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8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17"/>
      <c r="AG375" s="18"/>
      <c r="AH375" s="17"/>
      <c r="AI375" s="17"/>
      <c r="AJ375" s="17"/>
      <c r="AK375" s="17"/>
      <c r="AL375" s="17"/>
      <c r="AM375" s="17"/>
      <c r="AN375" s="17"/>
      <c r="AO375" s="17"/>
      <c r="AP375" s="17"/>
      <c r="AQ375" s="17"/>
      <c r="AR375" s="17"/>
      <c r="AS375" s="17"/>
      <c r="AT375" s="17"/>
      <c r="AU375" s="17"/>
      <c r="AV375" s="17"/>
      <c r="AW375" s="17"/>
      <c r="AX375" s="17"/>
      <c r="AY375" s="17"/>
      <c r="AZ375" s="17"/>
      <c r="BA375" s="17"/>
      <c r="BB375" s="17"/>
      <c r="BC375" s="17"/>
      <c r="BD375" s="17"/>
      <c r="BE375" s="17"/>
      <c r="BF375" s="17"/>
      <c r="BG375" s="17"/>
      <c r="BH375" s="17"/>
      <c r="BI375" s="17"/>
      <c r="BJ375" s="17"/>
      <c r="BK375" s="17"/>
      <c r="BL375" s="17"/>
      <c r="BM375" s="17"/>
      <c r="BN375" s="17"/>
      <c r="BO375" s="17"/>
      <c r="BP375" s="17"/>
      <c r="BQ375" s="17"/>
      <c r="BS375" s="17"/>
      <c r="BT375" s="17"/>
      <c r="BU375" s="17"/>
      <c r="BV375" s="17"/>
      <c r="BW375" s="17"/>
      <c r="BX375" s="17"/>
      <c r="BY375" s="17"/>
      <c r="BZ375" s="17"/>
      <c r="CA375" s="17"/>
      <c r="CB375" s="17"/>
      <c r="CC375" s="17"/>
      <c r="CD375" s="17"/>
      <c r="CE375" s="17"/>
      <c r="CF375" s="17"/>
      <c r="CG375" s="17"/>
      <c r="CH375" s="17"/>
      <c r="CI375" s="17"/>
    </row>
    <row r="376" spans="1:87" ht="13.5" x14ac:dyDescent="0.25">
      <c r="A376" s="15"/>
      <c r="B376" s="16"/>
      <c r="C376" s="17"/>
      <c r="D376" s="15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8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  <c r="AE376" s="17"/>
      <c r="AF376" s="17"/>
      <c r="AG376" s="18"/>
      <c r="AH376" s="17"/>
      <c r="AI376" s="17"/>
      <c r="AJ376" s="17"/>
      <c r="AK376" s="17"/>
      <c r="AL376" s="17"/>
      <c r="AM376" s="17"/>
      <c r="AN376" s="17"/>
      <c r="AO376" s="17"/>
      <c r="AP376" s="17"/>
      <c r="AQ376" s="17"/>
      <c r="AR376" s="17"/>
      <c r="AS376" s="17"/>
      <c r="AT376" s="17"/>
      <c r="AU376" s="17"/>
      <c r="AV376" s="17"/>
      <c r="AW376" s="17"/>
      <c r="AX376" s="17"/>
      <c r="AY376" s="17"/>
      <c r="AZ376" s="17"/>
      <c r="BA376" s="17"/>
      <c r="BB376" s="17"/>
      <c r="BC376" s="17"/>
      <c r="BD376" s="17"/>
      <c r="BE376" s="17"/>
      <c r="BF376" s="17"/>
      <c r="BG376" s="17"/>
      <c r="BH376" s="17"/>
      <c r="BI376" s="17"/>
      <c r="BJ376" s="17"/>
      <c r="BK376" s="17"/>
      <c r="BL376" s="17"/>
      <c r="BM376" s="17"/>
      <c r="BN376" s="17"/>
      <c r="BO376" s="17"/>
      <c r="BP376" s="17"/>
      <c r="BQ376" s="17"/>
      <c r="BS376" s="17"/>
      <c r="BT376" s="17"/>
      <c r="BU376" s="17"/>
      <c r="BV376" s="17"/>
      <c r="BW376" s="17"/>
      <c r="BX376" s="17"/>
      <c r="BY376" s="17"/>
      <c r="BZ376" s="17"/>
      <c r="CA376" s="17"/>
      <c r="CB376" s="17"/>
      <c r="CC376" s="17"/>
      <c r="CD376" s="17"/>
      <c r="CE376" s="17"/>
      <c r="CF376" s="17"/>
      <c r="CG376" s="17"/>
      <c r="CH376" s="17"/>
      <c r="CI376" s="17"/>
    </row>
    <row r="377" spans="1:87" ht="13.5" x14ac:dyDescent="0.25">
      <c r="A377" s="15"/>
      <c r="B377" s="16"/>
      <c r="C377" s="17"/>
      <c r="D377" s="15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8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  <c r="AE377" s="17"/>
      <c r="AF377" s="17"/>
      <c r="AG377" s="18"/>
      <c r="AH377" s="17"/>
      <c r="AI377" s="17"/>
      <c r="AJ377" s="17"/>
      <c r="AK377" s="17"/>
      <c r="AL377" s="17"/>
      <c r="AM377" s="17"/>
      <c r="AN377" s="17"/>
      <c r="AO377" s="17"/>
      <c r="AP377" s="17"/>
      <c r="AQ377" s="17"/>
      <c r="AR377" s="17"/>
      <c r="AS377" s="17"/>
      <c r="AT377" s="17"/>
      <c r="AU377" s="17"/>
      <c r="AV377" s="17"/>
      <c r="AW377" s="17"/>
      <c r="AX377" s="17"/>
      <c r="AY377" s="17"/>
      <c r="AZ377" s="17"/>
      <c r="BA377" s="17"/>
      <c r="BB377" s="17"/>
      <c r="BC377" s="17"/>
      <c r="BD377" s="17"/>
      <c r="BE377" s="17"/>
      <c r="BF377" s="17"/>
      <c r="BG377" s="17"/>
      <c r="BH377" s="17"/>
      <c r="BI377" s="17"/>
      <c r="BJ377" s="17"/>
      <c r="BK377" s="17"/>
      <c r="BL377" s="17"/>
      <c r="BM377" s="17"/>
      <c r="BN377" s="17"/>
      <c r="BO377" s="17"/>
      <c r="BP377" s="17"/>
      <c r="BQ377" s="17"/>
      <c r="BS377" s="17"/>
      <c r="BT377" s="17"/>
      <c r="BU377" s="17"/>
      <c r="BV377" s="17"/>
      <c r="BW377" s="17"/>
      <c r="BX377" s="17"/>
      <c r="BY377" s="17"/>
      <c r="BZ377" s="17"/>
      <c r="CA377" s="17"/>
      <c r="CB377" s="17"/>
      <c r="CC377" s="17"/>
      <c r="CD377" s="17"/>
      <c r="CE377" s="17"/>
      <c r="CF377" s="17"/>
      <c r="CG377" s="17"/>
      <c r="CH377" s="17"/>
      <c r="CI377" s="17"/>
    </row>
    <row r="378" spans="1:87" ht="13.5" x14ac:dyDescent="0.25">
      <c r="A378" s="15"/>
      <c r="B378" s="16"/>
      <c r="C378" s="17"/>
      <c r="D378" s="15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8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F378" s="17"/>
      <c r="AG378" s="18"/>
      <c r="AH378" s="17"/>
      <c r="AI378" s="17"/>
      <c r="AJ378" s="17"/>
      <c r="AK378" s="17"/>
      <c r="AL378" s="17"/>
      <c r="AM378" s="17"/>
      <c r="AN378" s="17"/>
      <c r="AO378" s="17"/>
      <c r="AP378" s="17"/>
      <c r="AQ378" s="17"/>
      <c r="AR378" s="17"/>
      <c r="AS378" s="17"/>
      <c r="AT378" s="17"/>
      <c r="AU378" s="17"/>
      <c r="AV378" s="17"/>
      <c r="AW378" s="17"/>
      <c r="AX378" s="17"/>
      <c r="AY378" s="17"/>
      <c r="AZ378" s="17"/>
      <c r="BA378" s="17"/>
      <c r="BB378" s="17"/>
      <c r="BC378" s="17"/>
      <c r="BD378" s="17"/>
      <c r="BE378" s="17"/>
      <c r="BF378" s="17"/>
      <c r="BG378" s="17"/>
      <c r="BH378" s="17"/>
      <c r="BI378" s="17"/>
      <c r="BJ378" s="17"/>
      <c r="BK378" s="17"/>
      <c r="BL378" s="17"/>
      <c r="BM378" s="17"/>
      <c r="BN378" s="17"/>
      <c r="BO378" s="17"/>
      <c r="BP378" s="17"/>
      <c r="BQ378" s="17"/>
      <c r="BS378" s="17"/>
      <c r="BT378" s="17"/>
      <c r="BU378" s="17"/>
      <c r="BV378" s="17"/>
      <c r="BW378" s="17"/>
      <c r="BX378" s="17"/>
      <c r="BY378" s="17"/>
      <c r="BZ378" s="17"/>
      <c r="CA378" s="17"/>
      <c r="CB378" s="17"/>
      <c r="CC378" s="17"/>
      <c r="CD378" s="17"/>
      <c r="CE378" s="17"/>
      <c r="CF378" s="17"/>
      <c r="CG378" s="17"/>
      <c r="CH378" s="17"/>
      <c r="CI378" s="17"/>
    </row>
    <row r="379" spans="1:87" ht="13.5" x14ac:dyDescent="0.25">
      <c r="A379" s="15"/>
      <c r="B379" s="16"/>
      <c r="C379" s="17"/>
      <c r="D379" s="15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8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F379" s="17"/>
      <c r="AG379" s="18"/>
      <c r="AH379" s="17"/>
      <c r="AI379" s="17"/>
      <c r="AJ379" s="17"/>
      <c r="AK379" s="17"/>
      <c r="AL379" s="17"/>
      <c r="AM379" s="17"/>
      <c r="AN379" s="17"/>
      <c r="AO379" s="17"/>
      <c r="AP379" s="17"/>
      <c r="AQ379" s="17"/>
      <c r="AR379" s="17"/>
      <c r="AS379" s="17"/>
      <c r="AT379" s="17"/>
      <c r="AU379" s="17"/>
      <c r="AV379" s="17"/>
      <c r="AW379" s="17"/>
      <c r="AX379" s="17"/>
      <c r="AY379" s="17"/>
      <c r="AZ379" s="17"/>
      <c r="BA379" s="17"/>
      <c r="BB379" s="17"/>
      <c r="BC379" s="17"/>
      <c r="BD379" s="17"/>
      <c r="BE379" s="17"/>
      <c r="BF379" s="17"/>
      <c r="BG379" s="17"/>
      <c r="BH379" s="17"/>
      <c r="BI379" s="17"/>
      <c r="BJ379" s="17"/>
      <c r="BK379" s="17"/>
      <c r="BL379" s="17"/>
      <c r="BM379" s="17"/>
      <c r="BN379" s="17"/>
      <c r="BO379" s="17"/>
      <c r="BP379" s="17"/>
      <c r="BQ379" s="17"/>
      <c r="BS379" s="17"/>
      <c r="BT379" s="17"/>
      <c r="BU379" s="17"/>
      <c r="BV379" s="17"/>
      <c r="BW379" s="17"/>
      <c r="BX379" s="17"/>
      <c r="BY379" s="17"/>
      <c r="BZ379" s="17"/>
      <c r="CA379" s="17"/>
      <c r="CB379" s="17"/>
      <c r="CC379" s="17"/>
      <c r="CD379" s="17"/>
      <c r="CE379" s="17"/>
      <c r="CF379" s="17"/>
      <c r="CG379" s="17"/>
      <c r="CH379" s="17"/>
      <c r="CI379" s="17"/>
    </row>
    <row r="380" spans="1:87" ht="13.5" x14ac:dyDescent="0.25">
      <c r="A380" s="15"/>
      <c r="B380" s="16"/>
      <c r="C380" s="17"/>
      <c r="D380" s="15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8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  <c r="AE380" s="17"/>
      <c r="AF380" s="17"/>
      <c r="AG380" s="18"/>
      <c r="AH380" s="17"/>
      <c r="AI380" s="17"/>
      <c r="AJ380" s="17"/>
      <c r="AK380" s="17"/>
      <c r="AL380" s="17"/>
      <c r="AM380" s="17"/>
      <c r="AN380" s="17"/>
      <c r="AO380" s="17"/>
      <c r="AP380" s="17"/>
      <c r="AQ380" s="17"/>
      <c r="AR380" s="17"/>
      <c r="AS380" s="17"/>
      <c r="AT380" s="17"/>
      <c r="AU380" s="17"/>
      <c r="AV380" s="17"/>
      <c r="AW380" s="17"/>
      <c r="AX380" s="17"/>
      <c r="AY380" s="17"/>
      <c r="AZ380" s="17"/>
      <c r="BA380" s="17"/>
      <c r="BB380" s="17"/>
      <c r="BC380" s="17"/>
      <c r="BD380" s="17"/>
      <c r="BE380" s="17"/>
      <c r="BF380" s="17"/>
      <c r="BG380" s="17"/>
      <c r="BH380" s="17"/>
      <c r="BI380" s="17"/>
      <c r="BJ380" s="17"/>
      <c r="BK380" s="17"/>
      <c r="BL380" s="17"/>
      <c r="BM380" s="17"/>
      <c r="BN380" s="17"/>
      <c r="BO380" s="17"/>
      <c r="BP380" s="17"/>
      <c r="BQ380" s="17"/>
      <c r="BS380" s="17"/>
      <c r="BT380" s="17"/>
      <c r="BU380" s="17"/>
      <c r="BV380" s="17"/>
      <c r="BW380" s="17"/>
      <c r="BX380" s="17"/>
      <c r="BY380" s="17"/>
      <c r="BZ380" s="17"/>
      <c r="CA380" s="17"/>
      <c r="CB380" s="17"/>
      <c r="CC380" s="17"/>
      <c r="CD380" s="17"/>
      <c r="CE380" s="17"/>
      <c r="CF380" s="17"/>
      <c r="CG380" s="17"/>
      <c r="CH380" s="17"/>
      <c r="CI380" s="17"/>
    </row>
    <row r="381" spans="1:87" ht="13.5" x14ac:dyDescent="0.25">
      <c r="A381" s="15"/>
      <c r="B381" s="16"/>
      <c r="C381" s="17"/>
      <c r="D381" s="15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8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F381" s="17"/>
      <c r="AG381" s="18"/>
      <c r="AH381" s="17"/>
      <c r="AI381" s="17"/>
      <c r="AJ381" s="17"/>
      <c r="AK381" s="17"/>
      <c r="AL381" s="17"/>
      <c r="AM381" s="17"/>
      <c r="AN381" s="17"/>
      <c r="AO381" s="17"/>
      <c r="AP381" s="17"/>
      <c r="AQ381" s="17"/>
      <c r="AR381" s="17"/>
      <c r="AS381" s="17"/>
      <c r="AT381" s="17"/>
      <c r="AU381" s="17"/>
      <c r="AV381" s="17"/>
      <c r="AW381" s="17"/>
      <c r="AX381" s="17"/>
      <c r="AY381" s="17"/>
      <c r="AZ381" s="17"/>
      <c r="BA381" s="17"/>
      <c r="BB381" s="17"/>
      <c r="BC381" s="17"/>
      <c r="BD381" s="17"/>
      <c r="BE381" s="17"/>
      <c r="BF381" s="17"/>
      <c r="BG381" s="17"/>
      <c r="BH381" s="17"/>
      <c r="BI381" s="17"/>
      <c r="BJ381" s="17"/>
      <c r="BK381" s="17"/>
      <c r="BL381" s="17"/>
      <c r="BM381" s="17"/>
      <c r="BN381" s="17"/>
      <c r="BO381" s="17"/>
      <c r="BP381" s="17"/>
      <c r="BQ381" s="17"/>
      <c r="BS381" s="17"/>
      <c r="BT381" s="17"/>
      <c r="BU381" s="17"/>
      <c r="BV381" s="17"/>
      <c r="BW381" s="17"/>
      <c r="BX381" s="17"/>
      <c r="BY381" s="17"/>
      <c r="BZ381" s="17"/>
      <c r="CA381" s="17"/>
      <c r="CB381" s="17"/>
      <c r="CC381" s="17"/>
      <c r="CD381" s="17"/>
      <c r="CE381" s="17"/>
      <c r="CF381" s="17"/>
      <c r="CG381" s="17"/>
      <c r="CH381" s="17"/>
      <c r="CI381" s="17"/>
    </row>
    <row r="382" spans="1:87" ht="13.5" x14ac:dyDescent="0.25">
      <c r="A382" s="15"/>
      <c r="B382" s="16"/>
      <c r="C382" s="17"/>
      <c r="D382" s="15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8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F382" s="17"/>
      <c r="AG382" s="18"/>
      <c r="AH382" s="17"/>
      <c r="AI382" s="17"/>
      <c r="AJ382" s="17"/>
      <c r="AK382" s="17"/>
      <c r="AL382" s="17"/>
      <c r="AM382" s="17"/>
      <c r="AN382" s="17"/>
      <c r="AO382" s="17"/>
      <c r="AP382" s="17"/>
      <c r="AQ382" s="17"/>
      <c r="AR382" s="17"/>
      <c r="AS382" s="17"/>
      <c r="AT382" s="17"/>
      <c r="AU382" s="17"/>
      <c r="AV382" s="17"/>
      <c r="AW382" s="17"/>
      <c r="AX382" s="17"/>
      <c r="AY382" s="17"/>
      <c r="AZ382" s="17"/>
      <c r="BA382" s="17"/>
      <c r="BB382" s="17"/>
      <c r="BC382" s="17"/>
      <c r="BD382" s="17"/>
      <c r="BE382" s="17"/>
      <c r="BF382" s="17"/>
      <c r="BG382" s="17"/>
      <c r="BH382" s="17"/>
      <c r="BI382" s="17"/>
      <c r="BJ382" s="17"/>
      <c r="BK382" s="17"/>
      <c r="BL382" s="17"/>
      <c r="BM382" s="17"/>
      <c r="BN382" s="17"/>
      <c r="BO382" s="17"/>
      <c r="BP382" s="17"/>
      <c r="BQ382" s="17"/>
      <c r="BS382" s="17"/>
      <c r="BT382" s="17"/>
      <c r="BU382" s="17"/>
      <c r="BV382" s="17"/>
      <c r="BW382" s="17"/>
      <c r="BX382" s="17"/>
      <c r="BY382" s="17"/>
      <c r="BZ382" s="17"/>
      <c r="CA382" s="17"/>
      <c r="CB382" s="17"/>
      <c r="CC382" s="17"/>
      <c r="CD382" s="17"/>
      <c r="CE382" s="17"/>
      <c r="CF382" s="17"/>
      <c r="CG382" s="17"/>
      <c r="CH382" s="17"/>
      <c r="CI382" s="17"/>
    </row>
    <row r="383" spans="1:87" ht="13.5" x14ac:dyDescent="0.25">
      <c r="A383" s="15"/>
      <c r="B383" s="16"/>
      <c r="C383" s="17"/>
      <c r="D383" s="15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8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F383" s="17"/>
      <c r="AG383" s="18"/>
      <c r="AH383" s="17"/>
      <c r="AI383" s="17"/>
      <c r="AJ383" s="17"/>
      <c r="AK383" s="17"/>
      <c r="AL383" s="17"/>
      <c r="AM383" s="17"/>
      <c r="AN383" s="17"/>
      <c r="AO383" s="17"/>
      <c r="AP383" s="17"/>
      <c r="AQ383" s="17"/>
      <c r="AR383" s="17"/>
      <c r="AS383" s="17"/>
      <c r="AT383" s="17"/>
      <c r="AU383" s="17"/>
      <c r="AV383" s="17"/>
      <c r="AW383" s="17"/>
      <c r="AX383" s="17"/>
      <c r="AY383" s="17"/>
      <c r="AZ383" s="17"/>
      <c r="BA383" s="17"/>
      <c r="BB383" s="17"/>
      <c r="BC383" s="17"/>
      <c r="BD383" s="17"/>
      <c r="BE383" s="17"/>
      <c r="BF383" s="17"/>
      <c r="BG383" s="17"/>
      <c r="BH383" s="17"/>
      <c r="BI383" s="17"/>
      <c r="BJ383" s="17"/>
      <c r="BK383" s="17"/>
      <c r="BL383" s="17"/>
      <c r="BM383" s="17"/>
      <c r="BN383" s="17"/>
      <c r="BO383" s="17"/>
      <c r="BP383" s="17"/>
      <c r="BQ383" s="17"/>
      <c r="BS383" s="17"/>
      <c r="BT383" s="17"/>
      <c r="BU383" s="17"/>
      <c r="BV383" s="17"/>
      <c r="BW383" s="17"/>
      <c r="BX383" s="17"/>
      <c r="BY383" s="17"/>
      <c r="BZ383" s="17"/>
      <c r="CA383" s="17"/>
      <c r="CB383" s="17"/>
      <c r="CC383" s="17"/>
      <c r="CD383" s="17"/>
      <c r="CE383" s="17"/>
      <c r="CF383" s="17"/>
      <c r="CG383" s="17"/>
      <c r="CH383" s="17"/>
      <c r="CI383" s="17"/>
    </row>
    <row r="384" spans="1:87" ht="13.5" x14ac:dyDescent="0.25">
      <c r="A384" s="15"/>
      <c r="B384" s="16"/>
      <c r="C384" s="17"/>
      <c r="D384" s="15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8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  <c r="AF384" s="17"/>
      <c r="AG384" s="18"/>
      <c r="AH384" s="17"/>
      <c r="AI384" s="17"/>
      <c r="AJ384" s="17"/>
      <c r="AK384" s="17"/>
      <c r="AL384" s="17"/>
      <c r="AM384" s="17"/>
      <c r="AN384" s="17"/>
      <c r="AO384" s="17"/>
      <c r="AP384" s="17"/>
      <c r="AQ384" s="17"/>
      <c r="AR384" s="17"/>
      <c r="AS384" s="17"/>
      <c r="AT384" s="17"/>
      <c r="AU384" s="17"/>
      <c r="AV384" s="17"/>
      <c r="AW384" s="17"/>
      <c r="AX384" s="17"/>
      <c r="AY384" s="17"/>
      <c r="AZ384" s="17"/>
      <c r="BA384" s="17"/>
      <c r="BB384" s="17"/>
      <c r="BC384" s="17"/>
      <c r="BD384" s="17"/>
      <c r="BE384" s="17"/>
      <c r="BF384" s="17"/>
      <c r="BG384" s="17"/>
      <c r="BH384" s="17"/>
      <c r="BI384" s="17"/>
      <c r="BJ384" s="17"/>
      <c r="BK384" s="17"/>
      <c r="BL384" s="17"/>
      <c r="BM384" s="17"/>
      <c r="BN384" s="17"/>
      <c r="BO384" s="17"/>
      <c r="BP384" s="17"/>
      <c r="BQ384" s="17"/>
      <c r="BS384" s="17"/>
      <c r="BT384" s="17"/>
      <c r="BU384" s="17"/>
      <c r="BV384" s="17"/>
      <c r="BW384" s="17"/>
      <c r="BX384" s="17"/>
      <c r="BY384" s="17"/>
      <c r="BZ384" s="17"/>
      <c r="CA384" s="17"/>
      <c r="CB384" s="17"/>
      <c r="CC384" s="17"/>
      <c r="CD384" s="17"/>
      <c r="CE384" s="17"/>
      <c r="CF384" s="17"/>
      <c r="CG384" s="17"/>
      <c r="CH384" s="17"/>
      <c r="CI384" s="17"/>
    </row>
    <row r="385" spans="1:87" ht="13.5" x14ac:dyDescent="0.25">
      <c r="A385" s="15"/>
      <c r="B385" s="16"/>
      <c r="C385" s="17"/>
      <c r="D385" s="15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8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F385" s="17"/>
      <c r="AG385" s="18"/>
      <c r="AH385" s="17"/>
      <c r="AI385" s="17"/>
      <c r="AJ385" s="17"/>
      <c r="AK385" s="17"/>
      <c r="AL385" s="17"/>
      <c r="AM385" s="17"/>
      <c r="AN385" s="17"/>
      <c r="AO385" s="17"/>
      <c r="AP385" s="17"/>
      <c r="AQ385" s="17"/>
      <c r="AR385" s="17"/>
      <c r="AS385" s="17"/>
      <c r="AT385" s="17"/>
      <c r="AU385" s="17"/>
      <c r="AV385" s="17"/>
      <c r="AW385" s="17"/>
      <c r="AX385" s="17"/>
      <c r="AY385" s="17"/>
      <c r="AZ385" s="17"/>
      <c r="BA385" s="17"/>
      <c r="BB385" s="17"/>
      <c r="BC385" s="17"/>
      <c r="BD385" s="17"/>
      <c r="BE385" s="17"/>
      <c r="BF385" s="17"/>
      <c r="BG385" s="17"/>
      <c r="BH385" s="17"/>
      <c r="BI385" s="17"/>
      <c r="BJ385" s="17"/>
      <c r="BK385" s="17"/>
      <c r="BL385" s="17"/>
      <c r="BM385" s="17"/>
      <c r="BN385" s="17"/>
      <c r="BO385" s="17"/>
      <c r="BP385" s="17"/>
      <c r="BQ385" s="17"/>
      <c r="BS385" s="17"/>
      <c r="BT385" s="17"/>
      <c r="BU385" s="17"/>
      <c r="BV385" s="17"/>
      <c r="BW385" s="17"/>
      <c r="BX385" s="17"/>
      <c r="BY385" s="17"/>
      <c r="BZ385" s="17"/>
      <c r="CA385" s="17"/>
      <c r="CB385" s="17"/>
      <c r="CC385" s="17"/>
      <c r="CD385" s="17"/>
      <c r="CE385" s="17"/>
      <c r="CF385" s="17"/>
      <c r="CG385" s="17"/>
      <c r="CH385" s="17"/>
      <c r="CI385" s="17"/>
    </row>
    <row r="386" spans="1:87" ht="13.5" x14ac:dyDescent="0.25">
      <c r="A386" s="15"/>
      <c r="B386" s="16"/>
      <c r="C386" s="17"/>
      <c r="D386" s="15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8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F386" s="17"/>
      <c r="AG386" s="18"/>
      <c r="AH386" s="17"/>
      <c r="AI386" s="17"/>
      <c r="AJ386" s="17"/>
      <c r="AK386" s="17"/>
      <c r="AL386" s="17"/>
      <c r="AM386" s="17"/>
      <c r="AN386" s="17"/>
      <c r="AO386" s="17"/>
      <c r="AP386" s="17"/>
      <c r="AQ386" s="17"/>
      <c r="AR386" s="17"/>
      <c r="AS386" s="17"/>
      <c r="AT386" s="17"/>
      <c r="AU386" s="17"/>
      <c r="AV386" s="17"/>
      <c r="AW386" s="17"/>
      <c r="AX386" s="17"/>
      <c r="AY386" s="17"/>
      <c r="AZ386" s="17"/>
      <c r="BA386" s="17"/>
      <c r="BB386" s="17"/>
      <c r="BC386" s="17"/>
      <c r="BD386" s="17"/>
      <c r="BE386" s="17"/>
      <c r="BF386" s="17"/>
      <c r="BG386" s="17"/>
      <c r="BH386" s="17"/>
      <c r="BI386" s="17"/>
      <c r="BJ386" s="17"/>
      <c r="BK386" s="17"/>
      <c r="BL386" s="17"/>
      <c r="BM386" s="17"/>
      <c r="BN386" s="17"/>
      <c r="BO386" s="17"/>
      <c r="BP386" s="17"/>
      <c r="BQ386" s="17"/>
      <c r="BS386" s="17"/>
      <c r="BT386" s="17"/>
      <c r="BU386" s="17"/>
      <c r="BV386" s="17"/>
      <c r="BW386" s="17"/>
      <c r="BX386" s="17"/>
      <c r="BY386" s="17"/>
      <c r="BZ386" s="17"/>
      <c r="CA386" s="17"/>
      <c r="CB386" s="17"/>
      <c r="CC386" s="17"/>
      <c r="CD386" s="17"/>
      <c r="CE386" s="17"/>
      <c r="CF386" s="17"/>
      <c r="CG386" s="17"/>
      <c r="CH386" s="17"/>
      <c r="CI386" s="17"/>
    </row>
    <row r="387" spans="1:87" ht="13.5" x14ac:dyDescent="0.25">
      <c r="A387" s="15"/>
      <c r="B387" s="16"/>
      <c r="C387" s="17"/>
      <c r="D387" s="15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8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  <c r="AE387" s="17"/>
      <c r="AF387" s="17"/>
      <c r="AG387" s="18"/>
      <c r="AH387" s="17"/>
      <c r="AI387" s="17"/>
      <c r="AJ387" s="17"/>
      <c r="AK387" s="17"/>
      <c r="AL387" s="17"/>
      <c r="AM387" s="17"/>
      <c r="AN387" s="17"/>
      <c r="AO387" s="17"/>
      <c r="AP387" s="17"/>
      <c r="AQ387" s="17"/>
      <c r="AR387" s="17"/>
      <c r="AS387" s="17"/>
      <c r="AT387" s="17"/>
      <c r="AU387" s="17"/>
      <c r="AV387" s="17"/>
      <c r="AW387" s="17"/>
      <c r="AX387" s="17"/>
      <c r="AY387" s="17"/>
      <c r="AZ387" s="17"/>
      <c r="BA387" s="17"/>
      <c r="BB387" s="17"/>
      <c r="BC387" s="17"/>
      <c r="BD387" s="17"/>
      <c r="BE387" s="17"/>
      <c r="BF387" s="17"/>
      <c r="BG387" s="17"/>
      <c r="BH387" s="17"/>
      <c r="BI387" s="17"/>
      <c r="BJ387" s="17"/>
      <c r="BK387" s="17"/>
      <c r="BL387" s="17"/>
      <c r="BM387" s="17"/>
      <c r="BN387" s="17"/>
      <c r="BO387" s="17"/>
      <c r="BP387" s="17"/>
      <c r="BQ387" s="17"/>
      <c r="BS387" s="17"/>
      <c r="BT387" s="17"/>
      <c r="BU387" s="17"/>
      <c r="BV387" s="17"/>
      <c r="BW387" s="17"/>
      <c r="BX387" s="17"/>
      <c r="BY387" s="17"/>
      <c r="BZ387" s="17"/>
      <c r="CA387" s="17"/>
      <c r="CB387" s="17"/>
      <c r="CC387" s="17"/>
      <c r="CD387" s="17"/>
      <c r="CE387" s="17"/>
      <c r="CF387" s="17"/>
      <c r="CG387" s="17"/>
      <c r="CH387" s="17"/>
      <c r="CI387" s="17"/>
    </row>
    <row r="388" spans="1:87" ht="13.5" x14ac:dyDescent="0.25">
      <c r="A388" s="15"/>
      <c r="B388" s="16"/>
      <c r="C388" s="17"/>
      <c r="D388" s="15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8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F388" s="17"/>
      <c r="AG388" s="18"/>
      <c r="AH388" s="17"/>
      <c r="AI388" s="17"/>
      <c r="AJ388" s="17"/>
      <c r="AK388" s="17"/>
      <c r="AL388" s="17"/>
      <c r="AM388" s="17"/>
      <c r="AN388" s="17"/>
      <c r="AO388" s="17"/>
      <c r="AP388" s="17"/>
      <c r="AQ388" s="17"/>
      <c r="AR388" s="17"/>
      <c r="AS388" s="17"/>
      <c r="AT388" s="17"/>
      <c r="AU388" s="17"/>
      <c r="AV388" s="17"/>
      <c r="AW388" s="17"/>
      <c r="AX388" s="17"/>
      <c r="AY388" s="17"/>
      <c r="AZ388" s="17"/>
      <c r="BA388" s="17"/>
      <c r="BB388" s="17"/>
      <c r="BC388" s="17"/>
      <c r="BD388" s="17"/>
      <c r="BE388" s="17"/>
      <c r="BF388" s="17"/>
      <c r="BG388" s="17"/>
      <c r="BH388" s="17"/>
      <c r="BI388" s="17"/>
      <c r="BJ388" s="17"/>
      <c r="BK388" s="17"/>
      <c r="BL388" s="17"/>
      <c r="BM388" s="17"/>
      <c r="BN388" s="17"/>
      <c r="BO388" s="17"/>
      <c r="BP388" s="17"/>
      <c r="BQ388" s="17"/>
      <c r="BS388" s="17"/>
      <c r="BT388" s="17"/>
      <c r="BU388" s="17"/>
      <c r="BV388" s="17"/>
      <c r="BW388" s="17"/>
      <c r="BX388" s="17"/>
      <c r="BY388" s="17"/>
      <c r="BZ388" s="17"/>
      <c r="CA388" s="17"/>
      <c r="CB388" s="17"/>
      <c r="CC388" s="17"/>
      <c r="CD388" s="17"/>
      <c r="CE388" s="17"/>
      <c r="CF388" s="17"/>
      <c r="CG388" s="17"/>
      <c r="CH388" s="17"/>
      <c r="CI388" s="17"/>
    </row>
    <row r="389" spans="1:87" ht="13.5" x14ac:dyDescent="0.25">
      <c r="A389" s="15"/>
      <c r="B389" s="16"/>
      <c r="C389" s="17"/>
      <c r="D389" s="15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8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F389" s="17"/>
      <c r="AG389" s="18"/>
      <c r="AH389" s="17"/>
      <c r="AI389" s="17"/>
      <c r="AJ389" s="17"/>
      <c r="AK389" s="17"/>
      <c r="AL389" s="17"/>
      <c r="AM389" s="17"/>
      <c r="AN389" s="17"/>
      <c r="AO389" s="17"/>
      <c r="AP389" s="17"/>
      <c r="AQ389" s="17"/>
      <c r="AR389" s="17"/>
      <c r="AS389" s="17"/>
      <c r="AT389" s="17"/>
      <c r="AU389" s="17"/>
      <c r="AV389" s="17"/>
      <c r="AW389" s="17"/>
      <c r="AX389" s="17"/>
      <c r="AY389" s="17"/>
      <c r="AZ389" s="17"/>
      <c r="BA389" s="17"/>
      <c r="BB389" s="17"/>
      <c r="BC389" s="17"/>
      <c r="BD389" s="17"/>
      <c r="BE389" s="17"/>
      <c r="BF389" s="17"/>
      <c r="BG389" s="17"/>
      <c r="BH389" s="17"/>
      <c r="BI389" s="17"/>
      <c r="BJ389" s="17"/>
      <c r="BK389" s="17"/>
      <c r="BL389" s="17"/>
      <c r="BM389" s="17"/>
      <c r="BN389" s="17"/>
      <c r="BO389" s="17"/>
      <c r="BP389" s="17"/>
      <c r="BQ389" s="17"/>
      <c r="BS389" s="17"/>
      <c r="BT389" s="17"/>
      <c r="BU389" s="17"/>
      <c r="BV389" s="17"/>
      <c r="BW389" s="17"/>
      <c r="BX389" s="17"/>
      <c r="BY389" s="17"/>
      <c r="BZ389" s="17"/>
      <c r="CA389" s="17"/>
      <c r="CB389" s="17"/>
      <c r="CC389" s="17"/>
      <c r="CD389" s="17"/>
      <c r="CE389" s="17"/>
      <c r="CF389" s="17"/>
      <c r="CG389" s="17"/>
      <c r="CH389" s="17"/>
      <c r="CI389" s="17"/>
    </row>
    <row r="390" spans="1:87" ht="13.5" x14ac:dyDescent="0.25">
      <c r="A390" s="15"/>
      <c r="B390" s="16"/>
      <c r="C390" s="17"/>
      <c r="D390" s="15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8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17"/>
      <c r="AG390" s="18"/>
      <c r="AH390" s="17"/>
      <c r="AI390" s="17"/>
      <c r="AJ390" s="17"/>
      <c r="AK390" s="17"/>
      <c r="AL390" s="17"/>
      <c r="AM390" s="17"/>
      <c r="AN390" s="17"/>
      <c r="AO390" s="17"/>
      <c r="AP390" s="17"/>
      <c r="AQ390" s="17"/>
      <c r="AR390" s="17"/>
      <c r="AS390" s="17"/>
      <c r="AT390" s="17"/>
      <c r="AU390" s="17"/>
      <c r="AV390" s="17"/>
      <c r="AW390" s="17"/>
      <c r="AX390" s="17"/>
      <c r="AY390" s="17"/>
      <c r="AZ390" s="17"/>
      <c r="BA390" s="17"/>
      <c r="BB390" s="17"/>
      <c r="BC390" s="17"/>
      <c r="BD390" s="17"/>
      <c r="BE390" s="17"/>
      <c r="BF390" s="17"/>
      <c r="BG390" s="17"/>
      <c r="BH390" s="17"/>
      <c r="BI390" s="17"/>
      <c r="BJ390" s="17"/>
      <c r="BK390" s="17"/>
      <c r="BL390" s="17"/>
      <c r="BM390" s="17"/>
      <c r="BN390" s="17"/>
      <c r="BO390" s="17"/>
      <c r="BP390" s="17"/>
      <c r="BQ390" s="17"/>
      <c r="BS390" s="17"/>
      <c r="BT390" s="17"/>
      <c r="BU390" s="17"/>
      <c r="BV390" s="17"/>
      <c r="BW390" s="17"/>
      <c r="BX390" s="17"/>
      <c r="BY390" s="17"/>
      <c r="BZ390" s="17"/>
      <c r="CA390" s="17"/>
      <c r="CB390" s="17"/>
      <c r="CC390" s="17"/>
      <c r="CD390" s="17"/>
      <c r="CE390" s="17"/>
      <c r="CF390" s="17"/>
      <c r="CG390" s="17"/>
      <c r="CH390" s="17"/>
      <c r="CI390" s="17"/>
    </row>
    <row r="391" spans="1:87" ht="13.5" x14ac:dyDescent="0.25">
      <c r="A391" s="15"/>
      <c r="B391" s="16"/>
      <c r="C391" s="17"/>
      <c r="D391" s="15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8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17"/>
      <c r="AG391" s="18"/>
      <c r="AH391" s="17"/>
      <c r="AI391" s="17"/>
      <c r="AJ391" s="17"/>
      <c r="AK391" s="17"/>
      <c r="AL391" s="17"/>
      <c r="AM391" s="17"/>
      <c r="AN391" s="17"/>
      <c r="AO391" s="17"/>
      <c r="AP391" s="17"/>
      <c r="AQ391" s="17"/>
      <c r="AR391" s="17"/>
      <c r="AS391" s="17"/>
      <c r="AT391" s="17"/>
      <c r="AU391" s="17"/>
      <c r="AV391" s="17"/>
      <c r="AW391" s="17"/>
      <c r="AX391" s="17"/>
      <c r="AY391" s="17"/>
      <c r="AZ391" s="17"/>
      <c r="BA391" s="17"/>
      <c r="BB391" s="17"/>
      <c r="BC391" s="17"/>
      <c r="BD391" s="17"/>
      <c r="BE391" s="17"/>
      <c r="BF391" s="17"/>
      <c r="BG391" s="17"/>
      <c r="BH391" s="17"/>
      <c r="BI391" s="17"/>
      <c r="BJ391" s="17"/>
      <c r="BK391" s="17"/>
      <c r="BL391" s="17"/>
      <c r="BM391" s="17"/>
      <c r="BN391" s="17"/>
      <c r="BO391" s="17"/>
      <c r="BP391" s="17"/>
      <c r="BQ391" s="17"/>
      <c r="BS391" s="17"/>
      <c r="BT391" s="17"/>
      <c r="BU391" s="17"/>
      <c r="BV391" s="17"/>
      <c r="BW391" s="17"/>
      <c r="BX391" s="17"/>
      <c r="BY391" s="17"/>
      <c r="BZ391" s="17"/>
      <c r="CA391" s="17"/>
      <c r="CB391" s="17"/>
      <c r="CC391" s="17"/>
      <c r="CD391" s="17"/>
      <c r="CE391" s="17"/>
      <c r="CF391" s="17"/>
      <c r="CG391" s="17"/>
      <c r="CH391" s="17"/>
      <c r="CI391" s="17"/>
    </row>
    <row r="392" spans="1:87" ht="13.5" x14ac:dyDescent="0.25">
      <c r="A392" s="15"/>
      <c r="B392" s="16"/>
      <c r="C392" s="17"/>
      <c r="D392" s="15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8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F392" s="17"/>
      <c r="AG392" s="18"/>
      <c r="AH392" s="17"/>
      <c r="AI392" s="17"/>
      <c r="AJ392" s="17"/>
      <c r="AK392" s="17"/>
      <c r="AL392" s="17"/>
      <c r="AM392" s="17"/>
      <c r="AN392" s="17"/>
      <c r="AO392" s="17"/>
      <c r="AP392" s="17"/>
      <c r="AQ392" s="17"/>
      <c r="AR392" s="17"/>
      <c r="AS392" s="17"/>
      <c r="AT392" s="17"/>
      <c r="AU392" s="17"/>
      <c r="AV392" s="17"/>
      <c r="AW392" s="17"/>
      <c r="AX392" s="17"/>
      <c r="AY392" s="17"/>
      <c r="AZ392" s="17"/>
      <c r="BA392" s="17"/>
      <c r="BB392" s="17"/>
      <c r="BC392" s="17"/>
      <c r="BD392" s="17"/>
      <c r="BE392" s="17"/>
      <c r="BF392" s="17"/>
      <c r="BG392" s="17"/>
      <c r="BH392" s="17"/>
      <c r="BI392" s="17"/>
      <c r="BJ392" s="17"/>
      <c r="BK392" s="17"/>
      <c r="BL392" s="17"/>
      <c r="BM392" s="17"/>
      <c r="BN392" s="17"/>
      <c r="BO392" s="17"/>
      <c r="BP392" s="17"/>
      <c r="BQ392" s="17"/>
      <c r="BS392" s="17"/>
      <c r="BT392" s="17"/>
      <c r="BU392" s="17"/>
      <c r="BV392" s="17"/>
      <c r="BW392" s="17"/>
      <c r="BX392" s="17"/>
      <c r="BY392" s="17"/>
      <c r="BZ392" s="17"/>
      <c r="CA392" s="17"/>
      <c r="CB392" s="17"/>
      <c r="CC392" s="17"/>
      <c r="CD392" s="17"/>
      <c r="CE392" s="17"/>
      <c r="CF392" s="17"/>
      <c r="CG392" s="17"/>
      <c r="CH392" s="17"/>
      <c r="CI392" s="17"/>
    </row>
    <row r="393" spans="1:87" ht="13.5" x14ac:dyDescent="0.25">
      <c r="A393" s="15"/>
      <c r="B393" s="16"/>
      <c r="C393" s="17"/>
      <c r="D393" s="15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8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  <c r="AE393" s="17"/>
      <c r="AF393" s="17"/>
      <c r="AG393" s="18"/>
      <c r="AH393" s="17"/>
      <c r="AI393" s="17"/>
      <c r="AJ393" s="17"/>
      <c r="AK393" s="17"/>
      <c r="AL393" s="17"/>
      <c r="AM393" s="17"/>
      <c r="AN393" s="17"/>
      <c r="AO393" s="17"/>
      <c r="AP393" s="17"/>
      <c r="AQ393" s="17"/>
      <c r="AR393" s="17"/>
      <c r="AS393" s="17"/>
      <c r="AT393" s="17"/>
      <c r="AU393" s="17"/>
      <c r="AV393" s="17"/>
      <c r="AW393" s="17"/>
      <c r="AX393" s="17"/>
      <c r="AY393" s="17"/>
      <c r="AZ393" s="17"/>
      <c r="BA393" s="17"/>
      <c r="BB393" s="17"/>
      <c r="BC393" s="17"/>
      <c r="BD393" s="17"/>
      <c r="BE393" s="17"/>
      <c r="BF393" s="17"/>
      <c r="BG393" s="17"/>
      <c r="BH393" s="17"/>
      <c r="BI393" s="17"/>
      <c r="BJ393" s="17"/>
      <c r="BK393" s="17"/>
      <c r="BL393" s="17"/>
      <c r="BM393" s="17"/>
      <c r="BN393" s="17"/>
      <c r="BO393" s="17"/>
      <c r="BP393" s="17"/>
      <c r="BQ393" s="17"/>
      <c r="BS393" s="17"/>
      <c r="BT393" s="17"/>
      <c r="BU393" s="17"/>
      <c r="BV393" s="17"/>
      <c r="BW393" s="17"/>
      <c r="BX393" s="17"/>
      <c r="BY393" s="17"/>
      <c r="BZ393" s="17"/>
      <c r="CA393" s="17"/>
      <c r="CB393" s="17"/>
      <c r="CC393" s="17"/>
      <c r="CD393" s="17"/>
      <c r="CE393" s="17"/>
      <c r="CF393" s="17"/>
      <c r="CG393" s="17"/>
      <c r="CH393" s="17"/>
      <c r="CI393" s="17"/>
    </row>
    <row r="394" spans="1:87" ht="13.5" x14ac:dyDescent="0.25">
      <c r="A394" s="15"/>
      <c r="B394" s="16"/>
      <c r="C394" s="17"/>
      <c r="D394" s="15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8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  <c r="AF394" s="17"/>
      <c r="AG394" s="18"/>
      <c r="AH394" s="17"/>
      <c r="AI394" s="17"/>
      <c r="AJ394" s="17"/>
      <c r="AK394" s="17"/>
      <c r="AL394" s="17"/>
      <c r="AM394" s="17"/>
      <c r="AN394" s="17"/>
      <c r="AO394" s="17"/>
      <c r="AP394" s="17"/>
      <c r="AQ394" s="17"/>
      <c r="AR394" s="17"/>
      <c r="AS394" s="17"/>
      <c r="AT394" s="17"/>
      <c r="AU394" s="17"/>
      <c r="AV394" s="17"/>
      <c r="AW394" s="17"/>
      <c r="AX394" s="17"/>
      <c r="AY394" s="17"/>
      <c r="AZ394" s="17"/>
      <c r="BA394" s="17"/>
      <c r="BB394" s="17"/>
      <c r="BC394" s="17"/>
      <c r="BD394" s="17"/>
      <c r="BE394" s="17"/>
      <c r="BF394" s="17"/>
      <c r="BG394" s="17"/>
      <c r="BH394" s="17"/>
      <c r="BI394" s="17"/>
      <c r="BJ394" s="17"/>
      <c r="BK394" s="17"/>
      <c r="BL394" s="17"/>
      <c r="BM394" s="17"/>
      <c r="BN394" s="17"/>
      <c r="BO394" s="17"/>
      <c r="BP394" s="17"/>
      <c r="BQ394" s="17"/>
      <c r="BS394" s="17"/>
      <c r="BT394" s="17"/>
      <c r="BU394" s="17"/>
      <c r="BV394" s="17"/>
      <c r="BW394" s="17"/>
      <c r="BX394" s="17"/>
      <c r="BY394" s="17"/>
      <c r="BZ394" s="17"/>
      <c r="CA394" s="17"/>
      <c r="CB394" s="17"/>
      <c r="CC394" s="17"/>
      <c r="CD394" s="17"/>
      <c r="CE394" s="17"/>
      <c r="CF394" s="17"/>
      <c r="CG394" s="17"/>
      <c r="CH394" s="17"/>
      <c r="CI394" s="17"/>
    </row>
    <row r="395" spans="1:87" ht="13.5" x14ac:dyDescent="0.25">
      <c r="A395" s="15"/>
      <c r="B395" s="16"/>
      <c r="C395" s="17"/>
      <c r="D395" s="15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8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F395" s="17"/>
      <c r="AG395" s="18"/>
      <c r="AH395" s="17"/>
      <c r="AI395" s="17"/>
      <c r="AJ395" s="17"/>
      <c r="AK395" s="17"/>
      <c r="AL395" s="17"/>
      <c r="AM395" s="17"/>
      <c r="AN395" s="17"/>
      <c r="AO395" s="17"/>
      <c r="AP395" s="17"/>
      <c r="AQ395" s="17"/>
      <c r="AR395" s="17"/>
      <c r="AS395" s="17"/>
      <c r="AT395" s="17"/>
      <c r="AU395" s="17"/>
      <c r="AV395" s="17"/>
      <c r="AW395" s="17"/>
      <c r="AX395" s="17"/>
      <c r="AY395" s="17"/>
      <c r="AZ395" s="17"/>
      <c r="BA395" s="17"/>
      <c r="BB395" s="17"/>
      <c r="BC395" s="17"/>
      <c r="BD395" s="17"/>
      <c r="BE395" s="17"/>
      <c r="BF395" s="17"/>
      <c r="BG395" s="17"/>
      <c r="BH395" s="17"/>
      <c r="BI395" s="17"/>
      <c r="BJ395" s="17"/>
      <c r="BK395" s="17"/>
      <c r="BL395" s="17"/>
      <c r="BM395" s="17"/>
      <c r="BN395" s="17"/>
      <c r="BO395" s="17"/>
      <c r="BP395" s="17"/>
      <c r="BQ395" s="17"/>
      <c r="BS395" s="17"/>
      <c r="BT395" s="17"/>
      <c r="BU395" s="17"/>
      <c r="BV395" s="17"/>
      <c r="BW395" s="17"/>
      <c r="BX395" s="17"/>
      <c r="BY395" s="17"/>
      <c r="BZ395" s="17"/>
      <c r="CA395" s="17"/>
      <c r="CB395" s="17"/>
      <c r="CC395" s="17"/>
      <c r="CD395" s="17"/>
      <c r="CE395" s="17"/>
      <c r="CF395" s="17"/>
      <c r="CG395" s="17"/>
      <c r="CH395" s="17"/>
      <c r="CI395" s="17"/>
    </row>
    <row r="396" spans="1:87" ht="13.5" x14ac:dyDescent="0.25">
      <c r="A396" s="15"/>
      <c r="B396" s="16"/>
      <c r="C396" s="17"/>
      <c r="D396" s="15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8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  <c r="AE396" s="17"/>
      <c r="AF396" s="17"/>
      <c r="AG396" s="18"/>
      <c r="AH396" s="17"/>
      <c r="AI396" s="17"/>
      <c r="AJ396" s="17"/>
      <c r="AK396" s="17"/>
      <c r="AL396" s="17"/>
      <c r="AM396" s="17"/>
      <c r="AN396" s="17"/>
      <c r="AO396" s="17"/>
      <c r="AP396" s="17"/>
      <c r="AQ396" s="17"/>
      <c r="AR396" s="17"/>
      <c r="AS396" s="17"/>
      <c r="AT396" s="17"/>
      <c r="AU396" s="17"/>
      <c r="AV396" s="17"/>
      <c r="AW396" s="17"/>
      <c r="AX396" s="17"/>
      <c r="AY396" s="17"/>
      <c r="AZ396" s="17"/>
      <c r="BA396" s="17"/>
      <c r="BB396" s="17"/>
      <c r="BC396" s="17"/>
      <c r="BD396" s="17"/>
      <c r="BE396" s="17"/>
      <c r="BF396" s="17"/>
      <c r="BG396" s="17"/>
      <c r="BH396" s="17"/>
      <c r="BI396" s="17"/>
      <c r="BJ396" s="17"/>
      <c r="BK396" s="17"/>
      <c r="BL396" s="17"/>
      <c r="BM396" s="17"/>
      <c r="BN396" s="17"/>
      <c r="BO396" s="17"/>
      <c r="BP396" s="17"/>
      <c r="BQ396" s="17"/>
      <c r="BS396" s="17"/>
      <c r="BT396" s="17"/>
      <c r="BU396" s="17"/>
      <c r="BV396" s="17"/>
      <c r="BW396" s="17"/>
      <c r="BX396" s="17"/>
      <c r="BY396" s="17"/>
      <c r="BZ396" s="17"/>
      <c r="CA396" s="17"/>
      <c r="CB396" s="17"/>
      <c r="CC396" s="17"/>
      <c r="CD396" s="17"/>
      <c r="CE396" s="17"/>
      <c r="CF396" s="17"/>
      <c r="CG396" s="17"/>
      <c r="CH396" s="17"/>
      <c r="CI396" s="17"/>
    </row>
    <row r="397" spans="1:87" ht="13.5" x14ac:dyDescent="0.25">
      <c r="A397" s="15"/>
      <c r="B397" s="16"/>
      <c r="C397" s="17"/>
      <c r="D397" s="15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8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  <c r="AE397" s="17"/>
      <c r="AF397" s="17"/>
      <c r="AG397" s="18"/>
      <c r="AH397" s="17"/>
      <c r="AI397" s="17"/>
      <c r="AJ397" s="17"/>
      <c r="AK397" s="17"/>
      <c r="AL397" s="17"/>
      <c r="AM397" s="17"/>
      <c r="AN397" s="17"/>
      <c r="AO397" s="17"/>
      <c r="AP397" s="17"/>
      <c r="AQ397" s="17"/>
      <c r="AR397" s="17"/>
      <c r="AS397" s="17"/>
      <c r="AT397" s="17"/>
      <c r="AU397" s="17"/>
      <c r="AV397" s="17"/>
      <c r="AW397" s="17"/>
      <c r="AX397" s="17"/>
      <c r="AY397" s="17"/>
      <c r="AZ397" s="17"/>
      <c r="BA397" s="17"/>
      <c r="BB397" s="17"/>
      <c r="BC397" s="17"/>
      <c r="BD397" s="17"/>
      <c r="BE397" s="17"/>
      <c r="BF397" s="17"/>
      <c r="BG397" s="17"/>
      <c r="BH397" s="17"/>
      <c r="BI397" s="17"/>
      <c r="BJ397" s="17"/>
      <c r="BK397" s="17"/>
      <c r="BL397" s="17"/>
      <c r="BM397" s="17"/>
      <c r="BN397" s="17"/>
      <c r="BO397" s="17"/>
      <c r="BP397" s="17"/>
      <c r="BQ397" s="17"/>
      <c r="BS397" s="17"/>
      <c r="BT397" s="17"/>
      <c r="BU397" s="17"/>
      <c r="BV397" s="17"/>
      <c r="BW397" s="17"/>
      <c r="BX397" s="17"/>
      <c r="BY397" s="17"/>
      <c r="BZ397" s="17"/>
      <c r="CA397" s="17"/>
      <c r="CB397" s="17"/>
      <c r="CC397" s="17"/>
      <c r="CD397" s="17"/>
      <c r="CE397" s="17"/>
      <c r="CF397" s="17"/>
      <c r="CG397" s="17"/>
      <c r="CH397" s="17"/>
      <c r="CI397" s="17"/>
    </row>
    <row r="398" spans="1:87" ht="13.5" x14ac:dyDescent="0.25">
      <c r="A398" s="15"/>
      <c r="B398" s="16"/>
      <c r="C398" s="17"/>
      <c r="D398" s="15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8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  <c r="AE398" s="17"/>
      <c r="AF398" s="17"/>
      <c r="AG398" s="18"/>
      <c r="AH398" s="17"/>
      <c r="AI398" s="17"/>
      <c r="AJ398" s="17"/>
      <c r="AK398" s="17"/>
      <c r="AL398" s="17"/>
      <c r="AM398" s="17"/>
      <c r="AN398" s="17"/>
      <c r="AO398" s="17"/>
      <c r="AP398" s="17"/>
      <c r="AQ398" s="17"/>
      <c r="AR398" s="17"/>
      <c r="AS398" s="17"/>
      <c r="AT398" s="17"/>
      <c r="AU398" s="17"/>
      <c r="AV398" s="17"/>
      <c r="AW398" s="17"/>
      <c r="AX398" s="17"/>
      <c r="AY398" s="17"/>
      <c r="AZ398" s="17"/>
      <c r="BA398" s="17"/>
      <c r="BB398" s="17"/>
      <c r="BC398" s="17"/>
      <c r="BD398" s="17"/>
      <c r="BE398" s="17"/>
      <c r="BF398" s="17"/>
      <c r="BG398" s="17"/>
      <c r="BH398" s="17"/>
      <c r="BI398" s="17"/>
      <c r="BJ398" s="17"/>
      <c r="BK398" s="17"/>
      <c r="BL398" s="17"/>
      <c r="BM398" s="17"/>
      <c r="BN398" s="17"/>
      <c r="BO398" s="17"/>
      <c r="BP398" s="17"/>
      <c r="BQ398" s="17"/>
      <c r="BS398" s="17"/>
      <c r="BT398" s="17"/>
      <c r="BU398" s="17"/>
      <c r="BV398" s="17"/>
      <c r="BW398" s="17"/>
      <c r="BX398" s="17"/>
      <c r="BY398" s="17"/>
      <c r="BZ398" s="17"/>
      <c r="CA398" s="17"/>
      <c r="CB398" s="17"/>
      <c r="CC398" s="17"/>
      <c r="CD398" s="17"/>
      <c r="CE398" s="17"/>
      <c r="CF398" s="17"/>
      <c r="CG398" s="17"/>
      <c r="CH398" s="17"/>
      <c r="CI398" s="17"/>
    </row>
    <row r="399" spans="1:87" ht="13.5" x14ac:dyDescent="0.25">
      <c r="A399" s="15"/>
      <c r="B399" s="16"/>
      <c r="C399" s="17"/>
      <c r="D399" s="15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8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  <c r="AE399" s="17"/>
      <c r="AF399" s="17"/>
      <c r="AG399" s="18"/>
      <c r="AH399" s="17"/>
      <c r="AI399" s="17"/>
      <c r="AJ399" s="17"/>
      <c r="AK399" s="17"/>
      <c r="AL399" s="17"/>
      <c r="AM399" s="17"/>
      <c r="AN399" s="17"/>
      <c r="AO399" s="17"/>
      <c r="AP399" s="17"/>
      <c r="AQ399" s="17"/>
      <c r="AR399" s="17"/>
      <c r="AS399" s="17"/>
      <c r="AT399" s="17"/>
      <c r="AU399" s="17"/>
      <c r="AV399" s="17"/>
      <c r="AW399" s="17"/>
      <c r="AX399" s="17"/>
      <c r="AY399" s="17"/>
      <c r="AZ399" s="17"/>
      <c r="BA399" s="17"/>
      <c r="BB399" s="17"/>
      <c r="BC399" s="17"/>
      <c r="BD399" s="17"/>
      <c r="BE399" s="17"/>
      <c r="BF399" s="17"/>
      <c r="BG399" s="17"/>
      <c r="BH399" s="17"/>
      <c r="BI399" s="17"/>
      <c r="BJ399" s="17"/>
      <c r="BK399" s="17"/>
      <c r="BL399" s="17"/>
      <c r="BM399" s="17"/>
      <c r="BN399" s="17"/>
      <c r="BO399" s="17"/>
      <c r="BP399" s="17"/>
      <c r="BQ399" s="17"/>
      <c r="BS399" s="17"/>
      <c r="BT399" s="17"/>
      <c r="BU399" s="17"/>
      <c r="BV399" s="17"/>
      <c r="BW399" s="17"/>
      <c r="BX399" s="17"/>
      <c r="BY399" s="17"/>
      <c r="BZ399" s="17"/>
      <c r="CA399" s="17"/>
      <c r="CB399" s="17"/>
      <c r="CC399" s="17"/>
      <c r="CD399" s="17"/>
      <c r="CE399" s="17"/>
      <c r="CF399" s="17"/>
      <c r="CG399" s="17"/>
      <c r="CH399" s="17"/>
      <c r="CI399" s="17"/>
    </row>
    <row r="400" spans="1:87" ht="13.5" x14ac:dyDescent="0.25">
      <c r="A400" s="15"/>
      <c r="B400" s="16"/>
      <c r="C400" s="17"/>
      <c r="D400" s="15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8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F400" s="17"/>
      <c r="AG400" s="18"/>
      <c r="AH400" s="17"/>
      <c r="AI400" s="17"/>
      <c r="AJ400" s="17"/>
      <c r="AK400" s="17"/>
      <c r="AL400" s="17"/>
      <c r="AM400" s="17"/>
      <c r="AN400" s="17"/>
      <c r="AO400" s="17"/>
      <c r="AP400" s="17"/>
      <c r="AQ400" s="17"/>
      <c r="AR400" s="17"/>
      <c r="AS400" s="17"/>
      <c r="AT400" s="17"/>
      <c r="AU400" s="17"/>
      <c r="AV400" s="17"/>
      <c r="AW400" s="17"/>
      <c r="AX400" s="17"/>
      <c r="AY400" s="17"/>
      <c r="AZ400" s="17"/>
      <c r="BA400" s="17"/>
      <c r="BB400" s="17"/>
      <c r="BC400" s="17"/>
      <c r="BD400" s="17"/>
      <c r="BE400" s="17"/>
      <c r="BF400" s="17"/>
      <c r="BG400" s="17"/>
      <c r="BH400" s="17"/>
      <c r="BI400" s="17"/>
      <c r="BJ400" s="17"/>
      <c r="BK400" s="17"/>
      <c r="BL400" s="17"/>
      <c r="BM400" s="17"/>
      <c r="BN400" s="17"/>
      <c r="BO400" s="17"/>
      <c r="BP400" s="17"/>
      <c r="BQ400" s="17"/>
      <c r="BS400" s="17"/>
      <c r="BT400" s="17"/>
      <c r="BU400" s="17"/>
      <c r="BV400" s="17"/>
      <c r="BW400" s="17"/>
      <c r="BX400" s="17"/>
      <c r="BY400" s="17"/>
      <c r="BZ400" s="17"/>
      <c r="CA400" s="17"/>
      <c r="CB400" s="17"/>
      <c r="CC400" s="17"/>
      <c r="CD400" s="17"/>
      <c r="CE400" s="17"/>
      <c r="CF400" s="17"/>
      <c r="CG400" s="17"/>
      <c r="CH400" s="17"/>
      <c r="CI400" s="17"/>
    </row>
    <row r="401" spans="1:87" ht="13.5" x14ac:dyDescent="0.25">
      <c r="A401" s="15"/>
      <c r="B401" s="16"/>
      <c r="C401" s="17"/>
      <c r="D401" s="15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8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  <c r="AE401" s="17"/>
      <c r="AF401" s="17"/>
      <c r="AG401" s="18"/>
      <c r="AH401" s="17"/>
      <c r="AI401" s="17"/>
      <c r="AJ401" s="17"/>
      <c r="AK401" s="17"/>
      <c r="AL401" s="17"/>
      <c r="AM401" s="17"/>
      <c r="AN401" s="17"/>
      <c r="AO401" s="17"/>
      <c r="AP401" s="17"/>
      <c r="AQ401" s="17"/>
      <c r="AR401" s="17"/>
      <c r="AS401" s="17"/>
      <c r="AT401" s="17"/>
      <c r="AU401" s="17"/>
      <c r="AV401" s="17"/>
      <c r="AW401" s="17"/>
      <c r="AX401" s="17"/>
      <c r="AY401" s="17"/>
      <c r="AZ401" s="17"/>
      <c r="BA401" s="17"/>
      <c r="BB401" s="17"/>
      <c r="BC401" s="17"/>
      <c r="BD401" s="17"/>
      <c r="BE401" s="17"/>
      <c r="BF401" s="17"/>
      <c r="BG401" s="17"/>
      <c r="BH401" s="17"/>
      <c r="BI401" s="17"/>
      <c r="BJ401" s="17"/>
      <c r="BK401" s="17"/>
      <c r="BL401" s="17"/>
      <c r="BM401" s="17"/>
      <c r="BN401" s="17"/>
      <c r="BO401" s="17"/>
      <c r="BP401" s="17"/>
      <c r="BQ401" s="17"/>
      <c r="BS401" s="17"/>
      <c r="BT401" s="17"/>
      <c r="BU401" s="17"/>
      <c r="BV401" s="17"/>
      <c r="BW401" s="17"/>
      <c r="BX401" s="17"/>
      <c r="BY401" s="17"/>
      <c r="BZ401" s="17"/>
      <c r="CA401" s="17"/>
      <c r="CB401" s="17"/>
      <c r="CC401" s="17"/>
      <c r="CD401" s="17"/>
      <c r="CE401" s="17"/>
      <c r="CF401" s="17"/>
      <c r="CG401" s="17"/>
      <c r="CH401" s="17"/>
      <c r="CI401" s="17"/>
    </row>
    <row r="402" spans="1:87" ht="13.5" x14ac:dyDescent="0.25">
      <c r="A402" s="15"/>
      <c r="B402" s="16"/>
      <c r="C402" s="17"/>
      <c r="D402" s="15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8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  <c r="AE402" s="17"/>
      <c r="AF402" s="17"/>
      <c r="AG402" s="18"/>
      <c r="AH402" s="17"/>
      <c r="AI402" s="17"/>
      <c r="AJ402" s="17"/>
      <c r="AK402" s="17"/>
      <c r="AL402" s="17"/>
      <c r="AM402" s="17"/>
      <c r="AN402" s="17"/>
      <c r="AO402" s="17"/>
      <c r="AP402" s="17"/>
      <c r="AQ402" s="17"/>
      <c r="AR402" s="17"/>
      <c r="AS402" s="17"/>
      <c r="AT402" s="17"/>
      <c r="AU402" s="17"/>
      <c r="AV402" s="17"/>
      <c r="AW402" s="17"/>
      <c r="AX402" s="17"/>
      <c r="AY402" s="17"/>
      <c r="AZ402" s="17"/>
      <c r="BA402" s="17"/>
      <c r="BB402" s="17"/>
      <c r="BC402" s="17"/>
      <c r="BD402" s="17"/>
      <c r="BE402" s="17"/>
      <c r="BF402" s="17"/>
      <c r="BG402" s="17"/>
      <c r="BH402" s="17"/>
      <c r="BI402" s="17"/>
      <c r="BJ402" s="17"/>
      <c r="BK402" s="17"/>
      <c r="BL402" s="17"/>
      <c r="BM402" s="17"/>
      <c r="BN402" s="17"/>
      <c r="BO402" s="17"/>
      <c r="BP402" s="17"/>
      <c r="BQ402" s="17"/>
      <c r="BS402" s="17"/>
      <c r="BT402" s="17"/>
      <c r="BU402" s="17"/>
      <c r="BV402" s="17"/>
      <c r="BW402" s="17"/>
      <c r="BX402" s="17"/>
      <c r="BY402" s="17"/>
      <c r="BZ402" s="17"/>
      <c r="CA402" s="17"/>
      <c r="CB402" s="17"/>
      <c r="CC402" s="17"/>
      <c r="CD402" s="17"/>
      <c r="CE402" s="17"/>
      <c r="CF402" s="17"/>
      <c r="CG402" s="17"/>
      <c r="CH402" s="17"/>
      <c r="CI402" s="17"/>
    </row>
    <row r="403" spans="1:87" ht="13.5" x14ac:dyDescent="0.25">
      <c r="A403" s="15"/>
      <c r="B403" s="16"/>
      <c r="C403" s="17"/>
      <c r="D403" s="15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8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  <c r="AE403" s="17"/>
      <c r="AF403" s="17"/>
      <c r="AG403" s="18"/>
      <c r="AH403" s="17"/>
      <c r="AI403" s="17"/>
      <c r="AJ403" s="17"/>
      <c r="AK403" s="17"/>
      <c r="AL403" s="17"/>
      <c r="AM403" s="17"/>
      <c r="AN403" s="17"/>
      <c r="AO403" s="17"/>
      <c r="AP403" s="17"/>
      <c r="AQ403" s="17"/>
      <c r="AR403" s="17"/>
      <c r="AS403" s="17"/>
      <c r="AT403" s="17"/>
      <c r="AU403" s="17"/>
      <c r="AV403" s="17"/>
      <c r="AW403" s="17"/>
      <c r="AX403" s="17"/>
      <c r="AY403" s="17"/>
      <c r="AZ403" s="17"/>
      <c r="BA403" s="17"/>
      <c r="BB403" s="17"/>
      <c r="BC403" s="17"/>
      <c r="BD403" s="17"/>
      <c r="BE403" s="17"/>
      <c r="BF403" s="17"/>
      <c r="BG403" s="17"/>
      <c r="BH403" s="17"/>
      <c r="BI403" s="17"/>
      <c r="BJ403" s="17"/>
      <c r="BK403" s="17"/>
      <c r="BL403" s="17"/>
      <c r="BM403" s="17"/>
      <c r="BN403" s="17"/>
      <c r="BO403" s="17"/>
      <c r="BP403" s="17"/>
      <c r="BQ403" s="17"/>
      <c r="BS403" s="17"/>
      <c r="BT403" s="17"/>
      <c r="BU403" s="17"/>
      <c r="BV403" s="17"/>
      <c r="BW403" s="17"/>
      <c r="BX403" s="17"/>
      <c r="BY403" s="17"/>
      <c r="BZ403" s="17"/>
      <c r="CA403" s="17"/>
      <c r="CB403" s="17"/>
      <c r="CC403" s="17"/>
      <c r="CD403" s="17"/>
      <c r="CE403" s="17"/>
      <c r="CF403" s="17"/>
      <c r="CG403" s="17"/>
      <c r="CH403" s="17"/>
      <c r="CI403" s="17"/>
    </row>
    <row r="404" spans="1:87" ht="13.5" x14ac:dyDescent="0.25">
      <c r="A404" s="15"/>
      <c r="B404" s="16"/>
      <c r="C404" s="17"/>
      <c r="D404" s="15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8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F404" s="17"/>
      <c r="AG404" s="18"/>
      <c r="AH404" s="17"/>
      <c r="AI404" s="17"/>
      <c r="AJ404" s="17"/>
      <c r="AK404" s="17"/>
      <c r="AL404" s="17"/>
      <c r="AM404" s="17"/>
      <c r="AN404" s="17"/>
      <c r="AO404" s="17"/>
      <c r="AP404" s="17"/>
      <c r="AQ404" s="17"/>
      <c r="AR404" s="17"/>
      <c r="AS404" s="17"/>
      <c r="AT404" s="17"/>
      <c r="AU404" s="17"/>
      <c r="AV404" s="17"/>
      <c r="AW404" s="17"/>
      <c r="AX404" s="17"/>
      <c r="AY404" s="17"/>
      <c r="AZ404" s="17"/>
      <c r="BA404" s="17"/>
      <c r="BB404" s="17"/>
      <c r="BC404" s="17"/>
      <c r="BD404" s="17"/>
      <c r="BE404" s="17"/>
      <c r="BF404" s="17"/>
      <c r="BG404" s="17"/>
      <c r="BH404" s="17"/>
      <c r="BI404" s="17"/>
      <c r="BJ404" s="17"/>
      <c r="BK404" s="17"/>
      <c r="BL404" s="17"/>
      <c r="BM404" s="17"/>
      <c r="BN404" s="17"/>
      <c r="BO404" s="17"/>
      <c r="BP404" s="17"/>
      <c r="BQ404" s="17"/>
      <c r="BS404" s="17"/>
      <c r="BT404" s="17"/>
      <c r="BU404" s="17"/>
      <c r="BV404" s="17"/>
      <c r="BW404" s="17"/>
      <c r="BX404" s="17"/>
      <c r="BY404" s="17"/>
      <c r="BZ404" s="17"/>
      <c r="CA404" s="17"/>
      <c r="CB404" s="17"/>
      <c r="CC404" s="17"/>
      <c r="CD404" s="17"/>
      <c r="CE404" s="17"/>
      <c r="CF404" s="17"/>
      <c r="CG404" s="17"/>
      <c r="CH404" s="17"/>
      <c r="CI404" s="17"/>
    </row>
    <row r="405" spans="1:87" ht="13.5" x14ac:dyDescent="0.25">
      <c r="A405" s="15"/>
      <c r="B405" s="16"/>
      <c r="C405" s="17"/>
      <c r="D405" s="15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8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  <c r="AE405" s="17"/>
      <c r="AF405" s="17"/>
      <c r="AG405" s="18"/>
      <c r="AH405" s="17"/>
      <c r="AI405" s="17"/>
      <c r="AJ405" s="17"/>
      <c r="AK405" s="17"/>
      <c r="AL405" s="17"/>
      <c r="AM405" s="17"/>
      <c r="AN405" s="17"/>
      <c r="AO405" s="17"/>
      <c r="AP405" s="17"/>
      <c r="AQ405" s="17"/>
      <c r="AR405" s="17"/>
      <c r="AS405" s="17"/>
      <c r="AT405" s="17"/>
      <c r="AU405" s="17"/>
      <c r="AV405" s="17"/>
      <c r="AW405" s="17"/>
      <c r="AX405" s="17"/>
      <c r="AY405" s="17"/>
      <c r="AZ405" s="17"/>
      <c r="BA405" s="17"/>
      <c r="BB405" s="17"/>
      <c r="BC405" s="17"/>
      <c r="BD405" s="17"/>
      <c r="BE405" s="17"/>
      <c r="BF405" s="17"/>
      <c r="BG405" s="17"/>
      <c r="BH405" s="17"/>
      <c r="BI405" s="17"/>
      <c r="BJ405" s="17"/>
      <c r="BK405" s="17"/>
      <c r="BL405" s="17"/>
      <c r="BM405" s="17"/>
      <c r="BN405" s="17"/>
      <c r="BO405" s="17"/>
      <c r="BP405" s="17"/>
      <c r="BQ405" s="17"/>
      <c r="BS405" s="17"/>
      <c r="BT405" s="17"/>
      <c r="BU405" s="17"/>
      <c r="BV405" s="17"/>
      <c r="BW405" s="17"/>
      <c r="BX405" s="17"/>
      <c r="BY405" s="17"/>
      <c r="BZ405" s="17"/>
      <c r="CA405" s="17"/>
      <c r="CB405" s="17"/>
      <c r="CC405" s="17"/>
      <c r="CD405" s="17"/>
      <c r="CE405" s="17"/>
      <c r="CF405" s="17"/>
      <c r="CG405" s="17"/>
      <c r="CH405" s="17"/>
      <c r="CI405" s="17"/>
    </row>
    <row r="406" spans="1:87" ht="13.5" x14ac:dyDescent="0.25">
      <c r="A406" s="15"/>
      <c r="B406" s="16"/>
      <c r="C406" s="17"/>
      <c r="D406" s="15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8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  <c r="AE406" s="17"/>
      <c r="AF406" s="17"/>
      <c r="AG406" s="18"/>
      <c r="AH406" s="17"/>
      <c r="AI406" s="17"/>
      <c r="AJ406" s="17"/>
      <c r="AK406" s="17"/>
      <c r="AL406" s="17"/>
      <c r="AM406" s="17"/>
      <c r="AN406" s="17"/>
      <c r="AO406" s="17"/>
      <c r="AP406" s="17"/>
      <c r="AQ406" s="17"/>
      <c r="AR406" s="17"/>
      <c r="AS406" s="17"/>
      <c r="AT406" s="17"/>
      <c r="AU406" s="17"/>
      <c r="AV406" s="17"/>
      <c r="AW406" s="17"/>
      <c r="AX406" s="17"/>
      <c r="AY406" s="17"/>
      <c r="AZ406" s="17"/>
      <c r="BA406" s="17"/>
      <c r="BB406" s="17"/>
      <c r="BC406" s="17"/>
      <c r="BD406" s="17"/>
      <c r="BE406" s="17"/>
      <c r="BF406" s="17"/>
      <c r="BG406" s="17"/>
      <c r="BH406" s="17"/>
      <c r="BI406" s="17"/>
      <c r="BJ406" s="17"/>
      <c r="BK406" s="17"/>
      <c r="BL406" s="17"/>
      <c r="BM406" s="17"/>
      <c r="BN406" s="17"/>
      <c r="BO406" s="17"/>
      <c r="BP406" s="17"/>
      <c r="BQ406" s="17"/>
      <c r="BS406" s="17"/>
      <c r="BT406" s="17"/>
      <c r="BU406" s="17"/>
      <c r="BV406" s="17"/>
      <c r="BW406" s="17"/>
      <c r="BX406" s="17"/>
      <c r="BY406" s="17"/>
      <c r="BZ406" s="17"/>
      <c r="CA406" s="17"/>
      <c r="CB406" s="17"/>
      <c r="CC406" s="17"/>
      <c r="CD406" s="17"/>
      <c r="CE406" s="17"/>
      <c r="CF406" s="17"/>
      <c r="CG406" s="17"/>
      <c r="CH406" s="17"/>
      <c r="CI406" s="17"/>
    </row>
    <row r="407" spans="1:87" ht="13.5" x14ac:dyDescent="0.25">
      <c r="A407" s="15"/>
      <c r="B407" s="16"/>
      <c r="C407" s="17"/>
      <c r="D407" s="15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8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  <c r="AE407" s="17"/>
      <c r="AF407" s="17"/>
      <c r="AG407" s="18"/>
      <c r="AH407" s="17"/>
      <c r="AI407" s="17"/>
      <c r="AJ407" s="17"/>
      <c r="AK407" s="17"/>
      <c r="AL407" s="17"/>
      <c r="AM407" s="17"/>
      <c r="AN407" s="17"/>
      <c r="AO407" s="17"/>
      <c r="AP407" s="17"/>
      <c r="AQ407" s="17"/>
      <c r="AR407" s="17"/>
      <c r="AS407" s="17"/>
      <c r="AT407" s="17"/>
      <c r="AU407" s="17"/>
      <c r="AV407" s="17"/>
      <c r="AW407" s="17"/>
      <c r="AX407" s="17"/>
      <c r="AY407" s="17"/>
      <c r="AZ407" s="17"/>
      <c r="BA407" s="17"/>
      <c r="BB407" s="17"/>
      <c r="BC407" s="17"/>
      <c r="BD407" s="17"/>
      <c r="BE407" s="17"/>
      <c r="BF407" s="17"/>
      <c r="BG407" s="17"/>
      <c r="BH407" s="17"/>
      <c r="BI407" s="17"/>
      <c r="BJ407" s="17"/>
      <c r="BK407" s="17"/>
      <c r="BL407" s="17"/>
      <c r="BM407" s="17"/>
      <c r="BN407" s="17"/>
      <c r="BO407" s="17"/>
      <c r="BP407" s="17"/>
      <c r="BQ407" s="17"/>
      <c r="BS407" s="17"/>
      <c r="BT407" s="17"/>
      <c r="BU407" s="17"/>
      <c r="BV407" s="17"/>
      <c r="BW407" s="17"/>
      <c r="BX407" s="17"/>
      <c r="BY407" s="17"/>
      <c r="BZ407" s="17"/>
      <c r="CA407" s="17"/>
      <c r="CB407" s="17"/>
      <c r="CC407" s="17"/>
      <c r="CD407" s="17"/>
      <c r="CE407" s="17"/>
      <c r="CF407" s="17"/>
      <c r="CG407" s="17"/>
      <c r="CH407" s="17"/>
      <c r="CI407" s="17"/>
    </row>
    <row r="408" spans="1:87" ht="13.5" x14ac:dyDescent="0.25">
      <c r="A408" s="15"/>
      <c r="B408" s="16"/>
      <c r="C408" s="17"/>
      <c r="D408" s="15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8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F408" s="17"/>
      <c r="AG408" s="18"/>
      <c r="AH408" s="17"/>
      <c r="AI408" s="17"/>
      <c r="AJ408" s="17"/>
      <c r="AK408" s="17"/>
      <c r="AL408" s="17"/>
      <c r="AM408" s="17"/>
      <c r="AN408" s="17"/>
      <c r="AO408" s="17"/>
      <c r="AP408" s="17"/>
      <c r="AQ408" s="17"/>
      <c r="AR408" s="17"/>
      <c r="AS408" s="17"/>
      <c r="AT408" s="17"/>
      <c r="AU408" s="17"/>
      <c r="AV408" s="17"/>
      <c r="AW408" s="17"/>
      <c r="AX408" s="17"/>
      <c r="AY408" s="17"/>
      <c r="AZ408" s="17"/>
      <c r="BA408" s="17"/>
      <c r="BB408" s="17"/>
      <c r="BC408" s="17"/>
      <c r="BD408" s="17"/>
      <c r="BE408" s="17"/>
      <c r="BF408" s="17"/>
      <c r="BG408" s="17"/>
      <c r="BH408" s="17"/>
      <c r="BI408" s="17"/>
      <c r="BJ408" s="17"/>
      <c r="BK408" s="17"/>
      <c r="BL408" s="17"/>
      <c r="BM408" s="17"/>
      <c r="BN408" s="17"/>
      <c r="BO408" s="17"/>
      <c r="BP408" s="17"/>
      <c r="BQ408" s="17"/>
      <c r="BS408" s="17"/>
      <c r="BT408" s="17"/>
      <c r="BU408" s="17"/>
      <c r="BV408" s="17"/>
      <c r="BW408" s="17"/>
      <c r="BX408" s="17"/>
      <c r="BY408" s="17"/>
      <c r="BZ408" s="17"/>
      <c r="CA408" s="17"/>
      <c r="CB408" s="17"/>
      <c r="CC408" s="17"/>
      <c r="CD408" s="17"/>
      <c r="CE408" s="17"/>
      <c r="CF408" s="17"/>
      <c r="CG408" s="17"/>
      <c r="CH408" s="17"/>
      <c r="CI408" s="17"/>
    </row>
    <row r="409" spans="1:87" ht="13.5" x14ac:dyDescent="0.25">
      <c r="A409" s="15"/>
      <c r="B409" s="16"/>
      <c r="C409" s="17"/>
      <c r="D409" s="15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8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  <c r="AE409" s="17"/>
      <c r="AF409" s="17"/>
      <c r="AG409" s="18"/>
      <c r="AH409" s="17"/>
      <c r="AI409" s="17"/>
      <c r="AJ409" s="17"/>
      <c r="AK409" s="17"/>
      <c r="AL409" s="17"/>
      <c r="AM409" s="17"/>
      <c r="AN409" s="17"/>
      <c r="AO409" s="17"/>
      <c r="AP409" s="17"/>
      <c r="AQ409" s="17"/>
      <c r="AR409" s="17"/>
      <c r="AS409" s="17"/>
      <c r="AT409" s="17"/>
      <c r="AU409" s="17"/>
      <c r="AV409" s="17"/>
      <c r="AW409" s="17"/>
      <c r="AX409" s="17"/>
      <c r="AY409" s="17"/>
      <c r="AZ409" s="17"/>
      <c r="BA409" s="17"/>
      <c r="BB409" s="17"/>
      <c r="BC409" s="17"/>
      <c r="BD409" s="17"/>
      <c r="BE409" s="17"/>
      <c r="BF409" s="17"/>
      <c r="BG409" s="17"/>
      <c r="BH409" s="17"/>
      <c r="BI409" s="17"/>
      <c r="BJ409" s="17"/>
      <c r="BK409" s="17"/>
      <c r="BL409" s="17"/>
      <c r="BM409" s="17"/>
      <c r="BN409" s="17"/>
      <c r="BO409" s="17"/>
      <c r="BP409" s="17"/>
      <c r="BQ409" s="17"/>
      <c r="BS409" s="17"/>
      <c r="BT409" s="17"/>
      <c r="BU409" s="17"/>
      <c r="BV409" s="17"/>
      <c r="BW409" s="17"/>
      <c r="BX409" s="17"/>
      <c r="BY409" s="17"/>
      <c r="BZ409" s="17"/>
      <c r="CA409" s="17"/>
      <c r="CB409" s="17"/>
      <c r="CC409" s="17"/>
      <c r="CD409" s="17"/>
      <c r="CE409" s="17"/>
      <c r="CF409" s="17"/>
      <c r="CG409" s="17"/>
      <c r="CH409" s="17"/>
      <c r="CI409" s="17"/>
    </row>
    <row r="410" spans="1:87" ht="13.5" x14ac:dyDescent="0.25">
      <c r="A410" s="15"/>
      <c r="B410" s="16"/>
      <c r="C410" s="17"/>
      <c r="D410" s="15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8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  <c r="AE410" s="17"/>
      <c r="AF410" s="17"/>
      <c r="AG410" s="18"/>
      <c r="AH410" s="17"/>
      <c r="AI410" s="17"/>
      <c r="AJ410" s="17"/>
      <c r="AK410" s="17"/>
      <c r="AL410" s="17"/>
      <c r="AM410" s="17"/>
      <c r="AN410" s="17"/>
      <c r="AO410" s="17"/>
      <c r="AP410" s="17"/>
      <c r="AQ410" s="17"/>
      <c r="AR410" s="17"/>
      <c r="AS410" s="17"/>
      <c r="AT410" s="17"/>
      <c r="AU410" s="17"/>
      <c r="AV410" s="17"/>
      <c r="AW410" s="17"/>
      <c r="AX410" s="17"/>
      <c r="AY410" s="17"/>
      <c r="AZ410" s="17"/>
      <c r="BA410" s="17"/>
      <c r="BB410" s="17"/>
      <c r="BC410" s="17"/>
      <c r="BD410" s="17"/>
      <c r="BE410" s="17"/>
      <c r="BF410" s="17"/>
      <c r="BG410" s="17"/>
      <c r="BH410" s="17"/>
      <c r="BI410" s="17"/>
      <c r="BJ410" s="17"/>
      <c r="BK410" s="17"/>
      <c r="BL410" s="17"/>
      <c r="BM410" s="17"/>
      <c r="BN410" s="17"/>
      <c r="BO410" s="17"/>
      <c r="BP410" s="17"/>
      <c r="BQ410" s="17"/>
      <c r="BS410" s="17"/>
      <c r="BT410" s="17"/>
      <c r="BU410" s="17"/>
      <c r="BV410" s="17"/>
      <c r="BW410" s="17"/>
      <c r="BX410" s="17"/>
      <c r="BY410" s="17"/>
      <c r="BZ410" s="17"/>
      <c r="CA410" s="17"/>
      <c r="CB410" s="17"/>
      <c r="CC410" s="17"/>
      <c r="CD410" s="17"/>
      <c r="CE410" s="17"/>
      <c r="CF410" s="17"/>
      <c r="CG410" s="17"/>
      <c r="CH410" s="17"/>
      <c r="CI410" s="17"/>
    </row>
    <row r="411" spans="1:87" ht="13.5" x14ac:dyDescent="0.25">
      <c r="A411" s="15"/>
      <c r="B411" s="16"/>
      <c r="C411" s="17"/>
      <c r="D411" s="15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8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17"/>
      <c r="AG411" s="18"/>
      <c r="AH411" s="17"/>
      <c r="AI411" s="17"/>
      <c r="AJ411" s="17"/>
      <c r="AK411" s="17"/>
      <c r="AL411" s="17"/>
      <c r="AM411" s="17"/>
      <c r="AN411" s="17"/>
      <c r="AO411" s="17"/>
      <c r="AP411" s="17"/>
      <c r="AQ411" s="17"/>
      <c r="AR411" s="17"/>
      <c r="AS411" s="17"/>
      <c r="AT411" s="17"/>
      <c r="AU411" s="17"/>
      <c r="AV411" s="17"/>
      <c r="AW411" s="17"/>
      <c r="AX411" s="17"/>
      <c r="AY411" s="17"/>
      <c r="AZ411" s="17"/>
      <c r="BA411" s="17"/>
      <c r="BB411" s="17"/>
      <c r="BC411" s="17"/>
      <c r="BD411" s="17"/>
      <c r="BE411" s="17"/>
      <c r="BF411" s="17"/>
      <c r="BG411" s="17"/>
      <c r="BH411" s="17"/>
      <c r="BI411" s="17"/>
      <c r="BJ411" s="17"/>
      <c r="BK411" s="17"/>
      <c r="BL411" s="17"/>
      <c r="BM411" s="17"/>
      <c r="BN411" s="17"/>
      <c r="BO411" s="17"/>
      <c r="BP411" s="17"/>
      <c r="BQ411" s="17"/>
      <c r="BS411" s="17"/>
      <c r="BT411" s="17"/>
      <c r="BU411" s="17"/>
      <c r="BV411" s="17"/>
      <c r="BW411" s="17"/>
      <c r="BX411" s="17"/>
      <c r="BY411" s="17"/>
      <c r="BZ411" s="17"/>
      <c r="CA411" s="17"/>
      <c r="CB411" s="17"/>
      <c r="CC411" s="17"/>
      <c r="CD411" s="17"/>
      <c r="CE411" s="17"/>
      <c r="CF411" s="17"/>
      <c r="CG411" s="17"/>
      <c r="CH411" s="17"/>
      <c r="CI411" s="17"/>
    </row>
    <row r="412" spans="1:87" ht="13.5" x14ac:dyDescent="0.25">
      <c r="A412" s="15"/>
      <c r="B412" s="16"/>
      <c r="C412" s="17"/>
      <c r="D412" s="15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8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  <c r="AE412" s="17"/>
      <c r="AF412" s="17"/>
      <c r="AG412" s="18"/>
      <c r="AH412" s="17"/>
      <c r="AI412" s="17"/>
      <c r="AJ412" s="17"/>
      <c r="AK412" s="17"/>
      <c r="AL412" s="17"/>
      <c r="AM412" s="17"/>
      <c r="AN412" s="17"/>
      <c r="AO412" s="17"/>
      <c r="AP412" s="17"/>
      <c r="AQ412" s="17"/>
      <c r="AR412" s="17"/>
      <c r="AS412" s="17"/>
      <c r="AT412" s="17"/>
      <c r="AU412" s="17"/>
      <c r="AV412" s="17"/>
      <c r="AW412" s="17"/>
      <c r="AX412" s="17"/>
      <c r="AY412" s="17"/>
      <c r="AZ412" s="17"/>
      <c r="BA412" s="17"/>
      <c r="BB412" s="17"/>
      <c r="BC412" s="17"/>
      <c r="BD412" s="17"/>
      <c r="BE412" s="17"/>
      <c r="BF412" s="17"/>
      <c r="BG412" s="17"/>
      <c r="BH412" s="17"/>
      <c r="BI412" s="17"/>
      <c r="BJ412" s="17"/>
      <c r="BK412" s="17"/>
      <c r="BL412" s="17"/>
      <c r="BM412" s="17"/>
      <c r="BN412" s="17"/>
      <c r="BO412" s="17"/>
      <c r="BP412" s="17"/>
      <c r="BQ412" s="17"/>
      <c r="BS412" s="17"/>
      <c r="BT412" s="17"/>
      <c r="BU412" s="17"/>
      <c r="BV412" s="17"/>
      <c r="BW412" s="17"/>
      <c r="BX412" s="17"/>
      <c r="BY412" s="17"/>
      <c r="BZ412" s="17"/>
      <c r="CA412" s="17"/>
      <c r="CB412" s="17"/>
      <c r="CC412" s="17"/>
      <c r="CD412" s="17"/>
      <c r="CE412" s="17"/>
      <c r="CF412" s="17"/>
      <c r="CG412" s="17"/>
      <c r="CH412" s="17"/>
      <c r="CI412" s="17"/>
    </row>
    <row r="413" spans="1:87" ht="13.5" x14ac:dyDescent="0.25">
      <c r="A413" s="15"/>
      <c r="B413" s="16"/>
      <c r="C413" s="17"/>
      <c r="D413" s="15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8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  <c r="AE413" s="17"/>
      <c r="AF413" s="17"/>
      <c r="AG413" s="18"/>
      <c r="AH413" s="17"/>
      <c r="AI413" s="17"/>
      <c r="AJ413" s="17"/>
      <c r="AK413" s="17"/>
      <c r="AL413" s="17"/>
      <c r="AM413" s="17"/>
      <c r="AN413" s="17"/>
      <c r="AO413" s="17"/>
      <c r="AP413" s="17"/>
      <c r="AQ413" s="17"/>
      <c r="AR413" s="17"/>
      <c r="AS413" s="17"/>
      <c r="AT413" s="17"/>
      <c r="AU413" s="17"/>
      <c r="AV413" s="17"/>
      <c r="AW413" s="17"/>
      <c r="AX413" s="17"/>
      <c r="AY413" s="17"/>
      <c r="AZ413" s="17"/>
      <c r="BA413" s="17"/>
      <c r="BB413" s="17"/>
      <c r="BC413" s="17"/>
      <c r="BD413" s="17"/>
      <c r="BE413" s="17"/>
      <c r="BF413" s="17"/>
      <c r="BG413" s="17"/>
      <c r="BH413" s="17"/>
      <c r="BI413" s="17"/>
      <c r="BJ413" s="17"/>
      <c r="BK413" s="17"/>
      <c r="BL413" s="17"/>
      <c r="BM413" s="17"/>
      <c r="BN413" s="17"/>
      <c r="BO413" s="17"/>
      <c r="BP413" s="17"/>
      <c r="BQ413" s="17"/>
      <c r="BS413" s="17"/>
      <c r="BT413" s="17"/>
      <c r="BU413" s="17"/>
      <c r="BV413" s="17"/>
      <c r="BW413" s="17"/>
      <c r="BX413" s="17"/>
      <c r="BY413" s="17"/>
      <c r="BZ413" s="17"/>
      <c r="CA413" s="17"/>
      <c r="CB413" s="17"/>
      <c r="CC413" s="17"/>
      <c r="CD413" s="17"/>
      <c r="CE413" s="17"/>
      <c r="CF413" s="17"/>
      <c r="CG413" s="17"/>
      <c r="CH413" s="17"/>
      <c r="CI413" s="17"/>
    </row>
    <row r="414" spans="1:87" ht="13.5" x14ac:dyDescent="0.25">
      <c r="A414" s="15"/>
      <c r="B414" s="16"/>
      <c r="C414" s="17"/>
      <c r="D414" s="15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8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  <c r="AE414" s="17"/>
      <c r="AF414" s="17"/>
      <c r="AG414" s="18"/>
      <c r="AH414" s="17"/>
      <c r="AI414" s="17"/>
      <c r="AJ414" s="17"/>
      <c r="AK414" s="17"/>
      <c r="AL414" s="17"/>
      <c r="AM414" s="17"/>
      <c r="AN414" s="17"/>
      <c r="AO414" s="17"/>
      <c r="AP414" s="17"/>
      <c r="AQ414" s="17"/>
      <c r="AR414" s="17"/>
      <c r="AS414" s="17"/>
      <c r="AT414" s="17"/>
      <c r="AU414" s="17"/>
      <c r="AV414" s="17"/>
      <c r="AW414" s="17"/>
      <c r="AX414" s="17"/>
      <c r="AY414" s="17"/>
      <c r="AZ414" s="17"/>
      <c r="BA414" s="17"/>
      <c r="BB414" s="17"/>
      <c r="BC414" s="17"/>
      <c r="BD414" s="17"/>
      <c r="BE414" s="17"/>
      <c r="BF414" s="17"/>
      <c r="BG414" s="17"/>
      <c r="BH414" s="17"/>
      <c r="BI414" s="17"/>
      <c r="BJ414" s="17"/>
      <c r="BK414" s="17"/>
      <c r="BL414" s="17"/>
      <c r="BM414" s="17"/>
      <c r="BN414" s="17"/>
      <c r="BO414" s="17"/>
      <c r="BP414" s="17"/>
      <c r="BQ414" s="17"/>
      <c r="BS414" s="17"/>
      <c r="BT414" s="17"/>
      <c r="BU414" s="17"/>
      <c r="BV414" s="17"/>
      <c r="BW414" s="17"/>
      <c r="BX414" s="17"/>
      <c r="BY414" s="17"/>
      <c r="BZ414" s="17"/>
      <c r="CA414" s="17"/>
      <c r="CB414" s="17"/>
      <c r="CC414" s="17"/>
      <c r="CD414" s="17"/>
      <c r="CE414" s="17"/>
      <c r="CF414" s="17"/>
      <c r="CG414" s="17"/>
      <c r="CH414" s="17"/>
      <c r="CI414" s="17"/>
    </row>
    <row r="415" spans="1:87" ht="13.5" x14ac:dyDescent="0.25">
      <c r="A415" s="15"/>
      <c r="B415" s="16"/>
      <c r="C415" s="17"/>
      <c r="D415" s="15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8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  <c r="AE415" s="17"/>
      <c r="AF415" s="17"/>
      <c r="AG415" s="18"/>
      <c r="AH415" s="17"/>
      <c r="AI415" s="17"/>
      <c r="AJ415" s="17"/>
      <c r="AK415" s="17"/>
      <c r="AL415" s="17"/>
      <c r="AM415" s="17"/>
      <c r="AN415" s="17"/>
      <c r="AO415" s="17"/>
      <c r="AP415" s="17"/>
      <c r="AQ415" s="17"/>
      <c r="AR415" s="17"/>
      <c r="AS415" s="17"/>
      <c r="AT415" s="17"/>
      <c r="AU415" s="17"/>
      <c r="AV415" s="17"/>
      <c r="AW415" s="17"/>
      <c r="AX415" s="17"/>
      <c r="AY415" s="17"/>
      <c r="AZ415" s="17"/>
      <c r="BA415" s="17"/>
      <c r="BB415" s="17"/>
      <c r="BC415" s="17"/>
      <c r="BD415" s="17"/>
      <c r="BE415" s="17"/>
      <c r="BF415" s="17"/>
      <c r="BG415" s="17"/>
      <c r="BH415" s="17"/>
      <c r="BI415" s="17"/>
      <c r="BJ415" s="17"/>
      <c r="BK415" s="17"/>
      <c r="BL415" s="17"/>
      <c r="BM415" s="17"/>
      <c r="BN415" s="17"/>
      <c r="BO415" s="17"/>
      <c r="BP415" s="17"/>
      <c r="BQ415" s="17"/>
      <c r="BS415" s="17"/>
      <c r="BT415" s="17"/>
      <c r="BU415" s="17"/>
      <c r="BV415" s="17"/>
      <c r="BW415" s="17"/>
      <c r="BX415" s="17"/>
      <c r="BY415" s="17"/>
      <c r="BZ415" s="17"/>
      <c r="CA415" s="17"/>
      <c r="CB415" s="17"/>
      <c r="CC415" s="17"/>
      <c r="CD415" s="17"/>
      <c r="CE415" s="17"/>
      <c r="CF415" s="17"/>
      <c r="CG415" s="17"/>
      <c r="CH415" s="17"/>
      <c r="CI415" s="17"/>
    </row>
    <row r="416" spans="1:87" ht="13.5" x14ac:dyDescent="0.25">
      <c r="A416" s="15"/>
      <c r="B416" s="16"/>
      <c r="C416" s="17"/>
      <c r="D416" s="15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8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  <c r="AE416" s="17"/>
      <c r="AF416" s="17"/>
      <c r="AG416" s="18"/>
      <c r="AH416" s="17"/>
      <c r="AI416" s="17"/>
      <c r="AJ416" s="17"/>
      <c r="AK416" s="17"/>
      <c r="AL416" s="17"/>
      <c r="AM416" s="17"/>
      <c r="AN416" s="17"/>
      <c r="AO416" s="17"/>
      <c r="AP416" s="17"/>
      <c r="AQ416" s="17"/>
      <c r="AR416" s="17"/>
      <c r="AS416" s="17"/>
      <c r="AT416" s="17"/>
      <c r="AU416" s="17"/>
      <c r="AV416" s="17"/>
      <c r="AW416" s="17"/>
      <c r="AX416" s="17"/>
      <c r="AY416" s="17"/>
      <c r="AZ416" s="17"/>
      <c r="BA416" s="17"/>
      <c r="BB416" s="17"/>
      <c r="BC416" s="17"/>
      <c r="BD416" s="17"/>
      <c r="BE416" s="17"/>
      <c r="BF416" s="17"/>
      <c r="BG416" s="17"/>
      <c r="BH416" s="17"/>
      <c r="BI416" s="17"/>
      <c r="BJ416" s="17"/>
      <c r="BK416" s="17"/>
      <c r="BL416" s="17"/>
      <c r="BM416" s="17"/>
      <c r="BN416" s="17"/>
      <c r="BO416" s="17"/>
      <c r="BP416" s="17"/>
      <c r="BQ416" s="17"/>
      <c r="BS416" s="17"/>
      <c r="BT416" s="17"/>
      <c r="BU416" s="17"/>
      <c r="BV416" s="17"/>
      <c r="BW416" s="17"/>
      <c r="BX416" s="17"/>
      <c r="BY416" s="17"/>
      <c r="BZ416" s="17"/>
      <c r="CA416" s="17"/>
      <c r="CB416" s="17"/>
      <c r="CC416" s="17"/>
      <c r="CD416" s="17"/>
      <c r="CE416" s="17"/>
      <c r="CF416" s="17"/>
      <c r="CG416" s="17"/>
      <c r="CH416" s="17"/>
      <c r="CI416" s="17"/>
    </row>
    <row r="417" spans="1:87" ht="13.5" x14ac:dyDescent="0.25">
      <c r="A417" s="15"/>
      <c r="B417" s="16"/>
      <c r="C417" s="17"/>
      <c r="D417" s="15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8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17"/>
      <c r="AG417" s="18"/>
      <c r="AH417" s="17"/>
      <c r="AI417" s="17"/>
      <c r="AJ417" s="17"/>
      <c r="AK417" s="17"/>
      <c r="AL417" s="17"/>
      <c r="AM417" s="17"/>
      <c r="AN417" s="17"/>
      <c r="AO417" s="17"/>
      <c r="AP417" s="17"/>
      <c r="AQ417" s="17"/>
      <c r="AR417" s="17"/>
      <c r="AS417" s="17"/>
      <c r="AT417" s="17"/>
      <c r="AU417" s="17"/>
      <c r="AV417" s="17"/>
      <c r="AW417" s="17"/>
      <c r="AX417" s="17"/>
      <c r="AY417" s="17"/>
      <c r="AZ417" s="17"/>
      <c r="BA417" s="17"/>
      <c r="BB417" s="17"/>
      <c r="BC417" s="17"/>
      <c r="BD417" s="17"/>
      <c r="BE417" s="17"/>
      <c r="BF417" s="17"/>
      <c r="BG417" s="17"/>
      <c r="BH417" s="17"/>
      <c r="BI417" s="17"/>
      <c r="BJ417" s="17"/>
      <c r="BK417" s="17"/>
      <c r="BL417" s="17"/>
      <c r="BM417" s="17"/>
      <c r="BN417" s="17"/>
      <c r="BO417" s="17"/>
      <c r="BP417" s="17"/>
      <c r="BQ417" s="17"/>
      <c r="BS417" s="17"/>
      <c r="BT417" s="17"/>
      <c r="BU417" s="17"/>
      <c r="BV417" s="17"/>
      <c r="BW417" s="17"/>
      <c r="BX417" s="17"/>
      <c r="BY417" s="17"/>
      <c r="BZ417" s="17"/>
      <c r="CA417" s="17"/>
      <c r="CB417" s="17"/>
      <c r="CC417" s="17"/>
      <c r="CD417" s="17"/>
      <c r="CE417" s="17"/>
      <c r="CF417" s="17"/>
      <c r="CG417" s="17"/>
      <c r="CH417" s="17"/>
      <c r="CI417" s="17"/>
    </row>
    <row r="418" spans="1:87" ht="13.5" x14ac:dyDescent="0.25">
      <c r="A418" s="15"/>
      <c r="B418" s="16"/>
      <c r="C418" s="17"/>
      <c r="D418" s="15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8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17"/>
      <c r="AG418" s="18"/>
      <c r="AH418" s="17"/>
      <c r="AI418" s="17"/>
      <c r="AJ418" s="17"/>
      <c r="AK418" s="17"/>
      <c r="AL418" s="17"/>
      <c r="AM418" s="17"/>
      <c r="AN418" s="17"/>
      <c r="AO418" s="17"/>
      <c r="AP418" s="17"/>
      <c r="AQ418" s="17"/>
      <c r="AR418" s="17"/>
      <c r="AS418" s="17"/>
      <c r="AT418" s="17"/>
      <c r="AU418" s="17"/>
      <c r="AV418" s="17"/>
      <c r="AW418" s="17"/>
      <c r="AX418" s="17"/>
      <c r="AY418" s="17"/>
      <c r="AZ418" s="17"/>
      <c r="BA418" s="17"/>
      <c r="BB418" s="17"/>
      <c r="BC418" s="17"/>
      <c r="BD418" s="17"/>
      <c r="BE418" s="17"/>
      <c r="BF418" s="17"/>
      <c r="BG418" s="17"/>
      <c r="BH418" s="17"/>
      <c r="BI418" s="17"/>
      <c r="BJ418" s="17"/>
      <c r="BK418" s="17"/>
      <c r="BL418" s="17"/>
      <c r="BM418" s="17"/>
      <c r="BN418" s="17"/>
      <c r="BO418" s="17"/>
      <c r="BP418" s="17"/>
      <c r="BQ418" s="17"/>
      <c r="BS418" s="17"/>
      <c r="BT418" s="17"/>
      <c r="BU418" s="17"/>
      <c r="BV418" s="17"/>
      <c r="BW418" s="17"/>
      <c r="BX418" s="17"/>
      <c r="BY418" s="17"/>
      <c r="BZ418" s="17"/>
      <c r="CA418" s="17"/>
      <c r="CB418" s="17"/>
      <c r="CC418" s="17"/>
      <c r="CD418" s="17"/>
      <c r="CE418" s="17"/>
      <c r="CF418" s="17"/>
      <c r="CG418" s="17"/>
      <c r="CH418" s="17"/>
      <c r="CI418" s="17"/>
    </row>
    <row r="419" spans="1:87" ht="13.5" x14ac:dyDescent="0.25">
      <c r="A419" s="15"/>
      <c r="B419" s="16"/>
      <c r="C419" s="17"/>
      <c r="D419" s="15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8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  <c r="AE419" s="17"/>
      <c r="AF419" s="17"/>
      <c r="AG419" s="18"/>
      <c r="AH419" s="17"/>
      <c r="AI419" s="17"/>
      <c r="AJ419" s="17"/>
      <c r="AK419" s="17"/>
      <c r="AL419" s="17"/>
      <c r="AM419" s="17"/>
      <c r="AN419" s="17"/>
      <c r="AO419" s="17"/>
      <c r="AP419" s="17"/>
      <c r="AQ419" s="17"/>
      <c r="AR419" s="17"/>
      <c r="AS419" s="17"/>
      <c r="AT419" s="17"/>
      <c r="AU419" s="17"/>
      <c r="AV419" s="17"/>
      <c r="AW419" s="17"/>
      <c r="AX419" s="17"/>
      <c r="AY419" s="17"/>
      <c r="AZ419" s="17"/>
      <c r="BA419" s="17"/>
      <c r="BB419" s="17"/>
      <c r="BC419" s="17"/>
      <c r="BD419" s="17"/>
      <c r="BE419" s="17"/>
      <c r="BF419" s="17"/>
      <c r="BG419" s="17"/>
      <c r="BH419" s="17"/>
      <c r="BI419" s="17"/>
      <c r="BJ419" s="17"/>
      <c r="BK419" s="17"/>
      <c r="BL419" s="17"/>
      <c r="BM419" s="17"/>
      <c r="BN419" s="17"/>
      <c r="BO419" s="17"/>
      <c r="BP419" s="17"/>
      <c r="BQ419" s="17"/>
      <c r="BS419" s="17"/>
      <c r="BT419" s="17"/>
      <c r="BU419" s="17"/>
      <c r="BV419" s="17"/>
      <c r="BW419" s="17"/>
      <c r="BX419" s="17"/>
      <c r="BY419" s="17"/>
      <c r="BZ419" s="17"/>
      <c r="CA419" s="17"/>
      <c r="CB419" s="17"/>
      <c r="CC419" s="17"/>
      <c r="CD419" s="17"/>
      <c r="CE419" s="17"/>
      <c r="CF419" s="17"/>
      <c r="CG419" s="17"/>
      <c r="CH419" s="17"/>
      <c r="CI419" s="17"/>
    </row>
    <row r="420" spans="1:87" ht="13.5" x14ac:dyDescent="0.25">
      <c r="A420" s="15"/>
      <c r="B420" s="16"/>
      <c r="C420" s="17"/>
      <c r="D420" s="15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8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  <c r="AE420" s="17"/>
      <c r="AF420" s="17"/>
      <c r="AG420" s="18"/>
      <c r="AH420" s="17"/>
      <c r="AI420" s="17"/>
      <c r="AJ420" s="17"/>
      <c r="AK420" s="17"/>
      <c r="AL420" s="17"/>
      <c r="AM420" s="17"/>
      <c r="AN420" s="17"/>
      <c r="AO420" s="17"/>
      <c r="AP420" s="17"/>
      <c r="AQ420" s="17"/>
      <c r="AR420" s="17"/>
      <c r="AS420" s="17"/>
      <c r="AT420" s="17"/>
      <c r="AU420" s="17"/>
      <c r="AV420" s="17"/>
      <c r="AW420" s="17"/>
      <c r="AX420" s="17"/>
      <c r="AY420" s="17"/>
      <c r="AZ420" s="17"/>
      <c r="BA420" s="17"/>
      <c r="BB420" s="17"/>
      <c r="BC420" s="17"/>
      <c r="BD420" s="17"/>
      <c r="BE420" s="17"/>
      <c r="BF420" s="17"/>
      <c r="BG420" s="17"/>
      <c r="BH420" s="17"/>
      <c r="BI420" s="17"/>
      <c r="BJ420" s="17"/>
      <c r="BK420" s="17"/>
      <c r="BL420" s="17"/>
      <c r="BM420" s="17"/>
      <c r="BN420" s="17"/>
      <c r="BO420" s="17"/>
      <c r="BP420" s="17"/>
      <c r="BQ420" s="17"/>
      <c r="BS420" s="17"/>
      <c r="BT420" s="17"/>
      <c r="BU420" s="17"/>
      <c r="BV420" s="17"/>
      <c r="BW420" s="17"/>
      <c r="BX420" s="17"/>
      <c r="BY420" s="17"/>
      <c r="BZ420" s="17"/>
      <c r="CA420" s="17"/>
      <c r="CB420" s="17"/>
      <c r="CC420" s="17"/>
      <c r="CD420" s="17"/>
      <c r="CE420" s="17"/>
      <c r="CF420" s="17"/>
      <c r="CG420" s="17"/>
      <c r="CH420" s="17"/>
      <c r="CI420" s="17"/>
    </row>
    <row r="421" spans="1:87" ht="13.5" x14ac:dyDescent="0.25">
      <c r="A421" s="15"/>
      <c r="B421" s="16"/>
      <c r="C421" s="17"/>
      <c r="D421" s="15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8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  <c r="AE421" s="17"/>
      <c r="AF421" s="17"/>
      <c r="AG421" s="18"/>
      <c r="AH421" s="17"/>
      <c r="AI421" s="17"/>
      <c r="AJ421" s="17"/>
      <c r="AK421" s="17"/>
      <c r="AL421" s="17"/>
      <c r="AM421" s="17"/>
      <c r="AN421" s="17"/>
      <c r="AO421" s="17"/>
      <c r="AP421" s="17"/>
      <c r="AQ421" s="17"/>
      <c r="AR421" s="17"/>
      <c r="AS421" s="17"/>
      <c r="AT421" s="17"/>
      <c r="AU421" s="17"/>
      <c r="AV421" s="17"/>
      <c r="AW421" s="17"/>
      <c r="AX421" s="17"/>
      <c r="AY421" s="17"/>
      <c r="AZ421" s="17"/>
      <c r="BA421" s="17"/>
      <c r="BB421" s="17"/>
      <c r="BC421" s="17"/>
      <c r="BD421" s="17"/>
      <c r="BE421" s="17"/>
      <c r="BF421" s="17"/>
      <c r="BG421" s="17"/>
      <c r="BH421" s="17"/>
      <c r="BI421" s="17"/>
      <c r="BJ421" s="17"/>
      <c r="BK421" s="17"/>
      <c r="BL421" s="17"/>
      <c r="BM421" s="17"/>
      <c r="BN421" s="17"/>
      <c r="BO421" s="17"/>
      <c r="BP421" s="17"/>
      <c r="BQ421" s="17"/>
      <c r="BS421" s="17"/>
      <c r="BT421" s="17"/>
      <c r="BU421" s="17"/>
      <c r="BV421" s="17"/>
      <c r="BW421" s="17"/>
      <c r="BX421" s="17"/>
      <c r="BY421" s="17"/>
      <c r="BZ421" s="17"/>
      <c r="CA421" s="17"/>
      <c r="CB421" s="17"/>
      <c r="CC421" s="17"/>
      <c r="CD421" s="17"/>
      <c r="CE421" s="17"/>
      <c r="CF421" s="17"/>
      <c r="CG421" s="17"/>
      <c r="CH421" s="17"/>
      <c r="CI421" s="17"/>
    </row>
    <row r="422" spans="1:87" ht="13.5" x14ac:dyDescent="0.25">
      <c r="A422" s="15"/>
      <c r="B422" s="16"/>
      <c r="C422" s="17"/>
      <c r="D422" s="15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8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17"/>
      <c r="AG422" s="18"/>
      <c r="AH422" s="17"/>
      <c r="AI422" s="17"/>
      <c r="AJ422" s="17"/>
      <c r="AK422" s="17"/>
      <c r="AL422" s="17"/>
      <c r="AM422" s="17"/>
      <c r="AN422" s="17"/>
      <c r="AO422" s="17"/>
      <c r="AP422" s="17"/>
      <c r="AQ422" s="17"/>
      <c r="AR422" s="17"/>
      <c r="AS422" s="17"/>
      <c r="AT422" s="17"/>
      <c r="AU422" s="17"/>
      <c r="AV422" s="17"/>
      <c r="AW422" s="17"/>
      <c r="AX422" s="17"/>
      <c r="AY422" s="17"/>
      <c r="AZ422" s="17"/>
      <c r="BA422" s="17"/>
      <c r="BB422" s="17"/>
      <c r="BC422" s="17"/>
      <c r="BD422" s="17"/>
      <c r="BE422" s="17"/>
      <c r="BF422" s="17"/>
      <c r="BG422" s="17"/>
      <c r="BH422" s="17"/>
      <c r="BI422" s="17"/>
      <c r="BJ422" s="17"/>
      <c r="BK422" s="17"/>
      <c r="BL422" s="17"/>
      <c r="BM422" s="17"/>
      <c r="BN422" s="17"/>
      <c r="BO422" s="17"/>
      <c r="BP422" s="17"/>
      <c r="BQ422" s="17"/>
      <c r="BS422" s="17"/>
      <c r="BT422" s="17"/>
      <c r="BU422" s="17"/>
      <c r="BV422" s="17"/>
      <c r="BW422" s="17"/>
      <c r="BX422" s="17"/>
      <c r="BY422" s="17"/>
      <c r="BZ422" s="17"/>
      <c r="CA422" s="17"/>
      <c r="CB422" s="17"/>
      <c r="CC422" s="17"/>
      <c r="CD422" s="17"/>
      <c r="CE422" s="17"/>
      <c r="CF422" s="17"/>
      <c r="CG422" s="17"/>
      <c r="CH422" s="17"/>
      <c r="CI422" s="17"/>
    </row>
    <row r="423" spans="1:87" ht="13.5" x14ac:dyDescent="0.25">
      <c r="A423" s="15"/>
      <c r="B423" s="16"/>
      <c r="C423" s="17"/>
      <c r="D423" s="15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8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  <c r="AE423" s="17"/>
      <c r="AF423" s="17"/>
      <c r="AG423" s="18"/>
      <c r="AH423" s="17"/>
      <c r="AI423" s="17"/>
      <c r="AJ423" s="17"/>
      <c r="AK423" s="17"/>
      <c r="AL423" s="17"/>
      <c r="AM423" s="17"/>
      <c r="AN423" s="17"/>
      <c r="AO423" s="17"/>
      <c r="AP423" s="17"/>
      <c r="AQ423" s="17"/>
      <c r="AR423" s="17"/>
      <c r="AS423" s="17"/>
      <c r="AT423" s="17"/>
      <c r="AU423" s="17"/>
      <c r="AV423" s="17"/>
      <c r="AW423" s="17"/>
      <c r="AX423" s="17"/>
      <c r="AY423" s="17"/>
      <c r="AZ423" s="17"/>
      <c r="BA423" s="17"/>
      <c r="BB423" s="17"/>
      <c r="BC423" s="17"/>
      <c r="BD423" s="17"/>
      <c r="BE423" s="17"/>
      <c r="BF423" s="17"/>
      <c r="BG423" s="17"/>
      <c r="BH423" s="17"/>
      <c r="BI423" s="17"/>
      <c r="BJ423" s="17"/>
      <c r="BK423" s="17"/>
      <c r="BL423" s="17"/>
      <c r="BM423" s="17"/>
      <c r="BN423" s="17"/>
      <c r="BO423" s="17"/>
      <c r="BP423" s="17"/>
      <c r="BQ423" s="17"/>
      <c r="BS423" s="17"/>
      <c r="BT423" s="17"/>
      <c r="BU423" s="17"/>
      <c r="BV423" s="17"/>
      <c r="BW423" s="17"/>
      <c r="BX423" s="17"/>
      <c r="BY423" s="17"/>
      <c r="BZ423" s="17"/>
      <c r="CA423" s="17"/>
      <c r="CB423" s="17"/>
      <c r="CC423" s="17"/>
      <c r="CD423" s="17"/>
      <c r="CE423" s="17"/>
      <c r="CF423" s="17"/>
      <c r="CG423" s="17"/>
      <c r="CH423" s="17"/>
      <c r="CI423" s="17"/>
    </row>
    <row r="424" spans="1:87" ht="13.5" x14ac:dyDescent="0.25">
      <c r="A424" s="15"/>
      <c r="B424" s="16"/>
      <c r="C424" s="17"/>
      <c r="D424" s="15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8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  <c r="AE424" s="17"/>
      <c r="AF424" s="17"/>
      <c r="AG424" s="18"/>
      <c r="AH424" s="17"/>
      <c r="AI424" s="17"/>
      <c r="AJ424" s="17"/>
      <c r="AK424" s="17"/>
      <c r="AL424" s="17"/>
      <c r="AM424" s="17"/>
      <c r="AN424" s="17"/>
      <c r="AO424" s="17"/>
      <c r="AP424" s="17"/>
      <c r="AQ424" s="17"/>
      <c r="AR424" s="17"/>
      <c r="AS424" s="17"/>
      <c r="AT424" s="17"/>
      <c r="AU424" s="17"/>
      <c r="AV424" s="17"/>
      <c r="AW424" s="17"/>
      <c r="AX424" s="17"/>
      <c r="AY424" s="17"/>
      <c r="AZ424" s="17"/>
      <c r="BA424" s="17"/>
      <c r="BB424" s="17"/>
      <c r="BC424" s="17"/>
      <c r="BD424" s="17"/>
      <c r="BE424" s="17"/>
      <c r="BF424" s="17"/>
      <c r="BG424" s="17"/>
      <c r="BH424" s="17"/>
      <c r="BI424" s="17"/>
      <c r="BJ424" s="17"/>
      <c r="BK424" s="17"/>
      <c r="BL424" s="17"/>
      <c r="BM424" s="17"/>
      <c r="BN424" s="17"/>
      <c r="BO424" s="17"/>
      <c r="BP424" s="17"/>
      <c r="BQ424" s="17"/>
      <c r="BS424" s="17"/>
      <c r="BT424" s="17"/>
      <c r="BU424" s="17"/>
      <c r="BV424" s="17"/>
      <c r="BW424" s="17"/>
      <c r="BX424" s="17"/>
      <c r="BY424" s="17"/>
      <c r="BZ424" s="17"/>
      <c r="CA424" s="17"/>
      <c r="CB424" s="17"/>
      <c r="CC424" s="17"/>
      <c r="CD424" s="17"/>
      <c r="CE424" s="17"/>
      <c r="CF424" s="17"/>
      <c r="CG424" s="17"/>
      <c r="CH424" s="17"/>
      <c r="CI424" s="17"/>
    </row>
    <row r="425" spans="1:87" ht="13.5" x14ac:dyDescent="0.25">
      <c r="A425" s="15"/>
      <c r="B425" s="16"/>
      <c r="C425" s="17"/>
      <c r="D425" s="15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8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  <c r="AE425" s="17"/>
      <c r="AF425" s="17"/>
      <c r="AG425" s="18"/>
      <c r="AH425" s="17"/>
      <c r="AI425" s="17"/>
      <c r="AJ425" s="17"/>
      <c r="AK425" s="17"/>
      <c r="AL425" s="17"/>
      <c r="AM425" s="17"/>
      <c r="AN425" s="17"/>
      <c r="AO425" s="17"/>
      <c r="AP425" s="17"/>
      <c r="AQ425" s="17"/>
      <c r="AR425" s="17"/>
      <c r="AS425" s="17"/>
      <c r="AT425" s="17"/>
      <c r="AU425" s="17"/>
      <c r="AV425" s="17"/>
      <c r="AW425" s="17"/>
      <c r="AX425" s="17"/>
      <c r="AY425" s="17"/>
      <c r="AZ425" s="17"/>
      <c r="BA425" s="17"/>
      <c r="BB425" s="17"/>
      <c r="BC425" s="17"/>
      <c r="BD425" s="17"/>
      <c r="BE425" s="17"/>
      <c r="BF425" s="17"/>
      <c r="BG425" s="17"/>
      <c r="BH425" s="17"/>
      <c r="BI425" s="17"/>
      <c r="BJ425" s="17"/>
      <c r="BK425" s="17"/>
      <c r="BL425" s="17"/>
      <c r="BM425" s="17"/>
      <c r="BN425" s="17"/>
      <c r="BO425" s="17"/>
      <c r="BP425" s="17"/>
      <c r="BQ425" s="17"/>
      <c r="BS425" s="17"/>
      <c r="BT425" s="17"/>
      <c r="BU425" s="17"/>
      <c r="BV425" s="17"/>
      <c r="BW425" s="17"/>
      <c r="BX425" s="17"/>
      <c r="BY425" s="17"/>
      <c r="BZ425" s="17"/>
      <c r="CA425" s="17"/>
      <c r="CB425" s="17"/>
      <c r="CC425" s="17"/>
      <c r="CD425" s="17"/>
      <c r="CE425" s="17"/>
      <c r="CF425" s="17"/>
      <c r="CG425" s="17"/>
      <c r="CH425" s="17"/>
      <c r="CI425" s="17"/>
    </row>
    <row r="426" spans="1:87" ht="13.5" x14ac:dyDescent="0.25">
      <c r="A426" s="15"/>
      <c r="B426" s="16"/>
      <c r="C426" s="17"/>
      <c r="D426" s="15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8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F426" s="17"/>
      <c r="AG426" s="18"/>
      <c r="AH426" s="17"/>
      <c r="AI426" s="17"/>
      <c r="AJ426" s="17"/>
      <c r="AK426" s="17"/>
      <c r="AL426" s="17"/>
      <c r="AM426" s="17"/>
      <c r="AN426" s="17"/>
      <c r="AO426" s="17"/>
      <c r="AP426" s="17"/>
      <c r="AQ426" s="17"/>
      <c r="AR426" s="17"/>
      <c r="AS426" s="17"/>
      <c r="AT426" s="17"/>
      <c r="AU426" s="17"/>
      <c r="AV426" s="17"/>
      <c r="AW426" s="17"/>
      <c r="AX426" s="17"/>
      <c r="AY426" s="17"/>
      <c r="AZ426" s="17"/>
      <c r="BA426" s="17"/>
      <c r="BB426" s="17"/>
      <c r="BC426" s="17"/>
      <c r="BD426" s="17"/>
      <c r="BE426" s="17"/>
      <c r="BF426" s="17"/>
      <c r="BG426" s="17"/>
      <c r="BH426" s="17"/>
      <c r="BI426" s="17"/>
      <c r="BJ426" s="17"/>
      <c r="BK426" s="17"/>
      <c r="BL426" s="17"/>
      <c r="BM426" s="17"/>
      <c r="BN426" s="17"/>
      <c r="BO426" s="17"/>
      <c r="BP426" s="17"/>
      <c r="BQ426" s="17"/>
      <c r="BS426" s="17"/>
      <c r="BT426" s="17"/>
      <c r="BU426" s="17"/>
      <c r="BV426" s="17"/>
      <c r="BW426" s="17"/>
      <c r="BX426" s="17"/>
      <c r="BY426" s="17"/>
      <c r="BZ426" s="17"/>
      <c r="CA426" s="17"/>
      <c r="CB426" s="17"/>
      <c r="CC426" s="17"/>
      <c r="CD426" s="17"/>
      <c r="CE426" s="17"/>
      <c r="CF426" s="17"/>
      <c r="CG426" s="17"/>
      <c r="CH426" s="17"/>
      <c r="CI426" s="17"/>
    </row>
    <row r="427" spans="1:87" ht="13.5" x14ac:dyDescent="0.25">
      <c r="A427" s="15"/>
      <c r="B427" s="16"/>
      <c r="C427" s="17"/>
      <c r="D427" s="15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8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  <c r="AE427" s="17"/>
      <c r="AF427" s="17"/>
      <c r="AG427" s="18"/>
      <c r="AH427" s="17"/>
      <c r="AI427" s="17"/>
      <c r="AJ427" s="17"/>
      <c r="AK427" s="17"/>
      <c r="AL427" s="17"/>
      <c r="AM427" s="17"/>
      <c r="AN427" s="17"/>
      <c r="AO427" s="17"/>
      <c r="AP427" s="17"/>
      <c r="AQ427" s="17"/>
      <c r="AR427" s="17"/>
      <c r="AS427" s="17"/>
      <c r="AT427" s="17"/>
      <c r="AU427" s="17"/>
      <c r="AV427" s="17"/>
      <c r="AW427" s="17"/>
      <c r="AX427" s="17"/>
      <c r="AY427" s="17"/>
      <c r="AZ427" s="17"/>
      <c r="BA427" s="17"/>
      <c r="BB427" s="17"/>
      <c r="BC427" s="17"/>
      <c r="BD427" s="17"/>
      <c r="BE427" s="17"/>
      <c r="BF427" s="17"/>
      <c r="BG427" s="17"/>
      <c r="BH427" s="17"/>
      <c r="BI427" s="17"/>
      <c r="BJ427" s="17"/>
      <c r="BK427" s="17"/>
      <c r="BL427" s="17"/>
      <c r="BM427" s="17"/>
      <c r="BN427" s="17"/>
      <c r="BO427" s="17"/>
      <c r="BP427" s="17"/>
      <c r="BQ427" s="17"/>
      <c r="BS427" s="17"/>
      <c r="BT427" s="17"/>
      <c r="BU427" s="17"/>
      <c r="BV427" s="17"/>
      <c r="BW427" s="17"/>
      <c r="BX427" s="17"/>
      <c r="BY427" s="17"/>
      <c r="BZ427" s="17"/>
      <c r="CA427" s="17"/>
      <c r="CB427" s="17"/>
      <c r="CC427" s="17"/>
      <c r="CD427" s="17"/>
      <c r="CE427" s="17"/>
      <c r="CF427" s="17"/>
      <c r="CG427" s="17"/>
      <c r="CH427" s="17"/>
      <c r="CI427" s="17"/>
    </row>
    <row r="428" spans="1:87" ht="13.5" x14ac:dyDescent="0.25">
      <c r="A428" s="15"/>
      <c r="B428" s="16"/>
      <c r="C428" s="17"/>
      <c r="D428" s="15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8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  <c r="AE428" s="17"/>
      <c r="AF428" s="17"/>
      <c r="AG428" s="18"/>
      <c r="AH428" s="17"/>
      <c r="AI428" s="17"/>
      <c r="AJ428" s="17"/>
      <c r="AK428" s="17"/>
      <c r="AL428" s="17"/>
      <c r="AM428" s="17"/>
      <c r="AN428" s="17"/>
      <c r="AO428" s="17"/>
      <c r="AP428" s="17"/>
      <c r="AQ428" s="17"/>
      <c r="AR428" s="17"/>
      <c r="AS428" s="17"/>
      <c r="AT428" s="17"/>
      <c r="AU428" s="17"/>
      <c r="AV428" s="17"/>
      <c r="AW428" s="17"/>
      <c r="AX428" s="17"/>
      <c r="AY428" s="17"/>
      <c r="AZ428" s="17"/>
      <c r="BA428" s="17"/>
      <c r="BB428" s="17"/>
      <c r="BC428" s="17"/>
      <c r="BD428" s="17"/>
      <c r="BE428" s="17"/>
      <c r="BF428" s="17"/>
      <c r="BG428" s="17"/>
      <c r="BH428" s="17"/>
      <c r="BI428" s="17"/>
      <c r="BJ428" s="17"/>
      <c r="BK428" s="17"/>
      <c r="BL428" s="17"/>
      <c r="BM428" s="17"/>
      <c r="BN428" s="17"/>
      <c r="BO428" s="17"/>
      <c r="BP428" s="17"/>
      <c r="BQ428" s="17"/>
      <c r="BS428" s="17"/>
      <c r="BT428" s="17"/>
      <c r="BU428" s="17"/>
      <c r="BV428" s="17"/>
      <c r="BW428" s="17"/>
      <c r="BX428" s="17"/>
      <c r="BY428" s="17"/>
      <c r="BZ428" s="17"/>
      <c r="CA428" s="17"/>
      <c r="CB428" s="17"/>
      <c r="CC428" s="17"/>
      <c r="CD428" s="17"/>
      <c r="CE428" s="17"/>
      <c r="CF428" s="17"/>
      <c r="CG428" s="17"/>
      <c r="CH428" s="17"/>
      <c r="CI428" s="17"/>
    </row>
    <row r="429" spans="1:87" ht="13.5" x14ac:dyDescent="0.25">
      <c r="A429" s="15"/>
      <c r="B429" s="16"/>
      <c r="C429" s="17"/>
      <c r="D429" s="15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8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  <c r="AE429" s="17"/>
      <c r="AF429" s="17"/>
      <c r="AG429" s="18"/>
      <c r="AH429" s="17"/>
      <c r="AI429" s="17"/>
      <c r="AJ429" s="17"/>
      <c r="AK429" s="17"/>
      <c r="AL429" s="17"/>
      <c r="AM429" s="17"/>
      <c r="AN429" s="17"/>
      <c r="AO429" s="17"/>
      <c r="AP429" s="17"/>
      <c r="AQ429" s="17"/>
      <c r="AR429" s="17"/>
      <c r="AS429" s="17"/>
      <c r="AT429" s="17"/>
      <c r="AU429" s="17"/>
      <c r="AV429" s="17"/>
      <c r="AW429" s="17"/>
      <c r="AX429" s="17"/>
      <c r="AY429" s="17"/>
      <c r="AZ429" s="17"/>
      <c r="BA429" s="17"/>
      <c r="BB429" s="17"/>
      <c r="BC429" s="17"/>
      <c r="BD429" s="17"/>
      <c r="BE429" s="17"/>
      <c r="BF429" s="17"/>
      <c r="BG429" s="17"/>
      <c r="BH429" s="17"/>
      <c r="BI429" s="17"/>
      <c r="BJ429" s="17"/>
      <c r="BK429" s="17"/>
      <c r="BL429" s="17"/>
      <c r="BM429" s="17"/>
      <c r="BN429" s="17"/>
      <c r="BO429" s="17"/>
      <c r="BP429" s="17"/>
      <c r="BQ429" s="17"/>
      <c r="BS429" s="17"/>
      <c r="BT429" s="17"/>
      <c r="BU429" s="17"/>
      <c r="BV429" s="17"/>
      <c r="BW429" s="17"/>
      <c r="BX429" s="17"/>
      <c r="BY429" s="17"/>
      <c r="BZ429" s="17"/>
      <c r="CA429" s="17"/>
      <c r="CB429" s="17"/>
      <c r="CC429" s="17"/>
      <c r="CD429" s="17"/>
      <c r="CE429" s="17"/>
      <c r="CF429" s="17"/>
      <c r="CG429" s="17"/>
      <c r="CH429" s="17"/>
      <c r="CI429" s="17"/>
    </row>
    <row r="430" spans="1:87" ht="13.5" x14ac:dyDescent="0.25">
      <c r="A430" s="15"/>
      <c r="B430" s="16"/>
      <c r="C430" s="17"/>
      <c r="D430" s="15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8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  <c r="AE430" s="17"/>
      <c r="AF430" s="17"/>
      <c r="AG430" s="18"/>
      <c r="AH430" s="17"/>
      <c r="AI430" s="17"/>
      <c r="AJ430" s="17"/>
      <c r="AK430" s="17"/>
      <c r="AL430" s="17"/>
      <c r="AM430" s="17"/>
      <c r="AN430" s="17"/>
      <c r="AO430" s="17"/>
      <c r="AP430" s="17"/>
      <c r="AQ430" s="17"/>
      <c r="AR430" s="17"/>
      <c r="AS430" s="17"/>
      <c r="AT430" s="17"/>
      <c r="AU430" s="17"/>
      <c r="AV430" s="17"/>
      <c r="AW430" s="17"/>
      <c r="AX430" s="17"/>
      <c r="AY430" s="17"/>
      <c r="AZ430" s="17"/>
      <c r="BA430" s="17"/>
      <c r="BB430" s="17"/>
      <c r="BC430" s="17"/>
      <c r="BD430" s="17"/>
      <c r="BE430" s="17"/>
      <c r="BF430" s="17"/>
      <c r="BG430" s="17"/>
      <c r="BH430" s="17"/>
      <c r="BI430" s="17"/>
      <c r="BJ430" s="17"/>
      <c r="BK430" s="17"/>
      <c r="BL430" s="17"/>
      <c r="BM430" s="17"/>
      <c r="BN430" s="17"/>
      <c r="BO430" s="17"/>
      <c r="BP430" s="17"/>
      <c r="BQ430" s="17"/>
      <c r="BS430" s="17"/>
      <c r="BT430" s="17"/>
      <c r="BU430" s="17"/>
      <c r="BV430" s="17"/>
      <c r="BW430" s="17"/>
      <c r="BX430" s="17"/>
      <c r="BY430" s="17"/>
      <c r="BZ430" s="17"/>
      <c r="CA430" s="17"/>
      <c r="CB430" s="17"/>
      <c r="CC430" s="17"/>
      <c r="CD430" s="17"/>
      <c r="CE430" s="17"/>
      <c r="CF430" s="17"/>
      <c r="CG430" s="17"/>
      <c r="CH430" s="17"/>
      <c r="CI430" s="17"/>
    </row>
    <row r="431" spans="1:87" ht="13.5" x14ac:dyDescent="0.25">
      <c r="A431" s="15"/>
      <c r="B431" s="16"/>
      <c r="C431" s="17"/>
      <c r="D431" s="15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8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  <c r="AE431" s="17"/>
      <c r="AF431" s="17"/>
      <c r="AG431" s="18"/>
      <c r="AH431" s="17"/>
      <c r="AI431" s="17"/>
      <c r="AJ431" s="17"/>
      <c r="AK431" s="17"/>
      <c r="AL431" s="17"/>
      <c r="AM431" s="17"/>
      <c r="AN431" s="17"/>
      <c r="AO431" s="17"/>
      <c r="AP431" s="17"/>
      <c r="AQ431" s="17"/>
      <c r="AR431" s="17"/>
      <c r="AS431" s="17"/>
      <c r="AT431" s="17"/>
      <c r="AU431" s="17"/>
      <c r="AV431" s="17"/>
      <c r="AW431" s="17"/>
      <c r="AX431" s="17"/>
      <c r="AY431" s="17"/>
      <c r="AZ431" s="17"/>
      <c r="BA431" s="17"/>
      <c r="BB431" s="17"/>
      <c r="BC431" s="17"/>
      <c r="BD431" s="17"/>
      <c r="BE431" s="17"/>
      <c r="BF431" s="17"/>
      <c r="BG431" s="17"/>
      <c r="BH431" s="17"/>
      <c r="BI431" s="17"/>
      <c r="BJ431" s="17"/>
      <c r="BK431" s="17"/>
      <c r="BL431" s="17"/>
      <c r="BM431" s="17"/>
      <c r="BN431" s="17"/>
      <c r="BO431" s="17"/>
      <c r="BP431" s="17"/>
      <c r="BQ431" s="17"/>
      <c r="BS431" s="17"/>
      <c r="BT431" s="17"/>
      <c r="BU431" s="17"/>
      <c r="BV431" s="17"/>
      <c r="BW431" s="17"/>
      <c r="BX431" s="17"/>
      <c r="BY431" s="17"/>
      <c r="BZ431" s="17"/>
      <c r="CA431" s="17"/>
      <c r="CB431" s="17"/>
      <c r="CC431" s="17"/>
      <c r="CD431" s="17"/>
      <c r="CE431" s="17"/>
      <c r="CF431" s="17"/>
      <c r="CG431" s="17"/>
      <c r="CH431" s="17"/>
      <c r="CI431" s="17"/>
    </row>
    <row r="432" spans="1:87" ht="13.5" x14ac:dyDescent="0.25">
      <c r="A432" s="15"/>
      <c r="B432" s="16"/>
      <c r="C432" s="17"/>
      <c r="D432" s="15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8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  <c r="AE432" s="17"/>
      <c r="AF432" s="17"/>
      <c r="AG432" s="18"/>
      <c r="AH432" s="17"/>
      <c r="AI432" s="17"/>
      <c r="AJ432" s="17"/>
      <c r="AK432" s="17"/>
      <c r="AL432" s="17"/>
      <c r="AM432" s="17"/>
      <c r="AN432" s="17"/>
      <c r="AO432" s="17"/>
      <c r="AP432" s="17"/>
      <c r="AQ432" s="17"/>
      <c r="AR432" s="17"/>
      <c r="AS432" s="17"/>
      <c r="AT432" s="17"/>
      <c r="AU432" s="17"/>
      <c r="AV432" s="17"/>
      <c r="AW432" s="17"/>
      <c r="AX432" s="17"/>
      <c r="AY432" s="17"/>
      <c r="AZ432" s="17"/>
      <c r="BA432" s="17"/>
      <c r="BB432" s="17"/>
      <c r="BC432" s="17"/>
      <c r="BD432" s="17"/>
      <c r="BE432" s="17"/>
      <c r="BF432" s="17"/>
      <c r="BG432" s="17"/>
      <c r="BH432" s="17"/>
      <c r="BI432" s="17"/>
      <c r="BJ432" s="17"/>
      <c r="BK432" s="17"/>
      <c r="BL432" s="17"/>
      <c r="BM432" s="17"/>
      <c r="BN432" s="17"/>
      <c r="BO432" s="17"/>
      <c r="BP432" s="17"/>
      <c r="BQ432" s="17"/>
      <c r="BS432" s="17"/>
      <c r="BT432" s="17"/>
      <c r="BU432" s="17"/>
      <c r="BV432" s="17"/>
      <c r="BW432" s="17"/>
      <c r="BX432" s="17"/>
      <c r="BY432" s="17"/>
      <c r="BZ432" s="17"/>
      <c r="CA432" s="17"/>
      <c r="CB432" s="17"/>
      <c r="CC432" s="17"/>
      <c r="CD432" s="17"/>
      <c r="CE432" s="17"/>
      <c r="CF432" s="17"/>
      <c r="CG432" s="17"/>
      <c r="CH432" s="17"/>
      <c r="CI432" s="17"/>
    </row>
    <row r="433" spans="1:87" ht="13.5" x14ac:dyDescent="0.25">
      <c r="A433" s="15"/>
      <c r="B433" s="16"/>
      <c r="C433" s="17"/>
      <c r="D433" s="15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8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  <c r="AE433" s="17"/>
      <c r="AF433" s="17"/>
      <c r="AG433" s="18"/>
      <c r="AH433" s="17"/>
      <c r="AI433" s="17"/>
      <c r="AJ433" s="17"/>
      <c r="AK433" s="17"/>
      <c r="AL433" s="17"/>
      <c r="AM433" s="17"/>
      <c r="AN433" s="17"/>
      <c r="AO433" s="17"/>
      <c r="AP433" s="17"/>
      <c r="AQ433" s="17"/>
      <c r="AR433" s="17"/>
      <c r="AS433" s="17"/>
      <c r="AT433" s="17"/>
      <c r="AU433" s="17"/>
      <c r="AV433" s="17"/>
      <c r="AW433" s="17"/>
      <c r="AX433" s="17"/>
      <c r="AY433" s="17"/>
      <c r="AZ433" s="17"/>
      <c r="BA433" s="17"/>
      <c r="BB433" s="17"/>
      <c r="BC433" s="17"/>
      <c r="BD433" s="17"/>
      <c r="BE433" s="17"/>
      <c r="BF433" s="17"/>
      <c r="BG433" s="17"/>
      <c r="BH433" s="17"/>
      <c r="BI433" s="17"/>
      <c r="BJ433" s="17"/>
      <c r="BK433" s="17"/>
      <c r="BL433" s="17"/>
      <c r="BM433" s="17"/>
      <c r="BN433" s="17"/>
      <c r="BO433" s="17"/>
      <c r="BP433" s="17"/>
      <c r="BQ433" s="17"/>
      <c r="BS433" s="17"/>
      <c r="BT433" s="17"/>
      <c r="BU433" s="17"/>
      <c r="BV433" s="17"/>
      <c r="BW433" s="17"/>
      <c r="BX433" s="17"/>
      <c r="BY433" s="17"/>
      <c r="BZ433" s="17"/>
      <c r="CA433" s="17"/>
      <c r="CB433" s="17"/>
      <c r="CC433" s="17"/>
      <c r="CD433" s="17"/>
      <c r="CE433" s="17"/>
      <c r="CF433" s="17"/>
      <c r="CG433" s="17"/>
      <c r="CH433" s="17"/>
      <c r="CI433" s="17"/>
    </row>
    <row r="434" spans="1:87" ht="13.5" x14ac:dyDescent="0.25">
      <c r="A434" s="15"/>
      <c r="B434" s="16"/>
      <c r="C434" s="17"/>
      <c r="D434" s="15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8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  <c r="AE434" s="17"/>
      <c r="AF434" s="17"/>
      <c r="AG434" s="18"/>
      <c r="AH434" s="17"/>
      <c r="AI434" s="17"/>
      <c r="AJ434" s="17"/>
      <c r="AK434" s="17"/>
      <c r="AL434" s="17"/>
      <c r="AM434" s="17"/>
      <c r="AN434" s="17"/>
      <c r="AO434" s="17"/>
      <c r="AP434" s="17"/>
      <c r="AQ434" s="17"/>
      <c r="AR434" s="17"/>
      <c r="AS434" s="17"/>
      <c r="AT434" s="17"/>
      <c r="AU434" s="17"/>
      <c r="AV434" s="17"/>
      <c r="AW434" s="17"/>
      <c r="AX434" s="17"/>
      <c r="AY434" s="17"/>
      <c r="AZ434" s="17"/>
      <c r="BA434" s="17"/>
      <c r="BB434" s="17"/>
      <c r="BC434" s="17"/>
      <c r="BD434" s="17"/>
      <c r="BE434" s="17"/>
      <c r="BF434" s="17"/>
      <c r="BG434" s="17"/>
      <c r="BH434" s="17"/>
      <c r="BI434" s="17"/>
      <c r="BJ434" s="17"/>
      <c r="BK434" s="17"/>
      <c r="BL434" s="17"/>
      <c r="BM434" s="17"/>
      <c r="BN434" s="17"/>
      <c r="BO434" s="17"/>
      <c r="BP434" s="17"/>
      <c r="BQ434" s="17"/>
      <c r="BS434" s="17"/>
      <c r="BT434" s="17"/>
      <c r="BU434" s="17"/>
      <c r="BV434" s="17"/>
      <c r="BW434" s="17"/>
      <c r="BX434" s="17"/>
      <c r="BY434" s="17"/>
      <c r="BZ434" s="17"/>
      <c r="CA434" s="17"/>
      <c r="CB434" s="17"/>
      <c r="CC434" s="17"/>
      <c r="CD434" s="17"/>
      <c r="CE434" s="17"/>
      <c r="CF434" s="17"/>
      <c r="CG434" s="17"/>
      <c r="CH434" s="17"/>
      <c r="CI434" s="17"/>
    </row>
    <row r="435" spans="1:87" ht="13.5" x14ac:dyDescent="0.25">
      <c r="A435" s="15"/>
      <c r="B435" s="16"/>
      <c r="C435" s="17"/>
      <c r="D435" s="15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8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  <c r="AE435" s="17"/>
      <c r="AF435" s="17"/>
      <c r="AG435" s="18"/>
      <c r="AH435" s="17"/>
      <c r="AI435" s="17"/>
      <c r="AJ435" s="17"/>
      <c r="AK435" s="17"/>
      <c r="AL435" s="17"/>
      <c r="AM435" s="17"/>
      <c r="AN435" s="17"/>
      <c r="AO435" s="17"/>
      <c r="AP435" s="17"/>
      <c r="AQ435" s="17"/>
      <c r="AR435" s="17"/>
      <c r="AS435" s="17"/>
      <c r="AT435" s="17"/>
      <c r="AU435" s="17"/>
      <c r="AV435" s="17"/>
      <c r="AW435" s="17"/>
      <c r="AX435" s="17"/>
      <c r="AY435" s="17"/>
      <c r="AZ435" s="17"/>
      <c r="BA435" s="17"/>
      <c r="BB435" s="17"/>
      <c r="BC435" s="17"/>
      <c r="BD435" s="17"/>
      <c r="BE435" s="17"/>
      <c r="BF435" s="17"/>
      <c r="BG435" s="17"/>
      <c r="BH435" s="17"/>
      <c r="BI435" s="17"/>
      <c r="BJ435" s="17"/>
      <c r="BK435" s="17"/>
      <c r="BL435" s="17"/>
      <c r="BM435" s="17"/>
      <c r="BN435" s="17"/>
      <c r="BO435" s="17"/>
      <c r="BP435" s="17"/>
      <c r="BQ435" s="17"/>
      <c r="BS435" s="17"/>
      <c r="BT435" s="17"/>
      <c r="BU435" s="17"/>
      <c r="BV435" s="17"/>
      <c r="BW435" s="17"/>
      <c r="BX435" s="17"/>
      <c r="BY435" s="17"/>
      <c r="BZ435" s="17"/>
      <c r="CA435" s="17"/>
      <c r="CB435" s="17"/>
      <c r="CC435" s="17"/>
      <c r="CD435" s="17"/>
      <c r="CE435" s="17"/>
      <c r="CF435" s="17"/>
      <c r="CG435" s="17"/>
      <c r="CH435" s="17"/>
      <c r="CI435" s="17"/>
    </row>
    <row r="436" spans="1:87" ht="13.5" x14ac:dyDescent="0.25">
      <c r="A436" s="15"/>
      <c r="B436" s="16"/>
      <c r="C436" s="17"/>
      <c r="D436" s="15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8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  <c r="AE436" s="17"/>
      <c r="AF436" s="17"/>
      <c r="AG436" s="18"/>
      <c r="AH436" s="17"/>
      <c r="AI436" s="17"/>
      <c r="AJ436" s="17"/>
      <c r="AK436" s="17"/>
      <c r="AL436" s="17"/>
      <c r="AM436" s="17"/>
      <c r="AN436" s="17"/>
      <c r="AO436" s="17"/>
      <c r="AP436" s="17"/>
      <c r="AQ436" s="17"/>
      <c r="AR436" s="17"/>
      <c r="AS436" s="17"/>
      <c r="AT436" s="17"/>
      <c r="AU436" s="17"/>
      <c r="AV436" s="17"/>
      <c r="AW436" s="17"/>
      <c r="AX436" s="17"/>
      <c r="AY436" s="17"/>
      <c r="AZ436" s="17"/>
      <c r="BA436" s="17"/>
      <c r="BB436" s="17"/>
      <c r="BC436" s="17"/>
      <c r="BD436" s="17"/>
      <c r="BE436" s="17"/>
      <c r="BF436" s="17"/>
      <c r="BG436" s="17"/>
      <c r="BH436" s="17"/>
      <c r="BI436" s="17"/>
      <c r="BJ436" s="17"/>
      <c r="BK436" s="17"/>
      <c r="BL436" s="17"/>
      <c r="BM436" s="17"/>
      <c r="BN436" s="17"/>
      <c r="BO436" s="17"/>
      <c r="BP436" s="17"/>
      <c r="BQ436" s="17"/>
      <c r="BS436" s="17"/>
      <c r="BT436" s="17"/>
      <c r="BU436" s="17"/>
      <c r="BV436" s="17"/>
      <c r="BW436" s="17"/>
      <c r="BX436" s="17"/>
      <c r="BY436" s="17"/>
      <c r="BZ436" s="17"/>
      <c r="CA436" s="17"/>
      <c r="CB436" s="17"/>
      <c r="CC436" s="17"/>
      <c r="CD436" s="17"/>
      <c r="CE436" s="17"/>
      <c r="CF436" s="17"/>
      <c r="CG436" s="17"/>
      <c r="CH436" s="17"/>
      <c r="CI436" s="17"/>
    </row>
    <row r="437" spans="1:87" ht="13.5" x14ac:dyDescent="0.25">
      <c r="A437" s="15"/>
      <c r="B437" s="16"/>
      <c r="C437" s="17"/>
      <c r="D437" s="15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8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  <c r="AE437" s="17"/>
      <c r="AF437" s="17"/>
      <c r="AG437" s="18"/>
      <c r="AH437" s="17"/>
      <c r="AI437" s="17"/>
      <c r="AJ437" s="17"/>
      <c r="AK437" s="17"/>
      <c r="AL437" s="17"/>
      <c r="AM437" s="17"/>
      <c r="AN437" s="17"/>
      <c r="AO437" s="17"/>
      <c r="AP437" s="17"/>
      <c r="AQ437" s="17"/>
      <c r="AR437" s="17"/>
      <c r="AS437" s="17"/>
      <c r="AT437" s="17"/>
      <c r="AU437" s="17"/>
      <c r="AV437" s="17"/>
      <c r="AW437" s="17"/>
      <c r="AX437" s="17"/>
      <c r="AY437" s="17"/>
      <c r="AZ437" s="17"/>
      <c r="BA437" s="17"/>
      <c r="BB437" s="17"/>
      <c r="BC437" s="17"/>
      <c r="BD437" s="17"/>
      <c r="BE437" s="17"/>
      <c r="BF437" s="17"/>
      <c r="BG437" s="17"/>
      <c r="BH437" s="17"/>
      <c r="BI437" s="17"/>
      <c r="BJ437" s="17"/>
      <c r="BK437" s="17"/>
      <c r="BL437" s="17"/>
      <c r="BM437" s="17"/>
      <c r="BN437" s="17"/>
      <c r="BO437" s="17"/>
      <c r="BP437" s="17"/>
      <c r="BQ437" s="17"/>
      <c r="BS437" s="17"/>
      <c r="BT437" s="17"/>
      <c r="BU437" s="17"/>
      <c r="BV437" s="17"/>
      <c r="BW437" s="17"/>
      <c r="BX437" s="17"/>
      <c r="BY437" s="17"/>
      <c r="BZ437" s="17"/>
      <c r="CA437" s="17"/>
      <c r="CB437" s="17"/>
      <c r="CC437" s="17"/>
      <c r="CD437" s="17"/>
      <c r="CE437" s="17"/>
      <c r="CF437" s="17"/>
      <c r="CG437" s="17"/>
      <c r="CH437" s="17"/>
      <c r="CI437" s="17"/>
    </row>
    <row r="438" spans="1:87" ht="13.5" x14ac:dyDescent="0.25">
      <c r="A438" s="15"/>
      <c r="B438" s="16"/>
      <c r="C438" s="17"/>
      <c r="D438" s="15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8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  <c r="AE438" s="17"/>
      <c r="AF438" s="17"/>
      <c r="AG438" s="18"/>
      <c r="AH438" s="17"/>
      <c r="AI438" s="17"/>
      <c r="AJ438" s="17"/>
      <c r="AK438" s="17"/>
      <c r="AL438" s="17"/>
      <c r="AM438" s="17"/>
      <c r="AN438" s="17"/>
      <c r="AO438" s="17"/>
      <c r="AP438" s="17"/>
      <c r="AQ438" s="17"/>
      <c r="AR438" s="17"/>
      <c r="AS438" s="17"/>
      <c r="AT438" s="17"/>
      <c r="AU438" s="17"/>
      <c r="AV438" s="17"/>
      <c r="AW438" s="17"/>
      <c r="AX438" s="17"/>
      <c r="AY438" s="17"/>
      <c r="AZ438" s="17"/>
      <c r="BA438" s="17"/>
      <c r="BB438" s="17"/>
      <c r="BC438" s="17"/>
      <c r="BD438" s="17"/>
      <c r="BE438" s="17"/>
      <c r="BF438" s="17"/>
      <c r="BG438" s="17"/>
      <c r="BH438" s="17"/>
      <c r="BI438" s="17"/>
      <c r="BJ438" s="17"/>
      <c r="BK438" s="17"/>
      <c r="BL438" s="17"/>
      <c r="BM438" s="17"/>
      <c r="BN438" s="17"/>
      <c r="BO438" s="17"/>
      <c r="BP438" s="17"/>
      <c r="BQ438" s="17"/>
      <c r="BS438" s="17"/>
      <c r="BT438" s="17"/>
      <c r="BU438" s="17"/>
      <c r="BV438" s="17"/>
      <c r="BW438" s="17"/>
      <c r="BX438" s="17"/>
      <c r="BY438" s="17"/>
      <c r="BZ438" s="17"/>
      <c r="CA438" s="17"/>
      <c r="CB438" s="17"/>
      <c r="CC438" s="17"/>
      <c r="CD438" s="17"/>
      <c r="CE438" s="17"/>
      <c r="CF438" s="17"/>
      <c r="CG438" s="17"/>
      <c r="CH438" s="17"/>
      <c r="CI438" s="17"/>
    </row>
    <row r="439" spans="1:87" ht="13.5" x14ac:dyDescent="0.25">
      <c r="A439" s="15"/>
      <c r="B439" s="16"/>
      <c r="C439" s="17"/>
      <c r="D439" s="15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8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  <c r="AE439" s="17"/>
      <c r="AF439" s="17"/>
      <c r="AG439" s="18"/>
      <c r="AH439" s="17"/>
      <c r="AI439" s="17"/>
      <c r="AJ439" s="17"/>
      <c r="AK439" s="17"/>
      <c r="AL439" s="17"/>
      <c r="AM439" s="17"/>
      <c r="AN439" s="17"/>
      <c r="AO439" s="17"/>
      <c r="AP439" s="17"/>
      <c r="AQ439" s="17"/>
      <c r="AR439" s="17"/>
      <c r="AS439" s="17"/>
      <c r="AT439" s="17"/>
      <c r="AU439" s="17"/>
      <c r="AV439" s="17"/>
      <c r="AW439" s="17"/>
      <c r="AX439" s="17"/>
      <c r="AY439" s="17"/>
      <c r="AZ439" s="17"/>
      <c r="BA439" s="17"/>
      <c r="BB439" s="17"/>
      <c r="BC439" s="17"/>
      <c r="BD439" s="17"/>
      <c r="BE439" s="17"/>
      <c r="BF439" s="17"/>
      <c r="BG439" s="17"/>
      <c r="BH439" s="17"/>
      <c r="BI439" s="17"/>
      <c r="BJ439" s="17"/>
      <c r="BK439" s="17"/>
      <c r="BL439" s="17"/>
      <c r="BM439" s="17"/>
      <c r="BN439" s="17"/>
      <c r="BO439" s="17"/>
      <c r="BP439" s="17"/>
      <c r="BQ439" s="17"/>
      <c r="BS439" s="17"/>
      <c r="BT439" s="17"/>
      <c r="BU439" s="17"/>
      <c r="BV439" s="17"/>
      <c r="BW439" s="17"/>
      <c r="BX439" s="17"/>
      <c r="BY439" s="17"/>
      <c r="BZ439" s="17"/>
      <c r="CA439" s="17"/>
      <c r="CB439" s="17"/>
      <c r="CC439" s="17"/>
      <c r="CD439" s="17"/>
      <c r="CE439" s="17"/>
      <c r="CF439" s="17"/>
      <c r="CG439" s="17"/>
      <c r="CH439" s="17"/>
      <c r="CI439" s="17"/>
    </row>
    <row r="440" spans="1:87" ht="13.5" x14ac:dyDescent="0.25">
      <c r="A440" s="15"/>
      <c r="B440" s="16"/>
      <c r="C440" s="17"/>
      <c r="D440" s="15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8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  <c r="AE440" s="17"/>
      <c r="AF440" s="17"/>
      <c r="AG440" s="18"/>
      <c r="AH440" s="17"/>
      <c r="AI440" s="17"/>
      <c r="AJ440" s="17"/>
      <c r="AK440" s="17"/>
      <c r="AL440" s="17"/>
      <c r="AM440" s="17"/>
      <c r="AN440" s="17"/>
      <c r="AO440" s="17"/>
      <c r="AP440" s="17"/>
      <c r="AQ440" s="17"/>
      <c r="AR440" s="17"/>
      <c r="AS440" s="17"/>
      <c r="AT440" s="17"/>
      <c r="AU440" s="17"/>
      <c r="AV440" s="17"/>
      <c r="AW440" s="17"/>
      <c r="AX440" s="17"/>
      <c r="AY440" s="17"/>
      <c r="AZ440" s="17"/>
      <c r="BA440" s="17"/>
      <c r="BB440" s="17"/>
      <c r="BC440" s="17"/>
      <c r="BD440" s="17"/>
      <c r="BE440" s="17"/>
      <c r="BF440" s="17"/>
      <c r="BG440" s="17"/>
      <c r="BH440" s="17"/>
      <c r="BI440" s="17"/>
      <c r="BJ440" s="17"/>
      <c r="BK440" s="17"/>
      <c r="BL440" s="17"/>
      <c r="BM440" s="17"/>
      <c r="BN440" s="17"/>
      <c r="BO440" s="17"/>
      <c r="BP440" s="17"/>
      <c r="BQ440" s="17"/>
      <c r="BS440" s="17"/>
      <c r="BT440" s="17"/>
      <c r="BU440" s="17"/>
      <c r="BV440" s="17"/>
      <c r="BW440" s="17"/>
      <c r="BX440" s="17"/>
      <c r="BY440" s="17"/>
      <c r="BZ440" s="17"/>
      <c r="CA440" s="17"/>
      <c r="CB440" s="17"/>
      <c r="CC440" s="17"/>
      <c r="CD440" s="17"/>
      <c r="CE440" s="17"/>
      <c r="CF440" s="17"/>
      <c r="CG440" s="17"/>
      <c r="CH440" s="17"/>
      <c r="CI440" s="17"/>
    </row>
    <row r="441" spans="1:87" ht="13.5" x14ac:dyDescent="0.25">
      <c r="A441" s="15"/>
      <c r="B441" s="16"/>
      <c r="C441" s="17"/>
      <c r="D441" s="15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8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  <c r="AE441" s="17"/>
      <c r="AF441" s="17"/>
      <c r="AG441" s="18"/>
      <c r="AH441" s="17"/>
      <c r="AI441" s="17"/>
      <c r="AJ441" s="17"/>
      <c r="AK441" s="17"/>
      <c r="AL441" s="17"/>
      <c r="AM441" s="17"/>
      <c r="AN441" s="17"/>
      <c r="AO441" s="17"/>
      <c r="AP441" s="17"/>
      <c r="AQ441" s="17"/>
      <c r="AR441" s="17"/>
      <c r="AS441" s="17"/>
      <c r="AT441" s="17"/>
      <c r="AU441" s="17"/>
      <c r="AV441" s="17"/>
      <c r="AW441" s="17"/>
      <c r="AX441" s="17"/>
      <c r="AY441" s="17"/>
      <c r="AZ441" s="17"/>
      <c r="BA441" s="17"/>
      <c r="BB441" s="17"/>
      <c r="BC441" s="17"/>
      <c r="BD441" s="17"/>
      <c r="BE441" s="17"/>
      <c r="BF441" s="17"/>
      <c r="BG441" s="17"/>
      <c r="BH441" s="17"/>
      <c r="BI441" s="17"/>
      <c r="BJ441" s="17"/>
      <c r="BK441" s="17"/>
      <c r="BL441" s="17"/>
      <c r="BM441" s="17"/>
      <c r="BN441" s="17"/>
      <c r="BO441" s="17"/>
      <c r="BP441" s="17"/>
      <c r="BQ441" s="17"/>
      <c r="BS441" s="17"/>
      <c r="BT441" s="17"/>
      <c r="BU441" s="17"/>
      <c r="BV441" s="17"/>
      <c r="BW441" s="17"/>
      <c r="BX441" s="17"/>
      <c r="BY441" s="17"/>
      <c r="BZ441" s="17"/>
      <c r="CA441" s="17"/>
      <c r="CB441" s="17"/>
      <c r="CC441" s="17"/>
      <c r="CD441" s="17"/>
      <c r="CE441" s="17"/>
      <c r="CF441" s="17"/>
      <c r="CG441" s="17"/>
      <c r="CH441" s="17"/>
      <c r="CI441" s="17"/>
    </row>
    <row r="442" spans="1:87" ht="13.5" x14ac:dyDescent="0.25">
      <c r="A442" s="15"/>
      <c r="B442" s="16"/>
      <c r="C442" s="17"/>
      <c r="D442" s="15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8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  <c r="AE442" s="17"/>
      <c r="AF442" s="17"/>
      <c r="AG442" s="18"/>
      <c r="AH442" s="17"/>
      <c r="AI442" s="17"/>
      <c r="AJ442" s="17"/>
      <c r="AK442" s="17"/>
      <c r="AL442" s="17"/>
      <c r="AM442" s="17"/>
      <c r="AN442" s="17"/>
      <c r="AO442" s="17"/>
      <c r="AP442" s="17"/>
      <c r="AQ442" s="17"/>
      <c r="AR442" s="17"/>
      <c r="AS442" s="17"/>
      <c r="AT442" s="17"/>
      <c r="AU442" s="17"/>
      <c r="AV442" s="17"/>
      <c r="AW442" s="17"/>
      <c r="AX442" s="17"/>
      <c r="AY442" s="17"/>
      <c r="AZ442" s="17"/>
      <c r="BA442" s="17"/>
      <c r="BB442" s="17"/>
      <c r="BC442" s="17"/>
      <c r="BD442" s="17"/>
      <c r="BE442" s="17"/>
      <c r="BF442" s="17"/>
      <c r="BG442" s="17"/>
      <c r="BH442" s="17"/>
      <c r="BI442" s="17"/>
      <c r="BJ442" s="17"/>
      <c r="BK442" s="17"/>
      <c r="BL442" s="17"/>
      <c r="BM442" s="17"/>
      <c r="BN442" s="17"/>
      <c r="BO442" s="17"/>
      <c r="BP442" s="17"/>
      <c r="BQ442" s="17"/>
      <c r="BS442" s="17"/>
      <c r="BT442" s="17"/>
      <c r="BU442" s="17"/>
      <c r="BV442" s="17"/>
      <c r="BW442" s="17"/>
      <c r="BX442" s="17"/>
      <c r="BY442" s="17"/>
      <c r="BZ442" s="17"/>
      <c r="CA442" s="17"/>
      <c r="CB442" s="17"/>
      <c r="CC442" s="17"/>
      <c r="CD442" s="17"/>
      <c r="CE442" s="17"/>
      <c r="CF442" s="17"/>
      <c r="CG442" s="17"/>
      <c r="CH442" s="17"/>
      <c r="CI442" s="17"/>
    </row>
    <row r="443" spans="1:87" ht="13.5" x14ac:dyDescent="0.25">
      <c r="A443" s="15"/>
      <c r="B443" s="16"/>
      <c r="C443" s="17"/>
      <c r="D443" s="15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8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  <c r="AE443" s="17"/>
      <c r="AF443" s="17"/>
      <c r="AG443" s="18"/>
      <c r="AH443" s="17"/>
      <c r="AI443" s="17"/>
      <c r="AJ443" s="17"/>
      <c r="AK443" s="17"/>
      <c r="AL443" s="17"/>
      <c r="AM443" s="17"/>
      <c r="AN443" s="17"/>
      <c r="AO443" s="17"/>
      <c r="AP443" s="17"/>
      <c r="AQ443" s="17"/>
      <c r="AR443" s="17"/>
      <c r="AS443" s="17"/>
      <c r="AT443" s="17"/>
      <c r="AU443" s="17"/>
      <c r="AV443" s="17"/>
      <c r="AW443" s="17"/>
      <c r="AX443" s="17"/>
      <c r="AY443" s="17"/>
      <c r="AZ443" s="17"/>
      <c r="BA443" s="17"/>
      <c r="BB443" s="17"/>
      <c r="BC443" s="17"/>
      <c r="BD443" s="17"/>
      <c r="BE443" s="17"/>
      <c r="BF443" s="17"/>
      <c r="BG443" s="17"/>
      <c r="BH443" s="17"/>
      <c r="BI443" s="17"/>
      <c r="BJ443" s="17"/>
      <c r="BK443" s="17"/>
      <c r="BL443" s="17"/>
      <c r="BM443" s="17"/>
      <c r="BN443" s="17"/>
      <c r="BO443" s="17"/>
      <c r="BP443" s="17"/>
      <c r="BQ443" s="17"/>
      <c r="BS443" s="17"/>
      <c r="BT443" s="17"/>
      <c r="BU443" s="17"/>
      <c r="BV443" s="17"/>
      <c r="BW443" s="17"/>
      <c r="BX443" s="17"/>
      <c r="BY443" s="17"/>
      <c r="BZ443" s="17"/>
      <c r="CA443" s="17"/>
      <c r="CB443" s="17"/>
      <c r="CC443" s="17"/>
      <c r="CD443" s="17"/>
      <c r="CE443" s="17"/>
      <c r="CF443" s="17"/>
      <c r="CG443" s="17"/>
      <c r="CH443" s="17"/>
      <c r="CI443" s="17"/>
    </row>
    <row r="444" spans="1:87" ht="13.5" x14ac:dyDescent="0.25">
      <c r="A444" s="15"/>
      <c r="B444" s="16"/>
      <c r="C444" s="17"/>
      <c r="D444" s="15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8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  <c r="AE444" s="17"/>
      <c r="AF444" s="17"/>
      <c r="AG444" s="18"/>
      <c r="AH444" s="17"/>
      <c r="AI444" s="17"/>
      <c r="AJ444" s="17"/>
      <c r="AK444" s="17"/>
      <c r="AL444" s="17"/>
      <c r="AM444" s="17"/>
      <c r="AN444" s="17"/>
      <c r="AO444" s="17"/>
      <c r="AP444" s="17"/>
      <c r="AQ444" s="17"/>
      <c r="AR444" s="17"/>
      <c r="AS444" s="17"/>
      <c r="AT444" s="17"/>
      <c r="AU444" s="17"/>
      <c r="AV444" s="17"/>
      <c r="AW444" s="17"/>
      <c r="AX444" s="17"/>
      <c r="AY444" s="17"/>
      <c r="AZ444" s="17"/>
      <c r="BA444" s="17"/>
      <c r="BB444" s="17"/>
      <c r="BC444" s="17"/>
      <c r="BD444" s="17"/>
      <c r="BE444" s="17"/>
      <c r="BF444" s="17"/>
      <c r="BG444" s="17"/>
      <c r="BH444" s="17"/>
      <c r="BI444" s="17"/>
      <c r="BJ444" s="17"/>
      <c r="BK444" s="17"/>
      <c r="BL444" s="17"/>
      <c r="BM444" s="17"/>
      <c r="BN444" s="17"/>
      <c r="BO444" s="17"/>
      <c r="BP444" s="17"/>
      <c r="BQ444" s="17"/>
      <c r="BS444" s="17"/>
      <c r="BT444" s="17"/>
      <c r="BU444" s="17"/>
      <c r="BV444" s="17"/>
      <c r="BW444" s="17"/>
      <c r="BX444" s="17"/>
      <c r="BY444" s="17"/>
      <c r="BZ444" s="17"/>
      <c r="CA444" s="17"/>
      <c r="CB444" s="17"/>
      <c r="CC444" s="17"/>
      <c r="CD444" s="17"/>
      <c r="CE444" s="17"/>
      <c r="CF444" s="17"/>
      <c r="CG444" s="17"/>
      <c r="CH444" s="17"/>
      <c r="CI444" s="17"/>
    </row>
    <row r="445" spans="1:87" ht="13.5" x14ac:dyDescent="0.25">
      <c r="A445" s="15"/>
      <c r="B445" s="16"/>
      <c r="C445" s="17"/>
      <c r="D445" s="15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8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D445" s="17"/>
      <c r="AE445" s="17"/>
      <c r="AF445" s="17"/>
      <c r="AG445" s="18"/>
      <c r="AH445" s="17"/>
      <c r="AI445" s="17"/>
      <c r="AJ445" s="17"/>
      <c r="AK445" s="17"/>
      <c r="AL445" s="17"/>
      <c r="AM445" s="17"/>
      <c r="AN445" s="17"/>
      <c r="AO445" s="17"/>
      <c r="AP445" s="17"/>
      <c r="AQ445" s="17"/>
      <c r="AR445" s="17"/>
      <c r="AS445" s="17"/>
      <c r="AT445" s="17"/>
      <c r="AU445" s="17"/>
      <c r="AV445" s="17"/>
      <c r="AW445" s="17"/>
      <c r="AX445" s="17"/>
      <c r="AY445" s="17"/>
      <c r="AZ445" s="17"/>
      <c r="BA445" s="17"/>
      <c r="BB445" s="17"/>
      <c r="BC445" s="17"/>
      <c r="BD445" s="17"/>
      <c r="BE445" s="17"/>
      <c r="BF445" s="17"/>
      <c r="BG445" s="17"/>
      <c r="BH445" s="17"/>
      <c r="BI445" s="17"/>
      <c r="BJ445" s="17"/>
      <c r="BK445" s="17"/>
      <c r="BL445" s="17"/>
      <c r="BM445" s="17"/>
      <c r="BN445" s="17"/>
      <c r="BO445" s="17"/>
      <c r="BP445" s="17"/>
      <c r="BQ445" s="17"/>
      <c r="BS445" s="17"/>
      <c r="BT445" s="17"/>
      <c r="BU445" s="17"/>
      <c r="BV445" s="17"/>
      <c r="BW445" s="17"/>
      <c r="BX445" s="17"/>
      <c r="BY445" s="17"/>
      <c r="BZ445" s="17"/>
      <c r="CA445" s="17"/>
      <c r="CB445" s="17"/>
      <c r="CC445" s="17"/>
      <c r="CD445" s="17"/>
      <c r="CE445" s="17"/>
      <c r="CF445" s="17"/>
      <c r="CG445" s="17"/>
      <c r="CH445" s="17"/>
      <c r="CI445" s="17"/>
    </row>
    <row r="446" spans="1:87" ht="13.5" x14ac:dyDescent="0.25">
      <c r="A446" s="15"/>
      <c r="B446" s="16"/>
      <c r="C446" s="17"/>
      <c r="D446" s="15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8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  <c r="AE446" s="17"/>
      <c r="AF446" s="17"/>
      <c r="AG446" s="18"/>
      <c r="AH446" s="17"/>
      <c r="AI446" s="17"/>
      <c r="AJ446" s="17"/>
      <c r="AK446" s="17"/>
      <c r="AL446" s="17"/>
      <c r="AM446" s="17"/>
      <c r="AN446" s="17"/>
      <c r="AO446" s="17"/>
      <c r="AP446" s="17"/>
      <c r="AQ446" s="17"/>
      <c r="AR446" s="17"/>
      <c r="AS446" s="17"/>
      <c r="AT446" s="17"/>
      <c r="AU446" s="17"/>
      <c r="AV446" s="17"/>
      <c r="AW446" s="17"/>
      <c r="AX446" s="17"/>
      <c r="AY446" s="17"/>
      <c r="AZ446" s="17"/>
      <c r="BA446" s="17"/>
      <c r="BB446" s="17"/>
      <c r="BC446" s="17"/>
      <c r="BD446" s="17"/>
      <c r="BE446" s="17"/>
      <c r="BF446" s="17"/>
      <c r="BG446" s="17"/>
      <c r="BH446" s="17"/>
      <c r="BI446" s="17"/>
      <c r="BJ446" s="17"/>
      <c r="BK446" s="17"/>
      <c r="BL446" s="17"/>
      <c r="BM446" s="17"/>
      <c r="BN446" s="17"/>
      <c r="BO446" s="17"/>
      <c r="BP446" s="17"/>
      <c r="BQ446" s="17"/>
      <c r="BS446" s="17"/>
      <c r="BT446" s="17"/>
      <c r="BU446" s="17"/>
      <c r="BV446" s="17"/>
      <c r="BW446" s="17"/>
      <c r="BX446" s="17"/>
      <c r="BY446" s="17"/>
      <c r="BZ446" s="17"/>
      <c r="CA446" s="17"/>
      <c r="CB446" s="17"/>
      <c r="CC446" s="17"/>
      <c r="CD446" s="17"/>
      <c r="CE446" s="17"/>
      <c r="CF446" s="17"/>
      <c r="CG446" s="17"/>
      <c r="CH446" s="17"/>
      <c r="CI446" s="17"/>
    </row>
    <row r="447" spans="1:87" ht="13.5" x14ac:dyDescent="0.25">
      <c r="A447" s="15"/>
      <c r="B447" s="16"/>
      <c r="C447" s="17"/>
      <c r="D447" s="15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8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D447" s="17"/>
      <c r="AE447" s="17"/>
      <c r="AF447" s="17"/>
      <c r="AG447" s="18"/>
      <c r="AH447" s="17"/>
      <c r="AI447" s="17"/>
      <c r="AJ447" s="17"/>
      <c r="AK447" s="17"/>
      <c r="AL447" s="17"/>
      <c r="AM447" s="17"/>
      <c r="AN447" s="17"/>
      <c r="AO447" s="17"/>
      <c r="AP447" s="17"/>
      <c r="AQ447" s="17"/>
      <c r="AR447" s="17"/>
      <c r="AS447" s="17"/>
      <c r="AT447" s="17"/>
      <c r="AU447" s="17"/>
      <c r="AV447" s="17"/>
      <c r="AW447" s="17"/>
      <c r="AX447" s="17"/>
      <c r="AY447" s="17"/>
      <c r="AZ447" s="17"/>
      <c r="BA447" s="17"/>
      <c r="BB447" s="17"/>
      <c r="BC447" s="17"/>
      <c r="BD447" s="17"/>
      <c r="BE447" s="17"/>
      <c r="BF447" s="17"/>
      <c r="BG447" s="17"/>
      <c r="BH447" s="17"/>
      <c r="BI447" s="17"/>
      <c r="BJ447" s="17"/>
      <c r="BK447" s="17"/>
      <c r="BL447" s="17"/>
      <c r="BM447" s="17"/>
      <c r="BN447" s="17"/>
      <c r="BO447" s="17"/>
      <c r="BP447" s="17"/>
      <c r="BQ447" s="17"/>
      <c r="BS447" s="17"/>
      <c r="BT447" s="17"/>
      <c r="BU447" s="17"/>
      <c r="BV447" s="17"/>
      <c r="BW447" s="17"/>
      <c r="BX447" s="17"/>
      <c r="BY447" s="17"/>
      <c r="BZ447" s="17"/>
      <c r="CA447" s="17"/>
      <c r="CB447" s="17"/>
      <c r="CC447" s="17"/>
      <c r="CD447" s="17"/>
      <c r="CE447" s="17"/>
      <c r="CF447" s="17"/>
      <c r="CG447" s="17"/>
      <c r="CH447" s="17"/>
      <c r="CI447" s="17"/>
    </row>
    <row r="448" spans="1:87" ht="13.5" x14ac:dyDescent="0.25">
      <c r="A448" s="15"/>
      <c r="B448" s="16"/>
      <c r="C448" s="17"/>
      <c r="D448" s="15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8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D448" s="17"/>
      <c r="AE448" s="17"/>
      <c r="AF448" s="17"/>
      <c r="AG448" s="18"/>
      <c r="AH448" s="17"/>
      <c r="AI448" s="17"/>
      <c r="AJ448" s="17"/>
      <c r="AK448" s="17"/>
      <c r="AL448" s="17"/>
      <c r="AM448" s="17"/>
      <c r="AN448" s="17"/>
      <c r="AO448" s="17"/>
      <c r="AP448" s="17"/>
      <c r="AQ448" s="17"/>
      <c r="AR448" s="17"/>
      <c r="AS448" s="17"/>
      <c r="AT448" s="17"/>
      <c r="AU448" s="17"/>
      <c r="AV448" s="17"/>
      <c r="AW448" s="17"/>
      <c r="AX448" s="17"/>
      <c r="AY448" s="17"/>
      <c r="AZ448" s="17"/>
      <c r="BA448" s="17"/>
      <c r="BB448" s="17"/>
      <c r="BC448" s="17"/>
      <c r="BD448" s="17"/>
      <c r="BE448" s="17"/>
      <c r="BF448" s="17"/>
      <c r="BG448" s="17"/>
      <c r="BH448" s="17"/>
      <c r="BI448" s="17"/>
      <c r="BJ448" s="17"/>
      <c r="BK448" s="17"/>
      <c r="BL448" s="17"/>
      <c r="BM448" s="17"/>
      <c r="BN448" s="17"/>
      <c r="BO448" s="17"/>
      <c r="BP448" s="17"/>
      <c r="BQ448" s="17"/>
      <c r="BS448" s="17"/>
      <c r="BT448" s="17"/>
      <c r="BU448" s="17"/>
      <c r="BV448" s="17"/>
      <c r="BW448" s="17"/>
      <c r="BX448" s="17"/>
      <c r="BY448" s="17"/>
      <c r="BZ448" s="17"/>
      <c r="CA448" s="17"/>
      <c r="CB448" s="17"/>
      <c r="CC448" s="17"/>
      <c r="CD448" s="17"/>
      <c r="CE448" s="17"/>
      <c r="CF448" s="17"/>
      <c r="CG448" s="17"/>
      <c r="CH448" s="17"/>
      <c r="CI448" s="17"/>
    </row>
    <row r="449" spans="1:87" ht="13.5" x14ac:dyDescent="0.25">
      <c r="A449" s="15"/>
      <c r="B449" s="16"/>
      <c r="C449" s="17"/>
      <c r="D449" s="15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8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D449" s="17"/>
      <c r="AE449" s="17"/>
      <c r="AF449" s="17"/>
      <c r="AG449" s="18"/>
      <c r="AH449" s="17"/>
      <c r="AI449" s="17"/>
      <c r="AJ449" s="17"/>
      <c r="AK449" s="17"/>
      <c r="AL449" s="17"/>
      <c r="AM449" s="17"/>
      <c r="AN449" s="17"/>
      <c r="AO449" s="17"/>
      <c r="AP449" s="17"/>
      <c r="AQ449" s="17"/>
      <c r="AR449" s="17"/>
      <c r="AS449" s="17"/>
      <c r="AT449" s="17"/>
      <c r="AU449" s="17"/>
      <c r="AV449" s="17"/>
      <c r="AW449" s="17"/>
      <c r="AX449" s="17"/>
      <c r="AY449" s="17"/>
      <c r="AZ449" s="17"/>
      <c r="BA449" s="17"/>
      <c r="BB449" s="17"/>
      <c r="BC449" s="17"/>
      <c r="BD449" s="17"/>
      <c r="BE449" s="17"/>
      <c r="BF449" s="17"/>
      <c r="BG449" s="17"/>
      <c r="BH449" s="17"/>
      <c r="BI449" s="17"/>
      <c r="BJ449" s="17"/>
      <c r="BK449" s="17"/>
      <c r="BL449" s="17"/>
      <c r="BM449" s="17"/>
      <c r="BN449" s="17"/>
      <c r="BO449" s="17"/>
      <c r="BP449" s="17"/>
      <c r="BQ449" s="17"/>
      <c r="BS449" s="17"/>
      <c r="BT449" s="17"/>
      <c r="BU449" s="17"/>
      <c r="BV449" s="17"/>
      <c r="BW449" s="17"/>
      <c r="BX449" s="17"/>
      <c r="BY449" s="17"/>
      <c r="BZ449" s="17"/>
      <c r="CA449" s="17"/>
      <c r="CB449" s="17"/>
      <c r="CC449" s="17"/>
      <c r="CD449" s="17"/>
      <c r="CE449" s="17"/>
      <c r="CF449" s="17"/>
      <c r="CG449" s="17"/>
      <c r="CH449" s="17"/>
      <c r="CI449" s="17"/>
    </row>
    <row r="450" spans="1:87" ht="13.5" x14ac:dyDescent="0.25">
      <c r="A450" s="15"/>
      <c r="B450" s="16"/>
      <c r="C450" s="17"/>
      <c r="D450" s="15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8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  <c r="AE450" s="17"/>
      <c r="AF450" s="17"/>
      <c r="AG450" s="18"/>
      <c r="AH450" s="17"/>
      <c r="AI450" s="17"/>
      <c r="AJ450" s="17"/>
      <c r="AK450" s="17"/>
      <c r="AL450" s="17"/>
      <c r="AM450" s="17"/>
      <c r="AN450" s="17"/>
      <c r="AO450" s="17"/>
      <c r="AP450" s="17"/>
      <c r="AQ450" s="17"/>
      <c r="AR450" s="17"/>
      <c r="AS450" s="17"/>
      <c r="AT450" s="17"/>
      <c r="AU450" s="17"/>
      <c r="AV450" s="17"/>
      <c r="AW450" s="17"/>
      <c r="AX450" s="17"/>
      <c r="AY450" s="17"/>
      <c r="AZ450" s="17"/>
      <c r="BA450" s="17"/>
      <c r="BB450" s="17"/>
      <c r="BC450" s="17"/>
      <c r="BD450" s="17"/>
      <c r="BE450" s="17"/>
      <c r="BF450" s="17"/>
      <c r="BG450" s="17"/>
      <c r="BH450" s="17"/>
      <c r="BI450" s="17"/>
      <c r="BJ450" s="17"/>
      <c r="BK450" s="17"/>
      <c r="BL450" s="17"/>
      <c r="BM450" s="17"/>
      <c r="BN450" s="17"/>
      <c r="BO450" s="17"/>
      <c r="BP450" s="17"/>
      <c r="BQ450" s="17"/>
      <c r="BS450" s="17"/>
      <c r="BT450" s="17"/>
      <c r="BU450" s="17"/>
      <c r="BV450" s="17"/>
      <c r="BW450" s="17"/>
      <c r="BX450" s="17"/>
      <c r="BY450" s="17"/>
      <c r="BZ450" s="17"/>
      <c r="CA450" s="17"/>
      <c r="CB450" s="17"/>
      <c r="CC450" s="17"/>
      <c r="CD450" s="17"/>
      <c r="CE450" s="17"/>
      <c r="CF450" s="17"/>
      <c r="CG450" s="17"/>
      <c r="CH450" s="17"/>
      <c r="CI450" s="17"/>
    </row>
    <row r="451" spans="1:87" ht="13.5" x14ac:dyDescent="0.25">
      <c r="A451" s="15"/>
      <c r="B451" s="16"/>
      <c r="C451" s="17"/>
      <c r="D451" s="15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8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  <c r="AE451" s="17"/>
      <c r="AF451" s="17"/>
      <c r="AG451" s="18"/>
      <c r="AH451" s="17"/>
      <c r="AI451" s="17"/>
      <c r="AJ451" s="17"/>
      <c r="AK451" s="17"/>
      <c r="AL451" s="17"/>
      <c r="AM451" s="17"/>
      <c r="AN451" s="17"/>
      <c r="AO451" s="17"/>
      <c r="AP451" s="17"/>
      <c r="AQ451" s="17"/>
      <c r="AR451" s="17"/>
      <c r="AS451" s="17"/>
      <c r="AT451" s="17"/>
      <c r="AU451" s="17"/>
      <c r="AV451" s="17"/>
      <c r="AW451" s="17"/>
      <c r="AX451" s="17"/>
      <c r="AY451" s="17"/>
      <c r="AZ451" s="17"/>
      <c r="BA451" s="17"/>
      <c r="BB451" s="17"/>
      <c r="BC451" s="17"/>
      <c r="BD451" s="17"/>
      <c r="BE451" s="17"/>
      <c r="BF451" s="17"/>
      <c r="BG451" s="17"/>
      <c r="BH451" s="17"/>
      <c r="BI451" s="17"/>
      <c r="BJ451" s="17"/>
      <c r="BK451" s="17"/>
      <c r="BL451" s="17"/>
      <c r="BM451" s="17"/>
      <c r="BN451" s="17"/>
      <c r="BO451" s="17"/>
      <c r="BP451" s="17"/>
      <c r="BQ451" s="17"/>
      <c r="BS451" s="17"/>
      <c r="BT451" s="17"/>
      <c r="BU451" s="17"/>
      <c r="BV451" s="17"/>
      <c r="BW451" s="17"/>
      <c r="BX451" s="17"/>
      <c r="BY451" s="17"/>
      <c r="BZ451" s="17"/>
      <c r="CA451" s="17"/>
      <c r="CB451" s="17"/>
      <c r="CC451" s="17"/>
      <c r="CD451" s="17"/>
      <c r="CE451" s="17"/>
      <c r="CF451" s="17"/>
      <c r="CG451" s="17"/>
      <c r="CH451" s="17"/>
      <c r="CI451" s="17"/>
    </row>
    <row r="452" spans="1:87" ht="13.5" x14ac:dyDescent="0.25">
      <c r="A452" s="15"/>
      <c r="B452" s="16"/>
      <c r="C452" s="17"/>
      <c r="D452" s="15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8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D452" s="17"/>
      <c r="AE452" s="17"/>
      <c r="AF452" s="17"/>
      <c r="AG452" s="18"/>
      <c r="AH452" s="17"/>
      <c r="AI452" s="17"/>
      <c r="AJ452" s="17"/>
      <c r="AK452" s="17"/>
      <c r="AL452" s="17"/>
      <c r="AM452" s="17"/>
      <c r="AN452" s="17"/>
      <c r="AO452" s="17"/>
      <c r="AP452" s="17"/>
      <c r="AQ452" s="17"/>
      <c r="AR452" s="17"/>
      <c r="AS452" s="17"/>
      <c r="AT452" s="17"/>
      <c r="AU452" s="17"/>
      <c r="AV452" s="17"/>
      <c r="AW452" s="17"/>
      <c r="AX452" s="17"/>
      <c r="AY452" s="17"/>
      <c r="AZ452" s="17"/>
      <c r="BA452" s="17"/>
      <c r="BB452" s="17"/>
      <c r="BC452" s="17"/>
      <c r="BD452" s="17"/>
      <c r="BE452" s="17"/>
      <c r="BF452" s="17"/>
      <c r="BG452" s="17"/>
      <c r="BH452" s="17"/>
      <c r="BI452" s="17"/>
      <c r="BJ452" s="17"/>
      <c r="BK452" s="17"/>
      <c r="BL452" s="17"/>
      <c r="BM452" s="17"/>
      <c r="BN452" s="17"/>
      <c r="BO452" s="17"/>
      <c r="BP452" s="17"/>
      <c r="BQ452" s="17"/>
      <c r="BS452" s="17"/>
      <c r="BT452" s="17"/>
      <c r="BU452" s="17"/>
      <c r="BV452" s="17"/>
      <c r="BW452" s="17"/>
      <c r="BX452" s="17"/>
      <c r="BY452" s="17"/>
      <c r="BZ452" s="17"/>
      <c r="CA452" s="17"/>
      <c r="CB452" s="17"/>
      <c r="CC452" s="17"/>
      <c r="CD452" s="17"/>
      <c r="CE452" s="17"/>
      <c r="CF452" s="17"/>
      <c r="CG452" s="17"/>
      <c r="CH452" s="17"/>
      <c r="CI452" s="17"/>
    </row>
    <row r="453" spans="1:87" ht="13.5" x14ac:dyDescent="0.25">
      <c r="A453" s="15"/>
      <c r="B453" s="16"/>
      <c r="C453" s="17"/>
      <c r="D453" s="15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8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D453" s="17"/>
      <c r="AE453" s="17"/>
      <c r="AF453" s="17"/>
      <c r="AG453" s="18"/>
      <c r="AH453" s="17"/>
      <c r="AI453" s="17"/>
      <c r="AJ453" s="17"/>
      <c r="AK453" s="17"/>
      <c r="AL453" s="17"/>
      <c r="AM453" s="17"/>
      <c r="AN453" s="17"/>
      <c r="AO453" s="17"/>
      <c r="AP453" s="17"/>
      <c r="AQ453" s="17"/>
      <c r="AR453" s="17"/>
      <c r="AS453" s="17"/>
      <c r="AT453" s="17"/>
      <c r="AU453" s="17"/>
      <c r="AV453" s="17"/>
      <c r="AW453" s="17"/>
      <c r="AX453" s="17"/>
      <c r="AY453" s="17"/>
      <c r="AZ453" s="17"/>
      <c r="BA453" s="17"/>
      <c r="BB453" s="17"/>
      <c r="BC453" s="17"/>
      <c r="BD453" s="17"/>
      <c r="BE453" s="17"/>
      <c r="BF453" s="17"/>
      <c r="BG453" s="17"/>
      <c r="BH453" s="17"/>
      <c r="BI453" s="17"/>
      <c r="BJ453" s="17"/>
      <c r="BK453" s="17"/>
      <c r="BL453" s="17"/>
      <c r="BM453" s="17"/>
      <c r="BN453" s="17"/>
      <c r="BO453" s="17"/>
      <c r="BP453" s="17"/>
      <c r="BQ453" s="17"/>
      <c r="BS453" s="17"/>
      <c r="BT453" s="17"/>
      <c r="BU453" s="17"/>
      <c r="BV453" s="17"/>
      <c r="BW453" s="17"/>
      <c r="BX453" s="17"/>
      <c r="BY453" s="17"/>
      <c r="BZ453" s="17"/>
      <c r="CA453" s="17"/>
      <c r="CB453" s="17"/>
      <c r="CC453" s="17"/>
      <c r="CD453" s="17"/>
      <c r="CE453" s="17"/>
      <c r="CF453" s="17"/>
      <c r="CG453" s="17"/>
      <c r="CH453" s="17"/>
      <c r="CI453" s="17"/>
    </row>
    <row r="454" spans="1:87" ht="13.5" x14ac:dyDescent="0.25">
      <c r="A454" s="15"/>
      <c r="B454" s="16"/>
      <c r="C454" s="17"/>
      <c r="D454" s="15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8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  <c r="AE454" s="17"/>
      <c r="AF454" s="17"/>
      <c r="AG454" s="18"/>
      <c r="AH454" s="17"/>
      <c r="AI454" s="17"/>
      <c r="AJ454" s="17"/>
      <c r="AK454" s="17"/>
      <c r="AL454" s="17"/>
      <c r="AM454" s="17"/>
      <c r="AN454" s="17"/>
      <c r="AO454" s="17"/>
      <c r="AP454" s="17"/>
      <c r="AQ454" s="17"/>
      <c r="AR454" s="17"/>
      <c r="AS454" s="17"/>
      <c r="AT454" s="17"/>
      <c r="AU454" s="17"/>
      <c r="AV454" s="17"/>
      <c r="AW454" s="17"/>
      <c r="AX454" s="17"/>
      <c r="AY454" s="17"/>
      <c r="AZ454" s="17"/>
      <c r="BA454" s="17"/>
      <c r="BB454" s="17"/>
      <c r="BC454" s="17"/>
      <c r="BD454" s="17"/>
      <c r="BE454" s="17"/>
      <c r="BF454" s="17"/>
      <c r="BG454" s="17"/>
      <c r="BH454" s="17"/>
      <c r="BI454" s="17"/>
      <c r="BJ454" s="17"/>
      <c r="BK454" s="17"/>
      <c r="BL454" s="17"/>
      <c r="BM454" s="17"/>
      <c r="BN454" s="17"/>
      <c r="BO454" s="17"/>
      <c r="BP454" s="17"/>
      <c r="BQ454" s="17"/>
      <c r="BS454" s="17"/>
      <c r="BT454" s="17"/>
      <c r="BU454" s="17"/>
      <c r="BV454" s="17"/>
      <c r="BW454" s="17"/>
      <c r="BX454" s="17"/>
      <c r="BY454" s="17"/>
      <c r="BZ454" s="17"/>
      <c r="CA454" s="17"/>
      <c r="CB454" s="17"/>
      <c r="CC454" s="17"/>
      <c r="CD454" s="17"/>
      <c r="CE454" s="17"/>
      <c r="CF454" s="17"/>
      <c r="CG454" s="17"/>
      <c r="CH454" s="17"/>
      <c r="CI454" s="17"/>
    </row>
    <row r="455" spans="1:87" ht="13.5" x14ac:dyDescent="0.25">
      <c r="A455" s="15"/>
      <c r="B455" s="16"/>
      <c r="C455" s="17"/>
      <c r="D455" s="15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8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D455" s="17"/>
      <c r="AE455" s="17"/>
      <c r="AF455" s="17"/>
      <c r="AG455" s="18"/>
      <c r="AH455" s="17"/>
      <c r="AI455" s="17"/>
      <c r="AJ455" s="17"/>
      <c r="AK455" s="17"/>
      <c r="AL455" s="17"/>
      <c r="AM455" s="17"/>
      <c r="AN455" s="17"/>
      <c r="AO455" s="17"/>
      <c r="AP455" s="17"/>
      <c r="AQ455" s="17"/>
      <c r="AR455" s="17"/>
      <c r="AS455" s="17"/>
      <c r="AT455" s="17"/>
      <c r="AU455" s="17"/>
      <c r="AV455" s="17"/>
      <c r="AW455" s="17"/>
      <c r="AX455" s="17"/>
      <c r="AY455" s="17"/>
      <c r="AZ455" s="17"/>
      <c r="BA455" s="17"/>
      <c r="BB455" s="17"/>
      <c r="BC455" s="17"/>
      <c r="BD455" s="17"/>
      <c r="BE455" s="17"/>
      <c r="BF455" s="17"/>
      <c r="BG455" s="17"/>
      <c r="BH455" s="17"/>
      <c r="BI455" s="17"/>
      <c r="BJ455" s="17"/>
      <c r="BK455" s="17"/>
      <c r="BL455" s="17"/>
      <c r="BM455" s="17"/>
      <c r="BN455" s="17"/>
      <c r="BO455" s="17"/>
      <c r="BP455" s="17"/>
      <c r="BQ455" s="17"/>
      <c r="BS455" s="17"/>
      <c r="BT455" s="17"/>
      <c r="BU455" s="17"/>
      <c r="BV455" s="17"/>
      <c r="BW455" s="17"/>
      <c r="BX455" s="17"/>
      <c r="BY455" s="17"/>
      <c r="BZ455" s="17"/>
      <c r="CA455" s="17"/>
      <c r="CB455" s="17"/>
      <c r="CC455" s="17"/>
      <c r="CD455" s="17"/>
      <c r="CE455" s="17"/>
      <c r="CF455" s="17"/>
      <c r="CG455" s="17"/>
      <c r="CH455" s="17"/>
      <c r="CI455" s="17"/>
    </row>
    <row r="456" spans="1:87" ht="13.5" x14ac:dyDescent="0.25">
      <c r="A456" s="15"/>
      <c r="B456" s="16"/>
      <c r="C456" s="17"/>
      <c r="D456" s="15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8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D456" s="17"/>
      <c r="AE456" s="17"/>
      <c r="AF456" s="17"/>
      <c r="AG456" s="18"/>
      <c r="AH456" s="17"/>
      <c r="AI456" s="17"/>
      <c r="AJ456" s="17"/>
      <c r="AK456" s="17"/>
      <c r="AL456" s="17"/>
      <c r="AM456" s="17"/>
      <c r="AN456" s="17"/>
      <c r="AO456" s="17"/>
      <c r="AP456" s="17"/>
      <c r="AQ456" s="17"/>
      <c r="AR456" s="17"/>
      <c r="AS456" s="17"/>
      <c r="AT456" s="17"/>
      <c r="AU456" s="17"/>
      <c r="AV456" s="17"/>
      <c r="AW456" s="17"/>
      <c r="AX456" s="17"/>
      <c r="AY456" s="17"/>
      <c r="AZ456" s="17"/>
      <c r="BA456" s="17"/>
      <c r="BB456" s="17"/>
      <c r="BC456" s="17"/>
      <c r="BD456" s="17"/>
      <c r="BE456" s="17"/>
      <c r="BF456" s="17"/>
      <c r="BG456" s="17"/>
      <c r="BH456" s="17"/>
      <c r="BI456" s="17"/>
      <c r="BJ456" s="17"/>
      <c r="BK456" s="17"/>
      <c r="BL456" s="17"/>
      <c r="BM456" s="17"/>
      <c r="BN456" s="17"/>
      <c r="BO456" s="17"/>
      <c r="BP456" s="17"/>
      <c r="BQ456" s="17"/>
      <c r="BS456" s="17"/>
      <c r="BT456" s="17"/>
      <c r="BU456" s="17"/>
      <c r="BV456" s="17"/>
      <c r="BW456" s="17"/>
      <c r="BX456" s="17"/>
      <c r="BY456" s="17"/>
      <c r="BZ456" s="17"/>
      <c r="CA456" s="17"/>
      <c r="CB456" s="17"/>
      <c r="CC456" s="17"/>
      <c r="CD456" s="17"/>
      <c r="CE456" s="17"/>
      <c r="CF456" s="17"/>
      <c r="CG456" s="17"/>
      <c r="CH456" s="17"/>
      <c r="CI456" s="17"/>
    </row>
    <row r="457" spans="1:87" ht="13.5" x14ac:dyDescent="0.25">
      <c r="A457" s="15"/>
      <c r="B457" s="16"/>
      <c r="C457" s="17"/>
      <c r="D457" s="15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8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D457" s="17"/>
      <c r="AE457" s="17"/>
      <c r="AF457" s="17"/>
      <c r="AG457" s="18"/>
      <c r="AH457" s="17"/>
      <c r="AI457" s="17"/>
      <c r="AJ457" s="17"/>
      <c r="AK457" s="17"/>
      <c r="AL457" s="17"/>
      <c r="AM457" s="17"/>
      <c r="AN457" s="17"/>
      <c r="AO457" s="17"/>
      <c r="AP457" s="17"/>
      <c r="AQ457" s="17"/>
      <c r="AR457" s="17"/>
      <c r="AS457" s="17"/>
      <c r="AT457" s="17"/>
      <c r="AU457" s="17"/>
      <c r="AV457" s="17"/>
      <c r="AW457" s="17"/>
      <c r="AX457" s="17"/>
      <c r="AY457" s="17"/>
      <c r="AZ457" s="17"/>
      <c r="BA457" s="17"/>
      <c r="BB457" s="17"/>
      <c r="BC457" s="17"/>
      <c r="BD457" s="17"/>
      <c r="BE457" s="17"/>
      <c r="BF457" s="17"/>
      <c r="BG457" s="17"/>
      <c r="BH457" s="17"/>
      <c r="BI457" s="17"/>
      <c r="BJ457" s="17"/>
      <c r="BK457" s="17"/>
      <c r="BL457" s="17"/>
      <c r="BM457" s="17"/>
      <c r="BN457" s="17"/>
      <c r="BO457" s="17"/>
      <c r="BP457" s="17"/>
      <c r="BQ457" s="17"/>
      <c r="BS457" s="17"/>
      <c r="BT457" s="17"/>
      <c r="BU457" s="17"/>
      <c r="BV457" s="17"/>
      <c r="BW457" s="17"/>
      <c r="BX457" s="17"/>
      <c r="BY457" s="17"/>
      <c r="BZ457" s="17"/>
      <c r="CA457" s="17"/>
      <c r="CB457" s="17"/>
      <c r="CC457" s="17"/>
      <c r="CD457" s="17"/>
      <c r="CE457" s="17"/>
      <c r="CF457" s="17"/>
      <c r="CG457" s="17"/>
      <c r="CH457" s="17"/>
      <c r="CI457" s="17"/>
    </row>
    <row r="458" spans="1:87" ht="13.5" x14ac:dyDescent="0.25">
      <c r="A458" s="15"/>
      <c r="B458" s="16"/>
      <c r="C458" s="17"/>
      <c r="D458" s="15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8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  <c r="AE458" s="17"/>
      <c r="AF458" s="17"/>
      <c r="AG458" s="18"/>
      <c r="AH458" s="17"/>
      <c r="AI458" s="17"/>
      <c r="AJ458" s="17"/>
      <c r="AK458" s="17"/>
      <c r="AL458" s="17"/>
      <c r="AM458" s="17"/>
      <c r="AN458" s="17"/>
      <c r="AO458" s="17"/>
      <c r="AP458" s="17"/>
      <c r="AQ458" s="17"/>
      <c r="AR458" s="17"/>
      <c r="AS458" s="17"/>
      <c r="AT458" s="17"/>
      <c r="AU458" s="17"/>
      <c r="AV458" s="17"/>
      <c r="AW458" s="17"/>
      <c r="AX458" s="17"/>
      <c r="AY458" s="17"/>
      <c r="AZ458" s="17"/>
      <c r="BA458" s="17"/>
      <c r="BB458" s="17"/>
      <c r="BC458" s="17"/>
      <c r="BD458" s="17"/>
      <c r="BE458" s="17"/>
      <c r="BF458" s="17"/>
      <c r="BG458" s="17"/>
      <c r="BH458" s="17"/>
      <c r="BI458" s="17"/>
      <c r="BJ458" s="17"/>
      <c r="BK458" s="17"/>
      <c r="BL458" s="17"/>
      <c r="BM458" s="17"/>
      <c r="BN458" s="17"/>
      <c r="BO458" s="17"/>
      <c r="BP458" s="17"/>
      <c r="BQ458" s="17"/>
      <c r="BS458" s="17"/>
      <c r="BT458" s="17"/>
      <c r="BU458" s="17"/>
      <c r="BV458" s="17"/>
      <c r="BW458" s="17"/>
      <c r="BX458" s="17"/>
      <c r="BY458" s="17"/>
      <c r="BZ458" s="17"/>
      <c r="CA458" s="17"/>
      <c r="CB458" s="17"/>
      <c r="CC458" s="17"/>
      <c r="CD458" s="17"/>
      <c r="CE458" s="17"/>
      <c r="CF458" s="17"/>
      <c r="CG458" s="17"/>
      <c r="CH458" s="17"/>
      <c r="CI458" s="17"/>
    </row>
    <row r="459" spans="1:87" ht="13.5" x14ac:dyDescent="0.25">
      <c r="A459" s="15"/>
      <c r="B459" s="16"/>
      <c r="C459" s="17"/>
      <c r="D459" s="15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8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  <c r="AE459" s="17"/>
      <c r="AF459" s="17"/>
      <c r="AG459" s="18"/>
      <c r="AH459" s="17"/>
      <c r="AI459" s="17"/>
      <c r="AJ459" s="17"/>
      <c r="AK459" s="17"/>
      <c r="AL459" s="17"/>
      <c r="AM459" s="17"/>
      <c r="AN459" s="17"/>
      <c r="AO459" s="17"/>
      <c r="AP459" s="17"/>
      <c r="AQ459" s="17"/>
      <c r="AR459" s="17"/>
      <c r="AS459" s="17"/>
      <c r="AT459" s="17"/>
      <c r="AU459" s="17"/>
      <c r="AV459" s="17"/>
      <c r="AW459" s="17"/>
      <c r="AX459" s="17"/>
      <c r="AY459" s="17"/>
      <c r="AZ459" s="17"/>
      <c r="BA459" s="17"/>
      <c r="BB459" s="17"/>
      <c r="BC459" s="17"/>
      <c r="BD459" s="17"/>
      <c r="BE459" s="17"/>
      <c r="BF459" s="17"/>
      <c r="BG459" s="17"/>
      <c r="BH459" s="17"/>
      <c r="BI459" s="17"/>
      <c r="BJ459" s="17"/>
      <c r="BK459" s="17"/>
      <c r="BL459" s="17"/>
      <c r="BM459" s="17"/>
      <c r="BN459" s="17"/>
      <c r="BO459" s="17"/>
      <c r="BP459" s="17"/>
      <c r="BQ459" s="17"/>
      <c r="BS459" s="17"/>
      <c r="BT459" s="17"/>
      <c r="BU459" s="17"/>
      <c r="BV459" s="17"/>
      <c r="BW459" s="17"/>
      <c r="BX459" s="17"/>
      <c r="BY459" s="17"/>
      <c r="BZ459" s="17"/>
      <c r="CA459" s="17"/>
      <c r="CB459" s="17"/>
      <c r="CC459" s="17"/>
      <c r="CD459" s="17"/>
      <c r="CE459" s="17"/>
      <c r="CF459" s="17"/>
      <c r="CG459" s="17"/>
      <c r="CH459" s="17"/>
      <c r="CI459" s="17"/>
    </row>
    <row r="460" spans="1:87" ht="13.5" x14ac:dyDescent="0.25">
      <c r="A460" s="15"/>
      <c r="B460" s="16"/>
      <c r="C460" s="17"/>
      <c r="D460" s="15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8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F460" s="17"/>
      <c r="AG460" s="18"/>
      <c r="AH460" s="17"/>
      <c r="AI460" s="17"/>
      <c r="AJ460" s="17"/>
      <c r="AK460" s="17"/>
      <c r="AL460" s="17"/>
      <c r="AM460" s="17"/>
      <c r="AN460" s="17"/>
      <c r="AO460" s="17"/>
      <c r="AP460" s="17"/>
      <c r="AQ460" s="17"/>
      <c r="AR460" s="17"/>
      <c r="AS460" s="17"/>
      <c r="AT460" s="17"/>
      <c r="AU460" s="17"/>
      <c r="AV460" s="17"/>
      <c r="AW460" s="17"/>
      <c r="AX460" s="17"/>
      <c r="AY460" s="17"/>
      <c r="AZ460" s="17"/>
      <c r="BA460" s="17"/>
      <c r="BB460" s="17"/>
      <c r="BC460" s="17"/>
      <c r="BD460" s="17"/>
      <c r="BE460" s="17"/>
      <c r="BF460" s="17"/>
      <c r="BG460" s="17"/>
      <c r="BH460" s="17"/>
      <c r="BI460" s="17"/>
      <c r="BJ460" s="17"/>
      <c r="BK460" s="17"/>
      <c r="BL460" s="17"/>
      <c r="BM460" s="17"/>
      <c r="BN460" s="17"/>
      <c r="BO460" s="17"/>
      <c r="BP460" s="17"/>
      <c r="BQ460" s="17"/>
      <c r="BS460" s="17"/>
      <c r="BT460" s="17"/>
      <c r="BU460" s="17"/>
      <c r="BV460" s="17"/>
      <c r="BW460" s="17"/>
      <c r="BX460" s="17"/>
      <c r="BY460" s="17"/>
      <c r="BZ460" s="17"/>
      <c r="CA460" s="17"/>
      <c r="CB460" s="17"/>
      <c r="CC460" s="17"/>
      <c r="CD460" s="17"/>
      <c r="CE460" s="17"/>
      <c r="CF460" s="17"/>
      <c r="CG460" s="17"/>
      <c r="CH460" s="17"/>
      <c r="CI460" s="17"/>
    </row>
    <row r="461" spans="1:87" ht="13.5" x14ac:dyDescent="0.25">
      <c r="A461" s="15"/>
      <c r="B461" s="16"/>
      <c r="C461" s="17"/>
      <c r="D461" s="15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8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  <c r="AE461" s="17"/>
      <c r="AF461" s="17"/>
      <c r="AG461" s="18"/>
      <c r="AH461" s="17"/>
      <c r="AI461" s="17"/>
      <c r="AJ461" s="17"/>
      <c r="AK461" s="17"/>
      <c r="AL461" s="17"/>
      <c r="AM461" s="17"/>
      <c r="AN461" s="17"/>
      <c r="AO461" s="17"/>
      <c r="AP461" s="17"/>
      <c r="AQ461" s="17"/>
      <c r="AR461" s="17"/>
      <c r="AS461" s="17"/>
      <c r="AT461" s="17"/>
      <c r="AU461" s="17"/>
      <c r="AV461" s="17"/>
      <c r="AW461" s="17"/>
      <c r="AX461" s="17"/>
      <c r="AY461" s="17"/>
      <c r="AZ461" s="17"/>
      <c r="BA461" s="17"/>
      <c r="BB461" s="17"/>
      <c r="BC461" s="17"/>
      <c r="BD461" s="17"/>
      <c r="BE461" s="17"/>
      <c r="BF461" s="17"/>
      <c r="BG461" s="17"/>
      <c r="BH461" s="17"/>
      <c r="BI461" s="17"/>
      <c r="BJ461" s="17"/>
      <c r="BK461" s="17"/>
      <c r="BL461" s="17"/>
      <c r="BM461" s="17"/>
      <c r="BN461" s="17"/>
      <c r="BO461" s="17"/>
      <c r="BP461" s="17"/>
      <c r="BQ461" s="17"/>
      <c r="BS461" s="17"/>
      <c r="BT461" s="17"/>
      <c r="BU461" s="17"/>
      <c r="BV461" s="17"/>
      <c r="BW461" s="17"/>
      <c r="BX461" s="17"/>
      <c r="BY461" s="17"/>
      <c r="BZ461" s="17"/>
      <c r="CA461" s="17"/>
      <c r="CB461" s="17"/>
      <c r="CC461" s="17"/>
      <c r="CD461" s="17"/>
      <c r="CE461" s="17"/>
      <c r="CF461" s="17"/>
      <c r="CG461" s="17"/>
      <c r="CH461" s="17"/>
      <c r="CI461" s="17"/>
    </row>
    <row r="462" spans="1:87" ht="13.5" x14ac:dyDescent="0.25">
      <c r="A462" s="15"/>
      <c r="B462" s="16"/>
      <c r="C462" s="17"/>
      <c r="D462" s="15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8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  <c r="AE462" s="17"/>
      <c r="AF462" s="17"/>
      <c r="AG462" s="18"/>
      <c r="AH462" s="17"/>
      <c r="AI462" s="17"/>
      <c r="AJ462" s="17"/>
      <c r="AK462" s="17"/>
      <c r="AL462" s="17"/>
      <c r="AM462" s="17"/>
      <c r="AN462" s="17"/>
      <c r="AO462" s="17"/>
      <c r="AP462" s="17"/>
      <c r="AQ462" s="17"/>
      <c r="AR462" s="17"/>
      <c r="AS462" s="17"/>
      <c r="AT462" s="17"/>
      <c r="AU462" s="17"/>
      <c r="AV462" s="17"/>
      <c r="AW462" s="17"/>
      <c r="AX462" s="17"/>
      <c r="AY462" s="17"/>
      <c r="AZ462" s="17"/>
      <c r="BA462" s="17"/>
      <c r="BB462" s="17"/>
      <c r="BC462" s="17"/>
      <c r="BD462" s="17"/>
      <c r="BE462" s="17"/>
      <c r="BF462" s="17"/>
      <c r="BG462" s="17"/>
      <c r="BH462" s="17"/>
      <c r="BI462" s="17"/>
      <c r="BJ462" s="17"/>
      <c r="BK462" s="17"/>
      <c r="BL462" s="17"/>
      <c r="BM462" s="17"/>
      <c r="BN462" s="17"/>
      <c r="BO462" s="17"/>
      <c r="BP462" s="17"/>
      <c r="BQ462" s="17"/>
      <c r="BS462" s="17"/>
      <c r="BT462" s="17"/>
      <c r="BU462" s="17"/>
      <c r="BV462" s="17"/>
      <c r="BW462" s="17"/>
      <c r="BX462" s="17"/>
      <c r="BY462" s="17"/>
      <c r="BZ462" s="17"/>
      <c r="CA462" s="17"/>
      <c r="CB462" s="17"/>
      <c r="CC462" s="17"/>
      <c r="CD462" s="17"/>
      <c r="CE462" s="17"/>
      <c r="CF462" s="17"/>
      <c r="CG462" s="17"/>
      <c r="CH462" s="17"/>
      <c r="CI462" s="17"/>
    </row>
    <row r="463" spans="1:87" ht="13.5" x14ac:dyDescent="0.25">
      <c r="A463" s="15"/>
      <c r="B463" s="16"/>
      <c r="C463" s="17"/>
      <c r="D463" s="15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8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  <c r="AE463" s="17"/>
      <c r="AF463" s="17"/>
      <c r="AG463" s="18"/>
      <c r="AH463" s="17"/>
      <c r="AI463" s="17"/>
      <c r="AJ463" s="17"/>
      <c r="AK463" s="17"/>
      <c r="AL463" s="17"/>
      <c r="AM463" s="17"/>
      <c r="AN463" s="17"/>
      <c r="AO463" s="17"/>
      <c r="AP463" s="17"/>
      <c r="AQ463" s="17"/>
      <c r="AR463" s="17"/>
      <c r="AS463" s="17"/>
      <c r="AT463" s="17"/>
      <c r="AU463" s="17"/>
      <c r="AV463" s="17"/>
      <c r="AW463" s="17"/>
      <c r="AX463" s="17"/>
      <c r="AY463" s="17"/>
      <c r="AZ463" s="17"/>
      <c r="BA463" s="17"/>
      <c r="BB463" s="17"/>
      <c r="BC463" s="17"/>
      <c r="BD463" s="17"/>
      <c r="BE463" s="17"/>
      <c r="BF463" s="17"/>
      <c r="BG463" s="17"/>
      <c r="BH463" s="17"/>
      <c r="BI463" s="17"/>
      <c r="BJ463" s="17"/>
      <c r="BK463" s="17"/>
      <c r="BL463" s="17"/>
      <c r="BM463" s="17"/>
      <c r="BN463" s="17"/>
      <c r="BO463" s="17"/>
      <c r="BP463" s="17"/>
      <c r="BQ463" s="17"/>
      <c r="BS463" s="17"/>
      <c r="BT463" s="17"/>
      <c r="BU463" s="17"/>
      <c r="BV463" s="17"/>
      <c r="BW463" s="17"/>
      <c r="BX463" s="17"/>
      <c r="BY463" s="17"/>
      <c r="BZ463" s="17"/>
      <c r="CA463" s="17"/>
      <c r="CB463" s="17"/>
      <c r="CC463" s="17"/>
      <c r="CD463" s="17"/>
      <c r="CE463" s="17"/>
      <c r="CF463" s="17"/>
      <c r="CG463" s="17"/>
      <c r="CH463" s="17"/>
      <c r="CI463" s="17"/>
    </row>
    <row r="464" spans="1:87" ht="13.5" x14ac:dyDescent="0.25">
      <c r="A464" s="15"/>
      <c r="B464" s="16"/>
      <c r="C464" s="17"/>
      <c r="D464" s="15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8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  <c r="AE464" s="17"/>
      <c r="AF464" s="17"/>
      <c r="AG464" s="18"/>
      <c r="AH464" s="17"/>
      <c r="AI464" s="17"/>
      <c r="AJ464" s="17"/>
      <c r="AK464" s="17"/>
      <c r="AL464" s="17"/>
      <c r="AM464" s="17"/>
      <c r="AN464" s="17"/>
      <c r="AO464" s="17"/>
      <c r="AP464" s="17"/>
      <c r="AQ464" s="17"/>
      <c r="AR464" s="17"/>
      <c r="AS464" s="17"/>
      <c r="AT464" s="17"/>
      <c r="AU464" s="17"/>
      <c r="AV464" s="17"/>
      <c r="AW464" s="17"/>
      <c r="AX464" s="17"/>
      <c r="AY464" s="17"/>
      <c r="AZ464" s="17"/>
      <c r="BA464" s="17"/>
      <c r="BB464" s="17"/>
      <c r="BC464" s="17"/>
      <c r="BD464" s="17"/>
      <c r="BE464" s="17"/>
      <c r="BF464" s="17"/>
      <c r="BG464" s="17"/>
      <c r="BH464" s="17"/>
      <c r="BI464" s="17"/>
      <c r="BJ464" s="17"/>
      <c r="BK464" s="17"/>
      <c r="BL464" s="17"/>
      <c r="BM464" s="17"/>
      <c r="BN464" s="17"/>
      <c r="BO464" s="17"/>
      <c r="BP464" s="17"/>
      <c r="BQ464" s="17"/>
      <c r="BS464" s="17"/>
      <c r="BT464" s="17"/>
      <c r="BU464" s="17"/>
      <c r="BV464" s="17"/>
      <c r="BW464" s="17"/>
      <c r="BX464" s="17"/>
      <c r="BY464" s="17"/>
      <c r="BZ464" s="17"/>
      <c r="CA464" s="17"/>
      <c r="CB464" s="17"/>
      <c r="CC464" s="17"/>
      <c r="CD464" s="17"/>
      <c r="CE464" s="17"/>
      <c r="CF464" s="17"/>
      <c r="CG464" s="17"/>
      <c r="CH464" s="17"/>
      <c r="CI464" s="17"/>
    </row>
    <row r="465" spans="1:87" ht="13.5" x14ac:dyDescent="0.25">
      <c r="A465" s="15"/>
      <c r="B465" s="16"/>
      <c r="C465" s="17"/>
      <c r="D465" s="15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8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  <c r="AE465" s="17"/>
      <c r="AF465" s="17"/>
      <c r="AG465" s="18"/>
      <c r="AH465" s="17"/>
      <c r="AI465" s="17"/>
      <c r="AJ465" s="17"/>
      <c r="AK465" s="17"/>
      <c r="AL465" s="17"/>
      <c r="AM465" s="17"/>
      <c r="AN465" s="17"/>
      <c r="AO465" s="17"/>
      <c r="AP465" s="17"/>
      <c r="AQ465" s="17"/>
      <c r="AR465" s="17"/>
      <c r="AS465" s="17"/>
      <c r="AT465" s="17"/>
      <c r="AU465" s="17"/>
      <c r="AV465" s="17"/>
      <c r="AW465" s="17"/>
      <c r="AX465" s="17"/>
      <c r="AY465" s="17"/>
      <c r="AZ465" s="17"/>
      <c r="BA465" s="17"/>
      <c r="BB465" s="17"/>
      <c r="BC465" s="17"/>
      <c r="BD465" s="17"/>
      <c r="BE465" s="17"/>
      <c r="BF465" s="17"/>
      <c r="BG465" s="17"/>
      <c r="BH465" s="17"/>
      <c r="BI465" s="17"/>
      <c r="BJ465" s="17"/>
      <c r="BK465" s="17"/>
      <c r="BL465" s="17"/>
      <c r="BM465" s="17"/>
      <c r="BN465" s="17"/>
      <c r="BO465" s="17"/>
      <c r="BP465" s="17"/>
      <c r="BQ465" s="17"/>
      <c r="BS465" s="17"/>
      <c r="BT465" s="17"/>
      <c r="BU465" s="17"/>
      <c r="BV465" s="17"/>
      <c r="BW465" s="17"/>
      <c r="BX465" s="17"/>
      <c r="BY465" s="17"/>
      <c r="BZ465" s="17"/>
      <c r="CA465" s="17"/>
      <c r="CB465" s="17"/>
      <c r="CC465" s="17"/>
      <c r="CD465" s="17"/>
      <c r="CE465" s="17"/>
      <c r="CF465" s="17"/>
      <c r="CG465" s="17"/>
      <c r="CH465" s="17"/>
      <c r="CI465" s="17"/>
    </row>
    <row r="466" spans="1:87" ht="13.5" x14ac:dyDescent="0.25">
      <c r="A466" s="15"/>
      <c r="B466" s="16"/>
      <c r="C466" s="17"/>
      <c r="D466" s="15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8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F466" s="17"/>
      <c r="AG466" s="18"/>
      <c r="AH466" s="17"/>
      <c r="AI466" s="17"/>
      <c r="AJ466" s="17"/>
      <c r="AK466" s="17"/>
      <c r="AL466" s="17"/>
      <c r="AM466" s="17"/>
      <c r="AN466" s="17"/>
      <c r="AO466" s="17"/>
      <c r="AP466" s="17"/>
      <c r="AQ466" s="17"/>
      <c r="AR466" s="17"/>
      <c r="AS466" s="17"/>
      <c r="AT466" s="17"/>
      <c r="AU466" s="17"/>
      <c r="AV466" s="17"/>
      <c r="AW466" s="17"/>
      <c r="AX466" s="17"/>
      <c r="AY466" s="17"/>
      <c r="AZ466" s="17"/>
      <c r="BA466" s="17"/>
      <c r="BB466" s="17"/>
      <c r="BC466" s="17"/>
      <c r="BD466" s="17"/>
      <c r="BE466" s="17"/>
      <c r="BF466" s="17"/>
      <c r="BG466" s="17"/>
      <c r="BH466" s="17"/>
      <c r="BI466" s="17"/>
      <c r="BJ466" s="17"/>
      <c r="BK466" s="17"/>
      <c r="BL466" s="17"/>
      <c r="BM466" s="17"/>
      <c r="BN466" s="17"/>
      <c r="BO466" s="17"/>
      <c r="BP466" s="17"/>
      <c r="BQ466" s="17"/>
      <c r="BS466" s="17"/>
      <c r="BT466" s="17"/>
      <c r="BU466" s="17"/>
      <c r="BV466" s="17"/>
      <c r="BW466" s="17"/>
      <c r="BX466" s="17"/>
      <c r="BY466" s="17"/>
      <c r="BZ466" s="17"/>
      <c r="CA466" s="17"/>
      <c r="CB466" s="17"/>
      <c r="CC466" s="17"/>
      <c r="CD466" s="17"/>
      <c r="CE466" s="17"/>
      <c r="CF466" s="17"/>
      <c r="CG466" s="17"/>
      <c r="CH466" s="17"/>
      <c r="CI466" s="17"/>
    </row>
    <row r="467" spans="1:87" ht="13.5" x14ac:dyDescent="0.25">
      <c r="A467" s="15"/>
      <c r="B467" s="16"/>
      <c r="C467" s="17"/>
      <c r="D467" s="15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8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  <c r="AE467" s="17"/>
      <c r="AF467" s="17"/>
      <c r="AG467" s="18"/>
      <c r="AH467" s="17"/>
      <c r="AI467" s="17"/>
      <c r="AJ467" s="17"/>
      <c r="AK467" s="17"/>
      <c r="AL467" s="17"/>
      <c r="AM467" s="17"/>
      <c r="AN467" s="17"/>
      <c r="AO467" s="17"/>
      <c r="AP467" s="17"/>
      <c r="AQ467" s="17"/>
      <c r="AR467" s="17"/>
      <c r="AS467" s="17"/>
      <c r="AT467" s="17"/>
      <c r="AU467" s="17"/>
      <c r="AV467" s="17"/>
      <c r="AW467" s="17"/>
      <c r="AX467" s="17"/>
      <c r="AY467" s="17"/>
      <c r="AZ467" s="17"/>
      <c r="BA467" s="17"/>
      <c r="BB467" s="17"/>
      <c r="BC467" s="17"/>
      <c r="BD467" s="17"/>
      <c r="BE467" s="17"/>
      <c r="BF467" s="17"/>
      <c r="BG467" s="17"/>
      <c r="BH467" s="17"/>
      <c r="BI467" s="17"/>
      <c r="BJ467" s="17"/>
      <c r="BK467" s="17"/>
      <c r="BL467" s="17"/>
      <c r="BM467" s="17"/>
      <c r="BN467" s="17"/>
      <c r="BO467" s="17"/>
      <c r="BP467" s="17"/>
      <c r="BQ467" s="17"/>
      <c r="BS467" s="17"/>
      <c r="BT467" s="17"/>
      <c r="BU467" s="17"/>
      <c r="BV467" s="17"/>
      <c r="BW467" s="17"/>
      <c r="BX467" s="17"/>
      <c r="BY467" s="17"/>
      <c r="BZ467" s="17"/>
      <c r="CA467" s="17"/>
      <c r="CB467" s="17"/>
      <c r="CC467" s="17"/>
      <c r="CD467" s="17"/>
      <c r="CE467" s="17"/>
      <c r="CF467" s="17"/>
      <c r="CG467" s="17"/>
      <c r="CH467" s="17"/>
      <c r="CI467" s="17"/>
    </row>
    <row r="468" spans="1:87" ht="13.5" x14ac:dyDescent="0.25">
      <c r="A468" s="15"/>
      <c r="B468" s="16"/>
      <c r="C468" s="17"/>
      <c r="D468" s="15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8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  <c r="AE468" s="17"/>
      <c r="AF468" s="17"/>
      <c r="AG468" s="18"/>
      <c r="AH468" s="17"/>
      <c r="AI468" s="17"/>
      <c r="AJ468" s="17"/>
      <c r="AK468" s="17"/>
      <c r="AL468" s="17"/>
      <c r="AM468" s="17"/>
      <c r="AN468" s="17"/>
      <c r="AO468" s="17"/>
      <c r="AP468" s="17"/>
      <c r="AQ468" s="17"/>
      <c r="AR468" s="17"/>
      <c r="AS468" s="17"/>
      <c r="AT468" s="17"/>
      <c r="AU468" s="17"/>
      <c r="AV468" s="17"/>
      <c r="AW468" s="17"/>
      <c r="AX468" s="17"/>
      <c r="AY468" s="17"/>
      <c r="AZ468" s="17"/>
      <c r="BA468" s="17"/>
      <c r="BB468" s="17"/>
      <c r="BC468" s="17"/>
      <c r="BD468" s="17"/>
      <c r="BE468" s="17"/>
      <c r="BF468" s="17"/>
      <c r="BG468" s="17"/>
      <c r="BH468" s="17"/>
      <c r="BI468" s="17"/>
      <c r="BJ468" s="17"/>
      <c r="BK468" s="17"/>
      <c r="BL468" s="17"/>
      <c r="BM468" s="17"/>
      <c r="BN468" s="17"/>
      <c r="BO468" s="17"/>
      <c r="BP468" s="17"/>
      <c r="BQ468" s="17"/>
      <c r="BS468" s="17"/>
      <c r="BT468" s="17"/>
      <c r="BU468" s="17"/>
      <c r="BV468" s="17"/>
      <c r="BW468" s="17"/>
      <c r="BX468" s="17"/>
      <c r="BY468" s="17"/>
      <c r="BZ468" s="17"/>
      <c r="CA468" s="17"/>
      <c r="CB468" s="17"/>
      <c r="CC468" s="17"/>
      <c r="CD468" s="17"/>
      <c r="CE468" s="17"/>
      <c r="CF468" s="17"/>
      <c r="CG468" s="17"/>
      <c r="CH468" s="17"/>
      <c r="CI468" s="17"/>
    </row>
    <row r="469" spans="1:87" ht="13.5" x14ac:dyDescent="0.25">
      <c r="A469" s="15"/>
      <c r="B469" s="16"/>
      <c r="C469" s="17"/>
      <c r="D469" s="15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8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F469" s="17"/>
      <c r="AG469" s="18"/>
      <c r="AH469" s="17"/>
      <c r="AI469" s="17"/>
      <c r="AJ469" s="17"/>
      <c r="AK469" s="17"/>
      <c r="AL469" s="17"/>
      <c r="AM469" s="17"/>
      <c r="AN469" s="17"/>
      <c r="AO469" s="17"/>
      <c r="AP469" s="17"/>
      <c r="AQ469" s="17"/>
      <c r="AR469" s="17"/>
      <c r="AS469" s="17"/>
      <c r="AT469" s="17"/>
      <c r="AU469" s="17"/>
      <c r="AV469" s="17"/>
      <c r="AW469" s="17"/>
      <c r="AX469" s="17"/>
      <c r="AY469" s="17"/>
      <c r="AZ469" s="17"/>
      <c r="BA469" s="17"/>
      <c r="BB469" s="17"/>
      <c r="BC469" s="17"/>
      <c r="BD469" s="17"/>
      <c r="BE469" s="17"/>
      <c r="BF469" s="17"/>
      <c r="BG469" s="17"/>
      <c r="BH469" s="17"/>
      <c r="BI469" s="17"/>
      <c r="BJ469" s="17"/>
      <c r="BK469" s="17"/>
      <c r="BL469" s="17"/>
      <c r="BM469" s="17"/>
      <c r="BN469" s="17"/>
      <c r="BO469" s="17"/>
      <c r="BP469" s="17"/>
      <c r="BQ469" s="17"/>
      <c r="BS469" s="17"/>
      <c r="BT469" s="17"/>
      <c r="BU469" s="17"/>
      <c r="BV469" s="17"/>
      <c r="BW469" s="17"/>
      <c r="BX469" s="17"/>
      <c r="BY469" s="17"/>
      <c r="BZ469" s="17"/>
      <c r="CA469" s="17"/>
      <c r="CB469" s="17"/>
      <c r="CC469" s="17"/>
      <c r="CD469" s="17"/>
      <c r="CE469" s="17"/>
      <c r="CF469" s="17"/>
      <c r="CG469" s="17"/>
      <c r="CH469" s="17"/>
      <c r="CI469" s="17"/>
    </row>
    <row r="470" spans="1:87" ht="13.5" x14ac:dyDescent="0.25">
      <c r="A470" s="15"/>
      <c r="B470" s="16"/>
      <c r="C470" s="17"/>
      <c r="D470" s="15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8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  <c r="AE470" s="17"/>
      <c r="AF470" s="17"/>
      <c r="AG470" s="18"/>
      <c r="AH470" s="17"/>
      <c r="AI470" s="17"/>
      <c r="AJ470" s="17"/>
      <c r="AK470" s="17"/>
      <c r="AL470" s="17"/>
      <c r="AM470" s="17"/>
      <c r="AN470" s="17"/>
      <c r="AO470" s="17"/>
      <c r="AP470" s="17"/>
      <c r="AQ470" s="17"/>
      <c r="AR470" s="17"/>
      <c r="AS470" s="17"/>
      <c r="AT470" s="17"/>
      <c r="AU470" s="17"/>
      <c r="AV470" s="17"/>
      <c r="AW470" s="17"/>
      <c r="AX470" s="17"/>
      <c r="AY470" s="17"/>
      <c r="AZ470" s="17"/>
      <c r="BA470" s="17"/>
      <c r="BB470" s="17"/>
      <c r="BC470" s="17"/>
      <c r="BD470" s="17"/>
      <c r="BE470" s="17"/>
      <c r="BF470" s="17"/>
      <c r="BG470" s="17"/>
      <c r="BH470" s="17"/>
      <c r="BI470" s="17"/>
      <c r="BJ470" s="17"/>
      <c r="BK470" s="17"/>
      <c r="BL470" s="17"/>
      <c r="BM470" s="17"/>
      <c r="BN470" s="17"/>
      <c r="BO470" s="17"/>
      <c r="BP470" s="17"/>
      <c r="BQ470" s="17"/>
      <c r="BS470" s="17"/>
      <c r="BT470" s="17"/>
      <c r="BU470" s="17"/>
      <c r="BV470" s="17"/>
      <c r="BW470" s="17"/>
      <c r="BX470" s="17"/>
      <c r="BY470" s="17"/>
      <c r="BZ470" s="17"/>
      <c r="CA470" s="17"/>
      <c r="CB470" s="17"/>
      <c r="CC470" s="17"/>
      <c r="CD470" s="17"/>
      <c r="CE470" s="17"/>
      <c r="CF470" s="17"/>
      <c r="CG470" s="17"/>
      <c r="CH470" s="17"/>
      <c r="CI470" s="17"/>
    </row>
    <row r="471" spans="1:87" ht="13.5" x14ac:dyDescent="0.25">
      <c r="A471" s="15"/>
      <c r="B471" s="16"/>
      <c r="C471" s="17"/>
      <c r="D471" s="15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8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  <c r="AE471" s="17"/>
      <c r="AF471" s="17"/>
      <c r="AG471" s="18"/>
      <c r="AH471" s="17"/>
      <c r="AI471" s="17"/>
      <c r="AJ471" s="17"/>
      <c r="AK471" s="17"/>
      <c r="AL471" s="17"/>
      <c r="AM471" s="17"/>
      <c r="AN471" s="17"/>
      <c r="AO471" s="17"/>
      <c r="AP471" s="17"/>
      <c r="AQ471" s="17"/>
      <c r="AR471" s="17"/>
      <c r="AS471" s="17"/>
      <c r="AT471" s="17"/>
      <c r="AU471" s="17"/>
      <c r="AV471" s="17"/>
      <c r="AW471" s="17"/>
      <c r="AX471" s="17"/>
      <c r="AY471" s="17"/>
      <c r="AZ471" s="17"/>
      <c r="BA471" s="17"/>
      <c r="BB471" s="17"/>
      <c r="BC471" s="17"/>
      <c r="BD471" s="17"/>
      <c r="BE471" s="17"/>
      <c r="BF471" s="17"/>
      <c r="BG471" s="17"/>
      <c r="BH471" s="17"/>
      <c r="BI471" s="17"/>
      <c r="BJ471" s="17"/>
      <c r="BK471" s="17"/>
      <c r="BL471" s="17"/>
      <c r="BM471" s="17"/>
      <c r="BN471" s="17"/>
      <c r="BO471" s="17"/>
      <c r="BP471" s="17"/>
      <c r="BQ471" s="17"/>
      <c r="BS471" s="17"/>
      <c r="BT471" s="17"/>
      <c r="BU471" s="17"/>
      <c r="BV471" s="17"/>
      <c r="BW471" s="17"/>
      <c r="BX471" s="17"/>
      <c r="BY471" s="17"/>
      <c r="BZ471" s="17"/>
      <c r="CA471" s="17"/>
      <c r="CB471" s="17"/>
      <c r="CC471" s="17"/>
      <c r="CD471" s="17"/>
      <c r="CE471" s="17"/>
      <c r="CF471" s="17"/>
      <c r="CG471" s="17"/>
      <c r="CH471" s="17"/>
      <c r="CI471" s="17"/>
    </row>
    <row r="472" spans="1:87" ht="13.5" x14ac:dyDescent="0.25">
      <c r="A472" s="15"/>
      <c r="B472" s="16"/>
      <c r="C472" s="17"/>
      <c r="D472" s="15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8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D472" s="17"/>
      <c r="AE472" s="17"/>
      <c r="AF472" s="17"/>
      <c r="AG472" s="18"/>
      <c r="AH472" s="17"/>
      <c r="AI472" s="17"/>
      <c r="AJ472" s="17"/>
      <c r="AK472" s="17"/>
      <c r="AL472" s="17"/>
      <c r="AM472" s="17"/>
      <c r="AN472" s="17"/>
      <c r="AO472" s="17"/>
      <c r="AP472" s="17"/>
      <c r="AQ472" s="17"/>
      <c r="AR472" s="17"/>
      <c r="AS472" s="17"/>
      <c r="AT472" s="17"/>
      <c r="AU472" s="17"/>
      <c r="AV472" s="17"/>
      <c r="AW472" s="17"/>
      <c r="AX472" s="17"/>
      <c r="AY472" s="17"/>
      <c r="AZ472" s="17"/>
      <c r="BA472" s="17"/>
      <c r="BB472" s="17"/>
      <c r="BC472" s="17"/>
      <c r="BD472" s="17"/>
      <c r="BE472" s="17"/>
      <c r="BF472" s="17"/>
      <c r="BG472" s="17"/>
      <c r="BH472" s="17"/>
      <c r="BI472" s="17"/>
      <c r="BJ472" s="17"/>
      <c r="BK472" s="17"/>
      <c r="BL472" s="17"/>
      <c r="BM472" s="17"/>
      <c r="BN472" s="17"/>
      <c r="BO472" s="17"/>
      <c r="BP472" s="17"/>
      <c r="BQ472" s="17"/>
      <c r="BS472" s="17"/>
      <c r="BT472" s="17"/>
      <c r="BU472" s="17"/>
      <c r="BV472" s="17"/>
      <c r="BW472" s="17"/>
      <c r="BX472" s="17"/>
      <c r="BY472" s="17"/>
      <c r="BZ472" s="17"/>
      <c r="CA472" s="17"/>
      <c r="CB472" s="17"/>
      <c r="CC472" s="17"/>
      <c r="CD472" s="17"/>
      <c r="CE472" s="17"/>
      <c r="CF472" s="17"/>
      <c r="CG472" s="17"/>
      <c r="CH472" s="17"/>
      <c r="CI472" s="17"/>
    </row>
    <row r="473" spans="1:87" ht="13.5" x14ac:dyDescent="0.25">
      <c r="A473" s="15"/>
      <c r="B473" s="16"/>
      <c r="C473" s="17"/>
      <c r="D473" s="15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8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  <c r="AE473" s="17"/>
      <c r="AF473" s="17"/>
      <c r="AG473" s="18"/>
      <c r="AH473" s="17"/>
      <c r="AI473" s="17"/>
      <c r="AJ473" s="17"/>
      <c r="AK473" s="17"/>
      <c r="AL473" s="17"/>
      <c r="AM473" s="17"/>
      <c r="AN473" s="17"/>
      <c r="AO473" s="17"/>
      <c r="AP473" s="17"/>
      <c r="AQ473" s="17"/>
      <c r="AR473" s="17"/>
      <c r="AS473" s="17"/>
      <c r="AT473" s="17"/>
      <c r="AU473" s="17"/>
      <c r="AV473" s="17"/>
      <c r="AW473" s="17"/>
      <c r="AX473" s="17"/>
      <c r="AY473" s="17"/>
      <c r="AZ473" s="17"/>
      <c r="BA473" s="17"/>
      <c r="BB473" s="17"/>
      <c r="BC473" s="17"/>
      <c r="BD473" s="17"/>
      <c r="BE473" s="17"/>
      <c r="BF473" s="17"/>
      <c r="BG473" s="17"/>
      <c r="BH473" s="17"/>
      <c r="BI473" s="17"/>
      <c r="BJ473" s="17"/>
      <c r="BK473" s="17"/>
      <c r="BL473" s="17"/>
      <c r="BM473" s="17"/>
      <c r="BN473" s="17"/>
      <c r="BO473" s="17"/>
      <c r="BP473" s="17"/>
      <c r="BQ473" s="17"/>
      <c r="BS473" s="17"/>
      <c r="BT473" s="17"/>
      <c r="BU473" s="17"/>
      <c r="BV473" s="17"/>
      <c r="BW473" s="17"/>
      <c r="BX473" s="17"/>
      <c r="BY473" s="17"/>
      <c r="BZ473" s="17"/>
      <c r="CA473" s="17"/>
      <c r="CB473" s="17"/>
      <c r="CC473" s="17"/>
      <c r="CD473" s="17"/>
      <c r="CE473" s="17"/>
      <c r="CF473" s="17"/>
      <c r="CG473" s="17"/>
      <c r="CH473" s="17"/>
      <c r="CI473" s="17"/>
    </row>
    <row r="474" spans="1:87" ht="13.5" x14ac:dyDescent="0.25">
      <c r="A474" s="15"/>
      <c r="B474" s="16"/>
      <c r="C474" s="17"/>
      <c r="D474" s="15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8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D474" s="17"/>
      <c r="AE474" s="17"/>
      <c r="AF474" s="17"/>
      <c r="AG474" s="18"/>
      <c r="AH474" s="17"/>
      <c r="AI474" s="17"/>
      <c r="AJ474" s="17"/>
      <c r="AK474" s="17"/>
      <c r="AL474" s="17"/>
      <c r="AM474" s="17"/>
      <c r="AN474" s="17"/>
      <c r="AO474" s="17"/>
      <c r="AP474" s="17"/>
      <c r="AQ474" s="17"/>
      <c r="AR474" s="17"/>
      <c r="AS474" s="17"/>
      <c r="AT474" s="17"/>
      <c r="AU474" s="17"/>
      <c r="AV474" s="17"/>
      <c r="AW474" s="17"/>
      <c r="AX474" s="17"/>
      <c r="AY474" s="17"/>
      <c r="AZ474" s="17"/>
      <c r="BA474" s="17"/>
      <c r="BB474" s="17"/>
      <c r="BC474" s="17"/>
      <c r="BD474" s="17"/>
      <c r="BE474" s="17"/>
      <c r="BF474" s="17"/>
      <c r="BG474" s="17"/>
      <c r="BH474" s="17"/>
      <c r="BI474" s="17"/>
      <c r="BJ474" s="17"/>
      <c r="BK474" s="17"/>
      <c r="BL474" s="17"/>
      <c r="BM474" s="17"/>
      <c r="BN474" s="17"/>
      <c r="BO474" s="17"/>
      <c r="BP474" s="17"/>
      <c r="BQ474" s="17"/>
      <c r="BS474" s="17"/>
      <c r="BT474" s="17"/>
      <c r="BU474" s="17"/>
      <c r="BV474" s="17"/>
      <c r="BW474" s="17"/>
      <c r="BX474" s="17"/>
      <c r="BY474" s="17"/>
      <c r="BZ474" s="17"/>
      <c r="CA474" s="17"/>
      <c r="CB474" s="17"/>
      <c r="CC474" s="17"/>
      <c r="CD474" s="17"/>
      <c r="CE474" s="17"/>
      <c r="CF474" s="17"/>
      <c r="CG474" s="17"/>
      <c r="CH474" s="17"/>
      <c r="CI474" s="17"/>
    </row>
    <row r="475" spans="1:87" ht="13.5" x14ac:dyDescent="0.25">
      <c r="A475" s="15"/>
      <c r="B475" s="16"/>
      <c r="C475" s="17"/>
      <c r="D475" s="15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8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  <c r="AE475" s="17"/>
      <c r="AF475" s="17"/>
      <c r="AG475" s="18"/>
      <c r="AH475" s="17"/>
      <c r="AI475" s="17"/>
      <c r="AJ475" s="17"/>
      <c r="AK475" s="17"/>
      <c r="AL475" s="17"/>
      <c r="AM475" s="17"/>
      <c r="AN475" s="17"/>
      <c r="AO475" s="17"/>
      <c r="AP475" s="17"/>
      <c r="AQ475" s="17"/>
      <c r="AR475" s="17"/>
      <c r="AS475" s="17"/>
      <c r="AT475" s="17"/>
      <c r="AU475" s="17"/>
      <c r="AV475" s="17"/>
      <c r="AW475" s="17"/>
      <c r="AX475" s="17"/>
      <c r="AY475" s="17"/>
      <c r="AZ475" s="17"/>
      <c r="BA475" s="17"/>
      <c r="BB475" s="17"/>
      <c r="BC475" s="17"/>
      <c r="BD475" s="17"/>
      <c r="BE475" s="17"/>
      <c r="BF475" s="17"/>
      <c r="BG475" s="17"/>
      <c r="BH475" s="17"/>
      <c r="BI475" s="17"/>
      <c r="BJ475" s="17"/>
      <c r="BK475" s="17"/>
      <c r="BL475" s="17"/>
      <c r="BM475" s="17"/>
      <c r="BN475" s="17"/>
      <c r="BO475" s="17"/>
      <c r="BP475" s="17"/>
      <c r="BQ475" s="17"/>
      <c r="BS475" s="17"/>
      <c r="BT475" s="17"/>
      <c r="BU475" s="17"/>
      <c r="BV475" s="17"/>
      <c r="BW475" s="17"/>
      <c r="BX475" s="17"/>
      <c r="BY475" s="17"/>
      <c r="BZ475" s="17"/>
      <c r="CA475" s="17"/>
      <c r="CB475" s="17"/>
      <c r="CC475" s="17"/>
      <c r="CD475" s="17"/>
      <c r="CE475" s="17"/>
      <c r="CF475" s="17"/>
      <c r="CG475" s="17"/>
      <c r="CH475" s="17"/>
      <c r="CI475" s="17"/>
    </row>
    <row r="476" spans="1:87" ht="13.5" x14ac:dyDescent="0.25">
      <c r="A476" s="15"/>
      <c r="B476" s="16"/>
      <c r="C476" s="17"/>
      <c r="D476" s="15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8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  <c r="AE476" s="17"/>
      <c r="AF476" s="17"/>
      <c r="AG476" s="18"/>
      <c r="AH476" s="17"/>
      <c r="AI476" s="17"/>
      <c r="AJ476" s="17"/>
      <c r="AK476" s="17"/>
      <c r="AL476" s="17"/>
      <c r="AM476" s="17"/>
      <c r="AN476" s="17"/>
      <c r="AO476" s="17"/>
      <c r="AP476" s="17"/>
      <c r="AQ476" s="17"/>
      <c r="AR476" s="17"/>
      <c r="AS476" s="17"/>
      <c r="AT476" s="17"/>
      <c r="AU476" s="17"/>
      <c r="AV476" s="17"/>
      <c r="AW476" s="17"/>
      <c r="AX476" s="17"/>
      <c r="AY476" s="17"/>
      <c r="AZ476" s="17"/>
      <c r="BA476" s="17"/>
      <c r="BB476" s="17"/>
      <c r="BC476" s="17"/>
      <c r="BD476" s="17"/>
      <c r="BE476" s="17"/>
      <c r="BF476" s="17"/>
      <c r="BG476" s="17"/>
      <c r="BH476" s="17"/>
      <c r="BI476" s="17"/>
      <c r="BJ476" s="17"/>
      <c r="BK476" s="17"/>
      <c r="BL476" s="17"/>
      <c r="BM476" s="17"/>
      <c r="BN476" s="17"/>
      <c r="BO476" s="17"/>
      <c r="BP476" s="17"/>
      <c r="BQ476" s="17"/>
      <c r="BS476" s="17"/>
      <c r="BT476" s="17"/>
      <c r="BU476" s="17"/>
      <c r="BV476" s="17"/>
      <c r="BW476" s="17"/>
      <c r="BX476" s="17"/>
      <c r="BY476" s="17"/>
      <c r="BZ476" s="17"/>
      <c r="CA476" s="17"/>
      <c r="CB476" s="17"/>
      <c r="CC476" s="17"/>
      <c r="CD476" s="17"/>
      <c r="CE476" s="17"/>
      <c r="CF476" s="17"/>
      <c r="CG476" s="17"/>
      <c r="CH476" s="17"/>
      <c r="CI476" s="17"/>
    </row>
    <row r="477" spans="1:87" ht="13.5" x14ac:dyDescent="0.25">
      <c r="A477" s="15"/>
      <c r="B477" s="16"/>
      <c r="C477" s="17"/>
      <c r="D477" s="15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8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D477" s="17"/>
      <c r="AE477" s="17"/>
      <c r="AF477" s="17"/>
      <c r="AG477" s="18"/>
      <c r="AH477" s="17"/>
      <c r="AI477" s="17"/>
      <c r="AJ477" s="17"/>
      <c r="AK477" s="17"/>
      <c r="AL477" s="17"/>
      <c r="AM477" s="17"/>
      <c r="AN477" s="17"/>
      <c r="AO477" s="17"/>
      <c r="AP477" s="17"/>
      <c r="AQ477" s="17"/>
      <c r="AR477" s="17"/>
      <c r="AS477" s="17"/>
      <c r="AT477" s="17"/>
      <c r="AU477" s="17"/>
      <c r="AV477" s="17"/>
      <c r="AW477" s="17"/>
      <c r="AX477" s="17"/>
      <c r="AY477" s="17"/>
      <c r="AZ477" s="17"/>
      <c r="BA477" s="17"/>
      <c r="BB477" s="17"/>
      <c r="BC477" s="17"/>
      <c r="BD477" s="17"/>
      <c r="BE477" s="17"/>
      <c r="BF477" s="17"/>
      <c r="BG477" s="17"/>
      <c r="BH477" s="17"/>
      <c r="BI477" s="17"/>
      <c r="BJ477" s="17"/>
      <c r="BK477" s="17"/>
      <c r="BL477" s="17"/>
      <c r="BM477" s="17"/>
      <c r="BN477" s="17"/>
      <c r="BO477" s="17"/>
      <c r="BP477" s="17"/>
      <c r="BQ477" s="17"/>
      <c r="BS477" s="17"/>
      <c r="BT477" s="17"/>
      <c r="BU477" s="17"/>
      <c r="BV477" s="17"/>
      <c r="BW477" s="17"/>
      <c r="BX477" s="17"/>
      <c r="BY477" s="17"/>
      <c r="BZ477" s="17"/>
      <c r="CA477" s="17"/>
      <c r="CB477" s="17"/>
      <c r="CC477" s="17"/>
      <c r="CD477" s="17"/>
      <c r="CE477" s="17"/>
      <c r="CF477" s="17"/>
      <c r="CG477" s="17"/>
      <c r="CH477" s="17"/>
      <c r="CI477" s="17"/>
    </row>
    <row r="478" spans="1:87" ht="13.5" x14ac:dyDescent="0.25">
      <c r="A478" s="15"/>
      <c r="B478" s="16"/>
      <c r="C478" s="17"/>
      <c r="D478" s="15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8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D478" s="17"/>
      <c r="AE478" s="17"/>
      <c r="AF478" s="17"/>
      <c r="AG478" s="18"/>
      <c r="AH478" s="17"/>
      <c r="AI478" s="17"/>
      <c r="AJ478" s="17"/>
      <c r="AK478" s="17"/>
      <c r="AL478" s="17"/>
      <c r="AM478" s="17"/>
      <c r="AN478" s="17"/>
      <c r="AO478" s="17"/>
      <c r="AP478" s="17"/>
      <c r="AQ478" s="17"/>
      <c r="AR478" s="17"/>
      <c r="AS478" s="17"/>
      <c r="AT478" s="17"/>
      <c r="AU478" s="17"/>
      <c r="AV478" s="17"/>
      <c r="AW478" s="17"/>
      <c r="AX478" s="17"/>
      <c r="AY478" s="17"/>
      <c r="AZ478" s="17"/>
      <c r="BA478" s="17"/>
      <c r="BB478" s="17"/>
      <c r="BC478" s="17"/>
      <c r="BD478" s="17"/>
      <c r="BE478" s="17"/>
      <c r="BF478" s="17"/>
      <c r="BG478" s="17"/>
      <c r="BH478" s="17"/>
      <c r="BI478" s="17"/>
      <c r="BJ478" s="17"/>
      <c r="BK478" s="17"/>
      <c r="BL478" s="17"/>
      <c r="BM478" s="17"/>
      <c r="BN478" s="17"/>
      <c r="BO478" s="17"/>
      <c r="BP478" s="17"/>
      <c r="BQ478" s="17"/>
      <c r="BS478" s="17"/>
      <c r="BT478" s="17"/>
      <c r="BU478" s="17"/>
      <c r="BV478" s="17"/>
      <c r="BW478" s="17"/>
      <c r="BX478" s="17"/>
      <c r="BY478" s="17"/>
      <c r="BZ478" s="17"/>
      <c r="CA478" s="17"/>
      <c r="CB478" s="17"/>
      <c r="CC478" s="17"/>
      <c r="CD478" s="17"/>
      <c r="CE478" s="17"/>
      <c r="CF478" s="17"/>
      <c r="CG478" s="17"/>
      <c r="CH478" s="17"/>
      <c r="CI478" s="17"/>
    </row>
    <row r="479" spans="1:87" ht="13.5" x14ac:dyDescent="0.25">
      <c r="A479" s="15"/>
      <c r="B479" s="16"/>
      <c r="C479" s="17"/>
      <c r="D479" s="15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8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  <c r="AE479" s="17"/>
      <c r="AF479" s="17"/>
      <c r="AG479" s="18"/>
      <c r="AH479" s="17"/>
      <c r="AI479" s="17"/>
      <c r="AJ479" s="17"/>
      <c r="AK479" s="17"/>
      <c r="AL479" s="17"/>
      <c r="AM479" s="17"/>
      <c r="AN479" s="17"/>
      <c r="AO479" s="17"/>
      <c r="AP479" s="17"/>
      <c r="AQ479" s="17"/>
      <c r="AR479" s="17"/>
      <c r="AS479" s="17"/>
      <c r="AT479" s="17"/>
      <c r="AU479" s="17"/>
      <c r="AV479" s="17"/>
      <c r="AW479" s="17"/>
      <c r="AX479" s="17"/>
      <c r="AY479" s="17"/>
      <c r="AZ479" s="17"/>
      <c r="BA479" s="17"/>
      <c r="BB479" s="17"/>
      <c r="BC479" s="17"/>
      <c r="BD479" s="17"/>
      <c r="BE479" s="17"/>
      <c r="BF479" s="17"/>
      <c r="BG479" s="17"/>
      <c r="BH479" s="17"/>
      <c r="BI479" s="17"/>
      <c r="BJ479" s="17"/>
      <c r="BK479" s="17"/>
      <c r="BL479" s="17"/>
      <c r="BM479" s="17"/>
      <c r="BN479" s="17"/>
      <c r="BO479" s="17"/>
      <c r="BP479" s="17"/>
      <c r="BQ479" s="17"/>
      <c r="BS479" s="17"/>
      <c r="BT479" s="17"/>
      <c r="BU479" s="17"/>
      <c r="BV479" s="17"/>
      <c r="BW479" s="17"/>
      <c r="BX479" s="17"/>
      <c r="BY479" s="17"/>
      <c r="BZ479" s="17"/>
      <c r="CA479" s="17"/>
      <c r="CB479" s="17"/>
      <c r="CC479" s="17"/>
      <c r="CD479" s="17"/>
      <c r="CE479" s="17"/>
      <c r="CF479" s="17"/>
      <c r="CG479" s="17"/>
      <c r="CH479" s="17"/>
      <c r="CI479" s="17"/>
    </row>
    <row r="480" spans="1:87" ht="13.5" x14ac:dyDescent="0.25">
      <c r="A480" s="15"/>
      <c r="B480" s="16"/>
      <c r="C480" s="17"/>
      <c r="D480" s="15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8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D480" s="17"/>
      <c r="AE480" s="17"/>
      <c r="AF480" s="17"/>
      <c r="AG480" s="18"/>
      <c r="AH480" s="17"/>
      <c r="AI480" s="17"/>
      <c r="AJ480" s="17"/>
      <c r="AK480" s="17"/>
      <c r="AL480" s="17"/>
      <c r="AM480" s="17"/>
      <c r="AN480" s="17"/>
      <c r="AO480" s="17"/>
      <c r="AP480" s="17"/>
      <c r="AQ480" s="17"/>
      <c r="AR480" s="17"/>
      <c r="AS480" s="17"/>
      <c r="AT480" s="17"/>
      <c r="AU480" s="17"/>
      <c r="AV480" s="17"/>
      <c r="AW480" s="17"/>
      <c r="AX480" s="17"/>
      <c r="AY480" s="17"/>
      <c r="AZ480" s="17"/>
      <c r="BA480" s="17"/>
      <c r="BB480" s="17"/>
      <c r="BC480" s="17"/>
      <c r="BD480" s="17"/>
      <c r="BE480" s="17"/>
      <c r="BF480" s="17"/>
      <c r="BG480" s="17"/>
      <c r="BH480" s="17"/>
      <c r="BI480" s="17"/>
      <c r="BJ480" s="17"/>
      <c r="BK480" s="17"/>
      <c r="BL480" s="17"/>
      <c r="BM480" s="17"/>
      <c r="BN480" s="17"/>
      <c r="BO480" s="17"/>
      <c r="BP480" s="17"/>
      <c r="BQ480" s="17"/>
      <c r="BS480" s="17"/>
      <c r="BT480" s="17"/>
      <c r="BU480" s="17"/>
      <c r="BV480" s="17"/>
      <c r="BW480" s="17"/>
      <c r="BX480" s="17"/>
      <c r="BY480" s="17"/>
      <c r="BZ480" s="17"/>
      <c r="CA480" s="17"/>
      <c r="CB480" s="17"/>
      <c r="CC480" s="17"/>
      <c r="CD480" s="17"/>
      <c r="CE480" s="17"/>
      <c r="CF480" s="17"/>
      <c r="CG480" s="17"/>
      <c r="CH480" s="17"/>
      <c r="CI480" s="17"/>
    </row>
    <row r="481" spans="1:87" ht="13.5" x14ac:dyDescent="0.25">
      <c r="A481" s="15"/>
      <c r="B481" s="16"/>
      <c r="C481" s="17"/>
      <c r="D481" s="15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8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D481" s="17"/>
      <c r="AE481" s="17"/>
      <c r="AF481" s="17"/>
      <c r="AG481" s="18"/>
      <c r="AH481" s="17"/>
      <c r="AI481" s="17"/>
      <c r="AJ481" s="17"/>
      <c r="AK481" s="17"/>
      <c r="AL481" s="17"/>
      <c r="AM481" s="17"/>
      <c r="AN481" s="17"/>
      <c r="AO481" s="17"/>
      <c r="AP481" s="17"/>
      <c r="AQ481" s="17"/>
      <c r="AR481" s="17"/>
      <c r="AS481" s="17"/>
      <c r="AT481" s="17"/>
      <c r="AU481" s="17"/>
      <c r="AV481" s="17"/>
      <c r="AW481" s="17"/>
      <c r="AX481" s="17"/>
      <c r="AY481" s="17"/>
      <c r="AZ481" s="17"/>
      <c r="BA481" s="17"/>
      <c r="BB481" s="17"/>
      <c r="BC481" s="17"/>
      <c r="BD481" s="17"/>
      <c r="BE481" s="17"/>
      <c r="BF481" s="17"/>
      <c r="BG481" s="17"/>
      <c r="BH481" s="17"/>
      <c r="BI481" s="17"/>
      <c r="BJ481" s="17"/>
      <c r="BK481" s="17"/>
      <c r="BL481" s="17"/>
      <c r="BM481" s="17"/>
      <c r="BN481" s="17"/>
      <c r="BO481" s="17"/>
      <c r="BP481" s="17"/>
      <c r="BQ481" s="17"/>
      <c r="BS481" s="17"/>
      <c r="BT481" s="17"/>
      <c r="BU481" s="17"/>
      <c r="BV481" s="17"/>
      <c r="BW481" s="17"/>
      <c r="BX481" s="17"/>
      <c r="BY481" s="17"/>
      <c r="BZ481" s="17"/>
      <c r="CA481" s="17"/>
      <c r="CB481" s="17"/>
      <c r="CC481" s="17"/>
      <c r="CD481" s="17"/>
      <c r="CE481" s="17"/>
      <c r="CF481" s="17"/>
      <c r="CG481" s="17"/>
      <c r="CH481" s="17"/>
      <c r="CI481" s="17"/>
    </row>
    <row r="482" spans="1:87" ht="13.5" x14ac:dyDescent="0.25">
      <c r="A482" s="15"/>
      <c r="B482" s="16"/>
      <c r="C482" s="17"/>
      <c r="D482" s="15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8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  <c r="AC482" s="17"/>
      <c r="AD482" s="17"/>
      <c r="AE482" s="17"/>
      <c r="AF482" s="17"/>
      <c r="AG482" s="18"/>
      <c r="AH482" s="17"/>
      <c r="AI482" s="17"/>
      <c r="AJ482" s="17"/>
      <c r="AK482" s="17"/>
      <c r="AL482" s="17"/>
      <c r="AM482" s="17"/>
      <c r="AN482" s="17"/>
      <c r="AO482" s="17"/>
      <c r="AP482" s="17"/>
      <c r="AQ482" s="17"/>
      <c r="AR482" s="17"/>
      <c r="AS482" s="17"/>
      <c r="AT482" s="17"/>
      <c r="AU482" s="17"/>
      <c r="AV482" s="17"/>
      <c r="AW482" s="17"/>
      <c r="AX482" s="17"/>
      <c r="AY482" s="17"/>
      <c r="AZ482" s="17"/>
      <c r="BA482" s="17"/>
      <c r="BB482" s="17"/>
      <c r="BC482" s="17"/>
      <c r="BD482" s="17"/>
      <c r="BE482" s="17"/>
      <c r="BF482" s="17"/>
      <c r="BG482" s="17"/>
      <c r="BH482" s="17"/>
      <c r="BI482" s="17"/>
      <c r="BJ482" s="17"/>
      <c r="BK482" s="17"/>
      <c r="BL482" s="17"/>
      <c r="BM482" s="17"/>
      <c r="BN482" s="17"/>
      <c r="BO482" s="17"/>
      <c r="BP482" s="17"/>
      <c r="BQ482" s="17"/>
      <c r="BS482" s="17"/>
      <c r="BT482" s="17"/>
      <c r="BU482" s="17"/>
      <c r="BV482" s="17"/>
      <c r="BW482" s="17"/>
      <c r="BX482" s="17"/>
      <c r="BY482" s="17"/>
      <c r="BZ482" s="17"/>
      <c r="CA482" s="17"/>
      <c r="CB482" s="17"/>
      <c r="CC482" s="17"/>
      <c r="CD482" s="17"/>
      <c r="CE482" s="17"/>
      <c r="CF482" s="17"/>
      <c r="CG482" s="17"/>
      <c r="CH482" s="17"/>
      <c r="CI482" s="17"/>
    </row>
    <row r="483" spans="1:87" ht="13.5" x14ac:dyDescent="0.25">
      <c r="A483" s="15"/>
      <c r="B483" s="16"/>
      <c r="C483" s="17"/>
      <c r="D483" s="15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8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  <c r="AE483" s="17"/>
      <c r="AF483" s="17"/>
      <c r="AG483" s="18"/>
      <c r="AH483" s="17"/>
      <c r="AI483" s="17"/>
      <c r="AJ483" s="17"/>
      <c r="AK483" s="17"/>
      <c r="AL483" s="17"/>
      <c r="AM483" s="17"/>
      <c r="AN483" s="17"/>
      <c r="AO483" s="17"/>
      <c r="AP483" s="17"/>
      <c r="AQ483" s="17"/>
      <c r="AR483" s="17"/>
      <c r="AS483" s="17"/>
      <c r="AT483" s="17"/>
      <c r="AU483" s="17"/>
      <c r="AV483" s="17"/>
      <c r="AW483" s="17"/>
      <c r="AX483" s="17"/>
      <c r="AY483" s="17"/>
      <c r="AZ483" s="17"/>
      <c r="BA483" s="17"/>
      <c r="BB483" s="17"/>
      <c r="BC483" s="17"/>
      <c r="BD483" s="17"/>
      <c r="BE483" s="17"/>
      <c r="BF483" s="17"/>
      <c r="BG483" s="17"/>
      <c r="BH483" s="17"/>
      <c r="BI483" s="17"/>
      <c r="BJ483" s="17"/>
      <c r="BK483" s="17"/>
      <c r="BL483" s="17"/>
      <c r="BM483" s="17"/>
      <c r="BN483" s="17"/>
      <c r="BO483" s="17"/>
      <c r="BP483" s="17"/>
      <c r="BQ483" s="17"/>
      <c r="BS483" s="17"/>
      <c r="BT483" s="17"/>
      <c r="BU483" s="17"/>
      <c r="BV483" s="17"/>
      <c r="BW483" s="17"/>
      <c r="BX483" s="17"/>
      <c r="BY483" s="17"/>
      <c r="BZ483" s="17"/>
      <c r="CA483" s="17"/>
      <c r="CB483" s="17"/>
      <c r="CC483" s="17"/>
      <c r="CD483" s="17"/>
      <c r="CE483" s="17"/>
      <c r="CF483" s="17"/>
      <c r="CG483" s="17"/>
      <c r="CH483" s="17"/>
      <c r="CI483" s="17"/>
    </row>
    <row r="484" spans="1:87" ht="13.5" x14ac:dyDescent="0.25">
      <c r="A484" s="15"/>
      <c r="B484" s="16"/>
      <c r="C484" s="17"/>
      <c r="D484" s="15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8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  <c r="AE484" s="17"/>
      <c r="AF484" s="17"/>
      <c r="AG484" s="18"/>
      <c r="AH484" s="17"/>
      <c r="AI484" s="17"/>
      <c r="AJ484" s="17"/>
      <c r="AK484" s="17"/>
      <c r="AL484" s="17"/>
      <c r="AM484" s="17"/>
      <c r="AN484" s="17"/>
      <c r="AO484" s="17"/>
      <c r="AP484" s="17"/>
      <c r="AQ484" s="17"/>
      <c r="AR484" s="17"/>
      <c r="AS484" s="17"/>
      <c r="AT484" s="17"/>
      <c r="AU484" s="17"/>
      <c r="AV484" s="17"/>
      <c r="AW484" s="17"/>
      <c r="AX484" s="17"/>
      <c r="AY484" s="17"/>
      <c r="AZ484" s="17"/>
      <c r="BA484" s="17"/>
      <c r="BB484" s="17"/>
      <c r="BC484" s="17"/>
      <c r="BD484" s="17"/>
      <c r="BE484" s="17"/>
      <c r="BF484" s="17"/>
      <c r="BG484" s="17"/>
      <c r="BH484" s="17"/>
      <c r="BI484" s="17"/>
      <c r="BJ484" s="17"/>
      <c r="BK484" s="17"/>
      <c r="BL484" s="17"/>
      <c r="BM484" s="17"/>
      <c r="BN484" s="17"/>
      <c r="BO484" s="17"/>
      <c r="BP484" s="17"/>
      <c r="BQ484" s="17"/>
      <c r="BS484" s="17"/>
      <c r="BT484" s="17"/>
      <c r="BU484" s="17"/>
      <c r="BV484" s="17"/>
      <c r="BW484" s="17"/>
      <c r="BX484" s="17"/>
      <c r="BY484" s="17"/>
      <c r="BZ484" s="17"/>
      <c r="CA484" s="17"/>
      <c r="CB484" s="17"/>
      <c r="CC484" s="17"/>
      <c r="CD484" s="17"/>
      <c r="CE484" s="17"/>
      <c r="CF484" s="17"/>
      <c r="CG484" s="17"/>
      <c r="CH484" s="17"/>
      <c r="CI484" s="17"/>
    </row>
    <row r="485" spans="1:87" ht="13.5" x14ac:dyDescent="0.25">
      <c r="A485" s="15"/>
      <c r="B485" s="16"/>
      <c r="C485" s="17"/>
      <c r="D485" s="15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8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D485" s="17"/>
      <c r="AE485" s="17"/>
      <c r="AF485" s="17"/>
      <c r="AG485" s="18"/>
      <c r="AH485" s="17"/>
      <c r="AI485" s="17"/>
      <c r="AJ485" s="17"/>
      <c r="AK485" s="17"/>
      <c r="AL485" s="17"/>
      <c r="AM485" s="17"/>
      <c r="AN485" s="17"/>
      <c r="AO485" s="17"/>
      <c r="AP485" s="17"/>
      <c r="AQ485" s="17"/>
      <c r="AR485" s="17"/>
      <c r="AS485" s="17"/>
      <c r="AT485" s="17"/>
      <c r="AU485" s="17"/>
      <c r="AV485" s="17"/>
      <c r="AW485" s="17"/>
      <c r="AX485" s="17"/>
      <c r="AY485" s="17"/>
      <c r="AZ485" s="17"/>
      <c r="BA485" s="17"/>
      <c r="BB485" s="17"/>
      <c r="BC485" s="17"/>
      <c r="BD485" s="17"/>
      <c r="BE485" s="17"/>
      <c r="BF485" s="17"/>
      <c r="BG485" s="17"/>
      <c r="BH485" s="17"/>
      <c r="BI485" s="17"/>
      <c r="BJ485" s="17"/>
      <c r="BK485" s="17"/>
      <c r="BL485" s="17"/>
      <c r="BM485" s="17"/>
      <c r="BN485" s="17"/>
      <c r="BO485" s="17"/>
      <c r="BP485" s="17"/>
      <c r="BQ485" s="17"/>
      <c r="BS485" s="17"/>
      <c r="BT485" s="17"/>
      <c r="BU485" s="17"/>
      <c r="BV485" s="17"/>
      <c r="BW485" s="17"/>
      <c r="BX485" s="17"/>
      <c r="BY485" s="17"/>
      <c r="BZ485" s="17"/>
      <c r="CA485" s="17"/>
      <c r="CB485" s="17"/>
      <c r="CC485" s="17"/>
      <c r="CD485" s="17"/>
      <c r="CE485" s="17"/>
      <c r="CF485" s="17"/>
      <c r="CG485" s="17"/>
      <c r="CH485" s="17"/>
      <c r="CI485" s="17"/>
    </row>
    <row r="486" spans="1:87" ht="13.5" x14ac:dyDescent="0.25">
      <c r="A486" s="15"/>
      <c r="B486" s="16"/>
      <c r="C486" s="17"/>
      <c r="D486" s="15"/>
      <c r="E486" s="17"/>
      <c r="F486" s="17"/>
      <c r="G486" s="17"/>
      <c r="H486" s="17"/>
      <c r="I486" s="17"/>
      <c r="J486" s="17"/>
      <c r="K486" s="17"/>
      <c r="L486" s="17"/>
      <c r="M486" s="17"/>
      <c r="O486" s="18"/>
      <c r="P486" s="17"/>
      <c r="R486" s="17"/>
      <c r="S486" s="17"/>
      <c r="U486" s="17"/>
      <c r="V486" s="17"/>
      <c r="X486" s="17"/>
      <c r="Y486" s="17"/>
      <c r="AA486" s="17"/>
      <c r="AB486" s="17"/>
      <c r="AC486" s="17"/>
      <c r="AD486" s="17"/>
      <c r="AE486" s="17"/>
      <c r="AF486" s="17"/>
      <c r="AH486" s="17"/>
      <c r="AJ486" s="17"/>
      <c r="AK486" s="17"/>
      <c r="AL486" s="17"/>
      <c r="AM486" s="17"/>
      <c r="AN486" s="17"/>
      <c r="AO486" s="17"/>
      <c r="AP486" s="17"/>
      <c r="AQ486" s="17"/>
      <c r="AS486" s="17"/>
      <c r="AT486" s="17"/>
      <c r="AU486" s="17"/>
      <c r="AW486" s="17"/>
      <c r="AY486" s="17"/>
      <c r="AZ486" s="17"/>
      <c r="BA486" s="17"/>
      <c r="BC486" s="17"/>
      <c r="BD486" s="17"/>
      <c r="BE486" s="17"/>
      <c r="BG486" s="17"/>
      <c r="BH486" s="17"/>
      <c r="BI486" s="17"/>
      <c r="BK486" s="17"/>
      <c r="BM486" s="17"/>
      <c r="BN486" s="17"/>
      <c r="BO486" s="17"/>
      <c r="BQ486" s="17"/>
      <c r="BS486" s="17"/>
      <c r="BT486" s="17"/>
      <c r="BU486" s="17"/>
      <c r="BV486" s="17"/>
      <c r="BW486" s="17"/>
      <c r="BX486" s="17"/>
      <c r="BY486" s="17"/>
      <c r="BZ486" s="17"/>
      <c r="CA486" s="17"/>
      <c r="CB486" s="17"/>
      <c r="CC486" s="17"/>
      <c r="CD486" s="17"/>
      <c r="CF486" s="17"/>
      <c r="CG486" s="17"/>
      <c r="CH486" s="17"/>
      <c r="CI486" s="17"/>
    </row>
    <row r="487" spans="1:87" ht="13.5" x14ac:dyDescent="0.25">
      <c r="A487" s="15"/>
      <c r="B487" s="16"/>
      <c r="C487" s="17"/>
      <c r="D487" s="15"/>
      <c r="E487" s="17"/>
      <c r="F487" s="17"/>
      <c r="G487" s="17"/>
      <c r="H487" s="17"/>
      <c r="I487" s="17"/>
      <c r="J487" s="17"/>
      <c r="K487" s="17"/>
      <c r="L487" s="17"/>
      <c r="M487" s="17"/>
      <c r="O487" s="18"/>
      <c r="P487" s="17"/>
      <c r="R487" s="17"/>
      <c r="S487" s="17"/>
      <c r="U487" s="17"/>
      <c r="V487" s="17"/>
      <c r="X487" s="17"/>
      <c r="Y487" s="17"/>
      <c r="AA487" s="17"/>
      <c r="AB487" s="17"/>
      <c r="AC487" s="17"/>
      <c r="AD487" s="17"/>
      <c r="AE487" s="17"/>
      <c r="AF487" s="17"/>
      <c r="AH487" s="17"/>
      <c r="AJ487" s="17"/>
      <c r="AK487" s="17"/>
      <c r="AL487" s="17"/>
      <c r="AM487" s="17"/>
      <c r="AN487" s="17"/>
      <c r="AO487" s="17"/>
      <c r="AP487" s="17"/>
      <c r="AQ487" s="17"/>
      <c r="AS487" s="17"/>
      <c r="AT487" s="17"/>
      <c r="AU487" s="17"/>
      <c r="AW487" s="17"/>
      <c r="AY487" s="17"/>
      <c r="AZ487" s="17"/>
      <c r="BA487" s="17"/>
      <c r="BC487" s="17"/>
      <c r="BD487" s="17"/>
      <c r="BE487" s="17"/>
      <c r="BG487" s="17"/>
      <c r="BH487" s="17"/>
      <c r="BI487" s="17"/>
      <c r="BK487" s="17"/>
      <c r="BM487" s="17"/>
      <c r="BN487" s="17"/>
      <c r="BO487" s="17"/>
      <c r="BQ487" s="17"/>
      <c r="BS487" s="17"/>
      <c r="BT487" s="17"/>
      <c r="BU487" s="17"/>
      <c r="BV487" s="17"/>
      <c r="BW487" s="17"/>
      <c r="BX487" s="17"/>
      <c r="BY487" s="17"/>
      <c r="BZ487" s="17"/>
      <c r="CA487" s="17"/>
      <c r="CB487" s="17"/>
      <c r="CC487" s="17"/>
      <c r="CD487" s="17"/>
      <c r="CF487" s="17"/>
      <c r="CG487" s="17"/>
      <c r="CH487" s="17"/>
      <c r="CI487" s="17"/>
    </row>
    <row r="488" spans="1:87" ht="13.5" x14ac:dyDescent="0.25">
      <c r="A488" s="15"/>
      <c r="B488" s="16"/>
      <c r="C488" s="17"/>
      <c r="D488" s="15"/>
      <c r="E488" s="17"/>
      <c r="F488" s="17"/>
      <c r="G488" s="17"/>
      <c r="H488" s="17"/>
      <c r="I488" s="17"/>
      <c r="J488" s="17"/>
      <c r="K488" s="17"/>
      <c r="L488" s="17"/>
      <c r="M488" s="17"/>
      <c r="O488" s="18"/>
      <c r="P488" s="17"/>
      <c r="R488" s="17"/>
      <c r="S488" s="17"/>
      <c r="U488" s="17"/>
      <c r="V488" s="17"/>
      <c r="X488" s="17"/>
      <c r="Y488" s="17"/>
      <c r="AA488" s="17"/>
      <c r="AB488" s="17"/>
      <c r="AC488" s="17"/>
      <c r="AD488" s="17"/>
      <c r="AE488" s="17"/>
      <c r="AF488" s="17"/>
      <c r="AH488" s="17"/>
      <c r="AJ488" s="17"/>
      <c r="AK488" s="17"/>
      <c r="AL488" s="17"/>
      <c r="AM488" s="17"/>
      <c r="AN488" s="17"/>
      <c r="AO488" s="17"/>
      <c r="AP488" s="17"/>
      <c r="AQ488" s="17"/>
      <c r="AS488" s="17"/>
      <c r="AT488" s="17"/>
      <c r="AU488" s="17"/>
      <c r="AW488" s="17"/>
      <c r="AY488" s="17"/>
      <c r="AZ488" s="17"/>
      <c r="BA488" s="17"/>
      <c r="BC488" s="17"/>
      <c r="BD488" s="17"/>
      <c r="BE488" s="17"/>
      <c r="BG488" s="17"/>
      <c r="BH488" s="17"/>
      <c r="BI488" s="17"/>
      <c r="BK488" s="17"/>
      <c r="BM488" s="17"/>
      <c r="BN488" s="17"/>
      <c r="BO488" s="17"/>
      <c r="BQ488" s="17"/>
      <c r="BS488" s="17"/>
      <c r="BT488" s="17"/>
      <c r="BU488" s="17"/>
      <c r="BV488" s="17"/>
      <c r="BW488" s="17"/>
      <c r="BX488" s="17"/>
      <c r="BY488" s="17"/>
      <c r="BZ488" s="17"/>
      <c r="CA488" s="17"/>
      <c r="CB488" s="17"/>
      <c r="CC488" s="17"/>
      <c r="CD488" s="17"/>
      <c r="CF488" s="17"/>
      <c r="CG488" s="17"/>
      <c r="CH488" s="17"/>
      <c r="CI488" s="17"/>
    </row>
    <row r="489" spans="1:87" ht="13.5" x14ac:dyDescent="0.25">
      <c r="A489" s="15"/>
      <c r="B489" s="16"/>
      <c r="C489" s="17"/>
      <c r="D489" s="15"/>
      <c r="E489" s="17"/>
      <c r="F489" s="17"/>
      <c r="G489" s="17"/>
      <c r="H489" s="17"/>
      <c r="I489" s="17"/>
      <c r="J489" s="17"/>
      <c r="K489" s="17"/>
      <c r="L489" s="17"/>
      <c r="M489" s="17"/>
      <c r="O489" s="18"/>
      <c r="P489" s="17"/>
      <c r="R489" s="17"/>
      <c r="S489" s="17"/>
      <c r="U489" s="17"/>
      <c r="V489" s="17"/>
      <c r="X489" s="17"/>
      <c r="Y489" s="17"/>
      <c r="AA489" s="17"/>
      <c r="AB489" s="17"/>
      <c r="AC489" s="17"/>
      <c r="AD489" s="17"/>
      <c r="AE489" s="17"/>
      <c r="AF489" s="17"/>
      <c r="AH489" s="17"/>
      <c r="AJ489" s="17"/>
      <c r="AK489" s="17"/>
      <c r="AL489" s="17"/>
      <c r="AM489" s="17"/>
      <c r="AN489" s="17"/>
      <c r="AO489" s="17"/>
      <c r="AP489" s="17"/>
      <c r="AQ489" s="17"/>
      <c r="AS489" s="17"/>
      <c r="AT489" s="17"/>
      <c r="AU489" s="17"/>
      <c r="AW489" s="17"/>
      <c r="AY489" s="17"/>
      <c r="AZ489" s="17"/>
      <c r="BA489" s="17"/>
      <c r="BC489" s="17"/>
      <c r="BD489" s="17"/>
      <c r="BE489" s="17"/>
      <c r="BG489" s="17"/>
      <c r="BH489" s="17"/>
      <c r="BI489" s="17"/>
      <c r="BK489" s="17"/>
      <c r="BM489" s="17"/>
      <c r="BN489" s="17"/>
      <c r="BO489" s="17"/>
      <c r="BQ489" s="17"/>
      <c r="BS489" s="17"/>
      <c r="BT489" s="17"/>
      <c r="BU489" s="17"/>
      <c r="BV489" s="17"/>
      <c r="BW489" s="17"/>
      <c r="BX489" s="17"/>
      <c r="BY489" s="17"/>
      <c r="BZ489" s="17"/>
      <c r="CA489" s="17"/>
      <c r="CB489" s="17"/>
      <c r="CC489" s="17"/>
      <c r="CD489" s="17"/>
      <c r="CF489" s="17"/>
      <c r="CG489" s="17"/>
      <c r="CH489" s="17"/>
      <c r="CI489" s="17"/>
    </row>
    <row r="490" spans="1:87" ht="13.5" x14ac:dyDescent="0.25">
      <c r="A490" s="15"/>
      <c r="B490" s="16"/>
      <c r="C490" s="17"/>
      <c r="D490" s="15"/>
      <c r="E490" s="17"/>
      <c r="F490" s="17"/>
      <c r="G490" s="17"/>
      <c r="H490" s="17"/>
      <c r="I490" s="17"/>
      <c r="J490" s="17"/>
      <c r="K490" s="17"/>
      <c r="L490" s="17"/>
      <c r="M490" s="17"/>
      <c r="O490" s="18"/>
      <c r="P490" s="17"/>
      <c r="R490" s="17"/>
      <c r="S490" s="17"/>
      <c r="U490" s="17"/>
      <c r="V490" s="17"/>
      <c r="X490" s="17"/>
      <c r="Y490" s="17"/>
      <c r="AA490" s="17"/>
      <c r="AB490" s="17"/>
      <c r="AC490" s="17"/>
      <c r="AD490" s="17"/>
      <c r="AE490" s="17"/>
      <c r="AF490" s="17"/>
      <c r="AH490" s="17"/>
      <c r="AJ490" s="17"/>
      <c r="AK490" s="17"/>
      <c r="AL490" s="17"/>
      <c r="AM490" s="17"/>
      <c r="AN490" s="17"/>
      <c r="AO490" s="17"/>
      <c r="AP490" s="17"/>
      <c r="AQ490" s="17"/>
      <c r="AS490" s="17"/>
      <c r="AT490" s="17"/>
      <c r="AU490" s="17"/>
      <c r="AW490" s="17"/>
      <c r="AY490" s="17"/>
      <c r="AZ490" s="17"/>
      <c r="BA490" s="17"/>
      <c r="BC490" s="17"/>
      <c r="BD490" s="17"/>
      <c r="BE490" s="17"/>
      <c r="BG490" s="17"/>
      <c r="BH490" s="17"/>
      <c r="BI490" s="17"/>
      <c r="BK490" s="17"/>
      <c r="BM490" s="17"/>
      <c r="BN490" s="17"/>
      <c r="BO490" s="17"/>
      <c r="BQ490" s="17"/>
      <c r="BS490" s="17"/>
      <c r="BT490" s="17"/>
      <c r="BU490" s="17"/>
      <c r="BV490" s="17"/>
      <c r="BW490" s="17"/>
      <c r="BX490" s="17"/>
      <c r="BY490" s="17"/>
      <c r="BZ490" s="17"/>
      <c r="CA490" s="17"/>
      <c r="CB490" s="17"/>
      <c r="CC490" s="17"/>
      <c r="CD490" s="17"/>
      <c r="CF490" s="17"/>
      <c r="CG490" s="17"/>
      <c r="CH490" s="17"/>
      <c r="CI490" s="17"/>
    </row>
    <row r="491" spans="1:87" ht="13.5" x14ac:dyDescent="0.25">
      <c r="A491" s="15"/>
      <c r="B491" s="16"/>
      <c r="C491" s="17"/>
      <c r="D491" s="15"/>
      <c r="E491" s="17"/>
      <c r="F491" s="17"/>
      <c r="G491" s="17"/>
      <c r="H491" s="17"/>
      <c r="I491" s="17"/>
      <c r="J491" s="17"/>
      <c r="K491" s="17"/>
      <c r="L491" s="17"/>
      <c r="M491" s="17"/>
      <c r="O491" s="18"/>
      <c r="P491" s="17"/>
      <c r="R491" s="17"/>
      <c r="S491" s="17"/>
      <c r="U491" s="17"/>
      <c r="V491" s="17"/>
      <c r="X491" s="17"/>
      <c r="Y491" s="17"/>
      <c r="AA491" s="17"/>
      <c r="AB491" s="17"/>
      <c r="AC491" s="17"/>
      <c r="AD491" s="17"/>
      <c r="AE491" s="17"/>
      <c r="AF491" s="17"/>
      <c r="AH491" s="17"/>
      <c r="AJ491" s="17"/>
      <c r="AK491" s="17"/>
      <c r="AL491" s="17"/>
      <c r="AM491" s="17"/>
      <c r="AN491" s="17"/>
      <c r="AO491" s="17"/>
      <c r="AP491" s="17"/>
      <c r="AQ491" s="17"/>
      <c r="AS491" s="17"/>
      <c r="AT491" s="17"/>
      <c r="AU491" s="17"/>
      <c r="AW491" s="17"/>
      <c r="AY491" s="17"/>
      <c r="AZ491" s="17"/>
      <c r="BA491" s="17"/>
      <c r="BC491" s="17"/>
      <c r="BD491" s="17"/>
      <c r="BE491" s="17"/>
      <c r="BG491" s="17"/>
      <c r="BH491" s="17"/>
      <c r="BI491" s="17"/>
      <c r="BK491" s="17"/>
      <c r="BM491" s="17"/>
      <c r="BN491" s="17"/>
      <c r="BO491" s="17"/>
      <c r="BQ491" s="17"/>
      <c r="BS491" s="17"/>
      <c r="BT491" s="17"/>
      <c r="BU491" s="17"/>
      <c r="BV491" s="17"/>
      <c r="BW491" s="17"/>
      <c r="BX491" s="17"/>
      <c r="BY491" s="17"/>
      <c r="BZ491" s="17"/>
      <c r="CA491" s="17"/>
      <c r="CB491" s="17"/>
      <c r="CC491" s="17"/>
      <c r="CD491" s="17"/>
      <c r="CF491" s="17"/>
      <c r="CG491" s="17"/>
      <c r="CH491" s="17"/>
      <c r="CI491" s="17"/>
    </row>
    <row r="492" spans="1:87" ht="13.5" x14ac:dyDescent="0.25">
      <c r="A492" s="15"/>
      <c r="B492" s="16"/>
      <c r="C492" s="17"/>
      <c r="D492" s="15"/>
      <c r="E492" s="17"/>
      <c r="F492" s="17"/>
      <c r="G492" s="17"/>
      <c r="H492" s="17"/>
      <c r="I492" s="17"/>
      <c r="J492" s="17"/>
      <c r="K492" s="17"/>
      <c r="L492" s="17"/>
      <c r="M492" s="17"/>
      <c r="O492" s="18"/>
      <c r="P492" s="17"/>
      <c r="R492" s="17"/>
      <c r="S492" s="17"/>
      <c r="U492" s="17"/>
      <c r="V492" s="17"/>
      <c r="X492" s="17"/>
      <c r="Y492" s="17"/>
      <c r="AA492" s="17"/>
      <c r="AB492" s="17"/>
      <c r="AC492" s="17"/>
      <c r="AD492" s="17"/>
      <c r="AE492" s="17"/>
      <c r="AF492" s="17"/>
      <c r="AH492" s="17"/>
      <c r="AJ492" s="17"/>
      <c r="AK492" s="17"/>
      <c r="AL492" s="17"/>
      <c r="AM492" s="17"/>
      <c r="AN492" s="17"/>
      <c r="AO492" s="17"/>
      <c r="AP492" s="17"/>
      <c r="AQ492" s="17"/>
      <c r="AS492" s="17"/>
      <c r="AT492" s="17"/>
      <c r="AU492" s="17"/>
      <c r="AW492" s="17"/>
      <c r="AY492" s="17"/>
      <c r="AZ492" s="17"/>
      <c r="BA492" s="17"/>
      <c r="BC492" s="17"/>
      <c r="BD492" s="17"/>
      <c r="BE492" s="17"/>
      <c r="BG492" s="17"/>
      <c r="BH492" s="17"/>
      <c r="BI492" s="17"/>
      <c r="BK492" s="17"/>
      <c r="BM492" s="17"/>
      <c r="BN492" s="17"/>
      <c r="BO492" s="17"/>
      <c r="BQ492" s="17"/>
      <c r="BS492" s="17"/>
      <c r="BT492" s="17"/>
      <c r="BU492" s="17"/>
      <c r="BV492" s="17"/>
      <c r="BW492" s="17"/>
      <c r="BX492" s="17"/>
      <c r="BY492" s="17"/>
      <c r="BZ492" s="17"/>
      <c r="CA492" s="17"/>
      <c r="CB492" s="17"/>
      <c r="CC492" s="17"/>
      <c r="CD492" s="17"/>
      <c r="CF492" s="17"/>
      <c r="CG492" s="17"/>
      <c r="CH492" s="17"/>
      <c r="CI492" s="17"/>
    </row>
    <row r="493" spans="1:87" ht="13.5" x14ac:dyDescent="0.25">
      <c r="A493" s="15"/>
      <c r="B493" s="16"/>
      <c r="C493" s="17"/>
      <c r="D493" s="15"/>
      <c r="E493" s="17"/>
      <c r="F493" s="17"/>
      <c r="G493" s="17"/>
      <c r="H493" s="17"/>
      <c r="I493" s="17"/>
      <c r="J493" s="17"/>
      <c r="K493" s="17"/>
      <c r="L493" s="17"/>
      <c r="M493" s="17"/>
      <c r="O493" s="18"/>
      <c r="P493" s="17"/>
      <c r="R493" s="17"/>
      <c r="S493" s="17"/>
      <c r="U493" s="17"/>
      <c r="V493" s="17"/>
      <c r="X493" s="17"/>
      <c r="Y493" s="17"/>
      <c r="AA493" s="17"/>
      <c r="AB493" s="17"/>
      <c r="AC493" s="17"/>
      <c r="AD493" s="17"/>
      <c r="AE493" s="17"/>
      <c r="AF493" s="17"/>
      <c r="AH493" s="17"/>
      <c r="AJ493" s="17"/>
      <c r="AK493" s="17"/>
      <c r="AL493" s="17"/>
      <c r="AM493" s="17"/>
      <c r="AN493" s="17"/>
      <c r="AO493" s="17"/>
      <c r="AP493" s="17"/>
      <c r="AQ493" s="17"/>
      <c r="AS493" s="17"/>
      <c r="AT493" s="17"/>
      <c r="AU493" s="17"/>
      <c r="AW493" s="17"/>
      <c r="AY493" s="17"/>
      <c r="AZ493" s="17"/>
      <c r="BA493" s="17"/>
      <c r="BC493" s="17"/>
      <c r="BD493" s="17"/>
      <c r="BE493" s="17"/>
      <c r="BG493" s="17"/>
      <c r="BH493" s="17"/>
      <c r="BI493" s="17"/>
      <c r="BK493" s="17"/>
      <c r="BM493" s="17"/>
      <c r="BN493" s="17"/>
      <c r="BO493" s="17"/>
      <c r="BQ493" s="17"/>
      <c r="BS493" s="17"/>
      <c r="BT493" s="17"/>
      <c r="BU493" s="17"/>
      <c r="BV493" s="17"/>
      <c r="BW493" s="17"/>
      <c r="BX493" s="17"/>
      <c r="BY493" s="17"/>
      <c r="BZ493" s="17"/>
      <c r="CA493" s="17"/>
      <c r="CB493" s="17"/>
      <c r="CC493" s="17"/>
      <c r="CD493" s="17"/>
      <c r="CF493" s="17"/>
      <c r="CG493" s="17"/>
      <c r="CH493" s="17"/>
      <c r="CI493" s="17"/>
    </row>
    <row r="494" spans="1:87" ht="13.5" x14ac:dyDescent="0.25">
      <c r="A494" s="15"/>
      <c r="B494" s="16"/>
      <c r="C494" s="17"/>
      <c r="D494" s="15"/>
      <c r="E494" s="17"/>
      <c r="F494" s="17"/>
      <c r="G494" s="17"/>
      <c r="H494" s="17"/>
      <c r="I494" s="17"/>
      <c r="J494" s="17"/>
      <c r="K494" s="17"/>
      <c r="L494" s="17"/>
      <c r="M494" s="17"/>
      <c r="O494" s="18"/>
      <c r="P494" s="17"/>
      <c r="R494" s="17"/>
      <c r="S494" s="17"/>
      <c r="U494" s="17"/>
      <c r="V494" s="17"/>
      <c r="X494" s="17"/>
      <c r="Y494" s="17"/>
      <c r="AA494" s="17"/>
      <c r="AB494" s="17"/>
      <c r="AC494" s="17"/>
      <c r="AD494" s="17"/>
      <c r="AE494" s="17"/>
      <c r="AF494" s="17"/>
      <c r="AH494" s="17"/>
      <c r="AJ494" s="17"/>
      <c r="AK494" s="17"/>
      <c r="AL494" s="17"/>
      <c r="AM494" s="17"/>
      <c r="AN494" s="17"/>
      <c r="AO494" s="17"/>
      <c r="AP494" s="17"/>
      <c r="AQ494" s="17"/>
      <c r="AS494" s="17"/>
      <c r="AT494" s="17"/>
      <c r="AU494" s="17"/>
      <c r="AW494" s="17"/>
      <c r="AY494" s="17"/>
      <c r="AZ494" s="17"/>
      <c r="BA494" s="17"/>
      <c r="BC494" s="17"/>
      <c r="BD494" s="17"/>
      <c r="BE494" s="17"/>
      <c r="BG494" s="17"/>
      <c r="BH494" s="17"/>
      <c r="BI494" s="17"/>
      <c r="BK494" s="17"/>
      <c r="BM494" s="17"/>
      <c r="BN494" s="17"/>
      <c r="BO494" s="17"/>
      <c r="BQ494" s="17"/>
      <c r="BS494" s="17"/>
      <c r="BT494" s="17"/>
      <c r="BU494" s="17"/>
      <c r="BV494" s="17"/>
      <c r="BW494" s="17"/>
      <c r="BX494" s="17"/>
      <c r="BY494" s="17"/>
      <c r="BZ494" s="17"/>
      <c r="CA494" s="17"/>
      <c r="CB494" s="17"/>
      <c r="CC494" s="17"/>
      <c r="CD494" s="17"/>
      <c r="CF494" s="17"/>
      <c r="CG494" s="17"/>
      <c r="CH494" s="17"/>
      <c r="CI494" s="17"/>
    </row>
    <row r="495" spans="1:87" ht="13.5" x14ac:dyDescent="0.25">
      <c r="A495" s="15"/>
      <c r="B495" s="16"/>
      <c r="C495" s="17"/>
      <c r="D495" s="15"/>
      <c r="E495" s="17"/>
      <c r="F495" s="17"/>
      <c r="G495" s="17"/>
      <c r="H495" s="17"/>
      <c r="I495" s="17"/>
      <c r="J495" s="17"/>
      <c r="K495" s="17"/>
      <c r="L495" s="17"/>
      <c r="M495" s="17"/>
      <c r="O495" s="18"/>
      <c r="P495" s="17"/>
      <c r="R495" s="17"/>
      <c r="S495" s="17"/>
      <c r="U495" s="17"/>
      <c r="V495" s="17"/>
      <c r="X495" s="17"/>
      <c r="Y495" s="17"/>
      <c r="AA495" s="17"/>
      <c r="AB495" s="17"/>
      <c r="AC495" s="17"/>
      <c r="AD495" s="17"/>
      <c r="AE495" s="17"/>
      <c r="AF495" s="17"/>
      <c r="AH495" s="17"/>
      <c r="AJ495" s="17"/>
      <c r="AK495" s="17"/>
      <c r="AL495" s="17"/>
      <c r="AM495" s="17"/>
      <c r="AN495" s="17"/>
      <c r="AO495" s="17"/>
      <c r="AP495" s="17"/>
      <c r="AQ495" s="17"/>
      <c r="AS495" s="17"/>
      <c r="AT495" s="17"/>
      <c r="AU495" s="17"/>
      <c r="AW495" s="17"/>
      <c r="AY495" s="17"/>
      <c r="AZ495" s="17"/>
      <c r="BA495" s="17"/>
      <c r="BC495" s="17"/>
      <c r="BD495" s="17"/>
      <c r="BE495" s="17"/>
      <c r="BG495" s="17"/>
      <c r="BH495" s="17"/>
      <c r="BI495" s="17"/>
      <c r="BK495" s="17"/>
      <c r="BM495" s="17"/>
      <c r="BN495" s="17"/>
      <c r="BO495" s="17"/>
      <c r="BQ495" s="17"/>
      <c r="BS495" s="17"/>
      <c r="BT495" s="17"/>
      <c r="BU495" s="17"/>
      <c r="BV495" s="17"/>
      <c r="BW495" s="17"/>
      <c r="BX495" s="17"/>
      <c r="BY495" s="17"/>
      <c r="BZ495" s="17"/>
      <c r="CA495" s="17"/>
      <c r="CB495" s="17"/>
      <c r="CC495" s="17"/>
      <c r="CD495" s="17"/>
      <c r="CF495" s="17"/>
      <c r="CG495" s="17"/>
      <c r="CH495" s="17"/>
      <c r="CI495" s="17"/>
    </row>
    <row r="496" spans="1:87" ht="13.5" x14ac:dyDescent="0.25">
      <c r="A496" s="15"/>
      <c r="B496" s="16"/>
      <c r="C496" s="17"/>
      <c r="D496" s="15"/>
      <c r="E496" s="17"/>
      <c r="F496" s="17"/>
      <c r="G496" s="17"/>
      <c r="H496" s="17"/>
      <c r="I496" s="17"/>
      <c r="J496" s="17"/>
      <c r="K496" s="17"/>
      <c r="L496" s="17"/>
      <c r="M496" s="17"/>
      <c r="O496" s="18"/>
      <c r="P496" s="17"/>
      <c r="R496" s="17"/>
      <c r="S496" s="17"/>
      <c r="U496" s="17"/>
      <c r="V496" s="17"/>
      <c r="X496" s="17"/>
      <c r="Y496" s="17"/>
      <c r="AA496" s="17"/>
      <c r="AB496" s="17"/>
      <c r="AC496" s="17"/>
      <c r="AD496" s="17"/>
      <c r="AE496" s="17"/>
      <c r="AF496" s="17"/>
      <c r="AH496" s="17"/>
      <c r="AJ496" s="17"/>
      <c r="AK496" s="17"/>
      <c r="AL496" s="17"/>
      <c r="AM496" s="17"/>
      <c r="AN496" s="17"/>
      <c r="AO496" s="17"/>
      <c r="AP496" s="17"/>
      <c r="AQ496" s="17"/>
      <c r="AS496" s="17"/>
      <c r="AT496" s="17"/>
      <c r="AU496" s="17"/>
      <c r="AW496" s="17"/>
      <c r="AY496" s="17"/>
      <c r="AZ496" s="17"/>
      <c r="BA496" s="17"/>
      <c r="BC496" s="17"/>
      <c r="BD496" s="17"/>
      <c r="BE496" s="17"/>
      <c r="BG496" s="17"/>
      <c r="BH496" s="17"/>
      <c r="BI496" s="17"/>
      <c r="BK496" s="17"/>
      <c r="BM496" s="17"/>
      <c r="BN496" s="17"/>
      <c r="BO496" s="17"/>
      <c r="BQ496" s="17"/>
      <c r="BS496" s="17"/>
      <c r="BT496" s="17"/>
      <c r="BU496" s="17"/>
      <c r="BV496" s="17"/>
      <c r="BW496" s="17"/>
      <c r="BX496" s="17"/>
      <c r="BY496" s="17"/>
      <c r="BZ496" s="17"/>
      <c r="CA496" s="17"/>
      <c r="CB496" s="17"/>
      <c r="CC496" s="17"/>
      <c r="CD496" s="17"/>
      <c r="CF496" s="17"/>
      <c r="CG496" s="17"/>
      <c r="CH496" s="17"/>
      <c r="CI496" s="17"/>
    </row>
    <row r="497" spans="1:87" ht="13.5" x14ac:dyDescent="0.25">
      <c r="A497" s="15"/>
      <c r="B497" s="16"/>
      <c r="C497" s="17"/>
      <c r="D497" s="15"/>
      <c r="E497" s="17"/>
      <c r="F497" s="17"/>
      <c r="G497" s="17"/>
      <c r="H497" s="17"/>
      <c r="I497" s="17"/>
      <c r="J497" s="17"/>
      <c r="K497" s="17"/>
      <c r="L497" s="17"/>
      <c r="M497" s="17"/>
      <c r="O497" s="18"/>
      <c r="P497" s="17"/>
      <c r="R497" s="17"/>
      <c r="S497" s="17"/>
      <c r="U497" s="17"/>
      <c r="V497" s="17"/>
      <c r="X497" s="17"/>
      <c r="Y497" s="17"/>
      <c r="AA497" s="17"/>
      <c r="AB497" s="17"/>
      <c r="AC497" s="17"/>
      <c r="AD497" s="17"/>
      <c r="AE497" s="17"/>
      <c r="AF497" s="17"/>
      <c r="AH497" s="17"/>
      <c r="AJ497" s="17"/>
      <c r="AK497" s="17"/>
      <c r="AL497" s="17"/>
      <c r="AM497" s="17"/>
      <c r="AN497" s="17"/>
      <c r="AO497" s="17"/>
      <c r="AP497" s="17"/>
      <c r="AQ497" s="17"/>
      <c r="AS497" s="17"/>
      <c r="AT497" s="17"/>
      <c r="AU497" s="17"/>
      <c r="AW497" s="17"/>
      <c r="AY497" s="17"/>
      <c r="AZ497" s="17"/>
      <c r="BA497" s="17"/>
      <c r="BC497" s="17"/>
      <c r="BD497" s="17"/>
      <c r="BE497" s="17"/>
      <c r="BG497" s="17"/>
      <c r="BH497" s="17"/>
      <c r="BI497" s="17"/>
      <c r="BK497" s="17"/>
      <c r="BM497" s="17"/>
      <c r="BN497" s="17"/>
      <c r="BO497" s="17"/>
      <c r="BQ497" s="17"/>
      <c r="BS497" s="17"/>
      <c r="BT497" s="17"/>
      <c r="BU497" s="17"/>
      <c r="BV497" s="17"/>
      <c r="BW497" s="17"/>
      <c r="BX497" s="17"/>
      <c r="BY497" s="17"/>
      <c r="BZ497" s="17"/>
      <c r="CA497" s="17"/>
      <c r="CB497" s="17"/>
      <c r="CC497" s="17"/>
      <c r="CD497" s="17"/>
      <c r="CF497" s="17"/>
      <c r="CG497" s="17"/>
      <c r="CH497" s="17"/>
      <c r="CI497" s="17"/>
    </row>
    <row r="498" spans="1:87" ht="13.5" x14ac:dyDescent="0.25">
      <c r="A498" s="15"/>
      <c r="B498" s="16"/>
      <c r="C498" s="17"/>
      <c r="D498" s="15"/>
      <c r="E498" s="17"/>
      <c r="F498" s="17"/>
      <c r="G498" s="17"/>
      <c r="H498" s="17"/>
      <c r="I498" s="17"/>
      <c r="J498" s="17"/>
      <c r="K498" s="17"/>
      <c r="L498" s="17"/>
      <c r="M498" s="17"/>
      <c r="O498" s="18"/>
      <c r="P498" s="17"/>
      <c r="R498" s="17"/>
      <c r="S498" s="17"/>
      <c r="U498" s="17"/>
      <c r="V498" s="17"/>
      <c r="X498" s="17"/>
      <c r="Y498" s="17"/>
      <c r="AA498" s="17"/>
      <c r="AB498" s="17"/>
      <c r="AC498" s="17"/>
      <c r="AD498" s="17"/>
      <c r="AE498" s="17"/>
      <c r="AF498" s="17"/>
      <c r="AH498" s="17"/>
      <c r="AJ498" s="17"/>
      <c r="AK498" s="17"/>
      <c r="AL498" s="17"/>
      <c r="AM498" s="17"/>
      <c r="AN498" s="17"/>
      <c r="AO498" s="17"/>
      <c r="AP498" s="17"/>
      <c r="AQ498" s="17"/>
      <c r="AS498" s="17"/>
      <c r="AT498" s="17"/>
      <c r="AU498" s="17"/>
      <c r="AW498" s="17"/>
      <c r="AY498" s="17"/>
      <c r="AZ498" s="17"/>
      <c r="BA498" s="17"/>
      <c r="BC498" s="17"/>
      <c r="BD498" s="17"/>
      <c r="BE498" s="17"/>
      <c r="BG498" s="17"/>
      <c r="BH498" s="17"/>
      <c r="BI498" s="17"/>
      <c r="BK498" s="17"/>
      <c r="BM498" s="17"/>
      <c r="BN498" s="17"/>
      <c r="BO498" s="17"/>
      <c r="BQ498" s="17"/>
      <c r="BS498" s="17"/>
      <c r="BT498" s="17"/>
      <c r="BU498" s="17"/>
      <c r="BV498" s="17"/>
      <c r="BW498" s="17"/>
      <c r="BX498" s="17"/>
      <c r="BY498" s="17"/>
      <c r="BZ498" s="17"/>
      <c r="CA498" s="17"/>
      <c r="CB498" s="17"/>
      <c r="CC498" s="17"/>
      <c r="CD498" s="17"/>
      <c r="CF498" s="17"/>
      <c r="CG498" s="17"/>
      <c r="CH498" s="17"/>
      <c r="CI498" s="17"/>
    </row>
    <row r="499" spans="1:87" ht="13.5" x14ac:dyDescent="0.25">
      <c r="A499" s="15"/>
      <c r="B499" s="16"/>
      <c r="C499" s="17"/>
      <c r="D499" s="15"/>
      <c r="E499" s="17"/>
      <c r="F499" s="17"/>
      <c r="G499" s="17"/>
      <c r="H499" s="17"/>
      <c r="I499" s="17"/>
      <c r="J499" s="17"/>
      <c r="K499" s="17"/>
      <c r="L499" s="17"/>
      <c r="M499" s="17"/>
      <c r="O499" s="18"/>
      <c r="P499" s="17"/>
      <c r="R499" s="17"/>
      <c r="S499" s="17"/>
      <c r="U499" s="17"/>
      <c r="V499" s="17"/>
      <c r="X499" s="17"/>
      <c r="Y499" s="17"/>
      <c r="AA499" s="17"/>
      <c r="AB499" s="17"/>
      <c r="AC499" s="17"/>
      <c r="AD499" s="17"/>
      <c r="AE499" s="17"/>
      <c r="AF499" s="17"/>
      <c r="AH499" s="17"/>
      <c r="AJ499" s="17"/>
      <c r="AK499" s="17"/>
      <c r="AL499" s="17"/>
      <c r="AM499" s="17"/>
      <c r="AN499" s="17"/>
      <c r="AO499" s="17"/>
      <c r="AP499" s="17"/>
      <c r="AQ499" s="17"/>
      <c r="AS499" s="17"/>
      <c r="AT499" s="17"/>
      <c r="AU499" s="17"/>
      <c r="AW499" s="17"/>
      <c r="AY499" s="17"/>
      <c r="AZ499" s="17"/>
      <c r="BA499" s="17"/>
      <c r="BC499" s="17"/>
      <c r="BD499" s="17"/>
      <c r="BE499" s="17"/>
      <c r="BG499" s="17"/>
      <c r="BH499" s="17"/>
      <c r="BI499" s="17"/>
      <c r="BK499" s="17"/>
      <c r="BM499" s="17"/>
      <c r="BN499" s="17"/>
      <c r="BO499" s="17"/>
      <c r="BQ499" s="17"/>
      <c r="BS499" s="17"/>
      <c r="BT499" s="17"/>
      <c r="BU499" s="17"/>
      <c r="BV499" s="17"/>
      <c r="BW499" s="17"/>
      <c r="BX499" s="17"/>
      <c r="BY499" s="17"/>
      <c r="BZ499" s="17"/>
      <c r="CA499" s="17"/>
      <c r="CB499" s="17"/>
      <c r="CC499" s="17"/>
      <c r="CD499" s="17"/>
      <c r="CF499" s="17"/>
      <c r="CG499" s="17"/>
      <c r="CH499" s="17"/>
      <c r="CI499" s="17"/>
    </row>
    <row r="500" spans="1:87" ht="13.5" x14ac:dyDescent="0.25">
      <c r="A500" s="15"/>
      <c r="B500" s="16"/>
      <c r="C500" s="17"/>
      <c r="D500" s="15"/>
      <c r="E500" s="17"/>
      <c r="F500" s="17"/>
      <c r="G500" s="17"/>
      <c r="H500" s="17"/>
      <c r="I500" s="17"/>
      <c r="J500" s="17"/>
      <c r="K500" s="17"/>
      <c r="L500" s="17"/>
      <c r="M500" s="17"/>
      <c r="O500" s="18"/>
      <c r="P500" s="17"/>
      <c r="R500" s="17"/>
      <c r="S500" s="17"/>
      <c r="U500" s="17"/>
      <c r="V500" s="17"/>
      <c r="X500" s="17"/>
      <c r="Y500" s="17"/>
      <c r="AA500" s="17"/>
      <c r="AB500" s="17"/>
      <c r="AC500" s="17"/>
      <c r="AD500" s="17"/>
      <c r="AE500" s="17"/>
      <c r="AF500" s="17"/>
      <c r="AH500" s="17"/>
      <c r="AJ500" s="17"/>
      <c r="AK500" s="17"/>
      <c r="AL500" s="17"/>
      <c r="AM500" s="17"/>
      <c r="AN500" s="17"/>
      <c r="AO500" s="17"/>
      <c r="AP500" s="17"/>
      <c r="AQ500" s="17"/>
      <c r="AS500" s="17"/>
      <c r="AT500" s="17"/>
      <c r="AU500" s="17"/>
      <c r="AW500" s="17"/>
      <c r="AY500" s="17"/>
      <c r="AZ500" s="17"/>
      <c r="BA500" s="17"/>
      <c r="BC500" s="17"/>
      <c r="BD500" s="17"/>
      <c r="BE500" s="17"/>
      <c r="BG500" s="17"/>
      <c r="BH500" s="17"/>
      <c r="BI500" s="17"/>
      <c r="BK500" s="17"/>
      <c r="BM500" s="17"/>
      <c r="BN500" s="17"/>
      <c r="BO500" s="17"/>
      <c r="BQ500" s="17"/>
      <c r="BS500" s="17"/>
      <c r="BT500" s="17"/>
      <c r="BU500" s="17"/>
      <c r="BV500" s="17"/>
      <c r="BW500" s="17"/>
      <c r="BX500" s="17"/>
      <c r="BY500" s="17"/>
      <c r="BZ500" s="17"/>
      <c r="CA500" s="17"/>
      <c r="CB500" s="17"/>
      <c r="CC500" s="17"/>
      <c r="CD500" s="17"/>
      <c r="CF500" s="17"/>
      <c r="CG500" s="17"/>
      <c r="CH500" s="17"/>
      <c r="CI500" s="17"/>
    </row>
    <row r="501" spans="1:87" ht="13.5" x14ac:dyDescent="0.25">
      <c r="A501" s="15"/>
      <c r="B501" s="16"/>
      <c r="C501" s="17"/>
      <c r="D501" s="15"/>
      <c r="E501" s="17"/>
      <c r="F501" s="17"/>
      <c r="G501" s="17"/>
      <c r="H501" s="17"/>
      <c r="I501" s="17"/>
      <c r="J501" s="17"/>
      <c r="K501" s="17"/>
      <c r="L501" s="17"/>
      <c r="M501" s="17"/>
      <c r="O501" s="18"/>
      <c r="P501" s="17"/>
      <c r="R501" s="17"/>
      <c r="S501" s="17"/>
      <c r="U501" s="17"/>
      <c r="V501" s="17"/>
      <c r="X501" s="17"/>
      <c r="Y501" s="17"/>
      <c r="AA501" s="17"/>
      <c r="AB501" s="17"/>
      <c r="AC501" s="17"/>
      <c r="AD501" s="17"/>
      <c r="AE501" s="17"/>
      <c r="AF501" s="17"/>
      <c r="AH501" s="17"/>
      <c r="AJ501" s="17"/>
      <c r="AK501" s="17"/>
      <c r="AL501" s="17"/>
      <c r="AM501" s="17"/>
      <c r="AN501" s="17"/>
      <c r="AO501" s="17"/>
      <c r="AP501" s="17"/>
      <c r="AQ501" s="17"/>
      <c r="AS501" s="17"/>
      <c r="AT501" s="17"/>
      <c r="AU501" s="17"/>
      <c r="AW501" s="17"/>
      <c r="AY501" s="17"/>
      <c r="AZ501" s="17"/>
      <c r="BA501" s="17"/>
      <c r="BC501" s="17"/>
      <c r="BD501" s="17"/>
      <c r="BE501" s="17"/>
      <c r="BG501" s="17"/>
      <c r="BH501" s="17"/>
      <c r="BI501" s="17"/>
      <c r="BK501" s="17"/>
      <c r="BM501" s="17"/>
      <c r="BN501" s="17"/>
      <c r="BO501" s="17"/>
      <c r="BQ501" s="17"/>
      <c r="BS501" s="17"/>
      <c r="BT501" s="17"/>
      <c r="BU501" s="17"/>
      <c r="BV501" s="17"/>
      <c r="BW501" s="17"/>
      <c r="BX501" s="17"/>
      <c r="BY501" s="17"/>
      <c r="BZ501" s="17"/>
      <c r="CA501" s="17"/>
      <c r="CB501" s="17"/>
      <c r="CC501" s="17"/>
      <c r="CD501" s="17"/>
      <c r="CF501" s="17"/>
      <c r="CG501" s="17"/>
      <c r="CH501" s="17"/>
      <c r="CI501" s="17"/>
    </row>
    <row r="502" spans="1:87" ht="13.5" x14ac:dyDescent="0.25">
      <c r="A502" s="15"/>
      <c r="B502" s="16"/>
      <c r="C502" s="17"/>
      <c r="D502" s="15"/>
      <c r="E502" s="17"/>
      <c r="F502" s="17"/>
      <c r="G502" s="17"/>
      <c r="H502" s="17"/>
      <c r="I502" s="17"/>
      <c r="J502" s="17"/>
      <c r="K502" s="17"/>
      <c r="L502" s="17"/>
      <c r="M502" s="17"/>
      <c r="O502" s="18"/>
      <c r="P502" s="17"/>
      <c r="R502" s="17"/>
      <c r="S502" s="17"/>
      <c r="U502" s="17"/>
      <c r="V502" s="17"/>
      <c r="X502" s="17"/>
      <c r="Y502" s="17"/>
      <c r="AA502" s="17"/>
      <c r="AB502" s="17"/>
      <c r="AC502" s="17"/>
      <c r="AD502" s="17"/>
      <c r="AE502" s="17"/>
      <c r="AF502" s="17"/>
      <c r="AH502" s="17"/>
      <c r="AJ502" s="17"/>
      <c r="AK502" s="17"/>
      <c r="AL502" s="17"/>
      <c r="AM502" s="17"/>
      <c r="AN502" s="17"/>
      <c r="AO502" s="17"/>
      <c r="AP502" s="17"/>
      <c r="AQ502" s="17"/>
      <c r="AS502" s="17"/>
      <c r="AT502" s="17"/>
      <c r="AU502" s="17"/>
      <c r="AW502" s="17"/>
      <c r="AY502" s="17"/>
      <c r="AZ502" s="17"/>
      <c r="BA502" s="17"/>
      <c r="BC502" s="17"/>
      <c r="BD502" s="17"/>
      <c r="BE502" s="17"/>
      <c r="BG502" s="17"/>
      <c r="BH502" s="17"/>
      <c r="BI502" s="17"/>
      <c r="BK502" s="17"/>
      <c r="BM502" s="17"/>
      <c r="BN502" s="17"/>
      <c r="BO502" s="17"/>
      <c r="BQ502" s="17"/>
      <c r="BS502" s="17"/>
      <c r="BT502" s="17"/>
      <c r="BU502" s="17"/>
      <c r="BV502" s="17"/>
      <c r="BW502" s="17"/>
      <c r="BX502" s="17"/>
      <c r="BY502" s="17"/>
      <c r="BZ502" s="17"/>
      <c r="CA502" s="17"/>
      <c r="CB502" s="17"/>
      <c r="CC502" s="17"/>
      <c r="CD502" s="17"/>
      <c r="CF502" s="17"/>
      <c r="CG502" s="17"/>
      <c r="CH502" s="17"/>
      <c r="CI502" s="17"/>
    </row>
    <row r="503" spans="1:87" ht="13.5" x14ac:dyDescent="0.25">
      <c r="A503" s="15"/>
      <c r="B503" s="16"/>
      <c r="C503" s="17"/>
      <c r="D503" s="15"/>
      <c r="E503" s="17"/>
      <c r="F503" s="17"/>
      <c r="G503" s="17"/>
      <c r="H503" s="17"/>
      <c r="I503" s="17"/>
      <c r="J503" s="17"/>
      <c r="K503" s="17"/>
      <c r="L503" s="17"/>
      <c r="M503" s="17"/>
      <c r="O503" s="18"/>
      <c r="P503" s="17"/>
      <c r="R503" s="17"/>
      <c r="S503" s="17"/>
      <c r="U503" s="17"/>
      <c r="V503" s="17"/>
      <c r="X503" s="17"/>
      <c r="Y503" s="17"/>
      <c r="AA503" s="17"/>
      <c r="AB503" s="17"/>
      <c r="AC503" s="17"/>
      <c r="AD503" s="17"/>
      <c r="AE503" s="17"/>
      <c r="AF503" s="17"/>
      <c r="AH503" s="17"/>
      <c r="AJ503" s="17"/>
      <c r="AK503" s="17"/>
      <c r="AL503" s="17"/>
      <c r="AM503" s="17"/>
      <c r="AN503" s="17"/>
      <c r="AO503" s="17"/>
      <c r="AP503" s="17"/>
      <c r="AQ503" s="17"/>
      <c r="AS503" s="17"/>
      <c r="AT503" s="17"/>
      <c r="AU503" s="17"/>
      <c r="AW503" s="17"/>
      <c r="AY503" s="17"/>
      <c r="AZ503" s="17"/>
      <c r="BA503" s="17"/>
      <c r="BC503" s="17"/>
      <c r="BD503" s="17"/>
      <c r="BE503" s="17"/>
      <c r="BG503" s="17"/>
      <c r="BH503" s="17"/>
      <c r="BI503" s="17"/>
      <c r="BK503" s="17"/>
      <c r="BM503" s="17"/>
      <c r="BN503" s="17"/>
      <c r="BO503" s="17"/>
      <c r="BQ503" s="17"/>
      <c r="BS503" s="17"/>
      <c r="BT503" s="17"/>
      <c r="BU503" s="17"/>
      <c r="BV503" s="17"/>
      <c r="BW503" s="17"/>
      <c r="BX503" s="17"/>
      <c r="BY503" s="17"/>
      <c r="BZ503" s="17"/>
      <c r="CA503" s="17"/>
      <c r="CB503" s="17"/>
      <c r="CC503" s="17"/>
      <c r="CD503" s="17"/>
      <c r="CF503" s="17"/>
      <c r="CG503" s="17"/>
      <c r="CH503" s="17"/>
      <c r="CI503" s="17"/>
    </row>
    <row r="504" spans="1:87" ht="13.5" x14ac:dyDescent="0.25">
      <c r="A504" s="15"/>
      <c r="B504" s="16"/>
      <c r="C504" s="17"/>
      <c r="D504" s="15"/>
      <c r="E504" s="17"/>
      <c r="F504" s="17"/>
      <c r="G504" s="17"/>
      <c r="H504" s="17"/>
      <c r="I504" s="17"/>
      <c r="J504" s="17"/>
      <c r="K504" s="17"/>
      <c r="L504" s="17"/>
      <c r="M504" s="17"/>
      <c r="O504" s="18"/>
      <c r="P504" s="17"/>
      <c r="R504" s="17"/>
      <c r="S504" s="17"/>
      <c r="U504" s="17"/>
      <c r="V504" s="17"/>
      <c r="X504" s="17"/>
      <c r="Y504" s="17"/>
      <c r="AA504" s="17"/>
      <c r="AB504" s="17"/>
      <c r="AC504" s="17"/>
      <c r="AD504" s="17"/>
      <c r="AE504" s="17"/>
      <c r="AF504" s="17"/>
      <c r="AH504" s="17"/>
      <c r="AJ504" s="17"/>
      <c r="AK504" s="17"/>
      <c r="AL504" s="17"/>
      <c r="AM504" s="17"/>
      <c r="AN504" s="17"/>
      <c r="AO504" s="17"/>
      <c r="AP504" s="17"/>
      <c r="AQ504" s="17"/>
      <c r="AS504" s="17"/>
      <c r="AT504" s="17"/>
      <c r="AU504" s="17"/>
      <c r="AW504" s="17"/>
      <c r="AY504" s="17"/>
      <c r="AZ504" s="17"/>
      <c r="BA504" s="17"/>
      <c r="BC504" s="17"/>
      <c r="BD504" s="17"/>
      <c r="BE504" s="17"/>
      <c r="BG504" s="17"/>
      <c r="BH504" s="17"/>
      <c r="BI504" s="17"/>
      <c r="BK504" s="17"/>
      <c r="BM504" s="17"/>
      <c r="BN504" s="17"/>
      <c r="BO504" s="17"/>
      <c r="BQ504" s="17"/>
      <c r="BS504" s="17"/>
      <c r="BT504" s="17"/>
      <c r="BU504" s="17"/>
      <c r="BV504" s="17"/>
      <c r="BW504" s="17"/>
      <c r="BX504" s="17"/>
      <c r="BY504" s="17"/>
      <c r="BZ504" s="17"/>
      <c r="CA504" s="17"/>
      <c r="CB504" s="17"/>
      <c r="CC504" s="17"/>
      <c r="CD504" s="17"/>
      <c r="CF504" s="17"/>
      <c r="CG504" s="17"/>
      <c r="CH504" s="17"/>
      <c r="CI504" s="17"/>
    </row>
    <row r="505" spans="1:87" ht="13.5" x14ac:dyDescent="0.25">
      <c r="A505" s="15"/>
      <c r="B505" s="16"/>
      <c r="C505" s="17"/>
      <c r="D505" s="15"/>
      <c r="E505" s="17"/>
      <c r="F505" s="17"/>
      <c r="G505" s="17"/>
      <c r="H505" s="17"/>
      <c r="I505" s="17"/>
      <c r="J505" s="17"/>
      <c r="K505" s="17"/>
      <c r="L505" s="17"/>
      <c r="M505" s="17"/>
      <c r="O505" s="18"/>
      <c r="P505" s="17"/>
      <c r="R505" s="17"/>
      <c r="S505" s="17"/>
      <c r="U505" s="17"/>
      <c r="V505" s="17"/>
      <c r="X505" s="17"/>
      <c r="Y505" s="17"/>
      <c r="AA505" s="17"/>
      <c r="AB505" s="17"/>
      <c r="AC505" s="17"/>
      <c r="AD505" s="17"/>
      <c r="AE505" s="17"/>
      <c r="AF505" s="17"/>
      <c r="AH505" s="17"/>
      <c r="AJ505" s="17"/>
      <c r="AK505" s="17"/>
      <c r="AL505" s="17"/>
      <c r="AM505" s="17"/>
      <c r="AN505" s="17"/>
      <c r="AO505" s="17"/>
      <c r="AP505" s="17"/>
      <c r="AQ505" s="17"/>
      <c r="AS505" s="17"/>
      <c r="AT505" s="17"/>
      <c r="AU505" s="17"/>
      <c r="AW505" s="17"/>
      <c r="AY505" s="17"/>
      <c r="AZ505" s="17"/>
      <c r="BA505" s="17"/>
      <c r="BC505" s="17"/>
      <c r="BD505" s="17"/>
      <c r="BE505" s="17"/>
      <c r="BG505" s="17"/>
      <c r="BH505" s="17"/>
      <c r="BI505" s="17"/>
      <c r="BK505" s="17"/>
      <c r="BM505" s="17"/>
      <c r="BN505" s="17"/>
      <c r="BO505" s="17"/>
      <c r="BQ505" s="17"/>
      <c r="BS505" s="17"/>
      <c r="BT505" s="17"/>
      <c r="BU505" s="17"/>
      <c r="BV505" s="17"/>
      <c r="BW505" s="17"/>
      <c r="BX505" s="17"/>
      <c r="BY505" s="17"/>
      <c r="BZ505" s="17"/>
      <c r="CA505" s="17"/>
      <c r="CB505" s="17"/>
      <c r="CC505" s="17"/>
      <c r="CD505" s="17"/>
      <c r="CF505" s="17"/>
      <c r="CG505" s="17"/>
      <c r="CH505" s="17"/>
      <c r="CI505" s="17"/>
    </row>
    <row r="506" spans="1:87" ht="13.5" x14ac:dyDescent="0.25">
      <c r="A506" s="15"/>
      <c r="B506" s="16"/>
      <c r="C506" s="17"/>
      <c r="D506" s="15"/>
      <c r="E506" s="17"/>
      <c r="F506" s="17"/>
      <c r="G506" s="17"/>
      <c r="H506" s="17"/>
      <c r="I506" s="17"/>
      <c r="J506" s="17"/>
      <c r="K506" s="17"/>
      <c r="L506" s="17"/>
      <c r="M506" s="17"/>
      <c r="O506" s="18"/>
      <c r="P506" s="17"/>
      <c r="R506" s="17"/>
      <c r="S506" s="17"/>
      <c r="U506" s="17"/>
      <c r="V506" s="17"/>
      <c r="X506" s="17"/>
      <c r="Y506" s="17"/>
      <c r="AA506" s="17"/>
      <c r="AB506" s="17"/>
      <c r="AC506" s="17"/>
      <c r="AD506" s="17"/>
      <c r="AE506" s="17"/>
      <c r="AF506" s="17"/>
      <c r="AH506" s="17"/>
      <c r="AJ506" s="17"/>
      <c r="AK506" s="17"/>
      <c r="AL506" s="17"/>
      <c r="AM506" s="17"/>
      <c r="AN506" s="17"/>
      <c r="AO506" s="17"/>
      <c r="AP506" s="17"/>
      <c r="AQ506" s="17"/>
      <c r="AS506" s="17"/>
      <c r="AT506" s="17"/>
      <c r="AU506" s="17"/>
      <c r="AW506" s="17"/>
      <c r="AY506" s="17"/>
      <c r="AZ506" s="17"/>
      <c r="BA506" s="17"/>
      <c r="BC506" s="17"/>
      <c r="BD506" s="17"/>
      <c r="BE506" s="17"/>
      <c r="BG506" s="17"/>
      <c r="BH506" s="17"/>
      <c r="BI506" s="17"/>
      <c r="BK506" s="17"/>
      <c r="BM506" s="17"/>
      <c r="BN506" s="17"/>
      <c r="BO506" s="17"/>
      <c r="BQ506" s="17"/>
      <c r="BS506" s="17"/>
      <c r="BT506" s="17"/>
      <c r="BU506" s="17"/>
      <c r="BV506" s="17"/>
      <c r="BW506" s="17"/>
      <c r="BX506" s="17"/>
      <c r="BY506" s="17"/>
      <c r="BZ506" s="17"/>
      <c r="CA506" s="17"/>
      <c r="CB506" s="17"/>
      <c r="CC506" s="17"/>
      <c r="CD506" s="17"/>
      <c r="CF506" s="17"/>
      <c r="CG506" s="17"/>
      <c r="CH506" s="17"/>
      <c r="CI506" s="17"/>
    </row>
    <row r="507" spans="1:87" ht="13.5" x14ac:dyDescent="0.25">
      <c r="A507" s="15"/>
      <c r="B507" s="16"/>
      <c r="C507" s="17"/>
      <c r="D507" s="15"/>
      <c r="E507" s="17"/>
      <c r="F507" s="17"/>
      <c r="G507" s="17"/>
      <c r="H507" s="17"/>
      <c r="I507" s="17"/>
      <c r="J507" s="17"/>
      <c r="K507" s="17"/>
      <c r="L507" s="17"/>
      <c r="M507" s="17"/>
      <c r="O507" s="18"/>
      <c r="P507" s="17"/>
      <c r="R507" s="17"/>
      <c r="S507" s="17"/>
      <c r="U507" s="17"/>
      <c r="V507" s="17"/>
      <c r="X507" s="17"/>
      <c r="Y507" s="17"/>
      <c r="AA507" s="17"/>
      <c r="AB507" s="17"/>
      <c r="AC507" s="17"/>
      <c r="AD507" s="17"/>
      <c r="AE507" s="17"/>
      <c r="AF507" s="17"/>
      <c r="AH507" s="17"/>
      <c r="AJ507" s="17"/>
      <c r="AK507" s="17"/>
      <c r="AL507" s="17"/>
      <c r="AM507" s="17"/>
      <c r="AN507" s="17"/>
      <c r="AO507" s="17"/>
      <c r="AP507" s="17"/>
      <c r="AQ507" s="17"/>
      <c r="AS507" s="17"/>
      <c r="AT507" s="17"/>
      <c r="AU507" s="17"/>
      <c r="AW507" s="17"/>
      <c r="AY507" s="17"/>
      <c r="AZ507" s="17"/>
      <c r="BA507" s="17"/>
      <c r="BC507" s="17"/>
      <c r="BD507" s="17"/>
      <c r="BE507" s="17"/>
      <c r="BG507" s="17"/>
      <c r="BH507" s="17"/>
      <c r="BI507" s="17"/>
      <c r="BK507" s="17"/>
      <c r="BM507" s="17"/>
      <c r="BN507" s="17"/>
      <c r="BO507" s="17"/>
      <c r="BQ507" s="17"/>
      <c r="BS507" s="17"/>
      <c r="BT507" s="17"/>
      <c r="BU507" s="17"/>
      <c r="BV507" s="17"/>
      <c r="BW507" s="17"/>
      <c r="BX507" s="17"/>
      <c r="BY507" s="17"/>
      <c r="BZ507" s="17"/>
      <c r="CA507" s="17"/>
      <c r="CB507" s="17"/>
      <c r="CC507" s="17"/>
      <c r="CD507" s="17"/>
      <c r="CF507" s="17"/>
      <c r="CG507" s="17"/>
      <c r="CH507" s="17"/>
      <c r="CI507" s="17"/>
    </row>
    <row r="508" spans="1:87" ht="13.5" x14ac:dyDescent="0.25">
      <c r="A508" s="15"/>
      <c r="B508" s="16"/>
      <c r="C508" s="17"/>
      <c r="D508" s="15"/>
      <c r="E508" s="17"/>
      <c r="F508" s="17"/>
      <c r="G508" s="17"/>
      <c r="H508" s="17"/>
      <c r="I508" s="17"/>
      <c r="J508" s="17"/>
      <c r="K508" s="17"/>
      <c r="L508" s="17"/>
      <c r="M508" s="17"/>
      <c r="O508" s="18"/>
      <c r="P508" s="17"/>
      <c r="R508" s="17"/>
      <c r="S508" s="17"/>
      <c r="U508" s="17"/>
      <c r="V508" s="17"/>
      <c r="X508" s="17"/>
      <c r="Y508" s="17"/>
      <c r="AA508" s="17"/>
      <c r="AB508" s="17"/>
      <c r="AC508" s="17"/>
      <c r="AD508" s="17"/>
      <c r="AE508" s="17"/>
      <c r="AF508" s="17"/>
      <c r="AH508" s="17"/>
      <c r="AJ508" s="17"/>
      <c r="AK508" s="17"/>
      <c r="AL508" s="17"/>
      <c r="AM508" s="17"/>
      <c r="AN508" s="17"/>
      <c r="AO508" s="17"/>
      <c r="AP508" s="17"/>
      <c r="AQ508" s="17"/>
      <c r="AS508" s="17"/>
      <c r="AT508" s="17"/>
      <c r="AU508" s="17"/>
      <c r="AW508" s="17"/>
      <c r="AY508" s="17"/>
      <c r="AZ508" s="17"/>
      <c r="BA508" s="17"/>
      <c r="BC508" s="17"/>
      <c r="BD508" s="17"/>
      <c r="BE508" s="17"/>
      <c r="BG508" s="17"/>
      <c r="BH508" s="17"/>
      <c r="BI508" s="17"/>
      <c r="BK508" s="17"/>
      <c r="BM508" s="17"/>
      <c r="BN508" s="17"/>
      <c r="BO508" s="17"/>
      <c r="BQ508" s="17"/>
      <c r="BS508" s="17"/>
      <c r="BT508" s="17"/>
      <c r="BU508" s="17"/>
      <c r="BV508" s="17"/>
      <c r="BW508" s="17"/>
      <c r="BX508" s="17"/>
      <c r="BY508" s="17"/>
      <c r="BZ508" s="17"/>
      <c r="CA508" s="17"/>
      <c r="CB508" s="17"/>
      <c r="CC508" s="17"/>
      <c r="CD508" s="17"/>
      <c r="CF508" s="17"/>
      <c r="CG508" s="17"/>
      <c r="CH508" s="17"/>
      <c r="CI508" s="17"/>
    </row>
    <row r="509" spans="1:87" ht="13.5" x14ac:dyDescent="0.25">
      <c r="A509" s="15"/>
      <c r="B509" s="16"/>
      <c r="C509" s="17"/>
      <c r="D509" s="15"/>
      <c r="E509" s="17"/>
      <c r="F509" s="17"/>
      <c r="G509" s="17"/>
      <c r="H509" s="17"/>
      <c r="I509" s="17"/>
      <c r="J509" s="17"/>
      <c r="K509" s="17"/>
      <c r="L509" s="17"/>
      <c r="M509" s="17"/>
      <c r="O509" s="18"/>
      <c r="P509" s="17"/>
      <c r="R509" s="17"/>
      <c r="S509" s="17"/>
      <c r="U509" s="17"/>
      <c r="V509" s="17"/>
      <c r="X509" s="17"/>
      <c r="Y509" s="17"/>
      <c r="AA509" s="17"/>
      <c r="AB509" s="17"/>
      <c r="AC509" s="17"/>
      <c r="AD509" s="17"/>
      <c r="AE509" s="17"/>
      <c r="AF509" s="17"/>
      <c r="AH509" s="17"/>
      <c r="AJ509" s="17"/>
      <c r="AK509" s="17"/>
      <c r="AL509" s="17"/>
      <c r="AM509" s="17"/>
      <c r="AN509" s="17"/>
      <c r="AO509" s="17"/>
      <c r="AP509" s="17"/>
      <c r="AQ509" s="17"/>
      <c r="AS509" s="17"/>
      <c r="AT509" s="17"/>
      <c r="AU509" s="17"/>
      <c r="AW509" s="17"/>
      <c r="AY509" s="17"/>
      <c r="AZ509" s="17"/>
      <c r="BA509" s="17"/>
      <c r="BC509" s="17"/>
      <c r="BD509" s="17"/>
      <c r="BE509" s="17"/>
      <c r="BG509" s="17"/>
      <c r="BH509" s="17"/>
      <c r="BI509" s="17"/>
      <c r="BK509" s="17"/>
      <c r="BM509" s="17"/>
      <c r="BN509" s="17"/>
      <c r="BO509" s="17"/>
      <c r="BQ509" s="17"/>
      <c r="BS509" s="17"/>
      <c r="BT509" s="17"/>
      <c r="BU509" s="17"/>
      <c r="BV509" s="17"/>
      <c r="BW509" s="17"/>
      <c r="BX509" s="17"/>
      <c r="BY509" s="17"/>
      <c r="BZ509" s="17"/>
      <c r="CA509" s="17"/>
      <c r="CB509" s="17"/>
      <c r="CC509" s="17"/>
      <c r="CD509" s="17"/>
      <c r="CF509" s="17"/>
      <c r="CG509" s="17"/>
      <c r="CH509" s="17"/>
      <c r="CI509" s="17"/>
    </row>
    <row r="510" spans="1:87" ht="13.5" x14ac:dyDescent="0.25">
      <c r="A510" s="15"/>
      <c r="B510" s="16"/>
      <c r="C510" s="17"/>
      <c r="D510" s="15"/>
      <c r="E510" s="17"/>
      <c r="F510" s="17"/>
      <c r="G510" s="17"/>
      <c r="H510" s="17"/>
      <c r="I510" s="17"/>
      <c r="J510" s="17"/>
      <c r="K510" s="17"/>
      <c r="L510" s="17"/>
      <c r="M510" s="17"/>
      <c r="O510" s="18"/>
      <c r="P510" s="17"/>
      <c r="R510" s="17"/>
      <c r="S510" s="17"/>
      <c r="U510" s="17"/>
      <c r="V510" s="17"/>
      <c r="X510" s="17"/>
      <c r="Y510" s="17"/>
      <c r="AA510" s="17"/>
      <c r="AB510" s="17"/>
      <c r="AC510" s="17"/>
      <c r="AD510" s="17"/>
      <c r="AE510" s="17"/>
      <c r="AF510" s="17"/>
      <c r="AH510" s="17"/>
      <c r="AJ510" s="17"/>
      <c r="AK510" s="17"/>
      <c r="AL510" s="17"/>
      <c r="AM510" s="17"/>
      <c r="AN510" s="17"/>
      <c r="AO510" s="17"/>
      <c r="AP510" s="17"/>
      <c r="AQ510" s="17"/>
      <c r="AS510" s="17"/>
      <c r="AT510" s="17"/>
      <c r="AU510" s="17"/>
      <c r="AW510" s="17"/>
      <c r="AY510" s="17"/>
      <c r="AZ510" s="17"/>
      <c r="BA510" s="17"/>
      <c r="BC510" s="17"/>
      <c r="BD510" s="17"/>
      <c r="BE510" s="17"/>
      <c r="BG510" s="17"/>
      <c r="BH510" s="17"/>
      <c r="BI510" s="17"/>
      <c r="BK510" s="17"/>
      <c r="BM510" s="17"/>
      <c r="BN510" s="17"/>
      <c r="BO510" s="17"/>
      <c r="BQ510" s="17"/>
      <c r="BS510" s="17"/>
      <c r="BT510" s="17"/>
      <c r="BU510" s="17"/>
      <c r="BV510" s="17"/>
      <c r="BW510" s="17"/>
      <c r="BX510" s="17"/>
      <c r="BY510" s="17"/>
      <c r="BZ510" s="17"/>
      <c r="CA510" s="17"/>
      <c r="CB510" s="17"/>
      <c r="CC510" s="17"/>
      <c r="CD510" s="17"/>
      <c r="CF510" s="17"/>
      <c r="CG510" s="17"/>
      <c r="CH510" s="17"/>
      <c r="CI510" s="17"/>
    </row>
    <row r="511" spans="1:87" ht="13.5" x14ac:dyDescent="0.25">
      <c r="A511" s="15"/>
      <c r="B511" s="16"/>
      <c r="C511" s="17"/>
      <c r="D511" s="15"/>
      <c r="E511" s="17"/>
      <c r="F511" s="17"/>
      <c r="G511" s="17"/>
      <c r="H511" s="17"/>
      <c r="I511" s="17"/>
      <c r="J511" s="17"/>
      <c r="K511" s="17"/>
      <c r="L511" s="17"/>
      <c r="M511" s="17"/>
      <c r="O511" s="18"/>
      <c r="P511" s="17"/>
      <c r="R511" s="17"/>
      <c r="S511" s="17"/>
      <c r="U511" s="17"/>
      <c r="V511" s="17"/>
      <c r="X511" s="17"/>
      <c r="Y511" s="17"/>
      <c r="AA511" s="17"/>
      <c r="AB511" s="17"/>
      <c r="AC511" s="17"/>
      <c r="AD511" s="17"/>
      <c r="AE511" s="17"/>
      <c r="AF511" s="17"/>
      <c r="AH511" s="17"/>
      <c r="AJ511" s="17"/>
      <c r="AK511" s="17"/>
      <c r="AL511" s="17"/>
      <c r="AM511" s="17"/>
      <c r="AN511" s="17"/>
      <c r="AO511" s="17"/>
      <c r="AP511" s="17"/>
      <c r="AQ511" s="17"/>
      <c r="AS511" s="17"/>
      <c r="AT511" s="17"/>
      <c r="AU511" s="17"/>
      <c r="AW511" s="17"/>
      <c r="AY511" s="17"/>
      <c r="AZ511" s="17"/>
      <c r="BA511" s="17"/>
      <c r="BC511" s="17"/>
      <c r="BD511" s="17"/>
      <c r="BE511" s="17"/>
      <c r="BG511" s="17"/>
      <c r="BH511" s="17"/>
      <c r="BI511" s="17"/>
      <c r="BK511" s="17"/>
      <c r="BM511" s="17"/>
      <c r="BN511" s="17"/>
      <c r="BO511" s="17"/>
      <c r="BQ511" s="17"/>
      <c r="BS511" s="17"/>
      <c r="BT511" s="17"/>
      <c r="BU511" s="17"/>
      <c r="BV511" s="17"/>
      <c r="BW511" s="17"/>
      <c r="BX511" s="17"/>
      <c r="BY511" s="17"/>
      <c r="BZ511" s="17"/>
      <c r="CA511" s="17"/>
      <c r="CB511" s="17"/>
      <c r="CC511" s="17"/>
      <c r="CD511" s="17"/>
      <c r="CF511" s="17"/>
      <c r="CG511" s="17"/>
      <c r="CH511" s="17"/>
      <c r="CI511" s="17"/>
    </row>
    <row r="512" spans="1:87" ht="13.5" x14ac:dyDescent="0.25">
      <c r="A512" s="15"/>
      <c r="B512" s="16"/>
      <c r="C512" s="17"/>
      <c r="D512" s="15"/>
      <c r="E512" s="17"/>
      <c r="F512" s="17"/>
      <c r="G512" s="17"/>
      <c r="H512" s="17"/>
      <c r="I512" s="17"/>
      <c r="J512" s="17"/>
      <c r="K512" s="17"/>
      <c r="L512" s="17"/>
      <c r="M512" s="17"/>
      <c r="O512" s="18"/>
      <c r="P512" s="17"/>
      <c r="R512" s="17"/>
      <c r="S512" s="17"/>
      <c r="U512" s="17"/>
      <c r="V512" s="17"/>
      <c r="X512" s="17"/>
      <c r="Y512" s="17"/>
      <c r="AA512" s="17"/>
      <c r="AB512" s="17"/>
      <c r="AC512" s="17"/>
      <c r="AD512" s="17"/>
      <c r="AE512" s="17"/>
      <c r="AF512" s="17"/>
      <c r="AH512" s="17"/>
      <c r="AJ512" s="17"/>
      <c r="AK512" s="17"/>
      <c r="AL512" s="17"/>
      <c r="AM512" s="17"/>
      <c r="AN512" s="17"/>
      <c r="AO512" s="17"/>
      <c r="AP512" s="17"/>
      <c r="AQ512" s="17"/>
      <c r="AS512" s="17"/>
      <c r="AT512" s="17"/>
      <c r="AU512" s="17"/>
      <c r="AW512" s="17"/>
      <c r="AY512" s="17"/>
      <c r="AZ512" s="17"/>
      <c r="BA512" s="17"/>
      <c r="BC512" s="17"/>
      <c r="BD512" s="17"/>
      <c r="BE512" s="17"/>
      <c r="BG512" s="17"/>
      <c r="BH512" s="17"/>
      <c r="BI512" s="17"/>
      <c r="BK512" s="17"/>
      <c r="BM512" s="17"/>
      <c r="BN512" s="17"/>
      <c r="BO512" s="17"/>
      <c r="BQ512" s="17"/>
      <c r="BS512" s="17"/>
      <c r="BT512" s="17"/>
      <c r="BU512" s="17"/>
      <c r="BV512" s="17"/>
      <c r="BW512" s="17"/>
      <c r="BX512" s="17"/>
      <c r="BY512" s="17"/>
      <c r="BZ512" s="17"/>
      <c r="CA512" s="17"/>
      <c r="CB512" s="17"/>
      <c r="CC512" s="17"/>
      <c r="CD512" s="17"/>
      <c r="CF512" s="17"/>
      <c r="CG512" s="17"/>
      <c r="CH512" s="17"/>
      <c r="CI512" s="17"/>
    </row>
    <row r="513" spans="1:87" ht="13.5" x14ac:dyDescent="0.25">
      <c r="A513" s="15"/>
      <c r="B513" s="16"/>
      <c r="C513" s="17"/>
      <c r="D513" s="15"/>
      <c r="E513" s="17"/>
      <c r="F513" s="17"/>
      <c r="G513" s="17"/>
      <c r="H513" s="17"/>
      <c r="I513" s="17"/>
      <c r="J513" s="17"/>
      <c r="K513" s="17"/>
      <c r="L513" s="17"/>
      <c r="M513" s="17"/>
      <c r="O513" s="18"/>
      <c r="P513" s="17"/>
      <c r="R513" s="17"/>
      <c r="S513" s="17"/>
      <c r="U513" s="17"/>
      <c r="V513" s="17"/>
      <c r="X513" s="17"/>
      <c r="Y513" s="17"/>
      <c r="AA513" s="17"/>
      <c r="AB513" s="17"/>
      <c r="AC513" s="17"/>
      <c r="AD513" s="17"/>
      <c r="AE513" s="17"/>
      <c r="AF513" s="17"/>
      <c r="AH513" s="17"/>
      <c r="AJ513" s="17"/>
      <c r="AK513" s="17"/>
      <c r="AL513" s="17"/>
      <c r="AM513" s="17"/>
      <c r="AN513" s="17"/>
      <c r="AO513" s="17"/>
      <c r="AP513" s="17"/>
      <c r="AQ513" s="17"/>
      <c r="AS513" s="17"/>
      <c r="AT513" s="17"/>
      <c r="AU513" s="17"/>
      <c r="AW513" s="17"/>
      <c r="AY513" s="17"/>
      <c r="AZ513" s="17"/>
      <c r="BA513" s="17"/>
      <c r="BC513" s="17"/>
      <c r="BD513" s="17"/>
      <c r="BE513" s="17"/>
      <c r="BG513" s="17"/>
      <c r="BH513" s="17"/>
      <c r="BI513" s="17"/>
      <c r="BK513" s="17"/>
      <c r="BM513" s="17"/>
      <c r="BN513" s="17"/>
      <c r="BO513" s="17"/>
      <c r="BQ513" s="17"/>
      <c r="BS513" s="17"/>
      <c r="BT513" s="17"/>
      <c r="BU513" s="17"/>
      <c r="BV513" s="17"/>
      <c r="BW513" s="17"/>
      <c r="BX513" s="17"/>
      <c r="BY513" s="17"/>
      <c r="BZ513" s="17"/>
      <c r="CA513" s="17"/>
      <c r="CB513" s="17"/>
      <c r="CC513" s="17"/>
      <c r="CD513" s="17"/>
      <c r="CF513" s="17"/>
      <c r="CG513" s="17"/>
      <c r="CH513" s="17"/>
      <c r="CI513" s="17"/>
    </row>
    <row r="514" spans="1:87" ht="13.5" x14ac:dyDescent="0.25">
      <c r="A514" s="15"/>
      <c r="B514" s="16"/>
      <c r="C514" s="17"/>
      <c r="D514" s="15"/>
      <c r="E514" s="17"/>
      <c r="F514" s="17"/>
      <c r="G514" s="17"/>
      <c r="H514" s="17"/>
      <c r="I514" s="17"/>
      <c r="J514" s="17"/>
      <c r="K514" s="17"/>
      <c r="L514" s="17"/>
      <c r="M514" s="17"/>
      <c r="O514" s="18"/>
      <c r="P514" s="17"/>
      <c r="R514" s="17"/>
      <c r="S514" s="17"/>
      <c r="U514" s="17"/>
      <c r="V514" s="17"/>
      <c r="X514" s="17"/>
      <c r="Y514" s="17"/>
      <c r="AA514" s="17"/>
      <c r="AB514" s="17"/>
      <c r="AC514" s="17"/>
      <c r="AD514" s="17"/>
      <c r="AE514" s="17"/>
      <c r="AF514" s="17"/>
      <c r="AH514" s="17"/>
      <c r="AJ514" s="17"/>
      <c r="AK514" s="17"/>
      <c r="AL514" s="17"/>
      <c r="AM514" s="17"/>
      <c r="AN514" s="17"/>
      <c r="AO514" s="17"/>
      <c r="AP514" s="17"/>
      <c r="AQ514" s="17"/>
      <c r="AS514" s="17"/>
      <c r="AT514" s="17"/>
      <c r="AU514" s="17"/>
      <c r="AW514" s="17"/>
      <c r="AY514" s="17"/>
      <c r="AZ514" s="17"/>
      <c r="BA514" s="17"/>
      <c r="BC514" s="17"/>
      <c r="BD514" s="17"/>
      <c r="BE514" s="17"/>
      <c r="BG514" s="17"/>
      <c r="BH514" s="17"/>
      <c r="BI514" s="17"/>
      <c r="BK514" s="17"/>
      <c r="BM514" s="17"/>
      <c r="BN514" s="17"/>
      <c r="BO514" s="17"/>
      <c r="BQ514" s="17"/>
      <c r="BS514" s="17"/>
      <c r="BT514" s="17"/>
      <c r="BU514" s="17"/>
      <c r="BV514" s="17"/>
      <c r="BW514" s="17"/>
      <c r="BX514" s="17"/>
      <c r="BY514" s="17"/>
      <c r="BZ514" s="17"/>
      <c r="CA514" s="17"/>
      <c r="CB514" s="17"/>
      <c r="CC514" s="17"/>
      <c r="CD514" s="17"/>
      <c r="CF514" s="17"/>
      <c r="CG514" s="17"/>
      <c r="CH514" s="17"/>
      <c r="CI514" s="17"/>
    </row>
    <row r="515" spans="1:87" ht="13.5" x14ac:dyDescent="0.25">
      <c r="A515" s="15"/>
      <c r="B515" s="16"/>
      <c r="C515" s="17"/>
      <c r="D515" s="15"/>
      <c r="E515" s="17"/>
      <c r="F515" s="17"/>
      <c r="G515" s="17"/>
      <c r="H515" s="17"/>
      <c r="I515" s="17"/>
      <c r="J515" s="17"/>
      <c r="K515" s="17"/>
      <c r="L515" s="17"/>
      <c r="M515" s="17"/>
      <c r="O515" s="18"/>
      <c r="P515" s="17"/>
      <c r="R515" s="17"/>
      <c r="S515" s="17"/>
      <c r="U515" s="17"/>
      <c r="V515" s="17"/>
      <c r="X515" s="17"/>
      <c r="Y515" s="17"/>
      <c r="AA515" s="17"/>
      <c r="AB515" s="17"/>
      <c r="AC515" s="17"/>
      <c r="AD515" s="17"/>
      <c r="AE515" s="17"/>
      <c r="AF515" s="17"/>
      <c r="AH515" s="17"/>
      <c r="AJ515" s="17"/>
      <c r="AK515" s="17"/>
      <c r="AL515" s="17"/>
      <c r="AM515" s="17"/>
      <c r="AN515" s="17"/>
      <c r="AO515" s="17"/>
      <c r="AP515" s="17"/>
      <c r="AQ515" s="17"/>
      <c r="AS515" s="17"/>
      <c r="AT515" s="17"/>
      <c r="AU515" s="17"/>
      <c r="AW515" s="17"/>
      <c r="AY515" s="17"/>
      <c r="AZ515" s="17"/>
      <c r="BA515" s="17"/>
      <c r="BC515" s="17"/>
      <c r="BD515" s="17"/>
      <c r="BE515" s="17"/>
      <c r="BG515" s="17"/>
      <c r="BH515" s="17"/>
      <c r="BI515" s="17"/>
      <c r="BK515" s="17"/>
      <c r="BM515" s="17"/>
      <c r="BN515" s="17"/>
      <c r="BO515" s="17"/>
      <c r="BQ515" s="17"/>
      <c r="BS515" s="17"/>
      <c r="BT515" s="17"/>
      <c r="BU515" s="17"/>
      <c r="BV515" s="17"/>
      <c r="BW515" s="17"/>
      <c r="BX515" s="17"/>
      <c r="BY515" s="17"/>
      <c r="BZ515" s="17"/>
      <c r="CA515" s="17"/>
      <c r="CB515" s="17"/>
      <c r="CC515" s="17"/>
      <c r="CD515" s="17"/>
      <c r="CF515" s="17"/>
      <c r="CG515" s="17"/>
      <c r="CH515" s="17"/>
      <c r="CI515" s="17"/>
    </row>
    <row r="516" spans="1:87" ht="13.5" x14ac:dyDescent="0.25">
      <c r="A516" s="15"/>
      <c r="B516" s="16"/>
      <c r="C516" s="17"/>
      <c r="D516" s="15"/>
      <c r="E516" s="17"/>
      <c r="F516" s="17"/>
      <c r="G516" s="17"/>
      <c r="H516" s="17"/>
      <c r="I516" s="17"/>
      <c r="J516" s="17"/>
      <c r="K516" s="17"/>
      <c r="L516" s="17"/>
      <c r="M516" s="17"/>
      <c r="O516" s="18"/>
      <c r="P516" s="17"/>
      <c r="R516" s="17"/>
      <c r="S516" s="17"/>
      <c r="U516" s="17"/>
      <c r="V516" s="17"/>
      <c r="X516" s="17"/>
      <c r="Y516" s="17"/>
      <c r="AA516" s="17"/>
      <c r="AB516" s="17"/>
      <c r="AC516" s="17"/>
      <c r="AD516" s="17"/>
      <c r="AE516" s="17"/>
      <c r="AF516" s="17"/>
      <c r="AH516" s="17"/>
      <c r="AJ516" s="17"/>
      <c r="AK516" s="17"/>
      <c r="AL516" s="17"/>
      <c r="AM516" s="17"/>
      <c r="AN516" s="17"/>
      <c r="AO516" s="17"/>
      <c r="AP516" s="17"/>
      <c r="AQ516" s="17"/>
      <c r="AS516" s="17"/>
      <c r="AT516" s="17"/>
      <c r="AU516" s="17"/>
      <c r="AW516" s="17"/>
      <c r="AY516" s="17"/>
      <c r="AZ516" s="17"/>
      <c r="BA516" s="17"/>
      <c r="BC516" s="17"/>
      <c r="BD516" s="17"/>
      <c r="BE516" s="17"/>
      <c r="BG516" s="17"/>
      <c r="BH516" s="17"/>
      <c r="BI516" s="17"/>
      <c r="BK516" s="17"/>
      <c r="BM516" s="17"/>
      <c r="BN516" s="17"/>
      <c r="BO516" s="17"/>
      <c r="BQ516" s="17"/>
      <c r="BS516" s="17"/>
      <c r="BT516" s="17"/>
      <c r="BU516" s="17"/>
      <c r="BV516" s="17"/>
      <c r="BW516" s="17"/>
      <c r="BX516" s="17"/>
      <c r="BY516" s="17"/>
      <c r="BZ516" s="17"/>
      <c r="CA516" s="17"/>
      <c r="CB516" s="17"/>
      <c r="CC516" s="17"/>
      <c r="CD516" s="17"/>
      <c r="CF516" s="17"/>
      <c r="CG516" s="17"/>
      <c r="CH516" s="17"/>
      <c r="CI516" s="17"/>
    </row>
    <row r="517" spans="1:87" ht="13.5" x14ac:dyDescent="0.25">
      <c r="A517" s="15"/>
      <c r="B517" s="16"/>
      <c r="C517" s="17"/>
      <c r="D517" s="15"/>
      <c r="E517" s="17"/>
      <c r="F517" s="17"/>
      <c r="G517" s="17"/>
      <c r="H517" s="17"/>
      <c r="I517" s="17"/>
      <c r="J517" s="17"/>
      <c r="K517" s="17"/>
      <c r="L517" s="17"/>
      <c r="M517" s="17"/>
      <c r="O517" s="18"/>
      <c r="P517" s="17"/>
      <c r="R517" s="17"/>
      <c r="S517" s="17"/>
      <c r="U517" s="17"/>
      <c r="V517" s="17"/>
      <c r="X517" s="17"/>
      <c r="Y517" s="17"/>
      <c r="AA517" s="17"/>
      <c r="AB517" s="17"/>
      <c r="AC517" s="17"/>
      <c r="AD517" s="17"/>
      <c r="AE517" s="17"/>
      <c r="AF517" s="17"/>
      <c r="AH517" s="17"/>
      <c r="AJ517" s="17"/>
      <c r="AK517" s="17"/>
      <c r="AL517" s="17"/>
      <c r="AM517" s="17"/>
      <c r="AN517" s="17"/>
      <c r="AO517" s="17"/>
      <c r="AP517" s="17"/>
      <c r="AQ517" s="17"/>
      <c r="AS517" s="17"/>
      <c r="AT517" s="17"/>
      <c r="AU517" s="17"/>
      <c r="AW517" s="17"/>
      <c r="AY517" s="17"/>
      <c r="AZ517" s="17"/>
      <c r="BA517" s="17"/>
      <c r="BC517" s="17"/>
      <c r="BD517" s="17"/>
      <c r="BE517" s="17"/>
      <c r="BG517" s="17"/>
      <c r="BH517" s="17"/>
      <c r="BI517" s="17"/>
      <c r="BK517" s="17"/>
      <c r="BM517" s="17"/>
      <c r="BN517" s="17"/>
      <c r="BO517" s="17"/>
      <c r="BQ517" s="17"/>
      <c r="BS517" s="17"/>
      <c r="BT517" s="17"/>
      <c r="BU517" s="17"/>
      <c r="BV517" s="17"/>
      <c r="BW517" s="17"/>
      <c r="BX517" s="17"/>
      <c r="BY517" s="17"/>
      <c r="BZ517" s="17"/>
      <c r="CA517" s="17"/>
      <c r="CB517" s="17"/>
      <c r="CC517" s="17"/>
      <c r="CD517" s="17"/>
      <c r="CF517" s="17"/>
      <c r="CG517" s="17"/>
      <c r="CH517" s="17"/>
      <c r="CI517" s="17"/>
    </row>
    <row r="518" spans="1:87" ht="13.5" x14ac:dyDescent="0.25">
      <c r="A518" s="15"/>
      <c r="B518" s="16"/>
      <c r="C518" s="17"/>
      <c r="D518" s="15"/>
      <c r="E518" s="17"/>
      <c r="F518" s="17"/>
      <c r="G518" s="17"/>
      <c r="H518" s="17"/>
      <c r="I518" s="17"/>
      <c r="J518" s="17"/>
      <c r="K518" s="17"/>
      <c r="L518" s="17"/>
      <c r="M518" s="17"/>
      <c r="O518" s="18"/>
      <c r="P518" s="17"/>
      <c r="R518" s="17"/>
      <c r="S518" s="17"/>
      <c r="U518" s="17"/>
      <c r="V518" s="17"/>
      <c r="X518" s="17"/>
      <c r="Y518" s="17"/>
      <c r="AA518" s="17"/>
      <c r="AB518" s="17"/>
      <c r="AC518" s="17"/>
      <c r="AD518" s="17"/>
      <c r="AE518" s="17"/>
      <c r="AF518" s="17"/>
      <c r="AH518" s="17"/>
      <c r="AJ518" s="17"/>
      <c r="AK518" s="17"/>
      <c r="AL518" s="17"/>
      <c r="AM518" s="17"/>
      <c r="AN518" s="17"/>
      <c r="AO518" s="17"/>
      <c r="AP518" s="17"/>
      <c r="AQ518" s="17"/>
      <c r="AS518" s="17"/>
      <c r="AT518" s="17"/>
      <c r="AU518" s="17"/>
      <c r="AW518" s="17"/>
      <c r="AY518" s="17"/>
      <c r="AZ518" s="17"/>
      <c r="BA518" s="17"/>
      <c r="BC518" s="17"/>
      <c r="BD518" s="17"/>
      <c r="BE518" s="17"/>
      <c r="BG518" s="17"/>
      <c r="BH518" s="17"/>
      <c r="BI518" s="17"/>
      <c r="BK518" s="17"/>
      <c r="BM518" s="17"/>
      <c r="BN518" s="17"/>
      <c r="BO518" s="17"/>
      <c r="BQ518" s="17"/>
      <c r="BS518" s="17"/>
      <c r="BT518" s="17"/>
      <c r="BU518" s="17"/>
      <c r="BV518" s="17"/>
      <c r="BW518" s="17"/>
      <c r="BX518" s="17"/>
      <c r="BY518" s="17"/>
      <c r="BZ518" s="17"/>
      <c r="CA518" s="17"/>
      <c r="CB518" s="17"/>
      <c r="CC518" s="17"/>
      <c r="CD518" s="17"/>
      <c r="CF518" s="17"/>
      <c r="CG518" s="17"/>
      <c r="CH518" s="17"/>
      <c r="CI518" s="17"/>
    </row>
    <row r="519" spans="1:87" ht="13.5" x14ac:dyDescent="0.25">
      <c r="A519" s="15"/>
      <c r="B519" s="16"/>
      <c r="C519" s="17"/>
      <c r="D519" s="15"/>
      <c r="E519" s="17"/>
      <c r="F519" s="17"/>
      <c r="G519" s="17"/>
      <c r="H519" s="17"/>
      <c r="I519" s="17"/>
      <c r="J519" s="17"/>
      <c r="K519" s="17"/>
      <c r="L519" s="17"/>
      <c r="M519" s="17"/>
      <c r="O519" s="18"/>
      <c r="P519" s="17"/>
      <c r="R519" s="17"/>
      <c r="S519" s="17"/>
      <c r="U519" s="17"/>
      <c r="V519" s="17"/>
      <c r="X519" s="17"/>
      <c r="Y519" s="17"/>
      <c r="AA519" s="17"/>
      <c r="AB519" s="17"/>
      <c r="AC519" s="17"/>
      <c r="AD519" s="17"/>
      <c r="AE519" s="17"/>
      <c r="AF519" s="17"/>
      <c r="AH519" s="17"/>
      <c r="AJ519" s="17"/>
      <c r="AK519" s="17"/>
      <c r="AL519" s="17"/>
      <c r="AM519" s="17"/>
      <c r="AN519" s="17"/>
      <c r="AO519" s="17"/>
      <c r="AP519" s="17"/>
      <c r="AQ519" s="17"/>
      <c r="AS519" s="17"/>
      <c r="AT519" s="17"/>
      <c r="AU519" s="17"/>
      <c r="AW519" s="17"/>
      <c r="AY519" s="17"/>
      <c r="AZ519" s="17"/>
      <c r="BA519" s="17"/>
      <c r="BC519" s="17"/>
      <c r="BD519" s="17"/>
      <c r="BE519" s="17"/>
      <c r="BG519" s="17"/>
      <c r="BH519" s="17"/>
      <c r="BI519" s="17"/>
      <c r="BK519" s="17"/>
      <c r="BM519" s="17"/>
      <c r="BN519" s="17"/>
      <c r="BO519" s="17"/>
      <c r="BQ519" s="17"/>
      <c r="BS519" s="17"/>
      <c r="BT519" s="17"/>
      <c r="BU519" s="17"/>
      <c r="BV519" s="17"/>
      <c r="BW519" s="17"/>
      <c r="BX519" s="17"/>
      <c r="BY519" s="17"/>
      <c r="BZ519" s="17"/>
      <c r="CA519" s="17"/>
      <c r="CB519" s="17"/>
      <c r="CC519" s="17"/>
      <c r="CD519" s="17"/>
      <c r="CF519" s="17"/>
      <c r="CG519" s="17"/>
      <c r="CH519" s="17"/>
      <c r="CI519" s="17"/>
    </row>
    <row r="520" spans="1:87" ht="13.5" x14ac:dyDescent="0.25">
      <c r="A520" s="15"/>
      <c r="B520" s="16"/>
      <c r="C520" s="17"/>
      <c r="D520" s="15"/>
      <c r="E520" s="17"/>
      <c r="F520" s="17"/>
      <c r="G520" s="17"/>
      <c r="H520" s="17"/>
      <c r="I520" s="17"/>
      <c r="J520" s="17"/>
      <c r="K520" s="17"/>
      <c r="L520" s="17"/>
      <c r="M520" s="17"/>
      <c r="O520" s="18"/>
      <c r="P520" s="17"/>
      <c r="R520" s="17"/>
      <c r="S520" s="17"/>
      <c r="U520" s="17"/>
      <c r="V520" s="17"/>
      <c r="X520" s="17"/>
      <c r="Y520" s="17"/>
      <c r="AA520" s="17"/>
      <c r="AB520" s="17"/>
      <c r="AC520" s="17"/>
      <c r="AD520" s="17"/>
      <c r="AE520" s="17"/>
      <c r="AF520" s="17"/>
      <c r="AH520" s="17"/>
      <c r="AJ520" s="17"/>
      <c r="AK520" s="17"/>
      <c r="AL520" s="17"/>
      <c r="AM520" s="17"/>
      <c r="AN520" s="17"/>
      <c r="AO520" s="17"/>
      <c r="AP520" s="17"/>
      <c r="AQ520" s="17"/>
      <c r="AS520" s="17"/>
      <c r="AT520" s="17"/>
      <c r="AU520" s="17"/>
      <c r="AW520" s="17"/>
      <c r="AY520" s="17"/>
      <c r="AZ520" s="17"/>
      <c r="BA520" s="17"/>
      <c r="BC520" s="17"/>
      <c r="BD520" s="17"/>
      <c r="BE520" s="17"/>
      <c r="BG520" s="17"/>
      <c r="BH520" s="17"/>
      <c r="BI520" s="17"/>
      <c r="BK520" s="17"/>
      <c r="BM520" s="17"/>
      <c r="BN520" s="17"/>
      <c r="BO520" s="17"/>
      <c r="BQ520" s="17"/>
      <c r="BS520" s="17"/>
      <c r="BT520" s="17"/>
      <c r="BU520" s="17"/>
      <c r="BV520" s="17"/>
      <c r="BW520" s="17"/>
      <c r="BX520" s="17"/>
      <c r="BY520" s="17"/>
      <c r="BZ520" s="17"/>
      <c r="CA520" s="17"/>
      <c r="CB520" s="17"/>
      <c r="CC520" s="17"/>
      <c r="CD520" s="17"/>
      <c r="CF520" s="17"/>
      <c r="CG520" s="17"/>
      <c r="CH520" s="17"/>
      <c r="CI520" s="17"/>
    </row>
    <row r="521" spans="1:87" ht="13.5" x14ac:dyDescent="0.25">
      <c r="A521" s="15"/>
      <c r="B521" s="16"/>
      <c r="C521" s="17"/>
      <c r="D521" s="15"/>
      <c r="E521" s="17"/>
      <c r="F521" s="17"/>
      <c r="G521" s="17"/>
      <c r="H521" s="17"/>
      <c r="I521" s="17"/>
      <c r="J521" s="17"/>
      <c r="K521" s="17"/>
      <c r="L521" s="17"/>
      <c r="M521" s="17"/>
      <c r="O521" s="18"/>
      <c r="P521" s="17"/>
      <c r="R521" s="17"/>
      <c r="S521" s="17"/>
      <c r="U521" s="17"/>
      <c r="V521" s="17"/>
      <c r="X521" s="17"/>
      <c r="Y521" s="17"/>
      <c r="AA521" s="17"/>
      <c r="AB521" s="17"/>
      <c r="AC521" s="17"/>
      <c r="AD521" s="17"/>
      <c r="AE521" s="17"/>
      <c r="AF521" s="17"/>
      <c r="AH521" s="17"/>
      <c r="AJ521" s="17"/>
      <c r="AK521" s="17"/>
      <c r="AL521" s="17"/>
      <c r="AM521" s="17"/>
      <c r="AN521" s="17"/>
      <c r="AO521" s="17"/>
      <c r="AP521" s="17"/>
      <c r="AQ521" s="17"/>
      <c r="AS521" s="17"/>
      <c r="AT521" s="17"/>
      <c r="AU521" s="17"/>
      <c r="AW521" s="17"/>
      <c r="AY521" s="17"/>
      <c r="AZ521" s="17"/>
      <c r="BA521" s="17"/>
      <c r="BC521" s="17"/>
      <c r="BD521" s="17"/>
      <c r="BE521" s="17"/>
      <c r="BG521" s="17"/>
      <c r="BH521" s="17"/>
      <c r="BI521" s="17"/>
      <c r="BK521" s="17"/>
      <c r="BM521" s="17"/>
      <c r="BN521" s="17"/>
      <c r="BO521" s="17"/>
      <c r="BQ521" s="17"/>
      <c r="BS521" s="17"/>
      <c r="BT521" s="17"/>
      <c r="BU521" s="17"/>
      <c r="BV521" s="17"/>
      <c r="BW521" s="17"/>
      <c r="BX521" s="17"/>
      <c r="BY521" s="17"/>
      <c r="BZ521" s="17"/>
      <c r="CA521" s="17"/>
      <c r="CB521" s="17"/>
      <c r="CC521" s="17"/>
      <c r="CD521" s="17"/>
      <c r="CF521" s="17"/>
      <c r="CG521" s="17"/>
      <c r="CH521" s="17"/>
      <c r="CI521" s="17"/>
    </row>
    <row r="522" spans="1:87" ht="13.5" x14ac:dyDescent="0.25">
      <c r="A522" s="15"/>
      <c r="B522" s="16"/>
      <c r="C522" s="17"/>
      <c r="D522" s="15"/>
      <c r="E522" s="17"/>
      <c r="F522" s="17"/>
      <c r="G522" s="17"/>
      <c r="H522" s="17"/>
      <c r="I522" s="17"/>
      <c r="J522" s="17"/>
      <c r="K522" s="17"/>
      <c r="L522" s="17"/>
      <c r="M522" s="17"/>
      <c r="O522" s="18"/>
      <c r="P522" s="17"/>
      <c r="R522" s="17"/>
      <c r="S522" s="17"/>
      <c r="U522" s="17"/>
      <c r="V522" s="17"/>
      <c r="X522" s="17"/>
      <c r="Y522" s="17"/>
      <c r="AA522" s="17"/>
      <c r="AB522" s="17"/>
      <c r="AC522" s="17"/>
      <c r="AD522" s="17"/>
      <c r="AE522" s="17"/>
      <c r="AF522" s="17"/>
      <c r="AH522" s="17"/>
      <c r="AJ522" s="17"/>
      <c r="AK522" s="17"/>
      <c r="AL522" s="17"/>
      <c r="AM522" s="17"/>
      <c r="AN522" s="17"/>
      <c r="AO522" s="17"/>
      <c r="AP522" s="17"/>
      <c r="AQ522" s="17"/>
      <c r="AS522" s="17"/>
      <c r="AT522" s="17"/>
      <c r="AU522" s="17"/>
      <c r="AW522" s="17"/>
      <c r="AY522" s="17"/>
      <c r="AZ522" s="17"/>
      <c r="BA522" s="17"/>
      <c r="BC522" s="17"/>
      <c r="BD522" s="17"/>
      <c r="BE522" s="17"/>
      <c r="BG522" s="17"/>
      <c r="BH522" s="17"/>
      <c r="BI522" s="17"/>
      <c r="BK522" s="17"/>
      <c r="BM522" s="17"/>
      <c r="BN522" s="17"/>
      <c r="BO522" s="17"/>
      <c r="BQ522" s="17"/>
      <c r="BS522" s="17"/>
      <c r="BT522" s="17"/>
      <c r="BU522" s="17"/>
      <c r="BV522" s="17"/>
      <c r="BW522" s="17"/>
      <c r="BX522" s="17"/>
      <c r="BY522" s="17"/>
      <c r="BZ522" s="17"/>
      <c r="CA522" s="17"/>
      <c r="CB522" s="17"/>
      <c r="CC522" s="17"/>
      <c r="CD522" s="17"/>
      <c r="CF522" s="17"/>
      <c r="CG522" s="17"/>
      <c r="CH522" s="17"/>
      <c r="CI522" s="17"/>
    </row>
    <row r="523" spans="1:87" ht="13.5" x14ac:dyDescent="0.25">
      <c r="A523" s="15"/>
      <c r="B523" s="16"/>
      <c r="C523" s="17"/>
      <c r="D523" s="15"/>
      <c r="E523" s="17"/>
      <c r="F523" s="17"/>
      <c r="G523" s="17"/>
      <c r="H523" s="17"/>
      <c r="I523" s="17"/>
      <c r="J523" s="17"/>
      <c r="K523" s="17"/>
      <c r="L523" s="17"/>
      <c r="M523" s="17"/>
      <c r="O523" s="18"/>
      <c r="P523" s="17"/>
      <c r="R523" s="17"/>
      <c r="S523" s="17"/>
      <c r="U523" s="17"/>
      <c r="V523" s="17"/>
      <c r="X523" s="17"/>
      <c r="Y523" s="17"/>
      <c r="AA523" s="17"/>
      <c r="AB523" s="17"/>
      <c r="AC523" s="17"/>
      <c r="AD523" s="17"/>
      <c r="AE523" s="17"/>
      <c r="AF523" s="17"/>
      <c r="AH523" s="17"/>
      <c r="AJ523" s="17"/>
      <c r="AK523" s="17"/>
      <c r="AL523" s="17"/>
      <c r="AM523" s="17"/>
      <c r="AN523" s="17"/>
      <c r="AO523" s="17"/>
      <c r="AP523" s="17"/>
      <c r="AQ523" s="17"/>
      <c r="AS523" s="17"/>
      <c r="AT523" s="17"/>
      <c r="AU523" s="17"/>
      <c r="AW523" s="17"/>
      <c r="AY523" s="17"/>
      <c r="AZ523" s="17"/>
      <c r="BA523" s="17"/>
      <c r="BC523" s="17"/>
      <c r="BD523" s="17"/>
      <c r="BE523" s="17"/>
      <c r="BG523" s="17"/>
      <c r="BH523" s="17"/>
      <c r="BI523" s="17"/>
      <c r="BK523" s="17"/>
      <c r="BM523" s="17"/>
      <c r="BN523" s="17"/>
      <c r="BO523" s="17"/>
      <c r="BQ523" s="17"/>
      <c r="BS523" s="17"/>
      <c r="BT523" s="17"/>
      <c r="BU523" s="17"/>
      <c r="BV523" s="17"/>
      <c r="BW523" s="17"/>
      <c r="BX523" s="17"/>
      <c r="BY523" s="17"/>
      <c r="BZ523" s="17"/>
      <c r="CA523" s="17"/>
      <c r="CB523" s="17"/>
      <c r="CC523" s="17"/>
      <c r="CD523" s="17"/>
      <c r="CF523" s="17"/>
      <c r="CG523" s="17"/>
      <c r="CH523" s="17"/>
      <c r="CI523" s="17"/>
    </row>
    <row r="524" spans="1:87" ht="13.5" x14ac:dyDescent="0.25">
      <c r="A524" s="15"/>
      <c r="B524" s="16"/>
      <c r="C524" s="17"/>
      <c r="D524" s="15"/>
      <c r="E524" s="17"/>
      <c r="F524" s="17"/>
      <c r="G524" s="17"/>
      <c r="H524" s="17"/>
      <c r="I524" s="17"/>
      <c r="J524" s="17"/>
      <c r="K524" s="17"/>
      <c r="L524" s="17"/>
      <c r="M524" s="17"/>
      <c r="O524" s="18"/>
      <c r="P524" s="17"/>
      <c r="R524" s="17"/>
      <c r="S524" s="17"/>
      <c r="U524" s="17"/>
      <c r="V524" s="17"/>
      <c r="X524" s="17"/>
      <c r="Y524" s="17"/>
      <c r="AA524" s="17"/>
      <c r="AB524" s="17"/>
      <c r="AC524" s="17"/>
      <c r="AD524" s="17"/>
      <c r="AE524" s="17"/>
      <c r="AF524" s="17"/>
      <c r="AH524" s="17"/>
      <c r="AJ524" s="17"/>
      <c r="AK524" s="17"/>
      <c r="AL524" s="17"/>
      <c r="AM524" s="17"/>
      <c r="AN524" s="17"/>
      <c r="AO524" s="17"/>
      <c r="AP524" s="17"/>
      <c r="AQ524" s="17"/>
      <c r="AS524" s="17"/>
      <c r="AT524" s="17"/>
      <c r="AU524" s="17"/>
      <c r="AW524" s="17"/>
      <c r="AY524" s="17"/>
      <c r="AZ524" s="17"/>
      <c r="BA524" s="17"/>
      <c r="BC524" s="17"/>
      <c r="BD524" s="17"/>
      <c r="BE524" s="17"/>
      <c r="BG524" s="17"/>
      <c r="BH524" s="17"/>
      <c r="BI524" s="17"/>
      <c r="BK524" s="17"/>
      <c r="BM524" s="17"/>
      <c r="BN524" s="17"/>
      <c r="BO524" s="17"/>
      <c r="BQ524" s="17"/>
      <c r="BS524" s="17"/>
      <c r="BT524" s="17"/>
      <c r="BU524" s="17"/>
      <c r="BV524" s="17"/>
      <c r="BW524" s="17"/>
      <c r="BX524" s="17"/>
      <c r="BY524" s="17"/>
      <c r="BZ524" s="17"/>
      <c r="CA524" s="17"/>
      <c r="CB524" s="17"/>
      <c r="CC524" s="17"/>
      <c r="CD524" s="17"/>
      <c r="CF524" s="17"/>
      <c r="CG524" s="17"/>
      <c r="CH524" s="17"/>
      <c r="CI524" s="17"/>
    </row>
    <row r="525" spans="1:87" ht="13.5" x14ac:dyDescent="0.25">
      <c r="A525" s="15"/>
      <c r="B525" s="16"/>
      <c r="C525" s="17"/>
      <c r="D525" s="15"/>
      <c r="E525" s="17"/>
      <c r="F525" s="17"/>
      <c r="G525" s="17"/>
      <c r="H525" s="17"/>
      <c r="I525" s="17"/>
      <c r="J525" s="17"/>
      <c r="K525" s="17"/>
      <c r="L525" s="17"/>
      <c r="M525" s="17"/>
      <c r="O525" s="18"/>
      <c r="P525" s="17"/>
      <c r="R525" s="17"/>
      <c r="S525" s="17"/>
      <c r="U525" s="17"/>
      <c r="V525" s="17"/>
      <c r="X525" s="17"/>
      <c r="Y525" s="17"/>
      <c r="AA525" s="17"/>
      <c r="AB525" s="17"/>
      <c r="AC525" s="17"/>
      <c r="AD525" s="17"/>
      <c r="AE525" s="17"/>
      <c r="AF525" s="17"/>
      <c r="AH525" s="17"/>
      <c r="AJ525" s="17"/>
      <c r="AK525" s="17"/>
      <c r="AL525" s="17"/>
      <c r="AM525" s="17"/>
      <c r="AN525" s="17"/>
      <c r="AO525" s="17"/>
      <c r="AP525" s="17"/>
      <c r="AQ525" s="17"/>
      <c r="AS525" s="17"/>
      <c r="AT525" s="17"/>
      <c r="AU525" s="17"/>
      <c r="AW525" s="17"/>
      <c r="AY525" s="17"/>
      <c r="AZ525" s="17"/>
      <c r="BA525" s="17"/>
      <c r="BC525" s="17"/>
      <c r="BD525" s="17"/>
      <c r="BE525" s="17"/>
      <c r="BG525" s="17"/>
      <c r="BH525" s="17"/>
      <c r="BI525" s="17"/>
      <c r="BK525" s="17"/>
      <c r="BM525" s="17"/>
      <c r="BN525" s="17"/>
      <c r="BO525" s="17"/>
      <c r="BQ525" s="17"/>
      <c r="BS525" s="17"/>
      <c r="BT525" s="17"/>
      <c r="BU525" s="17"/>
      <c r="BV525" s="17"/>
      <c r="BW525" s="17"/>
      <c r="BX525" s="17"/>
      <c r="BY525" s="17"/>
      <c r="BZ525" s="17"/>
      <c r="CA525" s="17"/>
      <c r="CB525" s="17"/>
      <c r="CC525" s="17"/>
      <c r="CD525" s="17"/>
      <c r="CF525" s="17"/>
      <c r="CG525" s="17"/>
      <c r="CH525" s="17"/>
      <c r="CI525" s="17"/>
    </row>
    <row r="526" spans="1:87" ht="13.5" x14ac:dyDescent="0.25">
      <c r="A526" s="15"/>
      <c r="B526" s="16"/>
      <c r="C526" s="17"/>
      <c r="D526" s="15"/>
      <c r="E526" s="17"/>
      <c r="F526" s="17"/>
      <c r="G526" s="17"/>
      <c r="H526" s="17"/>
      <c r="I526" s="17"/>
      <c r="J526" s="17"/>
      <c r="K526" s="17"/>
      <c r="L526" s="17"/>
      <c r="M526" s="17"/>
      <c r="O526" s="18"/>
      <c r="P526" s="17"/>
      <c r="R526" s="17"/>
      <c r="S526" s="17"/>
      <c r="U526" s="17"/>
      <c r="V526" s="17"/>
      <c r="X526" s="17"/>
      <c r="Y526" s="17"/>
      <c r="AA526" s="17"/>
      <c r="AB526" s="17"/>
      <c r="AC526" s="17"/>
      <c r="AD526" s="17"/>
      <c r="AE526" s="17"/>
      <c r="AF526" s="17"/>
      <c r="AH526" s="17"/>
      <c r="AJ526" s="17"/>
      <c r="AK526" s="17"/>
      <c r="AL526" s="17"/>
      <c r="AM526" s="17"/>
      <c r="AN526" s="17"/>
      <c r="AO526" s="17"/>
      <c r="AP526" s="17"/>
      <c r="AQ526" s="17"/>
      <c r="AS526" s="17"/>
      <c r="AT526" s="17"/>
      <c r="AU526" s="17"/>
      <c r="AW526" s="17"/>
      <c r="AY526" s="17"/>
      <c r="AZ526" s="17"/>
      <c r="BA526" s="17"/>
      <c r="BC526" s="17"/>
      <c r="BD526" s="17"/>
      <c r="BE526" s="17"/>
      <c r="BG526" s="17"/>
      <c r="BH526" s="17"/>
      <c r="BI526" s="17"/>
      <c r="BK526" s="17"/>
      <c r="BM526" s="17"/>
      <c r="BN526" s="17"/>
      <c r="BO526" s="17"/>
      <c r="BQ526" s="17"/>
      <c r="BS526" s="17"/>
      <c r="BT526" s="17"/>
      <c r="BU526" s="17"/>
      <c r="BV526" s="17"/>
      <c r="BW526" s="17"/>
      <c r="BX526" s="17"/>
      <c r="BY526" s="17"/>
      <c r="BZ526" s="17"/>
      <c r="CA526" s="17"/>
      <c r="CB526" s="17"/>
      <c r="CC526" s="17"/>
      <c r="CD526" s="17"/>
      <c r="CF526" s="17"/>
      <c r="CG526" s="17"/>
      <c r="CH526" s="17"/>
      <c r="CI526" s="17"/>
    </row>
    <row r="527" spans="1:87" ht="13.5" x14ac:dyDescent="0.25">
      <c r="A527" s="15"/>
      <c r="B527" s="16"/>
      <c r="C527" s="17"/>
      <c r="D527" s="15"/>
      <c r="E527" s="17"/>
      <c r="F527" s="17"/>
      <c r="G527" s="17"/>
      <c r="H527" s="17"/>
      <c r="I527" s="17"/>
      <c r="J527" s="17"/>
      <c r="K527" s="17"/>
      <c r="L527" s="17"/>
      <c r="M527" s="17"/>
      <c r="O527" s="18"/>
      <c r="P527" s="17"/>
      <c r="R527" s="17"/>
      <c r="S527" s="17"/>
      <c r="U527" s="17"/>
      <c r="V527" s="17"/>
      <c r="X527" s="17"/>
      <c r="Y527" s="17"/>
      <c r="AA527" s="17"/>
      <c r="AB527" s="17"/>
      <c r="AC527" s="17"/>
      <c r="AD527" s="17"/>
      <c r="AE527" s="17"/>
      <c r="AF527" s="17"/>
      <c r="AH527" s="17"/>
      <c r="AJ527" s="17"/>
      <c r="AK527" s="17"/>
      <c r="AL527" s="17"/>
      <c r="AM527" s="17"/>
      <c r="AN527" s="17"/>
      <c r="AO527" s="17"/>
      <c r="AP527" s="17"/>
      <c r="AQ527" s="17"/>
      <c r="AS527" s="17"/>
      <c r="AT527" s="17"/>
      <c r="AU527" s="17"/>
      <c r="AW527" s="17"/>
      <c r="AY527" s="17"/>
      <c r="AZ527" s="17"/>
      <c r="BA527" s="17"/>
      <c r="BC527" s="17"/>
      <c r="BD527" s="17"/>
      <c r="BE527" s="17"/>
      <c r="BG527" s="17"/>
      <c r="BH527" s="17"/>
      <c r="BI527" s="17"/>
      <c r="BK527" s="17"/>
      <c r="BM527" s="17"/>
      <c r="BN527" s="17"/>
      <c r="BO527" s="17"/>
      <c r="BQ527" s="17"/>
      <c r="BS527" s="17"/>
      <c r="BT527" s="17"/>
      <c r="BU527" s="17"/>
      <c r="BV527" s="17"/>
      <c r="BW527" s="17"/>
      <c r="BX527" s="17"/>
      <c r="BY527" s="17"/>
      <c r="BZ527" s="17"/>
      <c r="CA527" s="17"/>
      <c r="CB527" s="17"/>
      <c r="CC527" s="17"/>
      <c r="CD527" s="17"/>
      <c r="CF527" s="17"/>
      <c r="CG527" s="17"/>
      <c r="CH527" s="17"/>
      <c r="CI527" s="17"/>
    </row>
    <row r="528" spans="1:87" ht="13.5" x14ac:dyDescent="0.25">
      <c r="A528" s="15"/>
      <c r="B528" s="16"/>
      <c r="C528" s="17"/>
      <c r="D528" s="15"/>
      <c r="E528" s="17"/>
      <c r="F528" s="17"/>
      <c r="G528" s="17"/>
      <c r="H528" s="17"/>
      <c r="I528" s="17"/>
      <c r="J528" s="17"/>
      <c r="K528" s="17"/>
      <c r="L528" s="17"/>
      <c r="M528" s="17"/>
      <c r="O528" s="18"/>
      <c r="P528" s="17"/>
      <c r="R528" s="17"/>
      <c r="S528" s="17"/>
      <c r="U528" s="17"/>
      <c r="V528" s="17"/>
      <c r="X528" s="17"/>
      <c r="Y528" s="17"/>
      <c r="AA528" s="17"/>
      <c r="AB528" s="17"/>
      <c r="AC528" s="17"/>
      <c r="AD528" s="17"/>
      <c r="AE528" s="17"/>
      <c r="AF528" s="17"/>
      <c r="AH528" s="17"/>
      <c r="AJ528" s="17"/>
      <c r="AK528" s="17"/>
      <c r="AL528" s="17"/>
      <c r="AM528" s="17"/>
      <c r="AN528" s="17"/>
      <c r="AO528" s="17"/>
      <c r="AP528" s="17"/>
      <c r="AQ528" s="17"/>
      <c r="AS528" s="17"/>
      <c r="AT528" s="17"/>
      <c r="AU528" s="17"/>
      <c r="AW528" s="17"/>
      <c r="AY528" s="17"/>
      <c r="AZ528" s="17"/>
      <c r="BA528" s="17"/>
      <c r="BC528" s="17"/>
      <c r="BD528" s="17"/>
      <c r="BE528" s="17"/>
      <c r="BG528" s="17"/>
      <c r="BH528" s="17"/>
      <c r="BI528" s="17"/>
      <c r="BK528" s="17"/>
      <c r="BM528" s="17"/>
      <c r="BN528" s="17"/>
      <c r="BO528" s="17"/>
      <c r="BQ528" s="17"/>
      <c r="BS528" s="17"/>
      <c r="BT528" s="17"/>
      <c r="BU528" s="17"/>
      <c r="BV528" s="17"/>
      <c r="BW528" s="17"/>
      <c r="BX528" s="17"/>
      <c r="BY528" s="17"/>
      <c r="BZ528" s="17"/>
      <c r="CA528" s="17"/>
      <c r="CB528" s="17"/>
      <c r="CC528" s="17"/>
      <c r="CD528" s="17"/>
      <c r="CF528" s="17"/>
      <c r="CG528" s="17"/>
      <c r="CH528" s="17"/>
      <c r="CI528" s="17"/>
    </row>
    <row r="529" spans="1:87" ht="13.5" x14ac:dyDescent="0.25">
      <c r="A529" s="15"/>
      <c r="B529" s="16"/>
      <c r="C529" s="17"/>
      <c r="D529" s="15"/>
      <c r="E529" s="17"/>
      <c r="F529" s="17"/>
      <c r="G529" s="17"/>
      <c r="H529" s="17"/>
      <c r="I529" s="17"/>
      <c r="J529" s="17"/>
      <c r="K529" s="17"/>
      <c r="L529" s="17"/>
      <c r="M529" s="17"/>
      <c r="O529" s="18"/>
      <c r="P529" s="17"/>
      <c r="R529" s="17"/>
      <c r="S529" s="17"/>
      <c r="U529" s="17"/>
      <c r="V529" s="17"/>
      <c r="X529" s="17"/>
      <c r="Y529" s="17"/>
      <c r="AA529" s="17"/>
      <c r="AB529" s="17"/>
      <c r="AC529" s="17"/>
      <c r="AD529" s="17"/>
      <c r="AE529" s="17"/>
      <c r="AF529" s="17"/>
      <c r="AH529" s="17"/>
      <c r="AJ529" s="17"/>
      <c r="AK529" s="17"/>
      <c r="AL529" s="17"/>
      <c r="AM529" s="17"/>
      <c r="AN529" s="17"/>
      <c r="AO529" s="17"/>
      <c r="AP529" s="17"/>
      <c r="AQ529" s="17"/>
      <c r="AS529" s="17"/>
      <c r="AT529" s="17"/>
      <c r="AU529" s="17"/>
      <c r="AW529" s="17"/>
      <c r="AY529" s="17"/>
      <c r="AZ529" s="17"/>
      <c r="BA529" s="17"/>
      <c r="BC529" s="17"/>
      <c r="BD529" s="17"/>
      <c r="BE529" s="17"/>
      <c r="BG529" s="17"/>
      <c r="BH529" s="17"/>
      <c r="BI529" s="17"/>
      <c r="BK529" s="17"/>
      <c r="BM529" s="17"/>
      <c r="BN529" s="17"/>
      <c r="BO529" s="17"/>
      <c r="BQ529" s="17"/>
      <c r="BS529" s="17"/>
      <c r="BT529" s="17"/>
      <c r="BU529" s="17"/>
      <c r="BV529" s="17"/>
      <c r="BW529" s="17"/>
      <c r="BX529" s="17"/>
      <c r="BY529" s="17"/>
      <c r="BZ529" s="17"/>
      <c r="CA529" s="17"/>
      <c r="CB529" s="17"/>
      <c r="CC529" s="17"/>
      <c r="CD529" s="17"/>
      <c r="CF529" s="17"/>
      <c r="CG529" s="17"/>
      <c r="CH529" s="17"/>
      <c r="CI529" s="17"/>
    </row>
    <row r="530" spans="1:87" ht="13.5" x14ac:dyDescent="0.25">
      <c r="A530" s="15"/>
      <c r="B530" s="16"/>
      <c r="C530" s="17"/>
      <c r="D530" s="15"/>
      <c r="E530" s="17"/>
      <c r="F530" s="17"/>
      <c r="G530" s="17"/>
      <c r="H530" s="17"/>
      <c r="I530" s="17"/>
      <c r="J530" s="17"/>
      <c r="K530" s="17"/>
      <c r="L530" s="17"/>
      <c r="M530" s="17"/>
      <c r="O530" s="18"/>
      <c r="P530" s="17"/>
      <c r="R530" s="17"/>
      <c r="S530" s="17"/>
      <c r="U530" s="17"/>
      <c r="V530" s="17"/>
      <c r="X530" s="17"/>
      <c r="Y530" s="17"/>
      <c r="AA530" s="17"/>
      <c r="AB530" s="17"/>
      <c r="AC530" s="17"/>
      <c r="AD530" s="17"/>
      <c r="AE530" s="17"/>
      <c r="AF530" s="17"/>
      <c r="AH530" s="17"/>
      <c r="AJ530" s="17"/>
      <c r="AK530" s="17"/>
      <c r="AL530" s="17"/>
      <c r="AM530" s="17"/>
      <c r="AN530" s="17"/>
      <c r="AO530" s="17"/>
      <c r="AP530" s="17"/>
      <c r="AQ530" s="17"/>
      <c r="AS530" s="17"/>
      <c r="AT530" s="17"/>
      <c r="AU530" s="17"/>
      <c r="AW530" s="17"/>
      <c r="AY530" s="17"/>
      <c r="AZ530" s="17"/>
      <c r="BA530" s="17"/>
      <c r="BC530" s="17"/>
      <c r="BD530" s="17"/>
      <c r="BE530" s="17"/>
      <c r="BG530" s="17"/>
      <c r="BH530" s="17"/>
      <c r="BI530" s="17"/>
      <c r="BK530" s="17"/>
      <c r="BM530" s="17"/>
      <c r="BN530" s="17"/>
      <c r="BO530" s="17"/>
      <c r="BQ530" s="17"/>
      <c r="BS530" s="17"/>
      <c r="BT530" s="17"/>
      <c r="BU530" s="17"/>
      <c r="BV530" s="17"/>
      <c r="BW530" s="17"/>
      <c r="BX530" s="17"/>
      <c r="BY530" s="17"/>
      <c r="BZ530" s="17"/>
      <c r="CA530" s="17"/>
      <c r="CB530" s="17"/>
      <c r="CC530" s="17"/>
      <c r="CD530" s="17"/>
      <c r="CF530" s="17"/>
      <c r="CG530" s="17"/>
      <c r="CH530" s="17"/>
      <c r="CI530" s="17"/>
    </row>
    <row r="531" spans="1:87" ht="13.5" x14ac:dyDescent="0.25">
      <c r="A531" s="15"/>
      <c r="B531" s="16"/>
      <c r="C531" s="17"/>
      <c r="D531" s="15"/>
      <c r="E531" s="17"/>
      <c r="F531" s="17"/>
      <c r="G531" s="17"/>
      <c r="H531" s="17"/>
      <c r="I531" s="17"/>
      <c r="J531" s="17"/>
      <c r="K531" s="17"/>
      <c r="L531" s="17"/>
      <c r="M531" s="17"/>
      <c r="O531" s="18"/>
      <c r="P531" s="17"/>
      <c r="R531" s="17"/>
      <c r="S531" s="17"/>
      <c r="U531" s="17"/>
      <c r="V531" s="17"/>
      <c r="X531" s="17"/>
      <c r="Y531" s="17"/>
      <c r="AA531" s="17"/>
      <c r="AB531" s="17"/>
      <c r="AC531" s="17"/>
      <c r="AD531" s="17"/>
      <c r="AE531" s="17"/>
      <c r="AF531" s="17"/>
      <c r="AH531" s="17"/>
      <c r="AJ531" s="17"/>
      <c r="AK531" s="17"/>
      <c r="AL531" s="17"/>
      <c r="AM531" s="17"/>
      <c r="AN531" s="17"/>
      <c r="AO531" s="17"/>
      <c r="AP531" s="17"/>
      <c r="AQ531" s="17"/>
      <c r="AS531" s="17"/>
      <c r="AT531" s="17"/>
      <c r="AU531" s="17"/>
      <c r="AW531" s="17"/>
      <c r="AY531" s="17"/>
      <c r="AZ531" s="17"/>
      <c r="BA531" s="17"/>
      <c r="BC531" s="17"/>
      <c r="BD531" s="17"/>
      <c r="BE531" s="17"/>
      <c r="BG531" s="17"/>
      <c r="BH531" s="17"/>
      <c r="BI531" s="17"/>
      <c r="BK531" s="17"/>
      <c r="BM531" s="17"/>
      <c r="BN531" s="17"/>
      <c r="BO531" s="17"/>
      <c r="BQ531" s="17"/>
      <c r="BS531" s="17"/>
      <c r="BT531" s="17"/>
      <c r="BU531" s="17"/>
      <c r="BV531" s="17"/>
      <c r="BW531" s="17"/>
      <c r="BX531" s="17"/>
      <c r="BY531" s="17"/>
      <c r="BZ531" s="17"/>
      <c r="CA531" s="17"/>
      <c r="CB531" s="17"/>
      <c r="CC531" s="17"/>
      <c r="CD531" s="17"/>
      <c r="CF531" s="17"/>
      <c r="CG531" s="17"/>
      <c r="CH531" s="17"/>
      <c r="CI531" s="17"/>
    </row>
    <row r="532" spans="1:87" ht="13.5" x14ac:dyDescent="0.25">
      <c r="A532" s="15"/>
      <c r="B532" s="16"/>
      <c r="C532" s="17"/>
      <c r="D532" s="15"/>
      <c r="E532" s="17"/>
      <c r="F532" s="17"/>
      <c r="G532" s="17"/>
      <c r="H532" s="17"/>
      <c r="I532" s="17"/>
      <c r="J532" s="17"/>
      <c r="K532" s="17"/>
      <c r="L532" s="17"/>
      <c r="M532" s="17"/>
      <c r="O532" s="18"/>
      <c r="P532" s="17"/>
      <c r="R532" s="17"/>
      <c r="S532" s="17"/>
      <c r="U532" s="17"/>
      <c r="V532" s="17"/>
      <c r="X532" s="17"/>
      <c r="Y532" s="17"/>
      <c r="AA532" s="17"/>
      <c r="AB532" s="17"/>
      <c r="AC532" s="17"/>
      <c r="AD532" s="17"/>
      <c r="AE532" s="17"/>
      <c r="AF532" s="17"/>
      <c r="AH532" s="17"/>
      <c r="AJ532" s="17"/>
      <c r="AK532" s="17"/>
      <c r="AL532" s="17"/>
      <c r="AM532" s="17"/>
      <c r="AN532" s="17"/>
      <c r="AO532" s="17"/>
      <c r="AP532" s="17"/>
      <c r="AQ532" s="17"/>
      <c r="AS532" s="17"/>
      <c r="AT532" s="17"/>
      <c r="AU532" s="17"/>
      <c r="AW532" s="17"/>
      <c r="AY532" s="17"/>
      <c r="AZ532" s="17"/>
      <c r="BA532" s="17"/>
      <c r="BC532" s="17"/>
      <c r="BD532" s="17"/>
      <c r="BE532" s="17"/>
      <c r="BG532" s="17"/>
      <c r="BH532" s="17"/>
      <c r="BI532" s="17"/>
      <c r="BK532" s="17"/>
      <c r="BM532" s="17"/>
      <c r="BN532" s="17"/>
      <c r="BO532" s="17"/>
      <c r="BQ532" s="17"/>
      <c r="BS532" s="17"/>
      <c r="BT532" s="17"/>
      <c r="BU532" s="17"/>
      <c r="BV532" s="17"/>
      <c r="BW532" s="17"/>
      <c r="BX532" s="17"/>
      <c r="BY532" s="17"/>
      <c r="BZ532" s="17"/>
      <c r="CA532" s="17"/>
      <c r="CB532" s="17"/>
      <c r="CC532" s="17"/>
      <c r="CD532" s="17"/>
      <c r="CF532" s="17"/>
      <c r="CG532" s="17"/>
      <c r="CH532" s="17"/>
      <c r="CI532" s="17"/>
    </row>
    <row r="533" spans="1:87" ht="13.5" x14ac:dyDescent="0.25">
      <c r="A533" s="15"/>
      <c r="B533" s="16"/>
      <c r="C533" s="17"/>
      <c r="D533" s="15"/>
      <c r="E533" s="17"/>
      <c r="F533" s="17"/>
      <c r="G533" s="17"/>
      <c r="H533" s="17"/>
      <c r="I533" s="17"/>
      <c r="J533" s="17"/>
      <c r="K533" s="17"/>
      <c r="L533" s="17"/>
      <c r="M533" s="17"/>
      <c r="O533" s="18"/>
      <c r="P533" s="17"/>
      <c r="R533" s="17"/>
      <c r="S533" s="17"/>
      <c r="U533" s="17"/>
      <c r="V533" s="17"/>
      <c r="X533" s="17"/>
      <c r="Y533" s="17"/>
      <c r="AA533" s="17"/>
      <c r="AB533" s="17"/>
      <c r="AC533" s="17"/>
      <c r="AD533" s="17"/>
      <c r="AE533" s="17"/>
      <c r="AF533" s="17"/>
      <c r="AH533" s="17"/>
      <c r="AJ533" s="17"/>
      <c r="AK533" s="17"/>
      <c r="AL533" s="17"/>
      <c r="AM533" s="17"/>
      <c r="AN533" s="17"/>
      <c r="AO533" s="17"/>
      <c r="AP533" s="17"/>
      <c r="AQ533" s="17"/>
      <c r="AS533" s="17"/>
      <c r="AT533" s="17"/>
      <c r="AU533" s="17"/>
      <c r="AW533" s="17"/>
      <c r="AY533" s="17"/>
      <c r="AZ533" s="17"/>
      <c r="BA533" s="17"/>
      <c r="BC533" s="17"/>
      <c r="BD533" s="17"/>
      <c r="BE533" s="17"/>
      <c r="BG533" s="17"/>
      <c r="BH533" s="17"/>
      <c r="BI533" s="17"/>
      <c r="BK533" s="17"/>
      <c r="BM533" s="17"/>
      <c r="BN533" s="17"/>
      <c r="BO533" s="17"/>
      <c r="BQ533" s="17"/>
      <c r="BS533" s="17"/>
      <c r="BT533" s="17"/>
      <c r="BU533" s="17"/>
      <c r="BV533" s="17"/>
      <c r="BW533" s="17"/>
      <c r="BX533" s="17"/>
      <c r="BY533" s="17"/>
      <c r="BZ533" s="17"/>
      <c r="CA533" s="17"/>
      <c r="CB533" s="17"/>
      <c r="CC533" s="17"/>
      <c r="CD533" s="17"/>
      <c r="CF533" s="17"/>
      <c r="CG533" s="17"/>
      <c r="CH533" s="17"/>
      <c r="CI533" s="17"/>
    </row>
    <row r="534" spans="1:87" ht="13.5" x14ac:dyDescent="0.25">
      <c r="A534" s="15"/>
      <c r="B534" s="16"/>
      <c r="C534" s="17"/>
      <c r="D534" s="15"/>
      <c r="E534" s="17"/>
      <c r="F534" s="17"/>
      <c r="G534" s="17"/>
      <c r="H534" s="17"/>
      <c r="I534" s="17"/>
      <c r="J534" s="17"/>
      <c r="K534" s="17"/>
      <c r="L534" s="17"/>
      <c r="M534" s="17"/>
      <c r="O534" s="18"/>
      <c r="P534" s="17"/>
      <c r="R534" s="17"/>
      <c r="S534" s="17"/>
      <c r="U534" s="17"/>
      <c r="V534" s="17"/>
      <c r="X534" s="17"/>
      <c r="Y534" s="17"/>
      <c r="AA534" s="17"/>
      <c r="AB534" s="17"/>
      <c r="AC534" s="17"/>
      <c r="AD534" s="17"/>
      <c r="AE534" s="17"/>
      <c r="AF534" s="17"/>
      <c r="AH534" s="17"/>
      <c r="AJ534" s="17"/>
      <c r="AK534" s="17"/>
      <c r="AL534" s="17"/>
      <c r="AM534" s="17"/>
      <c r="AN534" s="17"/>
      <c r="AO534" s="17"/>
      <c r="AP534" s="17"/>
      <c r="AQ534" s="17"/>
      <c r="AS534" s="17"/>
      <c r="AT534" s="17"/>
      <c r="AU534" s="17"/>
      <c r="AW534" s="17"/>
      <c r="AY534" s="17"/>
      <c r="AZ534" s="17"/>
      <c r="BA534" s="17"/>
      <c r="BC534" s="17"/>
      <c r="BD534" s="17"/>
      <c r="BE534" s="17"/>
      <c r="BG534" s="17"/>
      <c r="BH534" s="17"/>
      <c r="BI534" s="17"/>
      <c r="BK534" s="17"/>
      <c r="BM534" s="17"/>
      <c r="BN534" s="17"/>
      <c r="BO534" s="17"/>
      <c r="BQ534" s="17"/>
      <c r="BS534" s="17"/>
      <c r="BT534" s="17"/>
      <c r="BU534" s="17"/>
      <c r="BV534" s="17"/>
      <c r="BW534" s="17"/>
      <c r="BX534" s="17"/>
      <c r="BY534" s="17"/>
      <c r="BZ534" s="17"/>
      <c r="CA534" s="17"/>
      <c r="CB534" s="17"/>
      <c r="CC534" s="17"/>
      <c r="CD534" s="17"/>
      <c r="CF534" s="17"/>
      <c r="CG534" s="17"/>
      <c r="CH534" s="17"/>
      <c r="CI534" s="17"/>
    </row>
    <row r="535" spans="1:87" ht="13.5" x14ac:dyDescent="0.25">
      <c r="A535" s="15"/>
      <c r="B535" s="16"/>
      <c r="C535" s="17"/>
      <c r="D535" s="15"/>
      <c r="E535" s="17"/>
      <c r="F535" s="17"/>
      <c r="G535" s="17"/>
      <c r="H535" s="17"/>
      <c r="I535" s="17"/>
      <c r="J535" s="17"/>
      <c r="K535" s="17"/>
      <c r="L535" s="17"/>
      <c r="M535" s="17"/>
      <c r="O535" s="18"/>
      <c r="P535" s="17"/>
      <c r="R535" s="17"/>
      <c r="S535" s="17"/>
      <c r="U535" s="17"/>
      <c r="V535" s="17"/>
      <c r="X535" s="17"/>
      <c r="Y535" s="17"/>
      <c r="AA535" s="17"/>
      <c r="AB535" s="17"/>
      <c r="AC535" s="17"/>
      <c r="AD535" s="17"/>
      <c r="AE535" s="17"/>
      <c r="AF535" s="17"/>
      <c r="AH535" s="17"/>
      <c r="AJ535" s="17"/>
      <c r="AK535" s="17"/>
      <c r="AL535" s="17"/>
      <c r="AM535" s="17"/>
      <c r="AN535" s="17"/>
      <c r="AO535" s="17"/>
      <c r="AP535" s="17"/>
      <c r="AQ535" s="17"/>
      <c r="AS535" s="17"/>
      <c r="AT535" s="17"/>
      <c r="AU535" s="17"/>
      <c r="AW535" s="17"/>
      <c r="AY535" s="17"/>
      <c r="AZ535" s="17"/>
      <c r="BA535" s="17"/>
      <c r="BC535" s="17"/>
      <c r="BD535" s="17"/>
      <c r="BE535" s="17"/>
      <c r="BG535" s="17"/>
      <c r="BH535" s="17"/>
      <c r="BI535" s="17"/>
      <c r="BK535" s="17"/>
      <c r="BM535" s="17"/>
      <c r="BN535" s="17"/>
      <c r="BO535" s="17"/>
      <c r="BQ535" s="17"/>
      <c r="BS535" s="17"/>
      <c r="BT535" s="17"/>
      <c r="BU535" s="17"/>
      <c r="BV535" s="17"/>
      <c r="BW535" s="17"/>
      <c r="BX535" s="17"/>
      <c r="BY535" s="17"/>
      <c r="BZ535" s="17"/>
      <c r="CA535" s="17"/>
      <c r="CB535" s="17"/>
      <c r="CC535" s="17"/>
      <c r="CD535" s="17"/>
      <c r="CF535" s="17"/>
      <c r="CG535" s="17"/>
      <c r="CH535" s="17"/>
      <c r="CI535" s="17"/>
    </row>
    <row r="536" spans="1:87" ht="13.5" x14ac:dyDescent="0.25">
      <c r="A536" s="15"/>
      <c r="B536" s="16"/>
      <c r="C536" s="17"/>
      <c r="D536" s="15"/>
      <c r="E536" s="17"/>
      <c r="F536" s="17"/>
      <c r="G536" s="17"/>
      <c r="H536" s="17"/>
      <c r="I536" s="17"/>
      <c r="J536" s="17"/>
      <c r="K536" s="17"/>
      <c r="L536" s="17"/>
      <c r="M536" s="17"/>
      <c r="O536" s="18"/>
      <c r="P536" s="17"/>
      <c r="R536" s="17"/>
      <c r="S536" s="17"/>
      <c r="U536" s="17"/>
      <c r="V536" s="17"/>
      <c r="X536" s="17"/>
      <c r="Y536" s="17"/>
      <c r="AA536" s="17"/>
      <c r="AB536" s="17"/>
      <c r="AC536" s="17"/>
      <c r="AD536" s="17"/>
      <c r="AE536" s="17"/>
      <c r="AF536" s="17"/>
      <c r="AH536" s="17"/>
      <c r="AJ536" s="17"/>
      <c r="AK536" s="17"/>
      <c r="AL536" s="17"/>
      <c r="AM536" s="17"/>
      <c r="AN536" s="17"/>
      <c r="AO536" s="17"/>
      <c r="AP536" s="17"/>
      <c r="AQ536" s="17"/>
      <c r="AS536" s="17"/>
      <c r="AT536" s="17"/>
      <c r="AU536" s="17"/>
      <c r="AW536" s="17"/>
      <c r="AY536" s="17"/>
      <c r="AZ536" s="17"/>
      <c r="BA536" s="17"/>
      <c r="BC536" s="17"/>
      <c r="BD536" s="17"/>
      <c r="BE536" s="17"/>
      <c r="BG536" s="17"/>
      <c r="BH536" s="17"/>
      <c r="BI536" s="17"/>
      <c r="BK536" s="17"/>
      <c r="BM536" s="17"/>
      <c r="BN536" s="17"/>
      <c r="BO536" s="17"/>
      <c r="BQ536" s="17"/>
      <c r="BS536" s="17"/>
      <c r="BT536" s="17"/>
      <c r="BU536" s="17"/>
      <c r="BV536" s="17"/>
      <c r="BW536" s="17"/>
      <c r="BX536" s="17"/>
      <c r="BY536" s="17"/>
      <c r="BZ536" s="17"/>
      <c r="CA536" s="17"/>
      <c r="CB536" s="17"/>
      <c r="CC536" s="17"/>
      <c r="CD536" s="17"/>
      <c r="CF536" s="17"/>
      <c r="CG536" s="17"/>
      <c r="CH536" s="17"/>
      <c r="CI536" s="17"/>
    </row>
    <row r="537" spans="1:87" ht="13.5" x14ac:dyDescent="0.25">
      <c r="A537" s="15"/>
      <c r="B537" s="16"/>
      <c r="C537" s="17"/>
      <c r="D537" s="15"/>
      <c r="E537" s="17"/>
      <c r="F537" s="17"/>
      <c r="G537" s="17"/>
      <c r="H537" s="17"/>
      <c r="I537" s="17"/>
      <c r="J537" s="17"/>
      <c r="K537" s="17"/>
      <c r="L537" s="17"/>
      <c r="M537" s="17"/>
      <c r="O537" s="18"/>
      <c r="P537" s="17"/>
      <c r="R537" s="17"/>
      <c r="S537" s="17"/>
      <c r="U537" s="17"/>
      <c r="V537" s="17"/>
      <c r="X537" s="17"/>
      <c r="Y537" s="17"/>
      <c r="AA537" s="17"/>
      <c r="AB537" s="17"/>
      <c r="AC537" s="17"/>
      <c r="AD537" s="17"/>
      <c r="AE537" s="17"/>
      <c r="AF537" s="17"/>
      <c r="AH537" s="17"/>
      <c r="AJ537" s="17"/>
      <c r="AK537" s="17"/>
      <c r="AL537" s="17"/>
      <c r="AM537" s="17"/>
      <c r="AN537" s="17"/>
      <c r="AO537" s="17"/>
      <c r="AP537" s="17"/>
      <c r="AQ537" s="17"/>
      <c r="AS537" s="17"/>
      <c r="AT537" s="17"/>
      <c r="AU537" s="17"/>
      <c r="AW537" s="17"/>
      <c r="AY537" s="17"/>
      <c r="AZ537" s="17"/>
      <c r="BA537" s="17"/>
      <c r="BC537" s="17"/>
      <c r="BD537" s="17"/>
      <c r="BE537" s="17"/>
      <c r="BG537" s="17"/>
      <c r="BH537" s="17"/>
      <c r="BI537" s="17"/>
      <c r="BK537" s="17"/>
      <c r="BM537" s="17"/>
      <c r="BN537" s="17"/>
      <c r="BO537" s="17"/>
      <c r="BQ537" s="17"/>
      <c r="BS537" s="17"/>
      <c r="BT537" s="17"/>
      <c r="BU537" s="17"/>
      <c r="BV537" s="17"/>
      <c r="BW537" s="17"/>
      <c r="BX537" s="17"/>
      <c r="BY537" s="17"/>
      <c r="BZ537" s="17"/>
      <c r="CA537" s="17"/>
      <c r="CB537" s="17"/>
      <c r="CC537" s="17"/>
      <c r="CD537" s="17"/>
      <c r="CF537" s="17"/>
      <c r="CG537" s="17"/>
      <c r="CH537" s="17"/>
      <c r="CI537" s="17"/>
    </row>
    <row r="538" spans="1:87" ht="13.5" x14ac:dyDescent="0.25">
      <c r="A538" s="15"/>
      <c r="B538" s="16"/>
      <c r="C538" s="17"/>
      <c r="D538" s="15"/>
      <c r="E538" s="17"/>
      <c r="F538" s="17"/>
      <c r="G538" s="17"/>
      <c r="H538" s="17"/>
      <c r="I538" s="17"/>
      <c r="J538" s="17"/>
      <c r="K538" s="17"/>
      <c r="L538" s="17"/>
      <c r="M538" s="17"/>
      <c r="O538" s="18"/>
      <c r="P538" s="17"/>
      <c r="R538" s="17"/>
      <c r="S538" s="17"/>
      <c r="U538" s="17"/>
      <c r="V538" s="17"/>
      <c r="X538" s="17"/>
      <c r="Y538" s="17"/>
      <c r="AA538" s="17"/>
      <c r="AB538" s="17"/>
      <c r="AC538" s="17"/>
      <c r="AD538" s="17"/>
      <c r="AE538" s="17"/>
      <c r="AF538" s="17"/>
      <c r="AH538" s="17"/>
      <c r="AJ538" s="17"/>
      <c r="AK538" s="17"/>
      <c r="AL538" s="17"/>
      <c r="AM538" s="17"/>
      <c r="AN538" s="17"/>
      <c r="AO538" s="17"/>
      <c r="AP538" s="17"/>
      <c r="AQ538" s="17"/>
      <c r="AS538" s="17"/>
      <c r="AT538" s="17"/>
      <c r="AU538" s="17"/>
      <c r="AW538" s="17"/>
      <c r="AY538" s="17"/>
      <c r="AZ538" s="17"/>
      <c r="BA538" s="17"/>
      <c r="BC538" s="17"/>
      <c r="BD538" s="17"/>
      <c r="BE538" s="17"/>
      <c r="BG538" s="17"/>
      <c r="BH538" s="17"/>
      <c r="BI538" s="17"/>
      <c r="BK538" s="17"/>
      <c r="BM538" s="17"/>
      <c r="BN538" s="17"/>
      <c r="BO538" s="17"/>
      <c r="BQ538" s="17"/>
      <c r="BS538" s="17"/>
      <c r="BT538" s="17"/>
      <c r="BU538" s="17"/>
      <c r="BV538" s="17"/>
      <c r="BW538" s="17"/>
      <c r="BX538" s="17"/>
      <c r="BY538" s="17"/>
      <c r="BZ538" s="17"/>
      <c r="CA538" s="17"/>
      <c r="CB538" s="17"/>
      <c r="CC538" s="17"/>
      <c r="CD538" s="17"/>
      <c r="CF538" s="17"/>
      <c r="CG538" s="17"/>
      <c r="CH538" s="17"/>
      <c r="CI538" s="17"/>
    </row>
    <row r="539" spans="1:87" ht="13.5" x14ac:dyDescent="0.25">
      <c r="A539" s="15"/>
      <c r="B539" s="16"/>
      <c r="C539" s="17"/>
      <c r="D539" s="15"/>
      <c r="E539" s="17"/>
      <c r="F539" s="17"/>
      <c r="G539" s="17"/>
      <c r="H539" s="17"/>
      <c r="I539" s="17"/>
      <c r="J539" s="17"/>
      <c r="K539" s="17"/>
      <c r="L539" s="17"/>
      <c r="M539" s="17"/>
      <c r="O539" s="18"/>
      <c r="P539" s="17"/>
      <c r="R539" s="17"/>
      <c r="S539" s="17"/>
      <c r="U539" s="17"/>
      <c r="V539" s="17"/>
      <c r="X539" s="17"/>
      <c r="Y539" s="17"/>
      <c r="AA539" s="17"/>
      <c r="AB539" s="17"/>
      <c r="AC539" s="17"/>
      <c r="AD539" s="17"/>
      <c r="AE539" s="17"/>
      <c r="AF539" s="17"/>
      <c r="AH539" s="17"/>
      <c r="AJ539" s="17"/>
      <c r="AK539" s="17"/>
      <c r="AL539" s="17"/>
      <c r="AM539" s="17"/>
      <c r="AN539" s="17"/>
      <c r="AO539" s="17"/>
      <c r="AP539" s="17"/>
      <c r="AQ539" s="17"/>
      <c r="AS539" s="17"/>
      <c r="AT539" s="17"/>
      <c r="AU539" s="17"/>
      <c r="AW539" s="17"/>
      <c r="AY539" s="17"/>
      <c r="AZ539" s="17"/>
      <c r="BA539" s="17"/>
      <c r="BC539" s="17"/>
      <c r="BD539" s="17"/>
      <c r="BE539" s="17"/>
      <c r="BG539" s="17"/>
      <c r="BH539" s="17"/>
      <c r="BI539" s="17"/>
      <c r="BK539" s="17"/>
      <c r="BM539" s="17"/>
      <c r="BN539" s="17"/>
      <c r="BO539" s="17"/>
      <c r="BQ539" s="17"/>
      <c r="BS539" s="17"/>
      <c r="BT539" s="17"/>
      <c r="BU539" s="17"/>
      <c r="BV539" s="17"/>
      <c r="BW539" s="17"/>
      <c r="BX539" s="17"/>
      <c r="BY539" s="17"/>
      <c r="BZ539" s="17"/>
      <c r="CA539" s="17"/>
      <c r="CB539" s="17"/>
      <c r="CC539" s="17"/>
      <c r="CD539" s="17"/>
      <c r="CF539" s="17"/>
      <c r="CG539" s="17"/>
      <c r="CH539" s="17"/>
      <c r="CI539" s="17"/>
    </row>
    <row r="540" spans="1:87" ht="13.5" x14ac:dyDescent="0.25">
      <c r="A540" s="15"/>
      <c r="B540" s="16"/>
      <c r="C540" s="17"/>
      <c r="D540" s="15"/>
      <c r="E540" s="17"/>
      <c r="F540" s="17"/>
      <c r="G540" s="17"/>
      <c r="H540" s="17"/>
      <c r="I540" s="17"/>
      <c r="J540" s="17"/>
      <c r="K540" s="17"/>
      <c r="L540" s="17"/>
      <c r="M540" s="17"/>
      <c r="O540" s="18"/>
      <c r="P540" s="17"/>
      <c r="R540" s="17"/>
      <c r="S540" s="17"/>
      <c r="U540" s="17"/>
      <c r="V540" s="17"/>
      <c r="X540" s="17"/>
      <c r="Y540" s="17"/>
      <c r="AA540" s="17"/>
      <c r="AB540" s="17"/>
      <c r="AC540" s="17"/>
      <c r="AD540" s="17"/>
      <c r="AE540" s="17"/>
      <c r="AF540" s="17"/>
      <c r="AH540" s="17"/>
      <c r="AJ540" s="17"/>
      <c r="AK540" s="17"/>
      <c r="AL540" s="17"/>
      <c r="AM540" s="17"/>
      <c r="AN540" s="17"/>
      <c r="AO540" s="17"/>
      <c r="AP540" s="17"/>
      <c r="AQ540" s="17"/>
      <c r="AS540" s="17"/>
      <c r="AT540" s="17"/>
      <c r="AU540" s="17"/>
      <c r="AW540" s="17"/>
      <c r="AY540" s="17"/>
      <c r="AZ540" s="17"/>
      <c r="BA540" s="17"/>
      <c r="BC540" s="17"/>
      <c r="BD540" s="17"/>
      <c r="BE540" s="17"/>
      <c r="BG540" s="17"/>
      <c r="BH540" s="17"/>
      <c r="BI540" s="17"/>
      <c r="BK540" s="17"/>
      <c r="BM540" s="17"/>
      <c r="BN540" s="17"/>
      <c r="BO540" s="17"/>
      <c r="BQ540" s="17"/>
      <c r="BS540" s="17"/>
      <c r="BT540" s="17"/>
      <c r="BU540" s="17"/>
      <c r="BV540" s="17"/>
      <c r="BW540" s="17"/>
      <c r="BX540" s="17"/>
      <c r="BY540" s="17"/>
      <c r="BZ540" s="17"/>
      <c r="CA540" s="17"/>
      <c r="CB540" s="17"/>
      <c r="CC540" s="17"/>
      <c r="CD540" s="17"/>
      <c r="CF540" s="17"/>
      <c r="CG540" s="17"/>
      <c r="CH540" s="17"/>
      <c r="CI540" s="17"/>
    </row>
    <row r="541" spans="1:87" ht="13.5" x14ac:dyDescent="0.25">
      <c r="A541" s="15"/>
      <c r="B541" s="16"/>
      <c r="C541" s="17"/>
      <c r="D541" s="15"/>
      <c r="E541" s="17"/>
      <c r="F541" s="17"/>
      <c r="G541" s="17"/>
      <c r="H541" s="17"/>
      <c r="I541" s="17"/>
      <c r="J541" s="17"/>
      <c r="K541" s="17"/>
      <c r="L541" s="17"/>
      <c r="M541" s="17"/>
      <c r="O541" s="18"/>
      <c r="P541" s="17"/>
      <c r="R541" s="17"/>
      <c r="S541" s="17"/>
      <c r="U541" s="17"/>
      <c r="V541" s="17"/>
      <c r="X541" s="17"/>
      <c r="Y541" s="17"/>
      <c r="AA541" s="17"/>
      <c r="AB541" s="17"/>
      <c r="AC541" s="17"/>
      <c r="AD541" s="17"/>
      <c r="AE541" s="17"/>
      <c r="AF541" s="17"/>
      <c r="AH541" s="17"/>
      <c r="AJ541" s="17"/>
      <c r="AK541" s="17"/>
      <c r="AL541" s="17"/>
      <c r="AM541" s="17"/>
      <c r="AN541" s="17"/>
      <c r="AO541" s="17"/>
      <c r="AP541" s="17"/>
      <c r="AQ541" s="17"/>
      <c r="AS541" s="17"/>
      <c r="AT541" s="17"/>
      <c r="AU541" s="17"/>
      <c r="AW541" s="17"/>
      <c r="AY541" s="17"/>
      <c r="AZ541" s="17"/>
      <c r="BA541" s="17"/>
      <c r="BC541" s="17"/>
      <c r="BD541" s="17"/>
      <c r="BE541" s="17"/>
      <c r="BG541" s="17"/>
      <c r="BH541" s="17"/>
      <c r="BI541" s="17"/>
      <c r="BK541" s="17"/>
      <c r="BM541" s="17"/>
      <c r="BN541" s="17"/>
      <c r="BO541" s="17"/>
      <c r="BQ541" s="17"/>
      <c r="BS541" s="17"/>
      <c r="BT541" s="17"/>
      <c r="BU541" s="17"/>
      <c r="BV541" s="17"/>
      <c r="BW541" s="17"/>
      <c r="BX541" s="17"/>
      <c r="BY541" s="17"/>
      <c r="BZ541" s="17"/>
      <c r="CA541" s="17"/>
      <c r="CB541" s="17"/>
      <c r="CC541" s="17"/>
      <c r="CD541" s="17"/>
      <c r="CF541" s="17"/>
      <c r="CG541" s="17"/>
      <c r="CH541" s="17"/>
      <c r="CI541" s="17"/>
    </row>
    <row r="542" spans="1:87" ht="13.5" x14ac:dyDescent="0.25">
      <c r="A542" s="15"/>
      <c r="B542" s="16"/>
      <c r="C542" s="17"/>
      <c r="D542" s="15"/>
      <c r="E542" s="17"/>
      <c r="F542" s="17"/>
      <c r="G542" s="17"/>
      <c r="H542" s="17"/>
      <c r="I542" s="17"/>
      <c r="J542" s="17"/>
      <c r="K542" s="17"/>
      <c r="L542" s="17"/>
      <c r="M542" s="17"/>
      <c r="O542" s="18"/>
      <c r="P542" s="17"/>
      <c r="R542" s="17"/>
      <c r="S542" s="17"/>
      <c r="U542" s="17"/>
      <c r="V542" s="17"/>
      <c r="X542" s="17"/>
      <c r="Y542" s="17"/>
      <c r="AA542" s="17"/>
      <c r="AB542" s="17"/>
      <c r="AC542" s="17"/>
      <c r="AD542" s="17"/>
      <c r="AE542" s="17"/>
      <c r="AF542" s="17"/>
      <c r="AH542" s="17"/>
      <c r="AJ542" s="17"/>
      <c r="AK542" s="17"/>
      <c r="AL542" s="17"/>
      <c r="AM542" s="17"/>
      <c r="AN542" s="17"/>
      <c r="AO542" s="17"/>
      <c r="AP542" s="17"/>
      <c r="AQ542" s="17"/>
      <c r="AS542" s="17"/>
      <c r="AT542" s="17"/>
      <c r="AU542" s="17"/>
      <c r="AW542" s="17"/>
      <c r="AY542" s="17"/>
      <c r="AZ542" s="17"/>
      <c r="BA542" s="17"/>
      <c r="BC542" s="17"/>
      <c r="BD542" s="17"/>
      <c r="BE542" s="17"/>
      <c r="BG542" s="17"/>
      <c r="BH542" s="17"/>
      <c r="BI542" s="17"/>
      <c r="BK542" s="17"/>
      <c r="BM542" s="17"/>
      <c r="BN542" s="17"/>
      <c r="BO542" s="17"/>
      <c r="BQ542" s="17"/>
      <c r="BS542" s="17"/>
      <c r="BT542" s="17"/>
      <c r="BU542" s="17"/>
      <c r="BV542" s="17"/>
      <c r="BW542" s="17"/>
      <c r="BX542" s="17"/>
      <c r="BY542" s="17"/>
      <c r="BZ542" s="17"/>
      <c r="CA542" s="17"/>
      <c r="CB542" s="17"/>
      <c r="CC542" s="17"/>
      <c r="CD542" s="17"/>
      <c r="CF542" s="17"/>
      <c r="CG542" s="17"/>
      <c r="CH542" s="17"/>
      <c r="CI542" s="17"/>
    </row>
    <row r="543" spans="1:87" ht="13.5" x14ac:dyDescent="0.25">
      <c r="A543" s="15"/>
      <c r="B543" s="16"/>
      <c r="C543" s="17"/>
      <c r="D543" s="15"/>
      <c r="E543" s="17"/>
      <c r="F543" s="17"/>
      <c r="G543" s="17"/>
      <c r="H543" s="17"/>
      <c r="I543" s="17"/>
      <c r="J543" s="17"/>
      <c r="K543" s="17"/>
      <c r="L543" s="17"/>
      <c r="M543" s="17"/>
      <c r="O543" s="18"/>
      <c r="P543" s="17"/>
      <c r="R543" s="17"/>
      <c r="S543" s="17"/>
      <c r="U543" s="17"/>
      <c r="V543" s="17"/>
      <c r="X543" s="17"/>
      <c r="Y543" s="17"/>
      <c r="AA543" s="17"/>
      <c r="AB543" s="17"/>
      <c r="AC543" s="17"/>
      <c r="AD543" s="17"/>
      <c r="AE543" s="17"/>
      <c r="AF543" s="17"/>
      <c r="AH543" s="17"/>
      <c r="AJ543" s="17"/>
      <c r="AK543" s="17"/>
      <c r="AL543" s="17"/>
      <c r="AM543" s="17"/>
      <c r="AN543" s="17"/>
      <c r="AO543" s="17"/>
      <c r="AP543" s="17"/>
      <c r="AQ543" s="17"/>
      <c r="AS543" s="17"/>
      <c r="AT543" s="17"/>
      <c r="AU543" s="17"/>
      <c r="AW543" s="17"/>
      <c r="AY543" s="17"/>
      <c r="AZ543" s="17"/>
      <c r="BA543" s="17"/>
      <c r="BC543" s="17"/>
      <c r="BD543" s="17"/>
      <c r="BE543" s="17"/>
      <c r="BG543" s="17"/>
      <c r="BH543" s="17"/>
      <c r="BI543" s="17"/>
      <c r="BK543" s="17"/>
      <c r="BM543" s="17"/>
      <c r="BN543" s="17"/>
      <c r="BO543" s="17"/>
      <c r="BQ543" s="17"/>
      <c r="BS543" s="17"/>
      <c r="BT543" s="17"/>
      <c r="BU543" s="17"/>
      <c r="BV543" s="17"/>
      <c r="BW543" s="17"/>
      <c r="BX543" s="17"/>
      <c r="BY543" s="17"/>
      <c r="BZ543" s="17"/>
      <c r="CA543" s="17"/>
      <c r="CB543" s="17"/>
      <c r="CC543" s="17"/>
      <c r="CD543" s="17"/>
      <c r="CF543" s="17"/>
      <c r="CG543" s="17"/>
      <c r="CH543" s="17"/>
      <c r="CI543" s="17"/>
    </row>
    <row r="544" spans="1:87" ht="13.5" x14ac:dyDescent="0.25">
      <c r="A544" s="15"/>
      <c r="B544" s="16"/>
      <c r="C544" s="17"/>
      <c r="D544" s="15"/>
      <c r="E544" s="17"/>
      <c r="F544" s="17"/>
      <c r="G544" s="17"/>
      <c r="H544" s="17"/>
      <c r="I544" s="17"/>
      <c r="J544" s="17"/>
      <c r="K544" s="17"/>
      <c r="L544" s="17"/>
      <c r="M544" s="17"/>
      <c r="O544" s="18"/>
      <c r="P544" s="17"/>
      <c r="R544" s="17"/>
      <c r="S544" s="17"/>
      <c r="U544" s="17"/>
      <c r="V544" s="17"/>
      <c r="X544" s="17"/>
      <c r="Y544" s="17"/>
      <c r="AA544" s="17"/>
      <c r="AB544" s="17"/>
      <c r="AC544" s="17"/>
      <c r="AD544" s="17"/>
      <c r="AE544" s="17"/>
      <c r="AF544" s="17"/>
      <c r="AH544" s="17"/>
      <c r="AJ544" s="17"/>
      <c r="AK544" s="17"/>
      <c r="AL544" s="17"/>
      <c r="AM544" s="17"/>
      <c r="AN544" s="17"/>
      <c r="AO544" s="17"/>
      <c r="AP544" s="17"/>
      <c r="AQ544" s="17"/>
      <c r="AS544" s="17"/>
      <c r="AT544" s="17"/>
      <c r="AU544" s="17"/>
      <c r="AW544" s="17"/>
      <c r="AY544" s="17"/>
      <c r="AZ544" s="17"/>
      <c r="BA544" s="17"/>
      <c r="BC544" s="17"/>
      <c r="BD544" s="17"/>
      <c r="BE544" s="17"/>
      <c r="BG544" s="17"/>
      <c r="BH544" s="17"/>
      <c r="BI544" s="17"/>
      <c r="BK544" s="17"/>
      <c r="BM544" s="17"/>
      <c r="BN544" s="17"/>
      <c r="BO544" s="17"/>
      <c r="BQ544" s="17"/>
      <c r="BS544" s="17"/>
      <c r="BT544" s="17"/>
      <c r="BU544" s="17"/>
      <c r="BV544" s="17"/>
      <c r="BW544" s="17"/>
      <c r="BX544" s="17"/>
      <c r="BY544" s="17"/>
      <c r="BZ544" s="17"/>
      <c r="CA544" s="17"/>
      <c r="CB544" s="17"/>
      <c r="CC544" s="17"/>
      <c r="CD544" s="17"/>
      <c r="CF544" s="17"/>
      <c r="CG544" s="17"/>
      <c r="CH544" s="17"/>
      <c r="CI544" s="17"/>
    </row>
    <row r="545" spans="1:87" ht="13.5" x14ac:dyDescent="0.25">
      <c r="A545" s="15"/>
      <c r="B545" s="16"/>
      <c r="C545" s="17"/>
      <c r="D545" s="15"/>
      <c r="E545" s="17"/>
      <c r="F545" s="17"/>
      <c r="G545" s="17"/>
      <c r="H545" s="17"/>
      <c r="I545" s="17"/>
      <c r="J545" s="17"/>
      <c r="K545" s="17"/>
      <c r="L545" s="17"/>
      <c r="M545" s="17"/>
      <c r="O545" s="18"/>
      <c r="P545" s="17"/>
      <c r="R545" s="17"/>
      <c r="S545" s="17"/>
      <c r="U545" s="17"/>
      <c r="V545" s="17"/>
      <c r="X545" s="17"/>
      <c r="Y545" s="17"/>
      <c r="AA545" s="17"/>
      <c r="AB545" s="17"/>
      <c r="AC545" s="17"/>
      <c r="AD545" s="17"/>
      <c r="AE545" s="17"/>
      <c r="AF545" s="17"/>
      <c r="AH545" s="17"/>
      <c r="AJ545" s="17"/>
      <c r="AK545" s="17"/>
      <c r="AL545" s="17"/>
      <c r="AM545" s="17"/>
      <c r="AN545" s="17"/>
      <c r="AO545" s="17"/>
      <c r="AP545" s="17"/>
      <c r="AQ545" s="17"/>
      <c r="AS545" s="17"/>
      <c r="AT545" s="17"/>
      <c r="AU545" s="17"/>
      <c r="AW545" s="17"/>
      <c r="AY545" s="17"/>
      <c r="AZ545" s="17"/>
      <c r="BA545" s="17"/>
      <c r="BC545" s="17"/>
      <c r="BD545" s="17"/>
      <c r="BE545" s="17"/>
      <c r="BG545" s="17"/>
      <c r="BH545" s="17"/>
      <c r="BI545" s="17"/>
      <c r="BK545" s="17"/>
      <c r="BM545" s="17"/>
      <c r="BN545" s="17"/>
      <c r="BO545" s="17"/>
      <c r="BQ545" s="17"/>
      <c r="BS545" s="17"/>
      <c r="BT545" s="17"/>
      <c r="BU545" s="17"/>
      <c r="BV545" s="17"/>
      <c r="BW545" s="17"/>
      <c r="BX545" s="17"/>
      <c r="BY545" s="17"/>
      <c r="BZ545" s="17"/>
      <c r="CA545" s="17"/>
      <c r="CB545" s="17"/>
      <c r="CC545" s="17"/>
      <c r="CD545" s="17"/>
      <c r="CF545" s="17"/>
      <c r="CG545" s="17"/>
      <c r="CH545" s="17"/>
      <c r="CI545" s="17"/>
    </row>
    <row r="546" spans="1:87" ht="13.5" x14ac:dyDescent="0.25">
      <c r="A546" s="15"/>
      <c r="B546" s="16"/>
      <c r="C546" s="17"/>
      <c r="D546" s="15"/>
      <c r="E546" s="17"/>
      <c r="F546" s="17"/>
      <c r="G546" s="17"/>
      <c r="H546" s="17"/>
      <c r="I546" s="17"/>
      <c r="J546" s="17"/>
      <c r="K546" s="17"/>
      <c r="L546" s="17"/>
      <c r="M546" s="17"/>
      <c r="O546" s="18"/>
      <c r="P546" s="17"/>
      <c r="R546" s="17"/>
      <c r="S546" s="17"/>
      <c r="U546" s="17"/>
      <c r="V546" s="17"/>
      <c r="X546" s="17"/>
      <c r="Y546" s="17"/>
      <c r="AA546" s="17"/>
      <c r="AB546" s="17"/>
      <c r="AC546" s="17"/>
      <c r="AD546" s="17"/>
      <c r="AE546" s="17"/>
      <c r="AF546" s="17"/>
      <c r="AH546" s="17"/>
      <c r="AJ546" s="17"/>
      <c r="AK546" s="17"/>
      <c r="AL546" s="17"/>
      <c r="AM546" s="17"/>
      <c r="AN546" s="17"/>
      <c r="AO546" s="17"/>
      <c r="AP546" s="17"/>
      <c r="AQ546" s="17"/>
      <c r="AS546" s="17"/>
      <c r="AT546" s="17"/>
      <c r="AU546" s="17"/>
      <c r="AW546" s="17"/>
      <c r="AY546" s="17"/>
      <c r="AZ546" s="17"/>
      <c r="BA546" s="17"/>
      <c r="BC546" s="17"/>
      <c r="BD546" s="17"/>
      <c r="BE546" s="17"/>
      <c r="BG546" s="17"/>
      <c r="BH546" s="17"/>
      <c r="BI546" s="17"/>
      <c r="BK546" s="17"/>
      <c r="BM546" s="17"/>
      <c r="BN546" s="17"/>
      <c r="BO546" s="17"/>
      <c r="BQ546" s="17"/>
      <c r="BS546" s="17"/>
      <c r="BT546" s="17"/>
      <c r="BU546" s="17"/>
      <c r="BV546" s="17"/>
      <c r="BW546" s="17"/>
      <c r="BX546" s="17"/>
      <c r="BY546" s="17"/>
      <c r="BZ546" s="17"/>
      <c r="CA546" s="17"/>
      <c r="CB546" s="17"/>
      <c r="CC546" s="17"/>
      <c r="CD546" s="17"/>
      <c r="CF546" s="17"/>
      <c r="CG546" s="17"/>
      <c r="CH546" s="17"/>
      <c r="CI546" s="17"/>
    </row>
    <row r="547" spans="1:87" ht="13.5" x14ac:dyDescent="0.25">
      <c r="A547" s="15"/>
      <c r="B547" s="16"/>
      <c r="C547" s="17"/>
      <c r="D547" s="15"/>
      <c r="E547" s="17"/>
      <c r="F547" s="17"/>
      <c r="G547" s="17"/>
      <c r="H547" s="17"/>
      <c r="I547" s="17"/>
      <c r="J547" s="17"/>
      <c r="K547" s="17"/>
      <c r="L547" s="17"/>
      <c r="M547" s="17"/>
      <c r="O547" s="18"/>
      <c r="P547" s="17"/>
      <c r="R547" s="17"/>
      <c r="S547" s="17"/>
      <c r="U547" s="17"/>
      <c r="V547" s="17"/>
      <c r="X547" s="17"/>
      <c r="Y547" s="17"/>
      <c r="AA547" s="17"/>
      <c r="AB547" s="17"/>
      <c r="AC547" s="17"/>
      <c r="AD547" s="17"/>
      <c r="AE547" s="17"/>
      <c r="AF547" s="17"/>
      <c r="AH547" s="17"/>
      <c r="AJ547" s="17"/>
      <c r="AK547" s="17"/>
      <c r="AL547" s="17"/>
      <c r="AM547" s="17"/>
      <c r="AN547" s="17"/>
      <c r="AO547" s="17"/>
      <c r="AP547" s="17"/>
      <c r="AQ547" s="17"/>
      <c r="AS547" s="17"/>
      <c r="AT547" s="17"/>
      <c r="AU547" s="17"/>
      <c r="AW547" s="17"/>
      <c r="AY547" s="17"/>
      <c r="AZ547" s="17"/>
      <c r="BA547" s="17"/>
      <c r="BC547" s="17"/>
      <c r="BD547" s="17"/>
      <c r="BE547" s="17"/>
      <c r="BG547" s="17"/>
      <c r="BH547" s="17"/>
      <c r="BI547" s="17"/>
      <c r="BK547" s="17"/>
      <c r="BM547" s="17"/>
      <c r="BN547" s="17"/>
      <c r="BO547" s="17"/>
      <c r="BQ547" s="17"/>
      <c r="BS547" s="17"/>
      <c r="BT547" s="17"/>
      <c r="BU547" s="17"/>
      <c r="BV547" s="17"/>
      <c r="BW547" s="17"/>
      <c r="BX547" s="17"/>
      <c r="BY547" s="17"/>
      <c r="BZ547" s="17"/>
      <c r="CA547" s="17"/>
      <c r="CB547" s="17"/>
      <c r="CC547" s="17"/>
      <c r="CD547" s="17"/>
      <c r="CF547" s="17"/>
      <c r="CG547" s="17"/>
      <c r="CH547" s="17"/>
      <c r="CI547" s="17"/>
    </row>
    <row r="548" spans="1:87" ht="13.5" x14ac:dyDescent="0.25">
      <c r="A548" s="15"/>
      <c r="B548" s="16"/>
      <c r="C548" s="17"/>
      <c r="D548" s="15"/>
      <c r="E548" s="17"/>
      <c r="F548" s="17"/>
      <c r="G548" s="17"/>
      <c r="H548" s="17"/>
      <c r="I548" s="17"/>
      <c r="J548" s="17"/>
      <c r="K548" s="17"/>
      <c r="L548" s="17"/>
      <c r="M548" s="17"/>
      <c r="O548" s="18"/>
      <c r="P548" s="17"/>
      <c r="R548" s="17"/>
      <c r="S548" s="17"/>
      <c r="U548" s="17"/>
      <c r="V548" s="17"/>
      <c r="X548" s="17"/>
      <c r="Y548" s="17"/>
      <c r="AA548" s="17"/>
      <c r="AB548" s="17"/>
      <c r="AC548" s="17"/>
      <c r="AD548" s="17"/>
      <c r="AE548" s="17"/>
      <c r="AF548" s="17"/>
      <c r="AH548" s="17"/>
      <c r="AJ548" s="17"/>
      <c r="AK548" s="17"/>
      <c r="AL548" s="17"/>
      <c r="AM548" s="17"/>
      <c r="AN548" s="17"/>
      <c r="AO548" s="17"/>
      <c r="AP548" s="17"/>
      <c r="AQ548" s="17"/>
      <c r="AS548" s="17"/>
      <c r="AT548" s="17"/>
      <c r="AU548" s="17"/>
      <c r="AW548" s="17"/>
      <c r="AY548" s="17"/>
      <c r="AZ548" s="17"/>
      <c r="BA548" s="17"/>
      <c r="BC548" s="17"/>
      <c r="BD548" s="17"/>
      <c r="BE548" s="17"/>
      <c r="BG548" s="17"/>
      <c r="BH548" s="17"/>
      <c r="BI548" s="17"/>
      <c r="BK548" s="17"/>
      <c r="BM548" s="17"/>
      <c r="BN548" s="17"/>
      <c r="BO548" s="17"/>
      <c r="BQ548" s="17"/>
      <c r="BS548" s="17"/>
      <c r="BT548" s="17"/>
      <c r="BU548" s="17"/>
      <c r="BV548" s="17"/>
      <c r="BW548" s="17"/>
      <c r="BX548" s="17"/>
      <c r="BY548" s="17"/>
      <c r="BZ548" s="17"/>
      <c r="CA548" s="17"/>
      <c r="CB548" s="17"/>
      <c r="CC548" s="17"/>
      <c r="CD548" s="17"/>
      <c r="CF548" s="17"/>
      <c r="CG548" s="17"/>
      <c r="CH548" s="17"/>
      <c r="CI548" s="17"/>
    </row>
    <row r="549" spans="1:87" ht="13.5" x14ac:dyDescent="0.25">
      <c r="A549" s="15"/>
      <c r="B549" s="16"/>
      <c r="C549" s="17"/>
      <c r="D549" s="15"/>
      <c r="E549" s="17"/>
      <c r="F549" s="17"/>
      <c r="G549" s="17"/>
      <c r="H549" s="17"/>
      <c r="I549" s="17"/>
      <c r="J549" s="17"/>
      <c r="K549" s="17"/>
      <c r="L549" s="17"/>
      <c r="M549" s="17"/>
      <c r="O549" s="18"/>
      <c r="P549" s="17"/>
      <c r="R549" s="17"/>
      <c r="S549" s="17"/>
      <c r="U549" s="17"/>
      <c r="V549" s="17"/>
      <c r="X549" s="17"/>
      <c r="Y549" s="17"/>
      <c r="AA549" s="17"/>
      <c r="AB549" s="17"/>
      <c r="AC549" s="17"/>
      <c r="AD549" s="17"/>
      <c r="AE549" s="17"/>
      <c r="AF549" s="17"/>
      <c r="AH549" s="17"/>
      <c r="AJ549" s="17"/>
      <c r="AK549" s="17"/>
      <c r="AL549" s="17"/>
      <c r="AM549" s="17"/>
      <c r="AN549" s="17"/>
      <c r="AO549" s="17"/>
      <c r="AP549" s="17"/>
      <c r="AQ549" s="17"/>
      <c r="AS549" s="17"/>
      <c r="AT549" s="17"/>
      <c r="AU549" s="17"/>
      <c r="AW549" s="17"/>
      <c r="AY549" s="17"/>
      <c r="AZ549" s="17"/>
      <c r="BA549" s="17"/>
      <c r="BC549" s="17"/>
      <c r="BD549" s="17"/>
      <c r="BE549" s="17"/>
      <c r="BG549" s="17"/>
      <c r="BH549" s="17"/>
      <c r="BI549" s="17"/>
      <c r="BK549" s="17"/>
      <c r="BM549" s="17"/>
      <c r="BN549" s="17"/>
      <c r="BO549" s="17"/>
      <c r="BQ549" s="17"/>
      <c r="BS549" s="17"/>
      <c r="BT549" s="17"/>
      <c r="BU549" s="17"/>
      <c r="BV549" s="17"/>
      <c r="BW549" s="17"/>
      <c r="BX549" s="17"/>
      <c r="BY549" s="17"/>
      <c r="BZ549" s="17"/>
      <c r="CA549" s="17"/>
      <c r="CB549" s="17"/>
      <c r="CC549" s="17"/>
      <c r="CD549" s="17"/>
      <c r="CF549" s="17"/>
      <c r="CG549" s="17"/>
      <c r="CH549" s="17"/>
      <c r="CI549" s="17"/>
    </row>
    <row r="550" spans="1:87" ht="13.5" x14ac:dyDescent="0.25">
      <c r="A550" s="15"/>
      <c r="B550" s="16"/>
      <c r="C550" s="17"/>
      <c r="D550" s="15"/>
      <c r="E550" s="17"/>
      <c r="F550" s="17"/>
      <c r="G550" s="17"/>
      <c r="H550" s="17"/>
      <c r="I550" s="17"/>
      <c r="J550" s="17"/>
      <c r="K550" s="17"/>
      <c r="L550" s="17"/>
      <c r="M550" s="17"/>
      <c r="O550" s="18"/>
      <c r="P550" s="17"/>
      <c r="R550" s="17"/>
      <c r="S550" s="17"/>
      <c r="U550" s="17"/>
      <c r="V550" s="17"/>
      <c r="X550" s="17"/>
      <c r="Y550" s="17"/>
      <c r="AA550" s="17"/>
      <c r="AB550" s="17"/>
      <c r="AC550" s="17"/>
      <c r="AD550" s="17"/>
      <c r="AE550" s="17"/>
      <c r="AF550" s="17"/>
      <c r="AH550" s="17"/>
      <c r="AJ550" s="17"/>
      <c r="AK550" s="17"/>
      <c r="AL550" s="17"/>
      <c r="AM550" s="17"/>
      <c r="AN550" s="17"/>
      <c r="AO550" s="17"/>
      <c r="AP550" s="17"/>
      <c r="AQ550" s="17"/>
      <c r="AS550" s="17"/>
      <c r="AT550" s="17"/>
      <c r="AU550" s="17"/>
      <c r="AW550" s="17"/>
      <c r="AY550" s="17"/>
      <c r="AZ550" s="17"/>
      <c r="BA550" s="17"/>
      <c r="BC550" s="17"/>
      <c r="BD550" s="17"/>
      <c r="BE550" s="17"/>
      <c r="BG550" s="17"/>
      <c r="BH550" s="17"/>
      <c r="BI550" s="17"/>
      <c r="BK550" s="17"/>
      <c r="BM550" s="17"/>
      <c r="BN550" s="17"/>
      <c r="BO550" s="17"/>
      <c r="BQ550" s="17"/>
      <c r="BS550" s="17"/>
      <c r="BT550" s="17"/>
      <c r="BU550" s="17"/>
      <c r="BV550" s="17"/>
      <c r="BW550" s="17"/>
      <c r="BX550" s="17"/>
      <c r="BY550" s="17"/>
      <c r="BZ550" s="17"/>
      <c r="CA550" s="17"/>
      <c r="CB550" s="17"/>
      <c r="CC550" s="17"/>
      <c r="CD550" s="17"/>
      <c r="CF550" s="17"/>
      <c r="CG550" s="17"/>
      <c r="CH550" s="17"/>
      <c r="CI550" s="17"/>
    </row>
    <row r="551" spans="1:87" ht="13.5" x14ac:dyDescent="0.25">
      <c r="A551" s="15"/>
      <c r="B551" s="16"/>
      <c r="C551" s="17"/>
      <c r="D551" s="15"/>
      <c r="E551" s="17"/>
      <c r="F551" s="17"/>
      <c r="G551" s="17"/>
      <c r="H551" s="17"/>
      <c r="I551" s="17"/>
      <c r="J551" s="17"/>
      <c r="K551" s="17"/>
      <c r="L551" s="17"/>
      <c r="M551" s="17"/>
      <c r="O551" s="18"/>
      <c r="P551" s="17"/>
      <c r="R551" s="17"/>
      <c r="S551" s="17"/>
      <c r="U551" s="17"/>
      <c r="V551" s="17"/>
      <c r="X551" s="17"/>
      <c r="Y551" s="17"/>
      <c r="AA551" s="17"/>
      <c r="AB551" s="17"/>
      <c r="AC551" s="17"/>
      <c r="AD551" s="17"/>
      <c r="AE551" s="17"/>
      <c r="AF551" s="17"/>
      <c r="AH551" s="17"/>
      <c r="AJ551" s="17"/>
      <c r="AK551" s="17"/>
      <c r="AL551" s="17"/>
      <c r="AM551" s="17"/>
      <c r="AN551" s="17"/>
      <c r="AO551" s="17"/>
      <c r="AP551" s="17"/>
      <c r="AQ551" s="17"/>
      <c r="AS551" s="17"/>
      <c r="AT551" s="17"/>
      <c r="AU551" s="17"/>
      <c r="AW551" s="17"/>
      <c r="AY551" s="17"/>
      <c r="AZ551" s="17"/>
      <c r="BA551" s="17"/>
      <c r="BC551" s="17"/>
      <c r="BD551" s="17"/>
      <c r="BE551" s="17"/>
      <c r="BG551" s="17"/>
      <c r="BH551" s="17"/>
      <c r="BI551" s="17"/>
      <c r="BK551" s="17"/>
      <c r="BM551" s="17"/>
      <c r="BN551" s="17"/>
      <c r="BO551" s="17"/>
      <c r="BQ551" s="17"/>
      <c r="BS551" s="17"/>
      <c r="BT551" s="17"/>
      <c r="BU551" s="17"/>
      <c r="BV551" s="17"/>
      <c r="BW551" s="17"/>
      <c r="BX551" s="17"/>
      <c r="BY551" s="17"/>
      <c r="BZ551" s="17"/>
      <c r="CA551" s="17"/>
      <c r="CB551" s="17"/>
      <c r="CC551" s="17"/>
      <c r="CD551" s="17"/>
      <c r="CF551" s="17"/>
      <c r="CG551" s="17"/>
      <c r="CH551" s="17"/>
      <c r="CI551" s="17"/>
    </row>
    <row r="552" spans="1:87" ht="13.5" x14ac:dyDescent="0.25">
      <c r="A552" s="15"/>
      <c r="B552" s="16"/>
      <c r="C552" s="17"/>
      <c r="D552" s="15"/>
      <c r="E552" s="17"/>
      <c r="F552" s="17"/>
      <c r="G552" s="17"/>
      <c r="H552" s="17"/>
      <c r="I552" s="17"/>
      <c r="J552" s="17"/>
      <c r="K552" s="17"/>
      <c r="L552" s="17"/>
      <c r="M552" s="17"/>
      <c r="O552" s="18"/>
      <c r="P552" s="17"/>
      <c r="R552" s="17"/>
      <c r="S552" s="17"/>
      <c r="U552" s="17"/>
      <c r="V552" s="17"/>
      <c r="X552" s="17"/>
      <c r="Y552" s="17"/>
      <c r="AA552" s="17"/>
      <c r="AB552" s="17"/>
      <c r="AC552" s="17"/>
      <c r="AD552" s="17"/>
      <c r="AE552" s="17"/>
      <c r="AF552" s="17"/>
      <c r="AH552" s="17"/>
      <c r="AJ552" s="17"/>
      <c r="AK552" s="17"/>
      <c r="AL552" s="17"/>
      <c r="AM552" s="17"/>
      <c r="AN552" s="17"/>
      <c r="AO552" s="17"/>
      <c r="AP552" s="17"/>
      <c r="AQ552" s="17"/>
      <c r="AS552" s="17"/>
      <c r="AT552" s="17"/>
      <c r="AU552" s="17"/>
      <c r="AW552" s="17"/>
      <c r="AY552" s="17"/>
      <c r="AZ552" s="17"/>
      <c r="BA552" s="17"/>
      <c r="BC552" s="17"/>
      <c r="BD552" s="17"/>
      <c r="BE552" s="17"/>
      <c r="BG552" s="17"/>
      <c r="BH552" s="17"/>
      <c r="BI552" s="17"/>
      <c r="BK552" s="17"/>
      <c r="BM552" s="17"/>
      <c r="BN552" s="17"/>
      <c r="BO552" s="17"/>
      <c r="BQ552" s="17"/>
      <c r="BS552" s="17"/>
      <c r="BT552" s="17"/>
      <c r="BU552" s="17"/>
      <c r="BV552" s="17"/>
      <c r="BW552" s="17"/>
      <c r="BX552" s="17"/>
      <c r="BY552" s="17"/>
      <c r="BZ552" s="17"/>
      <c r="CA552" s="17"/>
      <c r="CB552" s="17"/>
      <c r="CC552" s="17"/>
      <c r="CD552" s="17"/>
      <c r="CF552" s="17"/>
      <c r="CG552" s="17"/>
      <c r="CH552" s="17"/>
      <c r="CI552" s="17"/>
    </row>
    <row r="553" spans="1:87" ht="13.5" x14ac:dyDescent="0.25">
      <c r="A553" s="15"/>
      <c r="B553" s="16"/>
      <c r="C553" s="17"/>
      <c r="D553" s="15"/>
      <c r="E553" s="17"/>
      <c r="F553" s="17"/>
      <c r="G553" s="17"/>
      <c r="H553" s="17"/>
      <c r="I553" s="17"/>
      <c r="J553" s="17"/>
      <c r="K553" s="17"/>
      <c r="L553" s="17"/>
      <c r="M553" s="17"/>
      <c r="O553" s="18"/>
      <c r="P553" s="17"/>
      <c r="R553" s="17"/>
      <c r="S553" s="17"/>
      <c r="U553" s="17"/>
      <c r="V553" s="17"/>
      <c r="X553" s="17"/>
      <c r="Y553" s="17"/>
      <c r="AA553" s="17"/>
      <c r="AB553" s="17"/>
      <c r="AC553" s="17"/>
      <c r="AD553" s="17"/>
      <c r="AE553" s="17"/>
      <c r="AF553" s="17"/>
      <c r="AH553" s="17"/>
      <c r="AJ553" s="17"/>
      <c r="AK553" s="17"/>
      <c r="AL553" s="17"/>
      <c r="AM553" s="17"/>
      <c r="AN553" s="17"/>
      <c r="AO553" s="17"/>
      <c r="AP553" s="17"/>
      <c r="AQ553" s="17"/>
      <c r="AS553" s="17"/>
      <c r="AT553" s="17"/>
      <c r="AU553" s="17"/>
      <c r="AW553" s="17"/>
      <c r="AY553" s="17"/>
      <c r="AZ553" s="17"/>
      <c r="BA553" s="17"/>
      <c r="BC553" s="17"/>
      <c r="BD553" s="17"/>
      <c r="BE553" s="17"/>
      <c r="BG553" s="17"/>
      <c r="BH553" s="17"/>
      <c r="BI553" s="17"/>
      <c r="BK553" s="17"/>
      <c r="BM553" s="17"/>
      <c r="BN553" s="17"/>
      <c r="BO553" s="17"/>
      <c r="BQ553" s="17"/>
      <c r="BS553" s="17"/>
      <c r="BT553" s="17"/>
      <c r="BU553" s="17"/>
      <c r="BV553" s="17"/>
      <c r="BW553" s="17"/>
      <c r="BX553" s="17"/>
      <c r="BY553" s="17"/>
      <c r="BZ553" s="17"/>
      <c r="CA553" s="17"/>
      <c r="CB553" s="17"/>
      <c r="CC553" s="17"/>
      <c r="CD553" s="17"/>
      <c r="CF553" s="17"/>
      <c r="CG553" s="17"/>
      <c r="CH553" s="17"/>
      <c r="CI553" s="17"/>
    </row>
    <row r="554" spans="1:87" ht="13.5" x14ac:dyDescent="0.25">
      <c r="A554" s="15"/>
      <c r="B554" s="16"/>
      <c r="C554" s="17"/>
      <c r="D554" s="15"/>
      <c r="E554" s="17"/>
      <c r="F554" s="17"/>
      <c r="G554" s="17"/>
      <c r="H554" s="17"/>
      <c r="I554" s="17"/>
      <c r="J554" s="17"/>
      <c r="K554" s="17"/>
      <c r="L554" s="17"/>
      <c r="M554" s="17"/>
      <c r="O554" s="18"/>
      <c r="P554" s="17"/>
      <c r="R554" s="17"/>
      <c r="S554" s="17"/>
      <c r="U554" s="17"/>
      <c r="V554" s="17"/>
      <c r="X554" s="17"/>
      <c r="Y554" s="17"/>
      <c r="AA554" s="17"/>
      <c r="AB554" s="17"/>
      <c r="AC554" s="17"/>
      <c r="AD554" s="17"/>
      <c r="AE554" s="17"/>
      <c r="AF554" s="17"/>
      <c r="AH554" s="17"/>
      <c r="AJ554" s="17"/>
      <c r="AK554" s="17"/>
      <c r="AL554" s="17"/>
      <c r="AM554" s="17"/>
      <c r="AN554" s="17"/>
      <c r="AO554" s="17"/>
      <c r="AP554" s="17"/>
      <c r="AQ554" s="17"/>
      <c r="AS554" s="17"/>
      <c r="AT554" s="17"/>
      <c r="AU554" s="17"/>
      <c r="AW554" s="17"/>
      <c r="AY554" s="17"/>
      <c r="AZ554" s="17"/>
      <c r="BA554" s="17"/>
      <c r="BC554" s="17"/>
      <c r="BD554" s="17"/>
      <c r="BE554" s="17"/>
      <c r="BG554" s="17"/>
      <c r="BH554" s="17"/>
      <c r="BI554" s="17"/>
      <c r="BK554" s="17"/>
      <c r="BM554" s="17"/>
      <c r="BN554" s="17"/>
      <c r="BO554" s="17"/>
      <c r="BQ554" s="17"/>
      <c r="BS554" s="17"/>
      <c r="BT554" s="17"/>
      <c r="BU554" s="17"/>
      <c r="BV554" s="17"/>
      <c r="BW554" s="17"/>
      <c r="BX554" s="17"/>
      <c r="BY554" s="17"/>
      <c r="BZ554" s="17"/>
      <c r="CA554" s="17"/>
      <c r="CB554" s="17"/>
      <c r="CC554" s="17"/>
      <c r="CD554" s="17"/>
      <c r="CF554" s="17"/>
      <c r="CG554" s="17"/>
      <c r="CH554" s="17"/>
      <c r="CI554" s="17"/>
    </row>
    <row r="555" spans="1:87" ht="13.5" x14ac:dyDescent="0.25">
      <c r="AK555" s="17"/>
    </row>
    <row r="556" spans="1:87" ht="13.5" x14ac:dyDescent="0.25">
      <c r="AK556" s="17"/>
    </row>
    <row r="557" spans="1:87" ht="13.5" x14ac:dyDescent="0.25">
      <c r="AK557" s="17"/>
    </row>
    <row r="558" spans="1:87" ht="13.5" x14ac:dyDescent="0.25">
      <c r="AK558" s="17"/>
    </row>
    <row r="559" spans="1:87" ht="13.5" x14ac:dyDescent="0.25">
      <c r="AK559" s="17"/>
    </row>
    <row r="560" spans="1:87" ht="13.5" x14ac:dyDescent="0.25"/>
    <row r="561" ht="13.5" x14ac:dyDescent="0.25"/>
    <row r="562" ht="13.5" x14ac:dyDescent="0.25"/>
    <row r="563" ht="13.5" x14ac:dyDescent="0.25"/>
    <row r="564" ht="13.5" x14ac:dyDescent="0.25"/>
    <row r="565" ht="13.5" x14ac:dyDescent="0.25"/>
    <row r="566" ht="13.5" x14ac:dyDescent="0.25"/>
  </sheetData>
  <protectedRanges>
    <protectedRange sqref="O9:O32" name="Range4"/>
    <protectedRange sqref="R9:R32" name="Range4_1"/>
    <protectedRange sqref="U9:U32" name="Range4_2"/>
    <protectedRange sqref="X9:X32" name="Range4_3"/>
    <protectedRange sqref="AA9:AA14" name="Range4_4"/>
    <protectedRange sqref="AH9:AH32" name="Range4_5"/>
    <protectedRange sqref="AJ9:AJ19" name="Range4_6"/>
    <protectedRange sqref="AS9:AS32" name="Range5"/>
    <protectedRange sqref="AU9:AU32" name="Range5_1"/>
    <protectedRange sqref="AW9:AW32" name="Range5_2"/>
    <protectedRange sqref="AY9:AY32" name="Range5_4"/>
    <protectedRange sqref="BK11:BK32" name="Range5_5"/>
    <protectedRange sqref="BE11:BE15" name="Range5_6"/>
    <protectedRange sqref="BG9:BG32" name="Range5_7"/>
    <protectedRange sqref="BI9:BI32" name="Range5_8"/>
    <protectedRange sqref="BM9:BM32" name="Range5_9"/>
    <protectedRange sqref="BQ9:BQ32" name="Range5_10"/>
  </protectedRanges>
  <mergeCells count="57">
    <mergeCell ref="C1:Q1"/>
    <mergeCell ref="C2:Q2"/>
    <mergeCell ref="Q3:R3"/>
    <mergeCell ref="A4:A7"/>
    <mergeCell ref="B4:B7"/>
    <mergeCell ref="C4:C7"/>
    <mergeCell ref="D4:D7"/>
    <mergeCell ref="E4:G6"/>
    <mergeCell ref="H4:J6"/>
    <mergeCell ref="K4:S4"/>
    <mergeCell ref="K5:S5"/>
    <mergeCell ref="K6:M6"/>
    <mergeCell ref="N6:P6"/>
    <mergeCell ref="Q6:S6"/>
    <mergeCell ref="BS4:BT6"/>
    <mergeCell ref="BU4:CF4"/>
    <mergeCell ref="BF5:BK5"/>
    <mergeCell ref="BL5:BM6"/>
    <mergeCell ref="BN5:BO6"/>
    <mergeCell ref="BP5:BQ6"/>
    <mergeCell ref="CE5:CF6"/>
    <mergeCell ref="BJ6:BK6"/>
    <mergeCell ref="AZ5:BE5"/>
    <mergeCell ref="T4:AQ4"/>
    <mergeCell ref="AR4:BG4"/>
    <mergeCell ref="BH4:BQ4"/>
    <mergeCell ref="BR4:BR7"/>
    <mergeCell ref="T5:AB5"/>
    <mergeCell ref="AE5:AL5"/>
    <mergeCell ref="AM5:AN6"/>
    <mergeCell ref="AO5:AY5"/>
    <mergeCell ref="AO6:AQ6"/>
    <mergeCell ref="T6:V6"/>
    <mergeCell ref="W6:Y6"/>
    <mergeCell ref="Z6:AB6"/>
    <mergeCell ref="BD6:BE6"/>
    <mergeCell ref="BF6:BG6"/>
    <mergeCell ref="BH6:BI6"/>
    <mergeCell ref="CG4:CG7"/>
    <mergeCell ref="CH4:CI6"/>
    <mergeCell ref="BU5:BV6"/>
    <mergeCell ref="BW5:BX6"/>
    <mergeCell ref="BY5:BZ6"/>
    <mergeCell ref="CA5:CB6"/>
    <mergeCell ref="CC5:CD6"/>
    <mergeCell ref="A33:B33"/>
    <mergeCell ref="AR6:AS6"/>
    <mergeCell ref="AT6:AU6"/>
    <mergeCell ref="AV6:AW6"/>
    <mergeCell ref="AX6:AY6"/>
    <mergeCell ref="AZ6:BA6"/>
    <mergeCell ref="BB6:BC6"/>
    <mergeCell ref="AC6:AD6"/>
    <mergeCell ref="AE6:AF6"/>
    <mergeCell ref="AG6:AH6"/>
    <mergeCell ref="AI6:AJ6"/>
    <mergeCell ref="AK6:AL6"/>
  </mergeCells>
  <pageMargins left="0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30.04.2019</vt:lpstr>
      <vt:lpstr>'30.04.2019'!Print_Titles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2019-05-08T11:29:11Z</dcterms:modified>
</cp:coreProperties>
</file>